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evelopment\Projects\animalTrial\data-raw\"/>
    </mc:Choice>
  </mc:AlternateContent>
  <bookViews>
    <workbookView xWindow="0" yWindow="0" windowWidth="21600" windowHeight="9000" tabRatio="629"/>
  </bookViews>
  <sheets>
    <sheet name="groeidata" sheetId="1" r:id="rId1"/>
    <sheet name="voederopname" sheetId="7" r:id="rId2"/>
    <sheet name="Voederopn." sheetId="6" state="hidden" r:id="rId3"/>
    <sheet name="Behandelingen" sheetId="8" r:id="rId4"/>
    <sheet name="Behandelingen (2)" sheetId="11" r:id="rId5"/>
    <sheet name="sterftelijst" sheetId="3" r:id="rId6"/>
    <sheet name="temp &amp; vocht" sheetId="9" r:id="rId7"/>
    <sheet name="temp (2)" sheetId="10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301" i="1" l="1"/>
  <c r="AW301" i="1"/>
  <c r="AX301" i="1"/>
  <c r="AV21" i="1"/>
  <c r="AV161" i="1"/>
  <c r="AW161" i="1"/>
  <c r="AX161" i="1"/>
  <c r="AV336" i="1"/>
  <c r="AV14" i="1"/>
  <c r="AW14" i="1"/>
  <c r="AX14" i="1"/>
  <c r="AW21" i="1"/>
  <c r="AX21" i="1"/>
  <c r="AV28" i="1"/>
  <c r="AW28" i="1"/>
  <c r="AX28" i="1"/>
  <c r="AV35" i="1"/>
  <c r="AW35" i="1"/>
  <c r="AX35" i="1"/>
  <c r="AV42" i="1"/>
  <c r="AW42" i="1"/>
  <c r="AX42" i="1"/>
  <c r="AV49" i="1"/>
  <c r="AW49" i="1"/>
  <c r="AX49" i="1"/>
  <c r="AV56" i="1"/>
  <c r="AW56" i="1"/>
  <c r="AX56" i="1"/>
  <c r="AV63" i="1"/>
  <c r="AW63" i="1"/>
  <c r="AX63" i="1"/>
  <c r="AV70" i="1"/>
  <c r="AW70" i="1"/>
  <c r="AX70" i="1"/>
  <c r="AV77" i="1"/>
  <c r="AW77" i="1"/>
  <c r="AX77" i="1"/>
  <c r="AV84" i="1"/>
  <c r="AW84" i="1"/>
  <c r="AX84" i="1"/>
  <c r="AV91" i="1"/>
  <c r="AW91" i="1"/>
  <c r="AX91" i="1"/>
  <c r="AV98" i="1"/>
  <c r="AW98" i="1"/>
  <c r="AX98" i="1"/>
  <c r="AV105" i="1"/>
  <c r="AW105" i="1"/>
  <c r="AX105" i="1"/>
  <c r="AV112" i="1"/>
  <c r="AW112" i="1"/>
  <c r="AX112" i="1"/>
  <c r="AV119" i="1"/>
  <c r="AW119" i="1"/>
  <c r="AX119" i="1"/>
  <c r="AV126" i="1"/>
  <c r="AW126" i="1"/>
  <c r="AX126" i="1"/>
  <c r="AV133" i="1"/>
  <c r="AW133" i="1"/>
  <c r="AX133" i="1"/>
  <c r="AV140" i="1"/>
  <c r="AW140" i="1"/>
  <c r="AX140" i="1"/>
  <c r="AV147" i="1"/>
  <c r="AW147" i="1"/>
  <c r="AX147" i="1"/>
  <c r="AV154" i="1"/>
  <c r="AW154" i="1"/>
  <c r="AX154" i="1"/>
  <c r="AV168" i="1"/>
  <c r="AW168" i="1"/>
  <c r="AX168" i="1"/>
  <c r="AV175" i="1"/>
  <c r="AW175" i="1"/>
  <c r="AX175" i="1"/>
  <c r="AV182" i="1"/>
  <c r="AW182" i="1"/>
  <c r="AX182" i="1"/>
  <c r="AV189" i="1"/>
  <c r="AW189" i="1"/>
  <c r="AX189" i="1"/>
  <c r="AV196" i="1"/>
  <c r="AW196" i="1"/>
  <c r="AX196" i="1"/>
  <c r="AV203" i="1"/>
  <c r="AW203" i="1"/>
  <c r="AX203" i="1"/>
  <c r="AV210" i="1"/>
  <c r="AW210" i="1"/>
  <c r="AX210" i="1"/>
  <c r="AV217" i="1"/>
  <c r="AW217" i="1"/>
  <c r="AX217" i="1"/>
  <c r="AV224" i="1"/>
  <c r="AW224" i="1"/>
  <c r="AX224" i="1"/>
  <c r="AV231" i="1"/>
  <c r="AW231" i="1"/>
  <c r="AX231" i="1"/>
  <c r="AV238" i="1"/>
  <c r="AW238" i="1"/>
  <c r="AX238" i="1"/>
  <c r="AV245" i="1"/>
  <c r="AW245" i="1"/>
  <c r="AX245" i="1"/>
  <c r="AV252" i="1"/>
  <c r="AW252" i="1"/>
  <c r="AX252" i="1"/>
  <c r="AV259" i="1"/>
  <c r="AW259" i="1"/>
  <c r="AX259" i="1"/>
  <c r="AV266" i="1"/>
  <c r="AW266" i="1"/>
  <c r="AX266" i="1"/>
  <c r="AV273" i="1"/>
  <c r="AW273" i="1"/>
  <c r="AX273" i="1"/>
  <c r="AV280" i="1"/>
  <c r="AW280" i="1"/>
  <c r="AX280" i="1"/>
  <c r="AV287" i="1"/>
  <c r="AW287" i="1"/>
  <c r="AX287" i="1"/>
  <c r="AV294" i="1"/>
  <c r="AW294" i="1"/>
  <c r="AX294" i="1"/>
  <c r="AV308" i="1"/>
  <c r="AW308" i="1"/>
  <c r="AX308" i="1"/>
  <c r="AV315" i="1"/>
  <c r="AW315" i="1"/>
  <c r="AX315" i="1"/>
  <c r="AV322" i="1"/>
  <c r="AW322" i="1"/>
  <c r="AX322" i="1"/>
  <c r="AV329" i="1"/>
  <c r="AW329" i="1"/>
  <c r="AX329" i="1"/>
  <c r="AW336" i="1"/>
  <c r="AX336" i="1"/>
  <c r="AX7" i="1"/>
  <c r="AW7" i="1"/>
  <c r="AV7" i="1"/>
  <c r="F89" i="7" l="1"/>
  <c r="AM203" i="1"/>
  <c r="AA89" i="7" l="1"/>
  <c r="Z89" i="7"/>
  <c r="Y89" i="7"/>
  <c r="X89" i="7"/>
  <c r="W89" i="7"/>
  <c r="V89" i="7"/>
  <c r="U89" i="7"/>
  <c r="T89" i="7"/>
  <c r="R89" i="7"/>
  <c r="Q89" i="7"/>
  <c r="P89" i="7"/>
  <c r="O89" i="7"/>
  <c r="N89" i="7"/>
  <c r="M89" i="7"/>
  <c r="L89" i="7"/>
  <c r="K89" i="7"/>
  <c r="I89" i="7"/>
  <c r="H89" i="7"/>
  <c r="G89" i="7"/>
  <c r="E89" i="7"/>
  <c r="D89" i="7"/>
  <c r="C89" i="7"/>
  <c r="B89" i="7"/>
  <c r="AA68" i="7"/>
  <c r="Z68" i="7"/>
  <c r="Y68" i="7"/>
  <c r="X68" i="7"/>
  <c r="W68" i="7"/>
  <c r="V68" i="7"/>
  <c r="U68" i="7"/>
  <c r="T68" i="7"/>
  <c r="R68" i="7"/>
  <c r="Q68" i="7"/>
  <c r="P68" i="7"/>
  <c r="O68" i="7"/>
  <c r="N68" i="7"/>
  <c r="M68" i="7"/>
  <c r="L68" i="7"/>
  <c r="K68" i="7"/>
  <c r="I68" i="7"/>
  <c r="H68" i="7"/>
  <c r="G68" i="7"/>
  <c r="F68" i="7"/>
  <c r="E68" i="7"/>
  <c r="D68" i="7"/>
  <c r="C68" i="7"/>
  <c r="B68" i="7"/>
  <c r="AA60" i="7"/>
  <c r="AA70" i="7" s="1"/>
  <c r="Z60" i="7"/>
  <c r="Z70" i="7" s="1"/>
  <c r="Y60" i="7"/>
  <c r="Y70" i="7" s="1"/>
  <c r="X60" i="7"/>
  <c r="W60" i="7"/>
  <c r="V60" i="7"/>
  <c r="V70" i="7" s="1"/>
  <c r="U60" i="7"/>
  <c r="U70" i="7" s="1"/>
  <c r="T60" i="7"/>
  <c r="T70" i="7" s="1"/>
  <c r="R60" i="7"/>
  <c r="R70" i="7" s="1"/>
  <c r="Q60" i="7"/>
  <c r="Q70" i="7" s="1"/>
  <c r="P60" i="7"/>
  <c r="P70" i="7" s="1"/>
  <c r="O60" i="7"/>
  <c r="O70" i="7" s="1"/>
  <c r="N60" i="7"/>
  <c r="N70" i="7" s="1"/>
  <c r="M60" i="7"/>
  <c r="L60" i="7"/>
  <c r="L70" i="7" s="1"/>
  <c r="K60" i="7"/>
  <c r="K70" i="7" s="1"/>
  <c r="I60" i="7"/>
  <c r="I70" i="7" s="1"/>
  <c r="H60" i="7"/>
  <c r="H70" i="7" s="1"/>
  <c r="G60" i="7"/>
  <c r="G70" i="7" s="1"/>
  <c r="F60" i="7"/>
  <c r="F70" i="7" s="1"/>
  <c r="E60" i="7"/>
  <c r="E70" i="7" s="1"/>
  <c r="D60" i="7"/>
  <c r="D70" i="7" s="1"/>
  <c r="C60" i="7"/>
  <c r="C70" i="7" s="1"/>
  <c r="B60" i="7"/>
  <c r="X70" i="7" l="1"/>
  <c r="W70" i="7"/>
  <c r="M70" i="7"/>
  <c r="B70" i="7"/>
  <c r="U39" i="7"/>
  <c r="V39" i="7"/>
  <c r="W39" i="7"/>
  <c r="X39" i="7"/>
  <c r="Y39" i="7"/>
  <c r="Z39" i="7"/>
  <c r="AA39" i="7"/>
  <c r="T39" i="7"/>
  <c r="L39" i="7"/>
  <c r="M39" i="7"/>
  <c r="N39" i="7"/>
  <c r="O39" i="7"/>
  <c r="P39" i="7"/>
  <c r="Q39" i="7"/>
  <c r="R39" i="7"/>
  <c r="K39" i="7"/>
  <c r="C39" i="7"/>
  <c r="D39" i="7"/>
  <c r="E39" i="7"/>
  <c r="F39" i="7"/>
  <c r="G39" i="7"/>
  <c r="H39" i="7"/>
  <c r="I39" i="7"/>
  <c r="B39" i="7"/>
  <c r="D20" i="7" l="1"/>
  <c r="C18" i="7"/>
  <c r="D18" i="7"/>
  <c r="E18" i="7"/>
  <c r="F18" i="7"/>
  <c r="G18" i="7"/>
  <c r="H18" i="7"/>
  <c r="I18" i="7"/>
  <c r="K18" i="7"/>
  <c r="L18" i="7"/>
  <c r="M18" i="7"/>
  <c r="N18" i="7"/>
  <c r="O18" i="7"/>
  <c r="P18" i="7"/>
  <c r="Q18" i="7"/>
  <c r="R18" i="7"/>
  <c r="T18" i="7"/>
  <c r="U18" i="7"/>
  <c r="V18" i="7"/>
  <c r="W18" i="7"/>
  <c r="X18" i="7"/>
  <c r="Y18" i="7"/>
  <c r="Z18" i="7"/>
  <c r="AA18" i="7"/>
  <c r="B18" i="7"/>
  <c r="C10" i="7"/>
  <c r="C20" i="7" s="1"/>
  <c r="D10" i="7"/>
  <c r="E10" i="7"/>
  <c r="F10" i="7"/>
  <c r="G10" i="7"/>
  <c r="G20" i="7" s="1"/>
  <c r="H10" i="7"/>
  <c r="I10" i="7"/>
  <c r="K10" i="7"/>
  <c r="L10" i="7"/>
  <c r="M10" i="7"/>
  <c r="N10" i="7"/>
  <c r="N20" i="7" s="1"/>
  <c r="O10" i="7"/>
  <c r="P10" i="7"/>
  <c r="Q10" i="7"/>
  <c r="R10" i="7"/>
  <c r="T10" i="7"/>
  <c r="T20" i="7" s="1"/>
  <c r="U10" i="7"/>
  <c r="U20" i="7" s="1"/>
  <c r="V10" i="7"/>
  <c r="W10" i="7"/>
  <c r="W20" i="7" s="1"/>
  <c r="X10" i="7"/>
  <c r="Y10" i="7"/>
  <c r="Y20" i="7" s="1"/>
  <c r="Z10" i="7"/>
  <c r="AA10" i="7"/>
  <c r="B10" i="7"/>
  <c r="B20" i="7" s="1"/>
  <c r="AQ336" i="1"/>
  <c r="AP336" i="1"/>
  <c r="AK336" i="1"/>
  <c r="AF336" i="1"/>
  <c r="AE336" i="1"/>
  <c r="AD336" i="1"/>
  <c r="AC336" i="1"/>
  <c r="AA336" i="1"/>
  <c r="AM336" i="1" s="1"/>
  <c r="W336" i="1"/>
  <c r="AE335" i="1"/>
  <c r="AD335" i="1"/>
  <c r="AC335" i="1"/>
  <c r="AE334" i="1"/>
  <c r="AD334" i="1"/>
  <c r="AC334" i="1"/>
  <c r="AE333" i="1"/>
  <c r="AD333" i="1"/>
  <c r="AC333" i="1"/>
  <c r="AE332" i="1"/>
  <c r="AD332" i="1"/>
  <c r="AC332" i="1"/>
  <c r="AE331" i="1"/>
  <c r="AD331" i="1"/>
  <c r="AC331" i="1"/>
  <c r="AQ329" i="1"/>
  <c r="AP329" i="1"/>
  <c r="AM329" i="1"/>
  <c r="AK329" i="1"/>
  <c r="AF329" i="1"/>
  <c r="AE329" i="1"/>
  <c r="AD329" i="1"/>
  <c r="AC329" i="1"/>
  <c r="AA329" i="1"/>
  <c r="W329" i="1"/>
  <c r="AS329" i="1" s="1"/>
  <c r="AE328" i="1"/>
  <c r="AD328" i="1"/>
  <c r="AC328" i="1"/>
  <c r="AE327" i="1"/>
  <c r="AD327" i="1"/>
  <c r="AC327" i="1"/>
  <c r="AE326" i="1"/>
  <c r="AD326" i="1"/>
  <c r="AC326" i="1"/>
  <c r="AE325" i="1"/>
  <c r="AD325" i="1"/>
  <c r="AC325" i="1"/>
  <c r="AE324" i="1"/>
  <c r="AD324" i="1"/>
  <c r="AC324" i="1"/>
  <c r="AQ322" i="1"/>
  <c r="AP322" i="1"/>
  <c r="AK322" i="1"/>
  <c r="AF322" i="1"/>
  <c r="AE322" i="1"/>
  <c r="AD322" i="1"/>
  <c r="AC322" i="1"/>
  <c r="AA322" i="1"/>
  <c r="AM322" i="1" s="1"/>
  <c r="W322" i="1"/>
  <c r="AS322" i="1" s="1"/>
  <c r="AE321" i="1"/>
  <c r="AD321" i="1"/>
  <c r="AC321" i="1"/>
  <c r="AE320" i="1"/>
  <c r="AD320" i="1"/>
  <c r="AC320" i="1"/>
  <c r="AE319" i="1"/>
  <c r="AD319" i="1"/>
  <c r="AC319" i="1"/>
  <c r="AE318" i="1"/>
  <c r="AD318" i="1"/>
  <c r="AC318" i="1"/>
  <c r="AE317" i="1"/>
  <c r="AD317" i="1"/>
  <c r="AC317" i="1"/>
  <c r="AQ315" i="1"/>
  <c r="AP315" i="1"/>
  <c r="AK315" i="1"/>
  <c r="AF315" i="1"/>
  <c r="AE315" i="1"/>
  <c r="AD315" i="1"/>
  <c r="AC315" i="1"/>
  <c r="AA315" i="1"/>
  <c r="AM315" i="1" s="1"/>
  <c r="W315" i="1"/>
  <c r="AH315" i="1" s="1"/>
  <c r="AE314" i="1"/>
  <c r="AD314" i="1"/>
  <c r="AC314" i="1"/>
  <c r="AE313" i="1"/>
  <c r="AD313" i="1"/>
  <c r="AC313" i="1"/>
  <c r="AE312" i="1"/>
  <c r="AD312" i="1"/>
  <c r="AC312" i="1"/>
  <c r="AE311" i="1"/>
  <c r="AD311" i="1"/>
  <c r="AC311" i="1"/>
  <c r="AE310" i="1"/>
  <c r="AD310" i="1"/>
  <c r="AC310" i="1"/>
  <c r="AQ308" i="1"/>
  <c r="AP308" i="1"/>
  <c r="AK308" i="1"/>
  <c r="AF308" i="1"/>
  <c r="AE308" i="1"/>
  <c r="AD308" i="1"/>
  <c r="AC308" i="1"/>
  <c r="AA308" i="1"/>
  <c r="AM308" i="1" s="1"/>
  <c r="W308" i="1"/>
  <c r="AS308" i="1" s="1"/>
  <c r="AE307" i="1"/>
  <c r="AD307" i="1"/>
  <c r="AC307" i="1"/>
  <c r="AE306" i="1"/>
  <c r="AD306" i="1"/>
  <c r="AC306" i="1"/>
  <c r="AE305" i="1"/>
  <c r="AD305" i="1"/>
  <c r="AC305" i="1"/>
  <c r="AE304" i="1"/>
  <c r="AD304" i="1"/>
  <c r="AC304" i="1"/>
  <c r="AE303" i="1"/>
  <c r="AD303" i="1"/>
  <c r="AC303" i="1"/>
  <c r="AQ301" i="1"/>
  <c r="AP301" i="1"/>
  <c r="AK301" i="1"/>
  <c r="AF301" i="1"/>
  <c r="AE301" i="1"/>
  <c r="AD301" i="1"/>
  <c r="AC301" i="1"/>
  <c r="AA301" i="1"/>
  <c r="AM301" i="1" s="1"/>
  <c r="W301" i="1"/>
  <c r="AE300" i="1"/>
  <c r="AD300" i="1"/>
  <c r="AC300" i="1"/>
  <c r="AE299" i="1"/>
  <c r="AD299" i="1"/>
  <c r="AC299" i="1"/>
  <c r="AE298" i="1"/>
  <c r="AD298" i="1"/>
  <c r="AC298" i="1"/>
  <c r="AE297" i="1"/>
  <c r="AD297" i="1"/>
  <c r="AC297" i="1"/>
  <c r="AE296" i="1"/>
  <c r="AD296" i="1"/>
  <c r="AC296" i="1"/>
  <c r="AQ294" i="1"/>
  <c r="AP294" i="1"/>
  <c r="AK294" i="1"/>
  <c r="AF294" i="1"/>
  <c r="AE294" i="1"/>
  <c r="AD294" i="1"/>
  <c r="AC294" i="1"/>
  <c r="AA294" i="1"/>
  <c r="AM294" i="1" s="1"/>
  <c r="W294" i="1"/>
  <c r="AE293" i="1"/>
  <c r="AD293" i="1"/>
  <c r="AC293" i="1"/>
  <c r="AE292" i="1"/>
  <c r="AD292" i="1"/>
  <c r="AC292" i="1"/>
  <c r="AE291" i="1"/>
  <c r="AD291" i="1"/>
  <c r="AC291" i="1"/>
  <c r="AE290" i="1"/>
  <c r="AD290" i="1"/>
  <c r="AC290" i="1"/>
  <c r="AE289" i="1"/>
  <c r="AD289" i="1"/>
  <c r="AC289" i="1"/>
  <c r="AQ287" i="1"/>
  <c r="AP287" i="1"/>
  <c r="AK287" i="1"/>
  <c r="AF287" i="1"/>
  <c r="AE287" i="1"/>
  <c r="AD287" i="1"/>
  <c r="AC287" i="1"/>
  <c r="AA287" i="1"/>
  <c r="AM287" i="1" s="1"/>
  <c r="W287" i="1"/>
  <c r="AH287" i="1" s="1"/>
  <c r="AE286" i="1"/>
  <c r="AD286" i="1"/>
  <c r="AC286" i="1"/>
  <c r="AE285" i="1"/>
  <c r="AD285" i="1"/>
  <c r="AC285" i="1"/>
  <c r="AE284" i="1"/>
  <c r="AD284" i="1"/>
  <c r="AC284" i="1"/>
  <c r="AE283" i="1"/>
  <c r="AD283" i="1"/>
  <c r="AC283" i="1"/>
  <c r="AE282" i="1"/>
  <c r="AD282" i="1"/>
  <c r="AC282" i="1"/>
  <c r="AQ280" i="1"/>
  <c r="AP280" i="1"/>
  <c r="AK280" i="1"/>
  <c r="AF280" i="1"/>
  <c r="AE280" i="1"/>
  <c r="AD280" i="1"/>
  <c r="AC280" i="1"/>
  <c r="AA280" i="1"/>
  <c r="AM280" i="1" s="1"/>
  <c r="W280" i="1"/>
  <c r="AE279" i="1"/>
  <c r="AD279" i="1"/>
  <c r="AC279" i="1"/>
  <c r="AE278" i="1"/>
  <c r="AD278" i="1"/>
  <c r="AC278" i="1"/>
  <c r="AE277" i="1"/>
  <c r="AD277" i="1"/>
  <c r="AC277" i="1"/>
  <c r="AE276" i="1"/>
  <c r="AD276" i="1"/>
  <c r="AC276" i="1"/>
  <c r="AE275" i="1"/>
  <c r="AD275" i="1"/>
  <c r="AC275" i="1"/>
  <c r="AQ273" i="1"/>
  <c r="AP273" i="1"/>
  <c r="AK273" i="1"/>
  <c r="AF273" i="1"/>
  <c r="AE273" i="1"/>
  <c r="AD273" i="1"/>
  <c r="AC273" i="1"/>
  <c r="AA273" i="1"/>
  <c r="AM273" i="1" s="1"/>
  <c r="W273" i="1"/>
  <c r="AE272" i="1"/>
  <c r="AD272" i="1"/>
  <c r="AC272" i="1"/>
  <c r="AE271" i="1"/>
  <c r="AD271" i="1"/>
  <c r="AC271" i="1"/>
  <c r="AE270" i="1"/>
  <c r="AD270" i="1"/>
  <c r="AC270" i="1"/>
  <c r="AE269" i="1"/>
  <c r="AD269" i="1"/>
  <c r="AC269" i="1"/>
  <c r="AE268" i="1"/>
  <c r="AD268" i="1"/>
  <c r="AC268" i="1"/>
  <c r="AQ266" i="1"/>
  <c r="AP266" i="1"/>
  <c r="AK266" i="1"/>
  <c r="AH266" i="1"/>
  <c r="AF266" i="1"/>
  <c r="AE266" i="1"/>
  <c r="AD266" i="1"/>
  <c r="AC266" i="1"/>
  <c r="AA266" i="1"/>
  <c r="AM266" i="1" s="1"/>
  <c r="W266" i="1"/>
  <c r="AE265" i="1"/>
  <c r="AD265" i="1"/>
  <c r="AC265" i="1"/>
  <c r="AE264" i="1"/>
  <c r="AD264" i="1"/>
  <c r="AC264" i="1"/>
  <c r="AE263" i="1"/>
  <c r="AD263" i="1"/>
  <c r="AC263" i="1"/>
  <c r="AE262" i="1"/>
  <c r="AD262" i="1"/>
  <c r="AC262" i="1"/>
  <c r="AE261" i="1"/>
  <c r="AD261" i="1"/>
  <c r="AC261" i="1"/>
  <c r="AQ259" i="1"/>
  <c r="AP259" i="1"/>
  <c r="AK259" i="1"/>
  <c r="AF259" i="1"/>
  <c r="AE259" i="1"/>
  <c r="AD259" i="1"/>
  <c r="AC259" i="1"/>
  <c r="AA259" i="1"/>
  <c r="AM259" i="1" s="1"/>
  <c r="W259" i="1"/>
  <c r="AH259" i="1" s="1"/>
  <c r="AE258" i="1"/>
  <c r="AD258" i="1"/>
  <c r="AC258" i="1"/>
  <c r="AE257" i="1"/>
  <c r="AD257" i="1"/>
  <c r="AC257" i="1"/>
  <c r="AE256" i="1"/>
  <c r="AD256" i="1"/>
  <c r="AC256" i="1"/>
  <c r="AE255" i="1"/>
  <c r="AD255" i="1"/>
  <c r="AC255" i="1"/>
  <c r="AE254" i="1"/>
  <c r="AD254" i="1"/>
  <c r="AC254" i="1"/>
  <c r="AQ252" i="1"/>
  <c r="AP252" i="1"/>
  <c r="AK252" i="1"/>
  <c r="AF252" i="1"/>
  <c r="AE252" i="1"/>
  <c r="AD252" i="1"/>
  <c r="AC252" i="1"/>
  <c r="AA252" i="1"/>
  <c r="AM252" i="1" s="1"/>
  <c r="W252" i="1"/>
  <c r="AE251" i="1"/>
  <c r="AD251" i="1"/>
  <c r="AC251" i="1"/>
  <c r="AE250" i="1"/>
  <c r="AD250" i="1"/>
  <c r="AC250" i="1"/>
  <c r="AE249" i="1"/>
  <c r="AD249" i="1"/>
  <c r="AC249" i="1"/>
  <c r="AE248" i="1"/>
  <c r="AD248" i="1"/>
  <c r="AC248" i="1"/>
  <c r="AE247" i="1"/>
  <c r="AD247" i="1"/>
  <c r="AC247" i="1"/>
  <c r="AQ245" i="1"/>
  <c r="AP245" i="1"/>
  <c r="AM245" i="1"/>
  <c r="AK245" i="1"/>
  <c r="AH245" i="1"/>
  <c r="AF245" i="1"/>
  <c r="AE245" i="1"/>
  <c r="AD245" i="1"/>
  <c r="AC245" i="1"/>
  <c r="AA245" i="1"/>
  <c r="W245" i="1"/>
  <c r="AS245" i="1" s="1"/>
  <c r="AE244" i="1"/>
  <c r="AD244" i="1"/>
  <c r="AC244" i="1"/>
  <c r="AE243" i="1"/>
  <c r="AD243" i="1"/>
  <c r="AC243" i="1"/>
  <c r="AE242" i="1"/>
  <c r="AD242" i="1"/>
  <c r="AC242" i="1"/>
  <c r="AE241" i="1"/>
  <c r="AD241" i="1"/>
  <c r="AC241" i="1"/>
  <c r="AE240" i="1"/>
  <c r="AD240" i="1"/>
  <c r="AC240" i="1"/>
  <c r="AQ238" i="1"/>
  <c r="AP238" i="1"/>
  <c r="AK238" i="1"/>
  <c r="AF238" i="1"/>
  <c r="AE238" i="1"/>
  <c r="AD238" i="1"/>
  <c r="AC238" i="1"/>
  <c r="AA238" i="1"/>
  <c r="AM238" i="1" s="1"/>
  <c r="W238" i="1"/>
  <c r="AS238" i="1" s="1"/>
  <c r="AE237" i="1"/>
  <c r="AD237" i="1"/>
  <c r="AC237" i="1"/>
  <c r="AE236" i="1"/>
  <c r="AD236" i="1"/>
  <c r="AC236" i="1"/>
  <c r="AE235" i="1"/>
  <c r="AD235" i="1"/>
  <c r="AC235" i="1"/>
  <c r="AE234" i="1"/>
  <c r="AD234" i="1"/>
  <c r="AC234" i="1"/>
  <c r="AE233" i="1"/>
  <c r="AD233" i="1"/>
  <c r="AC233" i="1"/>
  <c r="AQ231" i="1"/>
  <c r="AP231" i="1"/>
  <c r="AK231" i="1"/>
  <c r="AF231" i="1"/>
  <c r="AE231" i="1"/>
  <c r="AD231" i="1"/>
  <c r="AC231" i="1"/>
  <c r="AA231" i="1"/>
  <c r="AM231" i="1" s="1"/>
  <c r="W231" i="1"/>
  <c r="AH231" i="1" s="1"/>
  <c r="AE230" i="1"/>
  <c r="AD230" i="1"/>
  <c r="AC230" i="1"/>
  <c r="AE229" i="1"/>
  <c r="AD229" i="1"/>
  <c r="AC229" i="1"/>
  <c r="AE228" i="1"/>
  <c r="AD228" i="1"/>
  <c r="AC228" i="1"/>
  <c r="AE227" i="1"/>
  <c r="AD227" i="1"/>
  <c r="AC227" i="1"/>
  <c r="AE226" i="1"/>
  <c r="AD226" i="1"/>
  <c r="AC226" i="1"/>
  <c r="AQ224" i="1"/>
  <c r="AP224" i="1"/>
  <c r="AK224" i="1"/>
  <c r="AF224" i="1"/>
  <c r="AE224" i="1"/>
  <c r="AD224" i="1"/>
  <c r="AC224" i="1"/>
  <c r="AA224" i="1"/>
  <c r="AM224" i="1" s="1"/>
  <c r="W224" i="1"/>
  <c r="AE223" i="1"/>
  <c r="AD223" i="1"/>
  <c r="AC223" i="1"/>
  <c r="AE222" i="1"/>
  <c r="AD222" i="1"/>
  <c r="AC222" i="1"/>
  <c r="AE221" i="1"/>
  <c r="AD221" i="1"/>
  <c r="AC221" i="1"/>
  <c r="AE220" i="1"/>
  <c r="AD220" i="1"/>
  <c r="AC220" i="1"/>
  <c r="AE219" i="1"/>
  <c r="AD219" i="1"/>
  <c r="AC219" i="1"/>
  <c r="AQ217" i="1"/>
  <c r="AP217" i="1"/>
  <c r="AK217" i="1"/>
  <c r="AH217" i="1"/>
  <c r="AF217" i="1"/>
  <c r="AE217" i="1"/>
  <c r="AD217" i="1"/>
  <c r="AC217" i="1"/>
  <c r="AA217" i="1"/>
  <c r="AM217" i="1" s="1"/>
  <c r="W217" i="1"/>
  <c r="AE216" i="1"/>
  <c r="AD216" i="1"/>
  <c r="AC216" i="1"/>
  <c r="AE215" i="1"/>
  <c r="AD215" i="1"/>
  <c r="AC215" i="1"/>
  <c r="AE214" i="1"/>
  <c r="AD214" i="1"/>
  <c r="AC214" i="1"/>
  <c r="AE213" i="1"/>
  <c r="AD213" i="1"/>
  <c r="AC213" i="1"/>
  <c r="AE212" i="1"/>
  <c r="AD212" i="1"/>
  <c r="AC212" i="1"/>
  <c r="AQ210" i="1"/>
  <c r="AP210" i="1"/>
  <c r="AK210" i="1"/>
  <c r="AF210" i="1"/>
  <c r="AE210" i="1"/>
  <c r="AD210" i="1"/>
  <c r="AC210" i="1"/>
  <c r="AA210" i="1"/>
  <c r="AM210" i="1" s="1"/>
  <c r="W210" i="1"/>
  <c r="AE209" i="1"/>
  <c r="AD209" i="1"/>
  <c r="AC209" i="1"/>
  <c r="AE208" i="1"/>
  <c r="AD208" i="1"/>
  <c r="AC208" i="1"/>
  <c r="AE207" i="1"/>
  <c r="AD207" i="1"/>
  <c r="AC207" i="1"/>
  <c r="AE206" i="1"/>
  <c r="AD206" i="1"/>
  <c r="AC206" i="1"/>
  <c r="AE205" i="1"/>
  <c r="AD205" i="1"/>
  <c r="AC205" i="1"/>
  <c r="AQ203" i="1"/>
  <c r="AP203" i="1"/>
  <c r="AK203" i="1"/>
  <c r="AF203" i="1"/>
  <c r="AE203" i="1"/>
  <c r="AD203" i="1"/>
  <c r="AC203" i="1"/>
  <c r="AA203" i="1"/>
  <c r="W203" i="1"/>
  <c r="AH203" i="1" s="1"/>
  <c r="AE202" i="1"/>
  <c r="AD202" i="1"/>
  <c r="AC202" i="1"/>
  <c r="AE201" i="1"/>
  <c r="AD201" i="1"/>
  <c r="AC201" i="1"/>
  <c r="AE200" i="1"/>
  <c r="AD200" i="1"/>
  <c r="AC200" i="1"/>
  <c r="AE199" i="1"/>
  <c r="AD199" i="1"/>
  <c r="AC199" i="1"/>
  <c r="AE198" i="1"/>
  <c r="AD198" i="1"/>
  <c r="AC198" i="1"/>
  <c r="AQ196" i="1"/>
  <c r="AP196" i="1"/>
  <c r="AK196" i="1"/>
  <c r="AF196" i="1"/>
  <c r="AE196" i="1"/>
  <c r="AD196" i="1"/>
  <c r="AC196" i="1"/>
  <c r="AA196" i="1"/>
  <c r="AM196" i="1" s="1"/>
  <c r="W196" i="1"/>
  <c r="AS196" i="1" s="1"/>
  <c r="AE195" i="1"/>
  <c r="AD195" i="1"/>
  <c r="AC195" i="1"/>
  <c r="AE194" i="1"/>
  <c r="AD194" i="1"/>
  <c r="AC194" i="1"/>
  <c r="AE193" i="1"/>
  <c r="AD193" i="1"/>
  <c r="AC193" i="1"/>
  <c r="AE192" i="1"/>
  <c r="AD192" i="1"/>
  <c r="AC192" i="1"/>
  <c r="AE191" i="1"/>
  <c r="AD191" i="1"/>
  <c r="AC191" i="1"/>
  <c r="AQ189" i="1"/>
  <c r="AP189" i="1"/>
  <c r="AK189" i="1"/>
  <c r="AH189" i="1"/>
  <c r="AF189" i="1"/>
  <c r="AE189" i="1"/>
  <c r="AD189" i="1"/>
  <c r="AC189" i="1"/>
  <c r="AA189" i="1"/>
  <c r="AM189" i="1" s="1"/>
  <c r="W189" i="1"/>
  <c r="AE188" i="1"/>
  <c r="AD188" i="1"/>
  <c r="AC188" i="1"/>
  <c r="AE187" i="1"/>
  <c r="AD187" i="1"/>
  <c r="AC187" i="1"/>
  <c r="AE186" i="1"/>
  <c r="AD186" i="1"/>
  <c r="AC186" i="1"/>
  <c r="AE185" i="1"/>
  <c r="AD185" i="1"/>
  <c r="AC185" i="1"/>
  <c r="AE184" i="1"/>
  <c r="AD184" i="1"/>
  <c r="AC184" i="1"/>
  <c r="AQ182" i="1"/>
  <c r="AP182" i="1"/>
  <c r="AK182" i="1"/>
  <c r="AF182" i="1"/>
  <c r="AE182" i="1"/>
  <c r="AD182" i="1"/>
  <c r="AC182" i="1"/>
  <c r="AA182" i="1"/>
  <c r="AM182" i="1" s="1"/>
  <c r="W182" i="1"/>
  <c r="AE181" i="1"/>
  <c r="AD181" i="1"/>
  <c r="AC181" i="1"/>
  <c r="AE180" i="1"/>
  <c r="AD180" i="1"/>
  <c r="AC180" i="1"/>
  <c r="AE179" i="1"/>
  <c r="AD179" i="1"/>
  <c r="AC179" i="1"/>
  <c r="AE178" i="1"/>
  <c r="AD178" i="1"/>
  <c r="AC178" i="1"/>
  <c r="AE177" i="1"/>
  <c r="AD177" i="1"/>
  <c r="AC177" i="1"/>
  <c r="AQ175" i="1"/>
  <c r="AP175" i="1"/>
  <c r="AK175" i="1"/>
  <c r="AF175" i="1"/>
  <c r="AE175" i="1"/>
  <c r="AD175" i="1"/>
  <c r="AC175" i="1"/>
  <c r="AA175" i="1"/>
  <c r="AM175" i="1" s="1"/>
  <c r="W175" i="1"/>
  <c r="AH175" i="1" s="1"/>
  <c r="AE174" i="1"/>
  <c r="AD174" i="1"/>
  <c r="AC174" i="1"/>
  <c r="AE173" i="1"/>
  <c r="AD173" i="1"/>
  <c r="AC173" i="1"/>
  <c r="AE172" i="1"/>
  <c r="AD172" i="1"/>
  <c r="AC172" i="1"/>
  <c r="AE171" i="1"/>
  <c r="AD171" i="1"/>
  <c r="AC171" i="1"/>
  <c r="AE170" i="1"/>
  <c r="AD170" i="1"/>
  <c r="AC170" i="1"/>
  <c r="AS336" i="1" l="1"/>
  <c r="AS301" i="1"/>
  <c r="AS294" i="1"/>
  <c r="AS280" i="1"/>
  <c r="AS273" i="1"/>
  <c r="AS266" i="1"/>
  <c r="AS252" i="1"/>
  <c r="AS224" i="1"/>
  <c r="AS217" i="1"/>
  <c r="AS210" i="1"/>
  <c r="AS189" i="1"/>
  <c r="AL189" i="1"/>
  <c r="AS182" i="1"/>
  <c r="AH336" i="1"/>
  <c r="AH329" i="1"/>
  <c r="AH322" i="1"/>
  <c r="AH308" i="1"/>
  <c r="AL301" i="1"/>
  <c r="AN301" i="1" s="1"/>
  <c r="AH301" i="1"/>
  <c r="AH294" i="1"/>
  <c r="AH280" i="1"/>
  <c r="AH273" i="1"/>
  <c r="AL252" i="1"/>
  <c r="AH252" i="1"/>
  <c r="AL238" i="1"/>
  <c r="AN238" i="1" s="1"/>
  <c r="AH238" i="1"/>
  <c r="AL231" i="1"/>
  <c r="AN231" i="1" s="1"/>
  <c r="AH224" i="1"/>
  <c r="AH210" i="1"/>
  <c r="AH196" i="1"/>
  <c r="AH182" i="1"/>
  <c r="AL329" i="1"/>
  <c r="AN329" i="1" s="1"/>
  <c r="AL266" i="1"/>
  <c r="AN266" i="1" s="1"/>
  <c r="AL182" i="1"/>
  <c r="AN182" i="1" s="1"/>
  <c r="AL196" i="1"/>
  <c r="AN196" i="1" s="1"/>
  <c r="AL245" i="1"/>
  <c r="AN245" i="1" s="1"/>
  <c r="AL287" i="1"/>
  <c r="AN287" i="1" s="1"/>
  <c r="AL294" i="1"/>
  <c r="AN294" i="1" s="1"/>
  <c r="AL308" i="1"/>
  <c r="AN308" i="1" s="1"/>
  <c r="AL217" i="1"/>
  <c r="AN217" i="1" s="1"/>
  <c r="AL259" i="1"/>
  <c r="AN259" i="1" s="1"/>
  <c r="AL280" i="1"/>
  <c r="AN280" i="1" s="1"/>
  <c r="AL175" i="1"/>
  <c r="AN175" i="1" s="1"/>
  <c r="AL203" i="1"/>
  <c r="AN203" i="1" s="1"/>
  <c r="AL210" i="1"/>
  <c r="AN210" i="1" s="1"/>
  <c r="AL224" i="1"/>
  <c r="AN224" i="1" s="1"/>
  <c r="AN252" i="1"/>
  <c r="AL273" i="1"/>
  <c r="AN273" i="1" s="1"/>
  <c r="AL315" i="1"/>
  <c r="AN315" i="1" s="1"/>
  <c r="AL322" i="1"/>
  <c r="AN322" i="1" s="1"/>
  <c r="AL336" i="1"/>
  <c r="AN336" i="1" s="1"/>
  <c r="AG203" i="1"/>
  <c r="AI203" i="1" s="1"/>
  <c r="AG210" i="1"/>
  <c r="AI210" i="1" s="1"/>
  <c r="AR217" i="1"/>
  <c r="AG224" i="1"/>
  <c r="AG245" i="1"/>
  <c r="AI245" i="1" s="1"/>
  <c r="AR259" i="1"/>
  <c r="AR266" i="1"/>
  <c r="AT266" i="1" s="1"/>
  <c r="AR280" i="1"/>
  <c r="AR287" i="1"/>
  <c r="AR294" i="1"/>
  <c r="AR308" i="1"/>
  <c r="AT308" i="1" s="1"/>
  <c r="AA20" i="7"/>
  <c r="Z20" i="7"/>
  <c r="X20" i="7"/>
  <c r="V20" i="7"/>
  <c r="R20" i="7"/>
  <c r="Q20" i="7"/>
  <c r="P20" i="7"/>
  <c r="O20" i="7"/>
  <c r="M20" i="7"/>
  <c r="L20" i="7"/>
  <c r="K20" i="7"/>
  <c r="I20" i="7"/>
  <c r="H20" i="7"/>
  <c r="F20" i="7"/>
  <c r="E20" i="7"/>
  <c r="AR182" i="1"/>
  <c r="AR196" i="1"/>
  <c r="AT196" i="1" s="1"/>
  <c r="AG231" i="1"/>
  <c r="AI231" i="1" s="1"/>
  <c r="AG238" i="1"/>
  <c r="AR245" i="1"/>
  <c r="AT245" i="1" s="1"/>
  <c r="AG252" i="1"/>
  <c r="AG273" i="1"/>
  <c r="AI273" i="1" s="1"/>
  <c r="AR175" i="1"/>
  <c r="AG189" i="1"/>
  <c r="AI189" i="1" s="1"/>
  <c r="AR203" i="1"/>
  <c r="AR210" i="1"/>
  <c r="AT210" i="1" s="1"/>
  <c r="AR224" i="1"/>
  <c r="AG259" i="1"/>
  <c r="AI259" i="1" s="1"/>
  <c r="AG266" i="1"/>
  <c r="AI266" i="1" s="1"/>
  <c r="AR273" i="1"/>
  <c r="AT273" i="1" s="1"/>
  <c r="AG280" i="1"/>
  <c r="AI280" i="1" s="1"/>
  <c r="AG301" i="1"/>
  <c r="AR315" i="1"/>
  <c r="AR322" i="1"/>
  <c r="AT322" i="1" s="1"/>
  <c r="AR336" i="1"/>
  <c r="AT336" i="1" s="1"/>
  <c r="AG175" i="1"/>
  <c r="AI175" i="1" s="1"/>
  <c r="AG182" i="1"/>
  <c r="AR189" i="1"/>
  <c r="AT189" i="1" s="1"/>
  <c r="AG196" i="1"/>
  <c r="AG217" i="1"/>
  <c r="AI217" i="1" s="1"/>
  <c r="AR231" i="1"/>
  <c r="AR238" i="1"/>
  <c r="AT238" i="1" s="1"/>
  <c r="AR252" i="1"/>
  <c r="AG287" i="1"/>
  <c r="AI287" i="1" s="1"/>
  <c r="AG294" i="1"/>
  <c r="AI294" i="1" s="1"/>
  <c r="AR301" i="1"/>
  <c r="AG308" i="1"/>
  <c r="AG329" i="1"/>
  <c r="AI329" i="1" s="1"/>
  <c r="AG315" i="1"/>
  <c r="AI315" i="1" s="1"/>
  <c r="AG322" i="1"/>
  <c r="AR329" i="1"/>
  <c r="AT329" i="1" s="1"/>
  <c r="AG336" i="1"/>
  <c r="AI336" i="1" s="1"/>
  <c r="AN189" i="1"/>
  <c r="AS231" i="1"/>
  <c r="AS175" i="1"/>
  <c r="AS203" i="1"/>
  <c r="AS259" i="1"/>
  <c r="AT259" i="1" s="1"/>
  <c r="AS287" i="1"/>
  <c r="AS315" i="1"/>
  <c r="B29" i="6"/>
  <c r="B8" i="6"/>
  <c r="AC109" i="6"/>
  <c r="AB109" i="6"/>
  <c r="AA109" i="6"/>
  <c r="Z109" i="6"/>
  <c r="Y109" i="6"/>
  <c r="X109" i="6"/>
  <c r="W109" i="6"/>
  <c r="V109" i="6"/>
  <c r="S109" i="6"/>
  <c r="R109" i="6"/>
  <c r="Q109" i="6"/>
  <c r="P109" i="6"/>
  <c r="O109" i="6"/>
  <c r="N109" i="6"/>
  <c r="M109" i="6"/>
  <c r="L109" i="6"/>
  <c r="I109" i="6"/>
  <c r="H109" i="6"/>
  <c r="G109" i="6"/>
  <c r="F109" i="6"/>
  <c r="E109" i="6"/>
  <c r="D109" i="6"/>
  <c r="C109" i="6"/>
  <c r="B109" i="6"/>
  <c r="AC66" i="6"/>
  <c r="AB66" i="6"/>
  <c r="AA66" i="6"/>
  <c r="Z66" i="6"/>
  <c r="Y66" i="6"/>
  <c r="X66" i="6"/>
  <c r="W66" i="6"/>
  <c r="V66" i="6"/>
  <c r="S66" i="6"/>
  <c r="R66" i="6"/>
  <c r="Q66" i="6"/>
  <c r="P66" i="6"/>
  <c r="O66" i="6"/>
  <c r="N66" i="6"/>
  <c r="M66" i="6"/>
  <c r="L66" i="6"/>
  <c r="I66" i="6"/>
  <c r="H66" i="6"/>
  <c r="G66" i="6"/>
  <c r="F66" i="6"/>
  <c r="E66" i="6"/>
  <c r="D66" i="6"/>
  <c r="C66" i="6"/>
  <c r="B66" i="6"/>
  <c r="AC58" i="6"/>
  <c r="AB58" i="6"/>
  <c r="AA58" i="6"/>
  <c r="Z58" i="6"/>
  <c r="Y58" i="6"/>
  <c r="X58" i="6"/>
  <c r="W58" i="6"/>
  <c r="V58" i="6"/>
  <c r="S58" i="6"/>
  <c r="R58" i="6"/>
  <c r="Q58" i="6"/>
  <c r="P58" i="6"/>
  <c r="O58" i="6"/>
  <c r="N58" i="6"/>
  <c r="M58" i="6"/>
  <c r="L58" i="6"/>
  <c r="I58" i="6"/>
  <c r="H58" i="6"/>
  <c r="G58" i="6"/>
  <c r="F58" i="6"/>
  <c r="E58" i="6"/>
  <c r="D58" i="6"/>
  <c r="C58" i="6"/>
  <c r="B58" i="6"/>
  <c r="AC29" i="6"/>
  <c r="AB29" i="6"/>
  <c r="AA29" i="6"/>
  <c r="Z29" i="6"/>
  <c r="Y29" i="6"/>
  <c r="X29" i="6"/>
  <c r="W29" i="6"/>
  <c r="V29" i="6"/>
  <c r="S29" i="6"/>
  <c r="R29" i="6"/>
  <c r="Q29" i="6"/>
  <c r="P29" i="6"/>
  <c r="O29" i="6"/>
  <c r="N29" i="6"/>
  <c r="M29" i="6"/>
  <c r="L29" i="6"/>
  <c r="I29" i="6"/>
  <c r="H29" i="6"/>
  <c r="G29" i="6"/>
  <c r="F29" i="6"/>
  <c r="E29" i="6"/>
  <c r="D29" i="6"/>
  <c r="C29" i="6"/>
  <c r="AC17" i="6"/>
  <c r="AB17" i="6"/>
  <c r="AA17" i="6"/>
  <c r="Z17" i="6"/>
  <c r="Y17" i="6"/>
  <c r="X17" i="6"/>
  <c r="W17" i="6"/>
  <c r="V17" i="6"/>
  <c r="S17" i="6"/>
  <c r="R17" i="6"/>
  <c r="Q17" i="6"/>
  <c r="P17" i="6"/>
  <c r="O17" i="6"/>
  <c r="N17" i="6"/>
  <c r="M17" i="6"/>
  <c r="L17" i="6"/>
  <c r="I17" i="6"/>
  <c r="H17" i="6"/>
  <c r="G17" i="6"/>
  <c r="F17" i="6"/>
  <c r="E17" i="6"/>
  <c r="D17" i="6"/>
  <c r="C17" i="6"/>
  <c r="B17" i="6"/>
  <c r="AC8" i="6"/>
  <c r="AB8" i="6"/>
  <c r="AA8" i="6"/>
  <c r="Z8" i="6"/>
  <c r="Y8" i="6"/>
  <c r="X8" i="6"/>
  <c r="W8" i="6"/>
  <c r="V8" i="6"/>
  <c r="S8" i="6"/>
  <c r="R8" i="6"/>
  <c r="Q8" i="6"/>
  <c r="P8" i="6"/>
  <c r="O8" i="6"/>
  <c r="N8" i="6"/>
  <c r="M8" i="6"/>
  <c r="L8" i="6"/>
  <c r="I8" i="6"/>
  <c r="H8" i="6"/>
  <c r="G8" i="6"/>
  <c r="F8" i="6"/>
  <c r="E8" i="6"/>
  <c r="D8" i="6"/>
  <c r="C8" i="6"/>
  <c r="AT294" i="1" l="1"/>
  <c r="AT252" i="1"/>
  <c r="AT224" i="1"/>
  <c r="AT301" i="1"/>
  <c r="AT280" i="1"/>
  <c r="AT217" i="1"/>
  <c r="AT203" i="1"/>
  <c r="AT182" i="1"/>
  <c r="AI322" i="1"/>
  <c r="AI308" i="1"/>
  <c r="AI301" i="1"/>
  <c r="AI252" i="1"/>
  <c r="AI238" i="1"/>
  <c r="AI224" i="1"/>
  <c r="AI196" i="1"/>
  <c r="AI182" i="1"/>
  <c r="AT315" i="1"/>
  <c r="AT231" i="1"/>
  <c r="AT287" i="1"/>
  <c r="AT175" i="1"/>
  <c r="AE168" i="1"/>
  <c r="AE167" i="1"/>
  <c r="AE166" i="1"/>
  <c r="AE165" i="1"/>
  <c r="AE164" i="1"/>
  <c r="AE163" i="1"/>
  <c r="AE161" i="1"/>
  <c r="AE160" i="1"/>
  <c r="AE159" i="1"/>
  <c r="AE158" i="1"/>
  <c r="AE157" i="1"/>
  <c r="AE156" i="1"/>
  <c r="AE154" i="1"/>
  <c r="AE153" i="1"/>
  <c r="AE152" i="1"/>
  <c r="AE151" i="1"/>
  <c r="AE150" i="1"/>
  <c r="AE149" i="1"/>
  <c r="AE147" i="1"/>
  <c r="AE146" i="1"/>
  <c r="AE145" i="1"/>
  <c r="AE144" i="1"/>
  <c r="AE143" i="1"/>
  <c r="AE142" i="1"/>
  <c r="AE140" i="1"/>
  <c r="AE139" i="1"/>
  <c r="AE138" i="1"/>
  <c r="AE137" i="1"/>
  <c r="AE136" i="1"/>
  <c r="AE135" i="1"/>
  <c r="AE133" i="1"/>
  <c r="AE132" i="1"/>
  <c r="AE131" i="1"/>
  <c r="AE130" i="1"/>
  <c r="AE129" i="1"/>
  <c r="AE128" i="1"/>
  <c r="AE126" i="1"/>
  <c r="AE125" i="1"/>
  <c r="AE124" i="1"/>
  <c r="AE123" i="1"/>
  <c r="AE122" i="1"/>
  <c r="AE121" i="1"/>
  <c r="AE119" i="1"/>
  <c r="AE118" i="1"/>
  <c r="AE117" i="1"/>
  <c r="AE116" i="1"/>
  <c r="AE115" i="1"/>
  <c r="AE114" i="1"/>
  <c r="AE112" i="1"/>
  <c r="AE111" i="1"/>
  <c r="AE110" i="1"/>
  <c r="AE109" i="1"/>
  <c r="AE108" i="1"/>
  <c r="AE107" i="1"/>
  <c r="AE105" i="1"/>
  <c r="AE104" i="1"/>
  <c r="AE103" i="1"/>
  <c r="AE102" i="1"/>
  <c r="AE101" i="1"/>
  <c r="AE100" i="1"/>
  <c r="AE98" i="1"/>
  <c r="AE97" i="1"/>
  <c r="AE96" i="1"/>
  <c r="AE95" i="1"/>
  <c r="AE94" i="1"/>
  <c r="AE93" i="1"/>
  <c r="AE91" i="1"/>
  <c r="AE90" i="1"/>
  <c r="AE89" i="1"/>
  <c r="AE88" i="1"/>
  <c r="AE87" i="1"/>
  <c r="AE86" i="1"/>
  <c r="AE84" i="1"/>
  <c r="AE83" i="1"/>
  <c r="AE82" i="1"/>
  <c r="AE81" i="1"/>
  <c r="AE80" i="1"/>
  <c r="AE79" i="1"/>
  <c r="AE77" i="1"/>
  <c r="AE76" i="1"/>
  <c r="AE75" i="1"/>
  <c r="AE74" i="1"/>
  <c r="AE73" i="1"/>
  <c r="AE72" i="1"/>
  <c r="AE70" i="1"/>
  <c r="AE69" i="1"/>
  <c r="AE68" i="1"/>
  <c r="AE67" i="1"/>
  <c r="AE66" i="1"/>
  <c r="AE65" i="1"/>
  <c r="AE63" i="1"/>
  <c r="AE62" i="1"/>
  <c r="AE61" i="1"/>
  <c r="AE60" i="1"/>
  <c r="AE59" i="1"/>
  <c r="AE58" i="1"/>
  <c r="AE56" i="1"/>
  <c r="AE55" i="1"/>
  <c r="AE54" i="1"/>
  <c r="AE53" i="1"/>
  <c r="AE52" i="1"/>
  <c r="AE51" i="1"/>
  <c r="AE49" i="1"/>
  <c r="AE48" i="1"/>
  <c r="AE47" i="1"/>
  <c r="AE46" i="1"/>
  <c r="AE45" i="1"/>
  <c r="AE44" i="1"/>
  <c r="AE42" i="1"/>
  <c r="AE41" i="1"/>
  <c r="AE40" i="1"/>
  <c r="AE39" i="1"/>
  <c r="AE38" i="1"/>
  <c r="AE37" i="1"/>
  <c r="AE35" i="1"/>
  <c r="AE34" i="1"/>
  <c r="AE33" i="1"/>
  <c r="AE32" i="1"/>
  <c r="AE31" i="1"/>
  <c r="AE30" i="1"/>
  <c r="AE28" i="1"/>
  <c r="AE27" i="1"/>
  <c r="AE26" i="1"/>
  <c r="AE25" i="1"/>
  <c r="AE24" i="1"/>
  <c r="AE23" i="1"/>
  <c r="AE21" i="1"/>
  <c r="AE20" i="1"/>
  <c r="AE19" i="1"/>
  <c r="AE18" i="1"/>
  <c r="AE17" i="1"/>
  <c r="AE16" i="1"/>
  <c r="AE14" i="1"/>
  <c r="AE13" i="1"/>
  <c r="AE12" i="1"/>
  <c r="AE11" i="1"/>
  <c r="AE10" i="1"/>
  <c r="AE9" i="1"/>
  <c r="AE3" i="1"/>
  <c r="AE4" i="1"/>
  <c r="AE5" i="1"/>
  <c r="AE6" i="1"/>
  <c r="AE7" i="1"/>
  <c r="AE2" i="1"/>
  <c r="AD2" i="1"/>
  <c r="AD168" i="1" l="1"/>
  <c r="AC168" i="1"/>
  <c r="AD167" i="1"/>
  <c r="AC167" i="1"/>
  <c r="AD166" i="1"/>
  <c r="AC166" i="1"/>
  <c r="AD165" i="1"/>
  <c r="AC165" i="1"/>
  <c r="AD164" i="1"/>
  <c r="AC164" i="1"/>
  <c r="AD163" i="1"/>
  <c r="AC163" i="1"/>
  <c r="AD161" i="1"/>
  <c r="AC161" i="1"/>
  <c r="AD160" i="1"/>
  <c r="AC160" i="1"/>
  <c r="AD159" i="1"/>
  <c r="AC159" i="1"/>
  <c r="AD158" i="1"/>
  <c r="AC158" i="1"/>
  <c r="AD157" i="1"/>
  <c r="AC157" i="1"/>
  <c r="AD156" i="1"/>
  <c r="AC156" i="1"/>
  <c r="AD154" i="1"/>
  <c r="AC154" i="1"/>
  <c r="AD153" i="1"/>
  <c r="AC153" i="1"/>
  <c r="AD152" i="1"/>
  <c r="AC152" i="1"/>
  <c r="AD151" i="1"/>
  <c r="AC151" i="1"/>
  <c r="AD150" i="1"/>
  <c r="AC150" i="1"/>
  <c r="AD149" i="1"/>
  <c r="AC149" i="1"/>
  <c r="AD147" i="1"/>
  <c r="AC147" i="1"/>
  <c r="AD146" i="1"/>
  <c r="AC146" i="1"/>
  <c r="AD145" i="1"/>
  <c r="AC145" i="1"/>
  <c r="AD144" i="1"/>
  <c r="AC144" i="1"/>
  <c r="AD143" i="1"/>
  <c r="AC143" i="1"/>
  <c r="AD142" i="1"/>
  <c r="AC142" i="1"/>
  <c r="AD140" i="1"/>
  <c r="AC140" i="1"/>
  <c r="AD139" i="1"/>
  <c r="AC139" i="1"/>
  <c r="AD138" i="1"/>
  <c r="AC138" i="1"/>
  <c r="AD137" i="1"/>
  <c r="AC137" i="1"/>
  <c r="AD136" i="1"/>
  <c r="AC136" i="1"/>
  <c r="AD135" i="1"/>
  <c r="AC135" i="1"/>
  <c r="AD133" i="1"/>
  <c r="AC133" i="1"/>
  <c r="AD132" i="1"/>
  <c r="AC132" i="1"/>
  <c r="AD131" i="1"/>
  <c r="AC131" i="1"/>
  <c r="AD130" i="1"/>
  <c r="AC130" i="1"/>
  <c r="AD129" i="1"/>
  <c r="AC129" i="1"/>
  <c r="AD128" i="1"/>
  <c r="AC128" i="1"/>
  <c r="AD126" i="1"/>
  <c r="AC126" i="1"/>
  <c r="AD125" i="1"/>
  <c r="AC125" i="1"/>
  <c r="AD124" i="1"/>
  <c r="AC124" i="1"/>
  <c r="AD123" i="1"/>
  <c r="AC123" i="1"/>
  <c r="AD122" i="1"/>
  <c r="AC122" i="1"/>
  <c r="AD121" i="1"/>
  <c r="AC121" i="1"/>
  <c r="AD119" i="1"/>
  <c r="AC119" i="1"/>
  <c r="AD118" i="1"/>
  <c r="AC118" i="1"/>
  <c r="AD117" i="1"/>
  <c r="AC117" i="1"/>
  <c r="AD116" i="1"/>
  <c r="AC116" i="1"/>
  <c r="AD115" i="1"/>
  <c r="AC115" i="1"/>
  <c r="AD114" i="1"/>
  <c r="AC114" i="1"/>
  <c r="AD112" i="1"/>
  <c r="AC112" i="1"/>
  <c r="AD111" i="1"/>
  <c r="AC111" i="1"/>
  <c r="AD110" i="1"/>
  <c r="AC110" i="1"/>
  <c r="AD109" i="1"/>
  <c r="AC109" i="1"/>
  <c r="AD108" i="1"/>
  <c r="AC108" i="1"/>
  <c r="AD107" i="1"/>
  <c r="AC107" i="1"/>
  <c r="AD105" i="1"/>
  <c r="AC105" i="1"/>
  <c r="AD104" i="1"/>
  <c r="AC104" i="1"/>
  <c r="AD103" i="1"/>
  <c r="AC103" i="1"/>
  <c r="AD102" i="1"/>
  <c r="AC102" i="1"/>
  <c r="AD101" i="1"/>
  <c r="AC101" i="1"/>
  <c r="AD100" i="1"/>
  <c r="AC100" i="1"/>
  <c r="AD98" i="1"/>
  <c r="AC98" i="1"/>
  <c r="AD97" i="1"/>
  <c r="AC97" i="1"/>
  <c r="AD96" i="1"/>
  <c r="AC96" i="1"/>
  <c r="AD95" i="1"/>
  <c r="AC95" i="1"/>
  <c r="AD94" i="1"/>
  <c r="AC94" i="1"/>
  <c r="AD93" i="1"/>
  <c r="AC93" i="1"/>
  <c r="AD91" i="1"/>
  <c r="AC91" i="1"/>
  <c r="AD90" i="1"/>
  <c r="AC90" i="1"/>
  <c r="AD89" i="1"/>
  <c r="AC89" i="1"/>
  <c r="AD88" i="1"/>
  <c r="AC88" i="1"/>
  <c r="AD87" i="1"/>
  <c r="AC87" i="1"/>
  <c r="AD86" i="1"/>
  <c r="AC86" i="1"/>
  <c r="AD84" i="1"/>
  <c r="AC84" i="1"/>
  <c r="AD83" i="1"/>
  <c r="AC83" i="1"/>
  <c r="AD82" i="1"/>
  <c r="AC82" i="1"/>
  <c r="AD81" i="1"/>
  <c r="AC81" i="1"/>
  <c r="AD80" i="1"/>
  <c r="AC80" i="1"/>
  <c r="AD79" i="1"/>
  <c r="AC79" i="1"/>
  <c r="AD77" i="1"/>
  <c r="AC77" i="1"/>
  <c r="AD76" i="1"/>
  <c r="AC76" i="1"/>
  <c r="AD75" i="1"/>
  <c r="AC75" i="1"/>
  <c r="AD74" i="1"/>
  <c r="AC74" i="1"/>
  <c r="AD73" i="1"/>
  <c r="AC73" i="1"/>
  <c r="AD72" i="1"/>
  <c r="AC72" i="1"/>
  <c r="AD70" i="1"/>
  <c r="AC70" i="1"/>
  <c r="AD69" i="1"/>
  <c r="AC69" i="1"/>
  <c r="AD68" i="1"/>
  <c r="AC68" i="1"/>
  <c r="AD67" i="1"/>
  <c r="AC67" i="1"/>
  <c r="AD66" i="1"/>
  <c r="AC66" i="1"/>
  <c r="AD65" i="1"/>
  <c r="AC65" i="1"/>
  <c r="AD63" i="1"/>
  <c r="AC63" i="1"/>
  <c r="AD62" i="1"/>
  <c r="AC62" i="1"/>
  <c r="AD61" i="1"/>
  <c r="AC61" i="1"/>
  <c r="AD60" i="1"/>
  <c r="AC60" i="1"/>
  <c r="AD59" i="1"/>
  <c r="AC59" i="1"/>
  <c r="AD58" i="1"/>
  <c r="AC58" i="1"/>
  <c r="AD56" i="1"/>
  <c r="AC56" i="1"/>
  <c r="AD55" i="1"/>
  <c r="AC55" i="1"/>
  <c r="AD54" i="1"/>
  <c r="AC54" i="1"/>
  <c r="AD53" i="1"/>
  <c r="AC53" i="1"/>
  <c r="AD52" i="1"/>
  <c r="AC52" i="1"/>
  <c r="AD51" i="1"/>
  <c r="AC51" i="1"/>
  <c r="AD49" i="1"/>
  <c r="AC49" i="1"/>
  <c r="AD48" i="1"/>
  <c r="AC48" i="1"/>
  <c r="AD47" i="1"/>
  <c r="AC47" i="1"/>
  <c r="AD46" i="1"/>
  <c r="AC46" i="1"/>
  <c r="AD45" i="1"/>
  <c r="AC45" i="1"/>
  <c r="AD44" i="1"/>
  <c r="AC44" i="1"/>
  <c r="AD42" i="1"/>
  <c r="AC42" i="1"/>
  <c r="AD41" i="1"/>
  <c r="AC41" i="1"/>
  <c r="AD40" i="1"/>
  <c r="AC40" i="1"/>
  <c r="AD39" i="1"/>
  <c r="AC39" i="1"/>
  <c r="AD38" i="1"/>
  <c r="AC38" i="1"/>
  <c r="AD37" i="1"/>
  <c r="AC37" i="1"/>
  <c r="AD35" i="1"/>
  <c r="AC35" i="1"/>
  <c r="AD34" i="1"/>
  <c r="AC34" i="1"/>
  <c r="AD33" i="1"/>
  <c r="AC33" i="1"/>
  <c r="AD32" i="1"/>
  <c r="AC32" i="1"/>
  <c r="AD31" i="1"/>
  <c r="AC31" i="1"/>
  <c r="AD30" i="1"/>
  <c r="AC30" i="1"/>
  <c r="AD28" i="1"/>
  <c r="AC28" i="1"/>
  <c r="AD27" i="1"/>
  <c r="AC27" i="1"/>
  <c r="AD26" i="1"/>
  <c r="AC26" i="1"/>
  <c r="AD25" i="1"/>
  <c r="AC25" i="1"/>
  <c r="AD24" i="1"/>
  <c r="AC24" i="1"/>
  <c r="AD23" i="1"/>
  <c r="AC23" i="1"/>
  <c r="AD21" i="1"/>
  <c r="AC21" i="1"/>
  <c r="AD20" i="1"/>
  <c r="AC20" i="1"/>
  <c r="AD19" i="1"/>
  <c r="AC19" i="1"/>
  <c r="AD18" i="1"/>
  <c r="AC18" i="1"/>
  <c r="AD17" i="1"/>
  <c r="AC17" i="1"/>
  <c r="AD16" i="1"/>
  <c r="AC16" i="1"/>
  <c r="AD14" i="1"/>
  <c r="AC14" i="1"/>
  <c r="AD13" i="1"/>
  <c r="AC13" i="1"/>
  <c r="AD12" i="1"/>
  <c r="AC12" i="1"/>
  <c r="AD11" i="1"/>
  <c r="AC11" i="1"/>
  <c r="AD10" i="1"/>
  <c r="AC10" i="1"/>
  <c r="AD9" i="1"/>
  <c r="AC9" i="1"/>
  <c r="AD7" i="1"/>
  <c r="AC7" i="1"/>
  <c r="AD6" i="1"/>
  <c r="AC6" i="1"/>
  <c r="AD5" i="1"/>
  <c r="AC5" i="1"/>
  <c r="AD4" i="1"/>
  <c r="AC4" i="1"/>
  <c r="AD3" i="1"/>
  <c r="AC3" i="1"/>
  <c r="AC2" i="1"/>
  <c r="AA168" i="1"/>
  <c r="AA161" i="1"/>
  <c r="AA154" i="1"/>
  <c r="AA147" i="1"/>
  <c r="AA140" i="1"/>
  <c r="AA133" i="1"/>
  <c r="AA126" i="1"/>
  <c r="AA119" i="1"/>
  <c r="AA112" i="1"/>
  <c r="AA105" i="1"/>
  <c r="AA98" i="1"/>
  <c r="AA91" i="1"/>
  <c r="AA84" i="1"/>
  <c r="AA77" i="1"/>
  <c r="AA70" i="1"/>
  <c r="AA63" i="1"/>
  <c r="AA56" i="1"/>
  <c r="AA49" i="1"/>
  <c r="AA42" i="1"/>
  <c r="AA35" i="1"/>
  <c r="AA28" i="1"/>
  <c r="AA21" i="1"/>
  <c r="AA14" i="1"/>
  <c r="AA7" i="1"/>
  <c r="AQ168" i="1" l="1"/>
  <c r="AP168" i="1"/>
  <c r="AK168" i="1"/>
  <c r="AF168" i="1"/>
  <c r="AR168" i="1"/>
  <c r="AQ161" i="1"/>
  <c r="AP161" i="1"/>
  <c r="AK161" i="1"/>
  <c r="AF161" i="1"/>
  <c r="AQ154" i="1"/>
  <c r="AP154" i="1"/>
  <c r="AK154" i="1"/>
  <c r="AF154" i="1"/>
  <c r="AQ147" i="1"/>
  <c r="AP147" i="1"/>
  <c r="AK147" i="1"/>
  <c r="AF147" i="1"/>
  <c r="AQ140" i="1"/>
  <c r="AP140" i="1"/>
  <c r="AK140" i="1"/>
  <c r="AF140" i="1"/>
  <c r="AQ133" i="1"/>
  <c r="AP133" i="1"/>
  <c r="AK133" i="1"/>
  <c r="AF133" i="1"/>
  <c r="AQ126" i="1"/>
  <c r="AP126" i="1"/>
  <c r="AK126" i="1"/>
  <c r="AF126" i="1"/>
  <c r="AQ119" i="1"/>
  <c r="AP119" i="1"/>
  <c r="AK119" i="1"/>
  <c r="AF119" i="1"/>
  <c r="AQ112" i="1"/>
  <c r="AP112" i="1"/>
  <c r="AK112" i="1"/>
  <c r="AF112" i="1"/>
  <c r="AQ105" i="1"/>
  <c r="AP105" i="1"/>
  <c r="AK105" i="1"/>
  <c r="AF105" i="1"/>
  <c r="AQ98" i="1"/>
  <c r="AP98" i="1"/>
  <c r="AK98" i="1"/>
  <c r="AF98" i="1"/>
  <c r="AQ91" i="1"/>
  <c r="AP91" i="1"/>
  <c r="AK91" i="1"/>
  <c r="AF91" i="1"/>
  <c r="AQ84" i="1"/>
  <c r="AP84" i="1"/>
  <c r="AK84" i="1"/>
  <c r="AF84" i="1"/>
  <c r="AR84" i="1"/>
  <c r="AQ77" i="1"/>
  <c r="AP77" i="1"/>
  <c r="AK77" i="1"/>
  <c r="AF77" i="1"/>
  <c r="AQ70" i="1"/>
  <c r="AP70" i="1"/>
  <c r="AK70" i="1"/>
  <c r="AF70" i="1"/>
  <c r="AQ63" i="1"/>
  <c r="AP63" i="1"/>
  <c r="AK63" i="1"/>
  <c r="AF63" i="1"/>
  <c r="AQ56" i="1"/>
  <c r="AP56" i="1"/>
  <c r="AK56" i="1"/>
  <c r="AF56" i="1"/>
  <c r="AQ49" i="1"/>
  <c r="AP49" i="1"/>
  <c r="AK49" i="1"/>
  <c r="AF49" i="1"/>
  <c r="AL49" i="1"/>
  <c r="AQ42" i="1"/>
  <c r="AP42" i="1"/>
  <c r="AM42" i="1"/>
  <c r="AK42" i="1"/>
  <c r="AF42" i="1"/>
  <c r="AQ35" i="1"/>
  <c r="AP35" i="1"/>
  <c r="AK35" i="1"/>
  <c r="AF35" i="1"/>
  <c r="AQ28" i="1"/>
  <c r="AP28" i="1"/>
  <c r="AK28" i="1"/>
  <c r="AF28" i="1"/>
  <c r="AQ21" i="1"/>
  <c r="AP21" i="1"/>
  <c r="AK21" i="1"/>
  <c r="AF21" i="1"/>
  <c r="AQ14" i="1"/>
  <c r="AP14" i="1"/>
  <c r="AK14" i="1"/>
  <c r="AF14" i="1"/>
  <c r="AK7" i="1"/>
  <c r="AQ7" i="1"/>
  <c r="AP7" i="1"/>
  <c r="AF7" i="1"/>
  <c r="AG7" i="1"/>
  <c r="AM168" i="1"/>
  <c r="AM161" i="1"/>
  <c r="AM154" i="1"/>
  <c r="AM147" i="1"/>
  <c r="AM140" i="1"/>
  <c r="AM133" i="1"/>
  <c r="AM126" i="1"/>
  <c r="AM119" i="1"/>
  <c r="AM112" i="1"/>
  <c r="AM105" i="1"/>
  <c r="AM98" i="1"/>
  <c r="AM91" i="1"/>
  <c r="AM84" i="1"/>
  <c r="AM77" i="1"/>
  <c r="AM70" i="1"/>
  <c r="AM63" i="1"/>
  <c r="AM56" i="1"/>
  <c r="AM49" i="1"/>
  <c r="AM35" i="1"/>
  <c r="AM28" i="1"/>
  <c r="AM21" i="1"/>
  <c r="AM14" i="1"/>
  <c r="W168" i="1"/>
  <c r="AS168" i="1" s="1"/>
  <c r="W161" i="1"/>
  <c r="AS161" i="1" s="1"/>
  <c r="W154" i="1"/>
  <c r="AH154" i="1" s="1"/>
  <c r="W147" i="1"/>
  <c r="W140" i="1"/>
  <c r="AS140" i="1" s="1"/>
  <c r="W133" i="1"/>
  <c r="AS133" i="1" s="1"/>
  <c r="W126" i="1"/>
  <c r="AH126" i="1" s="1"/>
  <c r="W119" i="1"/>
  <c r="W112" i="1"/>
  <c r="AS112" i="1" s="1"/>
  <c r="W105" i="1"/>
  <c r="AS105" i="1" s="1"/>
  <c r="W98" i="1"/>
  <c r="AH98" i="1" s="1"/>
  <c r="W91" i="1"/>
  <c r="W84" i="1"/>
  <c r="AS84" i="1" s="1"/>
  <c r="W77" i="1"/>
  <c r="AS77" i="1" s="1"/>
  <c r="W70" i="1"/>
  <c r="AH70" i="1" s="1"/>
  <c r="W63" i="1"/>
  <c r="W56" i="1"/>
  <c r="AS56" i="1" s="1"/>
  <c r="W49" i="1"/>
  <c r="AH49" i="1" s="1"/>
  <c r="W42" i="1"/>
  <c r="AH42" i="1" s="1"/>
  <c r="W35" i="1"/>
  <c r="W28" i="1"/>
  <c r="AS28" i="1" s="1"/>
  <c r="W21" i="1"/>
  <c r="AH21" i="1" s="1"/>
  <c r="W14" i="1"/>
  <c r="AH14" i="1" s="1"/>
  <c r="W7" i="1"/>
  <c r="AH7" i="1" s="1"/>
  <c r="AH28" i="1" l="1"/>
  <c r="AH112" i="1"/>
  <c r="AS21" i="1"/>
  <c r="AH77" i="1"/>
  <c r="AH105" i="1"/>
  <c r="AS49" i="1"/>
  <c r="AH140" i="1"/>
  <c r="AH168" i="1"/>
  <c r="AH161" i="1"/>
  <c r="AH56" i="1"/>
  <c r="AH84" i="1"/>
  <c r="AH133" i="1"/>
  <c r="AR7" i="1"/>
  <c r="AG28" i="1"/>
  <c r="AL28" i="1"/>
  <c r="AN28" i="1" s="1"/>
  <c r="AS70" i="1"/>
  <c r="AG77" i="1"/>
  <c r="AL77" i="1"/>
  <c r="AN77" i="1" s="1"/>
  <c r="AS98" i="1"/>
  <c r="AG105" i="1"/>
  <c r="AL105" i="1"/>
  <c r="AN105" i="1" s="1"/>
  <c r="AS126" i="1"/>
  <c r="AG133" i="1"/>
  <c r="AL133" i="1"/>
  <c r="AN133" i="1" s="1"/>
  <c r="AS154" i="1"/>
  <c r="AG161" i="1"/>
  <c r="AL161" i="1"/>
  <c r="AN161" i="1" s="1"/>
  <c r="AR21" i="1"/>
  <c r="AH63" i="1"/>
  <c r="AS63" i="1"/>
  <c r="AH119" i="1"/>
  <c r="AS119" i="1"/>
  <c r="AN49" i="1"/>
  <c r="AL7" i="1"/>
  <c r="AS35" i="1"/>
  <c r="AH35" i="1"/>
  <c r="AH91" i="1"/>
  <c r="AS91" i="1"/>
  <c r="AH147" i="1"/>
  <c r="AS147" i="1"/>
  <c r="AI7" i="1"/>
  <c r="AG35" i="1"/>
  <c r="AG56" i="1"/>
  <c r="AR63" i="1"/>
  <c r="AL84" i="1"/>
  <c r="AN84" i="1" s="1"/>
  <c r="AL112" i="1"/>
  <c r="AN112" i="1" s="1"/>
  <c r="AR119" i="1"/>
  <c r="AG140" i="1"/>
  <c r="AL168" i="1"/>
  <c r="AN168" i="1" s="1"/>
  <c r="AR14" i="1"/>
  <c r="AS14" i="1"/>
  <c r="AG21" i="1"/>
  <c r="AI21" i="1" s="1"/>
  <c r="AL21" i="1"/>
  <c r="AN21" i="1" s="1"/>
  <c r="AR42" i="1"/>
  <c r="AS42" i="1"/>
  <c r="AG49" i="1"/>
  <c r="AI49" i="1" s="1"/>
  <c r="AG70" i="1"/>
  <c r="AI70" i="1" s="1"/>
  <c r="AL70" i="1"/>
  <c r="AN70" i="1" s="1"/>
  <c r="AR77" i="1"/>
  <c r="AT77" i="1" s="1"/>
  <c r="AG98" i="1"/>
  <c r="AI98" i="1" s="1"/>
  <c r="AL98" i="1"/>
  <c r="AN98" i="1" s="1"/>
  <c r="AR105" i="1"/>
  <c r="AT105" i="1" s="1"/>
  <c r="AG126" i="1"/>
  <c r="AI126" i="1" s="1"/>
  <c r="AL126" i="1"/>
  <c r="AN126" i="1" s="1"/>
  <c r="AR133" i="1"/>
  <c r="AT133" i="1" s="1"/>
  <c r="AG154" i="1"/>
  <c r="AI154" i="1" s="1"/>
  <c r="AL154" i="1"/>
  <c r="AN154" i="1" s="1"/>
  <c r="AR161" i="1"/>
  <c r="AT161" i="1" s="1"/>
  <c r="AT84" i="1"/>
  <c r="AT168" i="1"/>
  <c r="AR28" i="1"/>
  <c r="AT28" i="1" s="1"/>
  <c r="AL35" i="1"/>
  <c r="AN35" i="1" s="1"/>
  <c r="AL56" i="1"/>
  <c r="AN56" i="1" s="1"/>
  <c r="AG84" i="1"/>
  <c r="AR91" i="1"/>
  <c r="AG112" i="1"/>
  <c r="AL140" i="1"/>
  <c r="AN140" i="1" s="1"/>
  <c r="AR147" i="1"/>
  <c r="AG168" i="1"/>
  <c r="AS7" i="1"/>
  <c r="AG14" i="1"/>
  <c r="AI14" i="1" s="1"/>
  <c r="AL14" i="1"/>
  <c r="AN14" i="1" s="1"/>
  <c r="AR35" i="1"/>
  <c r="AG42" i="1"/>
  <c r="AI42" i="1" s="1"/>
  <c r="AL42" i="1"/>
  <c r="AN42" i="1" s="1"/>
  <c r="AR49" i="1"/>
  <c r="AR56" i="1"/>
  <c r="AT56" i="1" s="1"/>
  <c r="AG63" i="1"/>
  <c r="AL63" i="1"/>
  <c r="AN63" i="1" s="1"/>
  <c r="AR70" i="1"/>
  <c r="AG91" i="1"/>
  <c r="AL91" i="1"/>
  <c r="AN91" i="1" s="1"/>
  <c r="AR98" i="1"/>
  <c r="AR112" i="1"/>
  <c r="AT112" i="1" s="1"/>
  <c r="AG119" i="1"/>
  <c r="AL119" i="1"/>
  <c r="AN119" i="1" s="1"/>
  <c r="AR126" i="1"/>
  <c r="AR140" i="1"/>
  <c r="AT140" i="1" s="1"/>
  <c r="AG147" i="1"/>
  <c r="AI147" i="1" s="1"/>
  <c r="AL147" i="1"/>
  <c r="AN147" i="1" s="1"/>
  <c r="AR154" i="1"/>
  <c r="AM7" i="1"/>
  <c r="AT63" i="1" l="1"/>
  <c r="AI84" i="1"/>
  <c r="AI28" i="1"/>
  <c r="AT21" i="1"/>
  <c r="AI133" i="1"/>
  <c r="AI63" i="1"/>
  <c r="AI56" i="1"/>
  <c r="AI105" i="1"/>
  <c r="AT70" i="1"/>
  <c r="AT49" i="1"/>
  <c r="AI112" i="1"/>
  <c r="AI140" i="1"/>
  <c r="AI168" i="1"/>
  <c r="AI35" i="1"/>
  <c r="AT91" i="1"/>
  <c r="AT98" i="1"/>
  <c r="AI161" i="1"/>
  <c r="AI77" i="1"/>
  <c r="AT7" i="1"/>
  <c r="AN7" i="1"/>
  <c r="AI119" i="1"/>
  <c r="AI91" i="1"/>
  <c r="AT154" i="1"/>
  <c r="AT42" i="1"/>
  <c r="AT14" i="1"/>
  <c r="AT119" i="1"/>
  <c r="AT126" i="1"/>
  <c r="AT35" i="1"/>
  <c r="AT147" i="1"/>
</calcChain>
</file>

<file path=xl/comments1.xml><?xml version="1.0" encoding="utf-8"?>
<comments xmlns="http://schemas.openxmlformats.org/spreadsheetml/2006/main">
  <authors>
    <author>Roland Limpens</author>
  </authors>
  <commentList>
    <comment ref="L331" authorId="0" shapeId="0">
      <text>
        <r>
          <rPr>
            <b/>
            <sz val="9"/>
            <color indexed="81"/>
            <rFont val="Tahoma"/>
            <charset val="1"/>
          </rPr>
          <t>Roland Limpens:</t>
        </r>
        <r>
          <rPr>
            <sz val="9"/>
            <color indexed="81"/>
            <rFont val="Tahoma"/>
            <charset val="1"/>
          </rPr>
          <t xml:space="preserve">
13/01 - dood -6,0 kg</t>
        </r>
      </text>
    </comment>
    <comment ref="T331" authorId="0" shapeId="0">
      <text>
        <r>
          <rPr>
            <b/>
            <sz val="9"/>
            <color indexed="81"/>
            <rFont val="Tahoma"/>
            <charset val="1"/>
          </rPr>
          <t>Roland Limpens:</t>
        </r>
        <r>
          <rPr>
            <sz val="9"/>
            <color indexed="81"/>
            <rFont val="Tahoma"/>
            <charset val="1"/>
          </rPr>
          <t xml:space="preserve">
13/01 - dood -6,0 kg</t>
        </r>
      </text>
    </comment>
  </commentList>
</comments>
</file>

<file path=xl/comments2.xml><?xml version="1.0" encoding="utf-8"?>
<comments xmlns="http://schemas.openxmlformats.org/spreadsheetml/2006/main">
  <authors>
    <author>Roland Limpens</author>
  </authors>
  <commentList>
    <comment ref="E2" authorId="0" shapeId="0">
      <text>
        <r>
          <rPr>
            <b/>
            <sz val="9"/>
            <color indexed="81"/>
            <rFont val="Tahoma"/>
            <charset val="1"/>
          </rPr>
          <t>Roland Limpens:</t>
        </r>
        <r>
          <rPr>
            <sz val="9"/>
            <color indexed="81"/>
            <rFont val="Tahoma"/>
            <charset val="1"/>
          </rPr>
          <t xml:space="preserve">
13/01 - dood -6,0 kg</t>
        </r>
      </text>
    </comment>
    <comment ref="L2" authorId="0" shapeId="0">
      <text>
        <r>
          <rPr>
            <b/>
            <sz val="9"/>
            <color indexed="81"/>
            <rFont val="Tahoma"/>
            <charset val="1"/>
          </rPr>
          <t>Roland Limpens:</t>
        </r>
        <r>
          <rPr>
            <sz val="9"/>
            <color indexed="81"/>
            <rFont val="Tahoma"/>
            <charset val="1"/>
          </rPr>
          <t xml:space="preserve">
13/01 - dood -6,0 kg</t>
        </r>
      </text>
    </comment>
  </commentList>
</comments>
</file>

<file path=xl/comments3.xml><?xml version="1.0" encoding="utf-8"?>
<comments xmlns="http://schemas.openxmlformats.org/spreadsheetml/2006/main">
  <authors>
    <author>Roland Limpens</author>
  </authors>
  <commentList>
    <comment ref="L3" authorId="0" shapeId="0">
      <text>
        <r>
          <rPr>
            <b/>
            <sz val="9"/>
            <color indexed="81"/>
            <rFont val="Tahoma"/>
            <charset val="1"/>
          </rPr>
          <t>Roland Limpens:</t>
        </r>
        <r>
          <rPr>
            <sz val="9"/>
            <color indexed="81"/>
            <rFont val="Tahoma"/>
            <charset val="1"/>
          </rPr>
          <t xml:space="preserve">
13/01 - dood -6,0 kg</t>
        </r>
      </text>
    </comment>
  </commentList>
</comments>
</file>

<file path=xl/sharedStrings.xml><?xml version="1.0" encoding="utf-8"?>
<sst xmlns="http://schemas.openxmlformats.org/spreadsheetml/2006/main" count="13619" uniqueCount="567">
  <si>
    <t>ronde</t>
  </si>
  <si>
    <t>compartiment</t>
  </si>
  <si>
    <t>bedrijf</t>
  </si>
  <si>
    <t>hok</t>
  </si>
  <si>
    <t>oornr</t>
  </si>
  <si>
    <t>moeder</t>
  </si>
  <si>
    <t>beer</t>
  </si>
  <si>
    <t>behandeling1</t>
  </si>
  <si>
    <t>behandeling2</t>
  </si>
  <si>
    <t>gewichtsgroep</t>
  </si>
  <si>
    <t>geboorte_gi</t>
  </si>
  <si>
    <t>geboorte_di</t>
  </si>
  <si>
    <t>zoogzeug</t>
  </si>
  <si>
    <t>speen_gi</t>
  </si>
  <si>
    <t>zeugenlijn</t>
  </si>
  <si>
    <t>w1_d</t>
  </si>
  <si>
    <t>w1_gi</t>
  </si>
  <si>
    <t>w1_vo</t>
  </si>
  <si>
    <t>w1_aantal</t>
  </si>
  <si>
    <t>w2_d</t>
  </si>
  <si>
    <t>w2_gi</t>
  </si>
  <si>
    <t>w2_vo</t>
  </si>
  <si>
    <t>w2_aantal</t>
  </si>
  <si>
    <t>A11</t>
  </si>
  <si>
    <t>A12</t>
  </si>
  <si>
    <t>A13</t>
  </si>
  <si>
    <t>A14</t>
  </si>
  <si>
    <t>A15</t>
  </si>
  <si>
    <t>A16</t>
  </si>
  <si>
    <t>A17</t>
  </si>
  <si>
    <t>A18</t>
  </si>
  <si>
    <t>A21</t>
  </si>
  <si>
    <t>A22</t>
  </si>
  <si>
    <t>A23</t>
  </si>
  <si>
    <t>A24</t>
  </si>
  <si>
    <t>A25</t>
  </si>
  <si>
    <t>A26</t>
  </si>
  <si>
    <t>A27</t>
  </si>
  <si>
    <t>A28</t>
  </si>
  <si>
    <t>A31</t>
  </si>
  <si>
    <t>A32</t>
  </si>
  <si>
    <t>A33</t>
  </si>
  <si>
    <t>A34</t>
  </si>
  <si>
    <t>A35</t>
  </si>
  <si>
    <t>A36</t>
  </si>
  <si>
    <t>A37</t>
  </si>
  <si>
    <t>A38</t>
  </si>
  <si>
    <t>sex</t>
  </si>
  <si>
    <t>B</t>
  </si>
  <si>
    <t>Z</t>
  </si>
  <si>
    <t>B11</t>
  </si>
  <si>
    <t>B12</t>
  </si>
  <si>
    <t>B13</t>
  </si>
  <si>
    <t>B14</t>
  </si>
  <si>
    <t>B15</t>
  </si>
  <si>
    <t>B16</t>
  </si>
  <si>
    <t>B17</t>
  </si>
  <si>
    <t>B18</t>
  </si>
  <si>
    <t>B21</t>
  </si>
  <si>
    <t>B22</t>
  </si>
  <si>
    <t>B23</t>
  </si>
  <si>
    <t>B24</t>
  </si>
  <si>
    <t>B25</t>
  </si>
  <si>
    <t>B26</t>
  </si>
  <si>
    <t>B27</t>
  </si>
  <si>
    <t>B28</t>
  </si>
  <si>
    <t>B31</t>
  </si>
  <si>
    <t>B32</t>
  </si>
  <si>
    <t>B33</t>
  </si>
  <si>
    <t>B34</t>
  </si>
  <si>
    <t>B35</t>
  </si>
  <si>
    <t>B36</t>
  </si>
  <si>
    <t>B37</t>
  </si>
  <si>
    <t>B38</t>
  </si>
  <si>
    <t>behandeling12</t>
  </si>
  <si>
    <t>speen_d</t>
  </si>
  <si>
    <t>dg1</t>
  </si>
  <si>
    <t>dvo1</t>
  </si>
  <si>
    <t>vc1</t>
  </si>
  <si>
    <t>dg2</t>
  </si>
  <si>
    <t>dvo2</t>
  </si>
  <si>
    <t>vc2</t>
  </si>
  <si>
    <t>dgtot</t>
  </si>
  <si>
    <t>dvotot</t>
  </si>
  <si>
    <t>vctot</t>
  </si>
  <si>
    <t>comphok</t>
  </si>
  <si>
    <t>Reeks 1</t>
  </si>
  <si>
    <t>dat.</t>
  </si>
  <si>
    <t>som</t>
  </si>
  <si>
    <t>Reeks 2</t>
  </si>
  <si>
    <t>Reeks 3</t>
  </si>
  <si>
    <t>C11</t>
  </si>
  <si>
    <t>C12</t>
  </si>
  <si>
    <t>C13</t>
  </si>
  <si>
    <t>C14</t>
  </si>
  <si>
    <t>C15</t>
  </si>
  <si>
    <t>C16</t>
  </si>
  <si>
    <t>C17</t>
  </si>
  <si>
    <t>C18</t>
  </si>
  <si>
    <t>C21</t>
  </si>
  <si>
    <t>C22</t>
  </si>
  <si>
    <t>C23</t>
  </si>
  <si>
    <t>C24</t>
  </si>
  <si>
    <t>C25</t>
  </si>
  <si>
    <t>C26</t>
  </si>
  <si>
    <t>C27</t>
  </si>
  <si>
    <t>C28</t>
  </si>
  <si>
    <t>C31</t>
  </si>
  <si>
    <t>C32</t>
  </si>
  <si>
    <t>C33</t>
  </si>
  <si>
    <t>C34</t>
  </si>
  <si>
    <t>C35</t>
  </si>
  <si>
    <t>C36</t>
  </si>
  <si>
    <t>C37</t>
  </si>
  <si>
    <t>C38</t>
  </si>
  <si>
    <t>g1</t>
  </si>
  <si>
    <t>g2</t>
  </si>
  <si>
    <t>gbegin</t>
  </si>
  <si>
    <t>igroei1</t>
  </si>
  <si>
    <t>igroeitot</t>
  </si>
  <si>
    <t>geinde</t>
  </si>
  <si>
    <t>Groen</t>
  </si>
  <si>
    <t>Rood</t>
  </si>
  <si>
    <t>Wit</t>
  </si>
  <si>
    <t>Geel</t>
  </si>
  <si>
    <t>D68</t>
  </si>
  <si>
    <t>90873</t>
  </si>
  <si>
    <t>91086</t>
  </si>
  <si>
    <t>91145</t>
  </si>
  <si>
    <t>91282</t>
  </si>
  <si>
    <t>91303</t>
  </si>
  <si>
    <t>91999</t>
  </si>
  <si>
    <t>90882</t>
  </si>
  <si>
    <t>91144</t>
  </si>
  <si>
    <t>91180</t>
  </si>
  <si>
    <t>91272</t>
  </si>
  <si>
    <t>91281</t>
  </si>
  <si>
    <t>91300</t>
  </si>
  <si>
    <t>90856</t>
  </si>
  <si>
    <t>91082</t>
  </si>
  <si>
    <t>91094</t>
  </si>
  <si>
    <t>91215</t>
  </si>
  <si>
    <t>91238</t>
  </si>
  <si>
    <t>91205</t>
  </si>
  <si>
    <t>91090</t>
  </si>
  <si>
    <t>91111</t>
  </si>
  <si>
    <t>91127</t>
  </si>
  <si>
    <t>91192</t>
  </si>
  <si>
    <t>91233</t>
  </si>
  <si>
    <t>91275</t>
  </si>
  <si>
    <t>91110</t>
  </si>
  <si>
    <t>91174</t>
  </si>
  <si>
    <t>91185</t>
  </si>
  <si>
    <t>91216</t>
  </si>
  <si>
    <t>91240</t>
  </si>
  <si>
    <t>91249</t>
  </si>
  <si>
    <t>90889</t>
  </si>
  <si>
    <t>91107</t>
  </si>
  <si>
    <t>91164</t>
  </si>
  <si>
    <t>91193</t>
  </si>
  <si>
    <t>91223</t>
  </si>
  <si>
    <t>91294</t>
  </si>
  <si>
    <t>90875</t>
  </si>
  <si>
    <t>90956</t>
  </si>
  <si>
    <t>91088</t>
  </si>
  <si>
    <t>91115</t>
  </si>
  <si>
    <t>91149</t>
  </si>
  <si>
    <t>91302</t>
  </si>
  <si>
    <t>91125</t>
  </si>
  <si>
    <t>91151</t>
  </si>
  <si>
    <t>91171</t>
  </si>
  <si>
    <t>91177</t>
  </si>
  <si>
    <t>91235</t>
  </si>
  <si>
    <t>91274</t>
  </si>
  <si>
    <t>90858</t>
  </si>
  <si>
    <t>91109</t>
  </si>
  <si>
    <t>91131</t>
  </si>
  <si>
    <t>91141</t>
  </si>
  <si>
    <t>91306</t>
  </si>
  <si>
    <t>91206</t>
  </si>
  <si>
    <t>91087</t>
  </si>
  <si>
    <t>91114</t>
  </si>
  <si>
    <t>91128</t>
  </si>
  <si>
    <t>91134</t>
  </si>
  <si>
    <t>91157</t>
  </si>
  <si>
    <t>91255</t>
  </si>
  <si>
    <t>90855</t>
  </si>
  <si>
    <t>91085</t>
  </si>
  <si>
    <t>91098</t>
  </si>
  <si>
    <t>91143</t>
  </si>
  <si>
    <t>91234</t>
  </si>
  <si>
    <t>91245</t>
  </si>
  <si>
    <t>91100</t>
  </si>
  <si>
    <t>91150</t>
  </si>
  <si>
    <t>91169</t>
  </si>
  <si>
    <t>91178</t>
  </si>
  <si>
    <t>91243</t>
  </si>
  <si>
    <t>91257</t>
  </si>
  <si>
    <t>91132</t>
  </si>
  <si>
    <t>91198</t>
  </si>
  <si>
    <t>91239</t>
  </si>
  <si>
    <t>91242</t>
  </si>
  <si>
    <t>91293</t>
  </si>
  <si>
    <t>91308</t>
  </si>
  <si>
    <t>90877</t>
  </si>
  <si>
    <t>91154</t>
  </si>
  <si>
    <t>91184</t>
  </si>
  <si>
    <t>91236</t>
  </si>
  <si>
    <t>91292</t>
  </si>
  <si>
    <t>91305</t>
  </si>
  <si>
    <t>90881</t>
  </si>
  <si>
    <t>91106</t>
  </si>
  <si>
    <t>91159</t>
  </si>
  <si>
    <t>91225</t>
  </si>
  <si>
    <t>91280</t>
  </si>
  <si>
    <t>91288</t>
  </si>
  <si>
    <t>90879</t>
  </si>
  <si>
    <t>91103</t>
  </si>
  <si>
    <t>91116</t>
  </si>
  <si>
    <t>91224</t>
  </si>
  <si>
    <t>91277</t>
  </si>
  <si>
    <t>91295</t>
  </si>
  <si>
    <t>91080</t>
  </si>
  <si>
    <t>91104</t>
  </si>
  <si>
    <t>91136</t>
  </si>
  <si>
    <t>91163</t>
  </si>
  <si>
    <t>91241</t>
  </si>
  <si>
    <t>91264</t>
  </si>
  <si>
    <t>91113</t>
  </si>
  <si>
    <t>91126</t>
  </si>
  <si>
    <t>91166</t>
  </si>
  <si>
    <t>91179</t>
  </si>
  <si>
    <t>91273</t>
  </si>
  <si>
    <t>91296</t>
  </si>
  <si>
    <t>91099</t>
  </si>
  <si>
    <t>91112</t>
  </si>
  <si>
    <t>91121</t>
  </si>
  <si>
    <t>91231</t>
  </si>
  <si>
    <t>91256</t>
  </si>
  <si>
    <t>91269</t>
  </si>
  <si>
    <t>91123</t>
  </si>
  <si>
    <t>91148</t>
  </si>
  <si>
    <t>91229</t>
  </si>
  <si>
    <t>91276</t>
  </si>
  <si>
    <t>91286</t>
  </si>
  <si>
    <t>91297</t>
  </si>
  <si>
    <t>90888</t>
  </si>
  <si>
    <t>91133</t>
  </si>
  <si>
    <t>91139</t>
  </si>
  <si>
    <t>91186</t>
  </si>
  <si>
    <t>91253</t>
  </si>
  <si>
    <t>91290</t>
  </si>
  <si>
    <t>90876</t>
  </si>
  <si>
    <t>91124</t>
  </si>
  <si>
    <t>91170</t>
  </si>
  <si>
    <t>91283</t>
  </si>
  <si>
    <t>91299</t>
  </si>
  <si>
    <t>91204</t>
  </si>
  <si>
    <t>90880</t>
  </si>
  <si>
    <t>90887</t>
  </si>
  <si>
    <t>91153</t>
  </si>
  <si>
    <t>91176</t>
  </si>
  <si>
    <t>91187</t>
  </si>
  <si>
    <t>91248</t>
  </si>
  <si>
    <t>90859</t>
  </si>
  <si>
    <t>90885</t>
  </si>
  <si>
    <t>91093</t>
  </si>
  <si>
    <t>91102</t>
  </si>
  <si>
    <t>91118</t>
  </si>
  <si>
    <t>91181</t>
  </si>
  <si>
    <t>17/192</t>
  </si>
  <si>
    <t>TIELT</t>
  </si>
  <si>
    <t>19/150</t>
  </si>
  <si>
    <t>WIBO</t>
  </si>
  <si>
    <t>18/31</t>
  </si>
  <si>
    <t>19/1</t>
  </si>
  <si>
    <t>19/54</t>
  </si>
  <si>
    <t>19/78</t>
  </si>
  <si>
    <t>18/19</t>
  </si>
  <si>
    <t>19/77</t>
  </si>
  <si>
    <t>19/80</t>
  </si>
  <si>
    <t>18/94</t>
  </si>
  <si>
    <t>19/72</t>
  </si>
  <si>
    <t>19/75</t>
  </si>
  <si>
    <t>18/56</t>
  </si>
  <si>
    <t>18/2</t>
  </si>
  <si>
    <t>16/107</t>
  </si>
  <si>
    <t>17/95</t>
  </si>
  <si>
    <t>19/149</t>
  </si>
  <si>
    <t>18/69</t>
  </si>
  <si>
    <t>17/160</t>
  </si>
  <si>
    <t>18/8</t>
  </si>
  <si>
    <t>19/175</t>
  </si>
  <si>
    <t>B 11</t>
  </si>
  <si>
    <t>B 12</t>
  </si>
  <si>
    <t>B 13</t>
  </si>
  <si>
    <t>B 14</t>
  </si>
  <si>
    <t>B 15</t>
  </si>
  <si>
    <t>B 16</t>
  </si>
  <si>
    <t>B 17</t>
  </si>
  <si>
    <t>B 18</t>
  </si>
  <si>
    <t>B 21</t>
  </si>
  <si>
    <t>B 22</t>
  </si>
  <si>
    <t>B 23</t>
  </si>
  <si>
    <t>B 24</t>
  </si>
  <si>
    <t>B 25</t>
  </si>
  <si>
    <t>B 26</t>
  </si>
  <si>
    <t>B 27</t>
  </si>
  <si>
    <t>B 28</t>
  </si>
  <si>
    <t>B 31</t>
  </si>
  <si>
    <t>B 32</t>
  </si>
  <si>
    <t>B 33</t>
  </si>
  <si>
    <t>B 34</t>
  </si>
  <si>
    <t>B 35</t>
  </si>
  <si>
    <t>B 36</t>
  </si>
  <si>
    <t>B 37</t>
  </si>
  <si>
    <t>B 38</t>
  </si>
  <si>
    <t>som 1&amp;2</t>
  </si>
  <si>
    <t>voeder</t>
  </si>
  <si>
    <t>dikke teen</t>
  </si>
  <si>
    <t>2cc Peniyet</t>
  </si>
  <si>
    <t>datum</t>
  </si>
  <si>
    <t>oorzaak</t>
  </si>
  <si>
    <t>behandeling</t>
  </si>
  <si>
    <t>dikke poot</t>
  </si>
  <si>
    <t>1cc Peniyet</t>
  </si>
  <si>
    <t>mank</t>
  </si>
  <si>
    <t>streptococcen</t>
  </si>
  <si>
    <t>Batterij B1</t>
  </si>
  <si>
    <t>Batterij B2</t>
  </si>
  <si>
    <t>Batterij B3</t>
  </si>
  <si>
    <t>id</t>
  </si>
  <si>
    <t>Relative Humidity[%RV]</t>
  </si>
  <si>
    <t>Temperature[°C]</t>
  </si>
  <si>
    <t>tijd</t>
  </si>
  <si>
    <t>91511</t>
  </si>
  <si>
    <t>91540</t>
  </si>
  <si>
    <t>91623</t>
  </si>
  <si>
    <t>91641</t>
  </si>
  <si>
    <t>91652</t>
  </si>
  <si>
    <t>91666</t>
  </si>
  <si>
    <t>91512</t>
  </si>
  <si>
    <t>91563</t>
  </si>
  <si>
    <t>91589</t>
  </si>
  <si>
    <t>91645</t>
  </si>
  <si>
    <t>91651</t>
  </si>
  <si>
    <t>91655</t>
  </si>
  <si>
    <t>91529</t>
  </si>
  <si>
    <t>91542</t>
  </si>
  <si>
    <t>91588</t>
  </si>
  <si>
    <t>91599</t>
  </si>
  <si>
    <t>91643</t>
  </si>
  <si>
    <t>91661</t>
  </si>
  <si>
    <t>91481</t>
  </si>
  <si>
    <t>91500</t>
  </si>
  <si>
    <t>91590</t>
  </si>
  <si>
    <t>91609</t>
  </si>
  <si>
    <t>91624</t>
  </si>
  <si>
    <t>91631</t>
  </si>
  <si>
    <t>91503</t>
  </si>
  <si>
    <t>91551</t>
  </si>
  <si>
    <t>91581</t>
  </si>
  <si>
    <t>91597</t>
  </si>
  <si>
    <t>91607</t>
  </si>
  <si>
    <t>91614</t>
  </si>
  <si>
    <t>91520</t>
  </si>
  <si>
    <t>91536</t>
  </si>
  <si>
    <t>91578</t>
  </si>
  <si>
    <t>91630</t>
  </si>
  <si>
    <t>91657</t>
  </si>
  <si>
    <t>91670</t>
  </si>
  <si>
    <t>91516</t>
  </si>
  <si>
    <t>91548</t>
  </si>
  <si>
    <t>91579</t>
  </si>
  <si>
    <t>91596</t>
  </si>
  <si>
    <t>91626</t>
  </si>
  <si>
    <t>91638</t>
  </si>
  <si>
    <t>91541</t>
  </si>
  <si>
    <t>91565</t>
  </si>
  <si>
    <t>91586</t>
  </si>
  <si>
    <t>91602</t>
  </si>
  <si>
    <t>91611</t>
  </si>
  <si>
    <t>91633</t>
  </si>
  <si>
    <t>91482</t>
  </si>
  <si>
    <t>91486</t>
  </si>
  <si>
    <t>91560</t>
  </si>
  <si>
    <t>91575</t>
  </si>
  <si>
    <t>91644</t>
  </si>
  <si>
    <t>91662</t>
  </si>
  <si>
    <t>91518</t>
  </si>
  <si>
    <t>91545</t>
  </si>
  <si>
    <t>91557</t>
  </si>
  <si>
    <t>91569</t>
  </si>
  <si>
    <t>91582</t>
  </si>
  <si>
    <t>91604</t>
  </si>
  <si>
    <t>91501</t>
  </si>
  <si>
    <t>91552</t>
  </si>
  <si>
    <t>91562</t>
  </si>
  <si>
    <t>91601</t>
  </si>
  <si>
    <t>91635</t>
  </si>
  <si>
    <t>91663</t>
  </si>
  <si>
    <t>91525</t>
  </si>
  <si>
    <t>91574</t>
  </si>
  <si>
    <t>91600</t>
  </si>
  <si>
    <t>91610</t>
  </si>
  <si>
    <t>91639</t>
  </si>
  <si>
    <t>91653</t>
  </si>
  <si>
    <t>91497</t>
  </si>
  <si>
    <t>91504</t>
  </si>
  <si>
    <t>91538</t>
  </si>
  <si>
    <t>91558</t>
  </si>
  <si>
    <t>91567</t>
  </si>
  <si>
    <t>91584</t>
  </si>
  <si>
    <t>91505</t>
  </si>
  <si>
    <t>91521</t>
  </si>
  <si>
    <t>91559</t>
  </si>
  <si>
    <t>91605</t>
  </si>
  <si>
    <t>91659</t>
  </si>
  <si>
    <t>91669</t>
  </si>
  <si>
    <t>91506</t>
  </si>
  <si>
    <t>91522</t>
  </si>
  <si>
    <t>91532</t>
  </si>
  <si>
    <t>91583</t>
  </si>
  <si>
    <t>91603</t>
  </si>
  <si>
    <t>91612</t>
  </si>
  <si>
    <t>91546</t>
  </si>
  <si>
    <t>91585</t>
  </si>
  <si>
    <t>91595</t>
  </si>
  <si>
    <t>91606</t>
  </si>
  <si>
    <t>91615</t>
  </si>
  <si>
    <t>91650</t>
  </si>
  <si>
    <t>91488</t>
  </si>
  <si>
    <t>91526</t>
  </si>
  <si>
    <t>91550</t>
  </si>
  <si>
    <t>91576</t>
  </si>
  <si>
    <t>91640</t>
  </si>
  <si>
    <t>91654</t>
  </si>
  <si>
    <t>91489</t>
  </si>
  <si>
    <t>91514</t>
  </si>
  <si>
    <t>91543</t>
  </si>
  <si>
    <t>91621</t>
  </si>
  <si>
    <t>91646</t>
  </si>
  <si>
    <t>91667</t>
  </si>
  <si>
    <t>91491</t>
  </si>
  <si>
    <t>91502</t>
  </si>
  <si>
    <t>91564</t>
  </si>
  <si>
    <t>91587</t>
  </si>
  <si>
    <t>91642</t>
  </si>
  <si>
    <t>91665</t>
  </si>
  <si>
    <t>91483</t>
  </si>
  <si>
    <t>91490</t>
  </si>
  <si>
    <t>91499</t>
  </si>
  <si>
    <t>91608</t>
  </si>
  <si>
    <t>91628</t>
  </si>
  <si>
    <t>91632</t>
  </si>
  <si>
    <t>91492</t>
  </si>
  <si>
    <t>91547</t>
  </si>
  <si>
    <t>91555</t>
  </si>
  <si>
    <t>91637</t>
  </si>
  <si>
    <t>91671</t>
  </si>
  <si>
    <t>91672</t>
  </si>
  <si>
    <t>91509</t>
  </si>
  <si>
    <t>91517</t>
  </si>
  <si>
    <t>91539</t>
  </si>
  <si>
    <t>91594</t>
  </si>
  <si>
    <t>91627</t>
  </si>
  <si>
    <t>91658</t>
  </si>
  <si>
    <t>91495</t>
  </si>
  <si>
    <t>91508</t>
  </si>
  <si>
    <t>91535</t>
  </si>
  <si>
    <t>91556</t>
  </si>
  <si>
    <t>91570</t>
  </si>
  <si>
    <t>91580</t>
  </si>
  <si>
    <t>91494</t>
  </si>
  <si>
    <t>91519</t>
  </si>
  <si>
    <t>91537</t>
  </si>
  <si>
    <t>91566</t>
  </si>
  <si>
    <t>91577</t>
  </si>
  <si>
    <t>91647</t>
  </si>
  <si>
    <t>19/45</t>
  </si>
  <si>
    <t>URONSE</t>
  </si>
  <si>
    <t>19/91</t>
  </si>
  <si>
    <t>19/104</t>
  </si>
  <si>
    <t>17/183</t>
  </si>
  <si>
    <t>RONY</t>
  </si>
  <si>
    <t>19/98</t>
  </si>
  <si>
    <t>RONNY</t>
  </si>
  <si>
    <t>18/50</t>
  </si>
  <si>
    <t>19/141</t>
  </si>
  <si>
    <t>18/85</t>
  </si>
  <si>
    <t>17/185</t>
  </si>
  <si>
    <t>19/168</t>
  </si>
  <si>
    <t>19/103</t>
  </si>
  <si>
    <t>19/92</t>
  </si>
  <si>
    <t>19/90</t>
  </si>
  <si>
    <t>17/41</t>
  </si>
  <si>
    <t>19/156</t>
  </si>
  <si>
    <t>19/83</t>
  </si>
  <si>
    <t>19/133</t>
  </si>
  <si>
    <t>19/101</t>
  </si>
  <si>
    <t>A 11</t>
  </si>
  <si>
    <t>A 12</t>
  </si>
  <si>
    <t>A 13</t>
  </si>
  <si>
    <t>A 14</t>
  </si>
  <si>
    <t>A 15</t>
  </si>
  <si>
    <t>A 16</t>
  </si>
  <si>
    <t>A 17</t>
  </si>
  <si>
    <t>A 18</t>
  </si>
  <si>
    <t>A 21</t>
  </si>
  <si>
    <t>A 22</t>
  </si>
  <si>
    <t>A 23</t>
  </si>
  <si>
    <t>A 24</t>
  </si>
  <si>
    <t>A 25</t>
  </si>
  <si>
    <t>A 26</t>
  </si>
  <si>
    <t>A 27</t>
  </si>
  <si>
    <t>A 28</t>
  </si>
  <si>
    <t>A 31</t>
  </si>
  <si>
    <t>A 32</t>
  </si>
  <si>
    <t>A 33</t>
  </si>
  <si>
    <t>A 34</t>
  </si>
  <si>
    <t>A 35</t>
  </si>
  <si>
    <t>A 36</t>
  </si>
  <si>
    <t>A 37</t>
  </si>
  <si>
    <t>A 38</t>
  </si>
  <si>
    <t>5 dieren</t>
  </si>
  <si>
    <t>1,5cc Vetrimoxin</t>
  </si>
  <si>
    <t>dood</t>
  </si>
  <si>
    <t>roetbig</t>
  </si>
  <si>
    <t>jodium</t>
  </si>
  <si>
    <t>2cc Vetrimoxin</t>
  </si>
  <si>
    <t>Batterij A1</t>
  </si>
  <si>
    <t>Batterij A2</t>
  </si>
  <si>
    <t>Batterij A3</t>
  </si>
  <si>
    <t>reeks 1</t>
  </si>
  <si>
    <t>B1</t>
  </si>
  <si>
    <t>B2</t>
  </si>
  <si>
    <t>B3</t>
  </si>
  <si>
    <t>reeks 2</t>
  </si>
  <si>
    <t>A1</t>
  </si>
  <si>
    <t>A3</t>
  </si>
  <si>
    <t>A2</t>
  </si>
  <si>
    <t>Datum</t>
  </si>
  <si>
    <t>Tijd</t>
  </si>
  <si>
    <t>Relative_Humidity</t>
  </si>
  <si>
    <t>Temperature</t>
  </si>
  <si>
    <t>T1</t>
  </si>
  <si>
    <t>T2</t>
  </si>
  <si>
    <t>T4</t>
  </si>
  <si>
    <t>T3</t>
  </si>
  <si>
    <t>Group</t>
  </si>
  <si>
    <t>Round</t>
  </si>
  <si>
    <t>Pen</t>
  </si>
  <si>
    <t>Seks</t>
  </si>
  <si>
    <t>ID</t>
  </si>
  <si>
    <t>Date</t>
  </si>
  <si>
    <t>Treatment</t>
  </si>
  <si>
    <t>Reason</t>
  </si>
  <si>
    <t>Jodium</t>
  </si>
  <si>
    <t>Gilt</t>
  </si>
  <si>
    <t>Round 1</t>
  </si>
  <si>
    <t>Round 2</t>
  </si>
  <si>
    <t>Found dead</t>
  </si>
  <si>
    <t>Unknown</t>
  </si>
  <si>
    <t>cv1</t>
  </si>
  <si>
    <t>cvbegin</t>
  </si>
  <si>
    <t>cv2</t>
  </si>
  <si>
    <t>igroei2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</si>
</sst>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dd/mm"/>
    <numFmt numFmtId="166" formatCode="0.0_ ;[Red]\-0.0\ "/>
  </numFmts>
  <fonts count="35" x14ac:knownFonts="1"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8"/>
      <color theme="1"/>
      <name val="Arial"/>
      <family val="2"/>
    </font>
    <font>
      <sz val="10"/>
      <color rgb="FFFF0000"/>
      <name val="Arial"/>
      <family val="2"/>
    </font>
    <font>
      <b/>
      <sz val="12"/>
      <color rgb="FF00B050"/>
      <name val="Arial"/>
      <family val="2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b/>
      <sz val="11"/>
      <color indexed="8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0"/>
      <color rgb="FF00B050"/>
      <name val="Arial"/>
      <family val="2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name val="Arial"/>
      <family val="2"/>
    </font>
    <font>
      <sz val="10"/>
      <name val="Arial"/>
      <family val="2"/>
    </font>
    <font>
      <b/>
      <sz val="18"/>
      <color theme="1"/>
      <name val="Arial"/>
      <family val="2"/>
    </font>
    <font>
      <sz val="11"/>
      <color rgb="FF0070C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color rgb="FF00B050"/>
      <name val="Arial"/>
      <family val="2"/>
    </font>
    <font>
      <b/>
      <sz val="20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6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8">
    <xf numFmtId="0" fontId="0" fillId="0" borderId="0" xfId="0"/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64" fontId="4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Border="1" applyAlignment="1">
      <alignment horizontal="center" vertical="center"/>
    </xf>
    <xf numFmtId="164" fontId="1" fillId="2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Fill="1" applyBorder="1" applyAlignment="1">
      <alignment horizontal="center" vertical="center"/>
    </xf>
    <xf numFmtId="164" fontId="4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64" fontId="11" fillId="0" borderId="0" xfId="0" applyNumberFormat="1" applyFont="1"/>
    <xf numFmtId="14" fontId="9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/>
    </xf>
    <xf numFmtId="164" fontId="10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64" fontId="11" fillId="0" borderId="0" xfId="0" applyNumberFormat="1" applyFont="1" applyFill="1"/>
    <xf numFmtId="14" fontId="11" fillId="0" borderId="0" xfId="0" applyNumberFormat="1" applyFont="1"/>
    <xf numFmtId="14" fontId="5" fillId="6" borderId="0" xfId="0" applyNumberFormat="1" applyFont="1" applyFill="1" applyAlignment="1">
      <alignment horizontal="center"/>
    </xf>
    <xf numFmtId="164" fontId="12" fillId="6" borderId="0" xfId="0" applyNumberFormat="1" applyFont="1" applyFill="1" applyAlignment="1">
      <alignment horizontal="center"/>
    </xf>
    <xf numFmtId="164" fontId="12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14" fontId="13" fillId="6" borderId="0" xfId="0" applyNumberFormat="1" applyFont="1" applyFill="1" applyAlignment="1">
      <alignment horizontal="center"/>
    </xf>
    <xf numFmtId="164" fontId="14" fillId="0" borderId="0" xfId="0" applyNumberFormat="1" applyFont="1"/>
    <xf numFmtId="14" fontId="15" fillId="6" borderId="0" xfId="0" applyNumberFormat="1" applyFont="1" applyFill="1" applyAlignment="1">
      <alignment horizontal="center"/>
    </xf>
    <xf numFmtId="164" fontId="15" fillId="6" borderId="0" xfId="0" applyNumberFormat="1" applyFont="1" applyFill="1"/>
    <xf numFmtId="164" fontId="15" fillId="0" borderId="0" xfId="0" applyNumberFormat="1" applyFont="1"/>
    <xf numFmtId="164" fontId="12" fillId="0" borderId="0" xfId="0" applyNumberFormat="1" applyFont="1"/>
    <xf numFmtId="14" fontId="12" fillId="0" borderId="0" xfId="0" applyNumberFormat="1" applyFont="1" applyFill="1" applyAlignment="1">
      <alignment horizontal="center"/>
    </xf>
    <xf numFmtId="164" fontId="12" fillId="0" borderId="0" xfId="0" applyNumberFormat="1" applyFont="1" applyFill="1"/>
    <xf numFmtId="14" fontId="13" fillId="7" borderId="0" xfId="0" applyNumberFormat="1" applyFont="1" applyFill="1" applyAlignment="1">
      <alignment horizontal="center"/>
    </xf>
    <xf numFmtId="164" fontId="11" fillId="7" borderId="0" xfId="0" applyNumberFormat="1" applyFont="1" applyFill="1"/>
    <xf numFmtId="164" fontId="15" fillId="0" borderId="0" xfId="0" applyNumberFormat="1" applyFont="1" applyFill="1"/>
    <xf numFmtId="14" fontId="13" fillId="2" borderId="0" xfId="0" applyNumberFormat="1" applyFont="1" applyFill="1" applyAlignment="1">
      <alignment horizontal="center"/>
    </xf>
    <xf numFmtId="14" fontId="13" fillId="0" borderId="0" xfId="0" applyNumberFormat="1" applyFont="1" applyAlignment="1">
      <alignment horizontal="center"/>
    </xf>
    <xf numFmtId="14" fontId="12" fillId="6" borderId="0" xfId="0" applyNumberFormat="1" applyFont="1" applyFill="1" applyAlignment="1">
      <alignment horizontal="center"/>
    </xf>
    <xf numFmtId="164" fontId="12" fillId="6" borderId="0" xfId="0" applyNumberFormat="1" applyFont="1" applyFill="1"/>
    <xf numFmtId="0" fontId="0" fillId="0" borderId="0" xfId="0" applyFill="1"/>
    <xf numFmtId="0" fontId="1" fillId="0" borderId="0" xfId="0" applyFont="1" applyFill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right"/>
    </xf>
    <xf numFmtId="165" fontId="2" fillId="0" borderId="0" xfId="0" applyNumberFormat="1" applyFont="1" applyFill="1" applyAlignment="1">
      <alignment horizontal="center" vertical="center"/>
    </xf>
    <xf numFmtId="0" fontId="16" fillId="0" borderId="0" xfId="0" applyFont="1" applyBorder="1" applyAlignment="1">
      <alignment horizontal="center"/>
    </xf>
    <xf numFmtId="0" fontId="0" fillId="8" borderId="0" xfId="0" applyFill="1"/>
    <xf numFmtId="2" fontId="0" fillId="0" borderId="0" xfId="0" applyNumberFormat="1" applyFill="1"/>
    <xf numFmtId="1" fontId="0" fillId="8" borderId="0" xfId="0" applyNumberFormat="1" applyFill="1" applyAlignment="1">
      <alignment horizontal="right"/>
    </xf>
    <xf numFmtId="164" fontId="0" fillId="8" borderId="0" xfId="0" applyNumberFormat="1" applyFill="1"/>
    <xf numFmtId="1" fontId="0" fillId="8" borderId="0" xfId="0" applyNumberFormat="1" applyFill="1"/>
    <xf numFmtId="2" fontId="0" fillId="8" borderId="0" xfId="0" applyNumberFormat="1" applyFill="1"/>
    <xf numFmtId="0" fontId="0" fillId="0" borderId="0" xfId="0" applyAlignment="1">
      <alignment horizontal="center"/>
    </xf>
    <xf numFmtId="0" fontId="5" fillId="0" borderId="0" xfId="0" applyFont="1" applyBorder="1" applyAlignment="1">
      <alignment horizontal="center"/>
    </xf>
    <xf numFmtId="0" fontId="17" fillId="10" borderId="0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/>
    <xf numFmtId="0" fontId="13" fillId="4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13" fillId="3" borderId="0" xfId="0" applyFont="1" applyFill="1" applyBorder="1" applyAlignment="1">
      <alignment horizontal="center"/>
    </xf>
    <xf numFmtId="0" fontId="17" fillId="11" borderId="0" xfId="0" applyFont="1" applyFill="1" applyBorder="1" applyAlignment="1">
      <alignment horizontal="center"/>
    </xf>
    <xf numFmtId="0" fontId="13" fillId="5" borderId="0" xfId="0" applyFont="1" applyFill="1" applyBorder="1" applyAlignment="1">
      <alignment horizontal="center"/>
    </xf>
    <xf numFmtId="0" fontId="17" fillId="9" borderId="0" xfId="0" applyFont="1" applyFill="1" applyBorder="1" applyAlignment="1">
      <alignment horizontal="center"/>
    </xf>
    <xf numFmtId="0" fontId="13" fillId="12" borderId="0" xfId="0" applyFont="1" applyFill="1" applyBorder="1" applyAlignment="1">
      <alignment horizontal="center"/>
    </xf>
    <xf numFmtId="0" fontId="17" fillId="6" borderId="0" xfId="0" applyFont="1" applyFill="1" applyBorder="1" applyAlignment="1">
      <alignment horizontal="center"/>
    </xf>
    <xf numFmtId="49" fontId="5" fillId="0" borderId="0" xfId="0" applyNumberFormat="1" applyFont="1" applyBorder="1" applyAlignment="1">
      <alignment horizontal="center"/>
    </xf>
    <xf numFmtId="14" fontId="0" fillId="0" borderId="0" xfId="0" applyNumberFormat="1"/>
    <xf numFmtId="14" fontId="16" fillId="0" borderId="0" xfId="0" applyNumberFormat="1" applyFont="1" applyBorder="1" applyAlignment="1">
      <alignment horizontal="center"/>
    </xf>
    <xf numFmtId="14" fontId="2" fillId="0" borderId="0" xfId="0" applyNumberFormat="1" applyFont="1" applyBorder="1" applyAlignment="1">
      <alignment horizontal="center" vertical="center"/>
    </xf>
    <xf numFmtId="164" fontId="16" fillId="0" borderId="0" xfId="0" applyNumberFormat="1" applyFont="1" applyBorder="1" applyAlignment="1">
      <alignment horizontal="center"/>
    </xf>
    <xf numFmtId="49" fontId="16" fillId="0" borderId="0" xfId="0" applyNumberFormat="1" applyFont="1" applyBorder="1" applyAlignment="1">
      <alignment horizontal="center"/>
    </xf>
    <xf numFmtId="164" fontId="7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64" fontId="18" fillId="0" borderId="0" xfId="0" applyNumberFormat="1" applyFont="1" applyBorder="1" applyAlignment="1">
      <alignment horizontal="center" vertical="center"/>
    </xf>
    <xf numFmtId="164" fontId="8" fillId="6" borderId="0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8" fillId="0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14" fontId="20" fillId="0" borderId="0" xfId="0" applyNumberFormat="1" applyFont="1" applyAlignment="1">
      <alignment horizontal="center"/>
    </xf>
    <xf numFmtId="14" fontId="20" fillId="0" borderId="0" xfId="0" applyNumberFormat="1" applyFont="1" applyFill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4" fontId="22" fillId="14" borderId="0" xfId="0" applyNumberFormat="1" applyFont="1" applyFill="1" applyAlignment="1">
      <alignment horizontal="center"/>
    </xf>
    <xf numFmtId="166" fontId="23" fillId="14" borderId="0" xfId="0" applyNumberFormat="1" applyFont="1" applyFill="1" applyBorder="1" applyAlignment="1">
      <alignment horizontal="center"/>
    </xf>
    <xf numFmtId="14" fontId="20" fillId="6" borderId="0" xfId="0" applyNumberFormat="1" applyFont="1" applyFill="1" applyAlignment="1">
      <alignment horizontal="center"/>
    </xf>
    <xf numFmtId="14" fontId="21" fillId="6" borderId="0" xfId="0" applyNumberFormat="1" applyFont="1" applyFill="1" applyAlignment="1">
      <alignment horizontal="center"/>
    </xf>
    <xf numFmtId="0" fontId="5" fillId="6" borderId="0" xfId="0" applyFont="1" applyFill="1" applyAlignment="1">
      <alignment horizontal="center"/>
    </xf>
    <xf numFmtId="166" fontId="22" fillId="14" borderId="0" xfId="0" applyNumberFormat="1" applyFont="1" applyFill="1" applyAlignment="1">
      <alignment horizontal="center"/>
    </xf>
    <xf numFmtId="14" fontId="19" fillId="6" borderId="0" xfId="0" applyNumberFormat="1" applyFont="1" applyFill="1" applyAlignment="1">
      <alignment horizontal="center"/>
    </xf>
    <xf numFmtId="165" fontId="17" fillId="9" borderId="0" xfId="0" applyNumberFormat="1" applyFont="1" applyFill="1" applyBorder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6" fillId="0" borderId="0" xfId="0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4" fontId="25" fillId="0" borderId="0" xfId="0" applyNumberFormat="1" applyFont="1" applyAlignment="1">
      <alignment horizontal="center"/>
    </xf>
    <xf numFmtId="0" fontId="25" fillId="0" borderId="0" xfId="0" applyFont="1"/>
    <xf numFmtId="0" fontId="20" fillId="0" borderId="0" xfId="0" applyFont="1"/>
    <xf numFmtId="0" fontId="25" fillId="0" borderId="0" xfId="0" applyFont="1" applyAlignment="1">
      <alignment horizontal="center"/>
    </xf>
    <xf numFmtId="0" fontId="26" fillId="0" borderId="0" xfId="0" applyFont="1" applyFill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7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28" fillId="0" borderId="0" xfId="0" applyFont="1" applyAlignment="1">
      <alignment horizontal="center"/>
    </xf>
    <xf numFmtId="14" fontId="28" fillId="0" borderId="0" xfId="0" applyNumberFormat="1" applyFont="1" applyAlignment="1">
      <alignment horizontal="center"/>
    </xf>
    <xf numFmtId="20" fontId="28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0" fontId="27" fillId="0" borderId="0" xfId="0" applyFont="1" applyFill="1" applyAlignment="1"/>
    <xf numFmtId="164" fontId="0" fillId="0" borderId="0" xfId="0" applyNumberFormat="1" applyAlignment="1">
      <alignment horizontal="center"/>
    </xf>
    <xf numFmtId="164" fontId="28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 textRotation="45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28" fillId="0" borderId="0" xfId="0" applyNumberFormat="1" applyFont="1" applyAlignment="1">
      <alignment horizontal="center" vertical="center"/>
    </xf>
    <xf numFmtId="14" fontId="24" fillId="0" borderId="0" xfId="0" applyNumberFormat="1" applyFont="1" applyFill="1" applyAlignment="1"/>
    <xf numFmtId="0" fontId="11" fillId="0" borderId="0" xfId="0" applyFont="1" applyBorder="1" applyAlignment="1">
      <alignment horizontal="center"/>
    </xf>
    <xf numFmtId="166" fontId="30" fillId="0" borderId="0" xfId="0" applyNumberFormat="1" applyFont="1" applyAlignment="1">
      <alignment horizontal="center"/>
    </xf>
    <xf numFmtId="164" fontId="33" fillId="0" borderId="0" xfId="0" applyNumberFormat="1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49" fontId="5" fillId="0" borderId="0" xfId="0" applyNumberFormat="1" applyFont="1" applyFill="1" applyBorder="1" applyAlignment="1">
      <alignment horizontal="center"/>
    </xf>
    <xf numFmtId="0" fontId="20" fillId="0" borderId="0" xfId="0" applyFont="1" applyFill="1"/>
    <xf numFmtId="0" fontId="26" fillId="0" borderId="0" xfId="0" applyFont="1" applyAlignment="1">
      <alignment horizontal="center"/>
    </xf>
    <xf numFmtId="20" fontId="26" fillId="0" borderId="0" xfId="0" applyNumberFormat="1" applyFont="1" applyAlignment="1">
      <alignment horizontal="center"/>
    </xf>
    <xf numFmtId="164" fontId="26" fillId="0" borderId="0" xfId="0" applyNumberFormat="1" applyFont="1" applyAlignment="1">
      <alignment horizontal="center"/>
    </xf>
    <xf numFmtId="2" fontId="0" fillId="0" borderId="0" xfId="0" applyNumberFormat="1"/>
    <xf numFmtId="14" fontId="24" fillId="13" borderId="0" xfId="0" applyNumberFormat="1" applyFont="1" applyFill="1" applyAlignment="1">
      <alignment horizontal="center"/>
    </xf>
    <xf numFmtId="14" fontId="24" fillId="16" borderId="0" xfId="0" applyNumberFormat="1" applyFont="1" applyFill="1" applyAlignment="1">
      <alignment horizontal="center"/>
    </xf>
    <xf numFmtId="14" fontId="24" fillId="15" borderId="0" xfId="0" applyNumberFormat="1" applyFont="1" applyFill="1" applyAlignment="1">
      <alignment horizontal="center"/>
    </xf>
    <xf numFmtId="14" fontId="9" fillId="0" borderId="0" xfId="0" applyNumberFormat="1" applyFont="1" applyFill="1" applyBorder="1" applyAlignment="1">
      <alignment horizontal="center" vertical="center"/>
    </xf>
    <xf numFmtId="14" fontId="29" fillId="13" borderId="0" xfId="0" applyNumberFormat="1" applyFont="1" applyFill="1" applyAlignment="1">
      <alignment horizontal="center"/>
    </xf>
    <xf numFmtId="0" fontId="27" fillId="5" borderId="0" xfId="0" applyFont="1" applyFill="1" applyAlignment="1">
      <alignment horizontal="center"/>
    </xf>
    <xf numFmtId="0" fontId="34" fillId="5" borderId="0" xfId="0" applyFont="1" applyFill="1" applyAlignment="1">
      <alignment horizontal="center"/>
    </xf>
    <xf numFmtId="14" fontId="29" fillId="16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E699"/>
      <color rgb="FFE2EF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266700</xdr:colOff>
      <xdr:row>70</xdr:row>
      <xdr:rowOff>38100</xdr:rowOff>
    </xdr:from>
    <xdr:to>
      <xdr:col>26</xdr:col>
      <xdr:colOff>361950</xdr:colOff>
      <xdr:row>71</xdr:row>
      <xdr:rowOff>95250</xdr:rowOff>
    </xdr:to>
    <xdr:sp macro="" textlink="">
      <xdr:nvSpPr>
        <xdr:cNvPr id="2" name="Pijl-omhoog 1"/>
        <xdr:cNvSpPr/>
      </xdr:nvSpPr>
      <xdr:spPr>
        <a:xfrm>
          <a:off x="16116300" y="13496925"/>
          <a:ext cx="95250" cy="247650"/>
        </a:xfrm>
        <a:prstGeom prst="up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  <xdr:twoCellAnchor>
    <xdr:from>
      <xdr:col>26</xdr:col>
      <xdr:colOff>266700</xdr:colOff>
      <xdr:row>89</xdr:row>
      <xdr:rowOff>38100</xdr:rowOff>
    </xdr:from>
    <xdr:to>
      <xdr:col>26</xdr:col>
      <xdr:colOff>361950</xdr:colOff>
      <xdr:row>90</xdr:row>
      <xdr:rowOff>95250</xdr:rowOff>
    </xdr:to>
    <xdr:sp macro="" textlink="">
      <xdr:nvSpPr>
        <xdr:cNvPr id="4" name="Pijl-omhoog 3"/>
        <xdr:cNvSpPr/>
      </xdr:nvSpPr>
      <xdr:spPr>
        <a:xfrm>
          <a:off x="16116300" y="13496925"/>
          <a:ext cx="95250" cy="247650"/>
        </a:xfrm>
        <a:prstGeom prst="upArrow">
          <a:avLst/>
        </a:prstGeom>
        <a:solidFill>
          <a:srgbClr val="0070C0"/>
        </a:solidFill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BE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AX473"/>
  <sheetViews>
    <sheetView tabSelected="1" workbookViewId="0">
      <pane xSplit="12" ySplit="1" topLeftCell="AB2" activePane="bottomRight" state="frozen"/>
      <selection pane="topRight" activeCell="M1" sqref="M1"/>
      <selection pane="bottomLeft" activeCell="A2" sqref="A2"/>
      <selection pane="bottomRight" activeCell="AD2" sqref="AD2"/>
    </sheetView>
  </sheetViews>
  <sheetFormatPr defaultRowHeight="15" x14ac:dyDescent="0.25"/>
  <cols>
    <col min="2" max="5" width="9.140625" style="54"/>
    <col min="6" max="6" width="8.5703125" style="54" customWidth="1"/>
    <col min="8" max="8" width="9.140625" style="57"/>
    <col min="9" max="9" width="10.5703125" style="58" bestFit="1" customWidth="1"/>
    <col min="10" max="10" width="11" bestFit="1" customWidth="1"/>
    <col min="11" max="11" width="7.42578125" customWidth="1"/>
    <col min="12" max="12" width="8.5703125" customWidth="1"/>
    <col min="13" max="13" width="10.5703125" style="68" bestFit="1" customWidth="1"/>
    <col min="14" max="14" width="11" bestFit="1" customWidth="1"/>
    <col min="15" max="15" width="11.5703125" bestFit="1" customWidth="1"/>
    <col min="16" max="16" width="8.7109375" customWidth="1"/>
    <col min="17" max="17" width="8.85546875" customWidth="1"/>
    <col min="18" max="18" width="8.7109375" style="93" customWidth="1"/>
    <col min="19" max="19" width="8.7109375" style="73" customWidth="1"/>
    <col min="20" max="20" width="8.7109375" style="93" customWidth="1"/>
    <col min="21" max="21" width="8.7109375" style="73" customWidth="1"/>
    <col min="22" max="22" width="8.7109375" customWidth="1"/>
    <col min="23" max="23" width="8.7109375" style="42" customWidth="1"/>
    <col min="24" max="24" width="8.7109375" style="93" customWidth="1"/>
    <col min="25" max="25" width="8.7109375" style="73" customWidth="1"/>
    <col min="26" max="26" width="8.7109375" customWidth="1"/>
    <col min="27" max="27" width="8.7109375" style="42" customWidth="1"/>
    <col min="28" max="28" width="3.7109375" customWidth="1"/>
    <col min="29" max="31" width="9.5703125" style="45" bestFit="1" customWidth="1"/>
    <col min="32" max="38" width="9.140625" style="42"/>
    <col min="39" max="39" width="10.5703125" style="42" bestFit="1" customWidth="1"/>
    <col min="40" max="46" width="9.140625" style="42"/>
  </cols>
  <sheetData>
    <row r="1" spans="1:50" x14ac:dyDescent="0.25">
      <c r="A1" t="s">
        <v>2</v>
      </c>
      <c r="B1" s="54" t="s">
        <v>0</v>
      </c>
      <c r="C1" s="54" t="s">
        <v>1</v>
      </c>
      <c r="D1" s="54" t="s">
        <v>3</v>
      </c>
      <c r="E1" s="54" t="s">
        <v>85</v>
      </c>
      <c r="F1" s="54" t="s">
        <v>14</v>
      </c>
      <c r="G1" t="s">
        <v>9</v>
      </c>
      <c r="H1" s="57" t="s">
        <v>7</v>
      </c>
      <c r="I1" s="58" t="s">
        <v>8</v>
      </c>
      <c r="J1" t="s">
        <v>74</v>
      </c>
      <c r="K1" t="s">
        <v>47</v>
      </c>
      <c r="L1" t="s">
        <v>4</v>
      </c>
      <c r="M1" s="68" t="s">
        <v>11</v>
      </c>
      <c r="N1" t="s">
        <v>10</v>
      </c>
      <c r="O1" t="s">
        <v>12</v>
      </c>
      <c r="P1" t="s">
        <v>5</v>
      </c>
      <c r="Q1" t="s">
        <v>6</v>
      </c>
      <c r="R1" s="93" t="s">
        <v>75</v>
      </c>
      <c r="S1" s="73" t="s">
        <v>13</v>
      </c>
      <c r="T1" s="93" t="s">
        <v>15</v>
      </c>
      <c r="U1" s="73" t="s">
        <v>16</v>
      </c>
      <c r="V1" t="s">
        <v>17</v>
      </c>
      <c r="W1" s="42" t="s">
        <v>18</v>
      </c>
      <c r="X1" s="93" t="s">
        <v>19</v>
      </c>
      <c r="Y1" s="73" t="s">
        <v>20</v>
      </c>
      <c r="Z1" t="s">
        <v>21</v>
      </c>
      <c r="AA1" s="42" t="s">
        <v>22</v>
      </c>
      <c r="AC1" s="42" t="s">
        <v>118</v>
      </c>
      <c r="AD1" s="42" t="s">
        <v>566</v>
      </c>
      <c r="AE1" s="42" t="s">
        <v>119</v>
      </c>
      <c r="AF1" s="42" t="s">
        <v>115</v>
      </c>
      <c r="AG1" s="42" t="s">
        <v>76</v>
      </c>
      <c r="AH1" s="42" t="s">
        <v>77</v>
      </c>
      <c r="AI1" s="42" t="s">
        <v>78</v>
      </c>
      <c r="AK1" s="42" t="s">
        <v>116</v>
      </c>
      <c r="AL1" s="42" t="s">
        <v>79</v>
      </c>
      <c r="AM1" s="42" t="s">
        <v>80</v>
      </c>
      <c r="AN1" s="42" t="s">
        <v>81</v>
      </c>
      <c r="AP1" s="42" t="s">
        <v>117</v>
      </c>
      <c r="AQ1" s="42" t="s">
        <v>120</v>
      </c>
      <c r="AR1" s="42" t="s">
        <v>82</v>
      </c>
      <c r="AS1" s="42" t="s">
        <v>83</v>
      </c>
      <c r="AT1" s="42" t="s">
        <v>84</v>
      </c>
      <c r="AV1" t="s">
        <v>564</v>
      </c>
      <c r="AW1" t="s">
        <v>563</v>
      </c>
      <c r="AX1" t="s">
        <v>565</v>
      </c>
    </row>
    <row r="2" spans="1:50" x14ac:dyDescent="0.25">
      <c r="A2" t="s">
        <v>125</v>
      </c>
      <c r="B2" s="1" t="s">
        <v>86</v>
      </c>
      <c r="C2" s="1" t="s">
        <v>534</v>
      </c>
      <c r="D2" s="55" t="s">
        <v>50</v>
      </c>
      <c r="E2" s="2"/>
      <c r="F2" s="1"/>
      <c r="G2" s="1"/>
      <c r="H2" s="59" t="s">
        <v>121</v>
      </c>
      <c r="I2" s="56" t="s">
        <v>121</v>
      </c>
      <c r="K2" s="55" t="s">
        <v>48</v>
      </c>
      <c r="L2" s="67" t="s">
        <v>126</v>
      </c>
      <c r="M2" s="69">
        <v>44132</v>
      </c>
      <c r="N2" s="71">
        <v>1.6</v>
      </c>
      <c r="O2" s="5"/>
      <c r="P2" s="72" t="s">
        <v>270</v>
      </c>
      <c r="Q2" s="47" t="s">
        <v>271</v>
      </c>
      <c r="R2" s="44">
        <v>44161</v>
      </c>
      <c r="S2" s="76">
        <v>8.5</v>
      </c>
      <c r="T2" s="6">
        <v>44175</v>
      </c>
      <c r="U2" s="7">
        <v>11.5</v>
      </c>
      <c r="V2" s="3"/>
      <c r="W2" s="48"/>
      <c r="X2" s="6">
        <v>44196</v>
      </c>
      <c r="Y2" s="7">
        <v>23.6</v>
      </c>
      <c r="Z2" s="3"/>
      <c r="AA2" s="48"/>
      <c r="AC2" s="50">
        <f t="shared" ref="AC2:AC6" si="0">IF(U2&gt;0,1000*(U2-S2)/(T2-R2),"NA" )</f>
        <v>214.28571428571428</v>
      </c>
      <c r="AD2" s="50">
        <f>IF(Y2&gt;0,1000*(Y2-U2)/(X2-T2),"NA" )</f>
        <v>576.19047619047626</v>
      </c>
      <c r="AE2" s="50">
        <f>IF(Y2&gt;0,1000*(Y2-S2)/(X2-R2),"NA" )</f>
        <v>431.4285714285715</v>
      </c>
      <c r="AF2" s="48"/>
      <c r="AG2" s="48"/>
      <c r="AH2" s="48"/>
      <c r="AI2" s="48"/>
      <c r="AK2" s="48"/>
      <c r="AL2" s="48"/>
      <c r="AM2" s="48"/>
      <c r="AN2" s="48"/>
      <c r="AP2" s="48"/>
      <c r="AQ2" s="48"/>
      <c r="AR2" s="48"/>
      <c r="AS2" s="48"/>
      <c r="AT2" s="48"/>
      <c r="AV2" s="129"/>
      <c r="AW2" s="129"/>
      <c r="AX2" s="129"/>
    </row>
    <row r="3" spans="1:50" x14ac:dyDescent="0.25">
      <c r="A3" t="s">
        <v>125</v>
      </c>
      <c r="B3" s="1" t="s">
        <v>86</v>
      </c>
      <c r="C3" s="1" t="s">
        <v>534</v>
      </c>
      <c r="D3" s="55" t="s">
        <v>50</v>
      </c>
      <c r="E3" s="2"/>
      <c r="F3" s="1"/>
      <c r="G3" s="1"/>
      <c r="H3" s="59" t="s">
        <v>121</v>
      </c>
      <c r="I3" s="56" t="s">
        <v>121</v>
      </c>
      <c r="K3" s="55" t="s">
        <v>48</v>
      </c>
      <c r="L3" s="67" t="s">
        <v>127</v>
      </c>
      <c r="M3" s="69">
        <v>44133</v>
      </c>
      <c r="N3" s="71">
        <v>1.3</v>
      </c>
      <c r="O3" s="5"/>
      <c r="P3" s="72" t="s">
        <v>272</v>
      </c>
      <c r="Q3" s="47" t="s">
        <v>273</v>
      </c>
      <c r="R3" s="44">
        <v>44161</v>
      </c>
      <c r="S3" s="76">
        <v>8.5</v>
      </c>
      <c r="T3" s="6">
        <v>44175</v>
      </c>
      <c r="U3" s="7">
        <v>10</v>
      </c>
      <c r="V3" s="3"/>
      <c r="W3" s="48"/>
      <c r="X3" s="6">
        <v>44196</v>
      </c>
      <c r="Y3" s="7">
        <v>18.2</v>
      </c>
      <c r="Z3" s="3"/>
      <c r="AA3" s="48"/>
      <c r="AC3" s="50">
        <f t="shared" si="0"/>
        <v>107.14285714285714</v>
      </c>
      <c r="AD3" s="50">
        <f t="shared" ref="AD3:AD5" si="1">IF(Y3&gt;0,1000*(Y3-U3)/(X3-T3),"NA" )</f>
        <v>390.47619047619048</v>
      </c>
      <c r="AE3" s="50">
        <f t="shared" ref="AE3:AE7" si="2">IF(Y3&gt;0,1000*(Y3-S3)/(X3-R3),"NA" )</f>
        <v>277.14285714285717</v>
      </c>
      <c r="AF3" s="48"/>
      <c r="AG3" s="48"/>
      <c r="AH3" s="48"/>
      <c r="AI3" s="48"/>
      <c r="AK3" s="48"/>
      <c r="AL3" s="48"/>
      <c r="AM3" s="48"/>
      <c r="AN3" s="48"/>
      <c r="AP3" s="48"/>
      <c r="AQ3" s="48"/>
      <c r="AR3" s="48"/>
      <c r="AS3" s="48"/>
      <c r="AT3" s="48"/>
      <c r="AV3" s="129"/>
      <c r="AW3" s="129"/>
      <c r="AX3" s="129"/>
    </row>
    <row r="4" spans="1:50" x14ac:dyDescent="0.25">
      <c r="A4" t="s">
        <v>125</v>
      </c>
      <c r="B4" s="1" t="s">
        <v>86</v>
      </c>
      <c r="C4" s="1" t="s">
        <v>534</v>
      </c>
      <c r="D4" s="55" t="s">
        <v>50</v>
      </c>
      <c r="E4" s="2"/>
      <c r="F4" s="1"/>
      <c r="G4" s="1"/>
      <c r="H4" s="59" t="s">
        <v>121</v>
      </c>
      <c r="I4" s="56" t="s">
        <v>121</v>
      </c>
      <c r="K4" s="55" t="s">
        <v>48</v>
      </c>
      <c r="L4" s="67" t="s">
        <v>128</v>
      </c>
      <c r="M4" s="69">
        <v>44134</v>
      </c>
      <c r="N4" s="71">
        <v>1.2</v>
      </c>
      <c r="O4" s="5"/>
      <c r="P4" s="72" t="s">
        <v>274</v>
      </c>
      <c r="Q4" s="47" t="s">
        <v>271</v>
      </c>
      <c r="R4" s="44">
        <v>44161</v>
      </c>
      <c r="S4" s="76">
        <v>8.1</v>
      </c>
      <c r="T4" s="6">
        <v>44175</v>
      </c>
      <c r="U4" s="7">
        <v>12.3</v>
      </c>
      <c r="V4" s="3"/>
      <c r="W4" s="48"/>
      <c r="X4" s="6">
        <v>44196</v>
      </c>
      <c r="Y4" s="7">
        <v>22.1</v>
      </c>
      <c r="Z4" s="3"/>
      <c r="AA4" s="48"/>
      <c r="AC4" s="50">
        <f t="shared" si="0"/>
        <v>300.00000000000006</v>
      </c>
      <c r="AD4" s="50">
        <f t="shared" si="1"/>
        <v>466.66666666666669</v>
      </c>
      <c r="AE4" s="50">
        <f t="shared" si="2"/>
        <v>400.00000000000006</v>
      </c>
      <c r="AF4" s="48"/>
      <c r="AG4" s="48"/>
      <c r="AH4" s="48"/>
      <c r="AI4" s="48"/>
      <c r="AK4" s="48"/>
      <c r="AL4" s="48"/>
      <c r="AM4" s="48"/>
      <c r="AN4" s="48"/>
      <c r="AP4" s="48"/>
      <c r="AQ4" s="48"/>
      <c r="AR4" s="48"/>
      <c r="AS4" s="48"/>
      <c r="AT4" s="48"/>
      <c r="AV4" s="129"/>
      <c r="AW4" s="129"/>
      <c r="AX4" s="129"/>
    </row>
    <row r="5" spans="1:50" x14ac:dyDescent="0.25">
      <c r="A5" t="s">
        <v>125</v>
      </c>
      <c r="B5" s="1" t="s">
        <v>86</v>
      </c>
      <c r="C5" s="1" t="s">
        <v>534</v>
      </c>
      <c r="D5" s="55" t="s">
        <v>50</v>
      </c>
      <c r="E5" s="2"/>
      <c r="F5" s="1"/>
      <c r="G5" s="1"/>
      <c r="H5" s="59" t="s">
        <v>121</v>
      </c>
      <c r="I5" s="56" t="s">
        <v>121</v>
      </c>
      <c r="K5" s="55" t="s">
        <v>48</v>
      </c>
      <c r="L5" s="67" t="s">
        <v>129</v>
      </c>
      <c r="M5" s="69">
        <v>44137</v>
      </c>
      <c r="N5" s="71">
        <v>1</v>
      </c>
      <c r="O5" s="5"/>
      <c r="P5" s="72" t="s">
        <v>275</v>
      </c>
      <c r="Q5" s="47" t="s">
        <v>273</v>
      </c>
      <c r="R5" s="44">
        <v>44161</v>
      </c>
      <c r="S5" s="76">
        <v>7.8</v>
      </c>
      <c r="T5" s="6">
        <v>44175</v>
      </c>
      <c r="U5" s="7">
        <v>8.1</v>
      </c>
      <c r="V5" s="3"/>
      <c r="W5" s="48"/>
      <c r="X5" s="6">
        <v>44196</v>
      </c>
      <c r="Y5" s="7">
        <v>13.9</v>
      </c>
      <c r="Z5" s="3"/>
      <c r="AA5" s="48"/>
      <c r="AC5" s="50">
        <f t="shared" si="0"/>
        <v>21.428571428571416</v>
      </c>
      <c r="AD5" s="50">
        <f t="shared" si="1"/>
        <v>276.19047619047626</v>
      </c>
      <c r="AE5" s="50">
        <f t="shared" si="2"/>
        <v>174.28571428571431</v>
      </c>
      <c r="AF5" s="48"/>
      <c r="AG5" s="48"/>
      <c r="AH5" s="48"/>
      <c r="AI5" s="48"/>
      <c r="AK5" s="48"/>
      <c r="AL5" s="48"/>
      <c r="AM5" s="48"/>
      <c r="AN5" s="48"/>
      <c r="AP5" s="48"/>
      <c r="AQ5" s="48"/>
      <c r="AR5" s="48"/>
      <c r="AS5" s="48"/>
      <c r="AT5" s="48"/>
      <c r="AV5" s="129"/>
      <c r="AW5" s="129"/>
      <c r="AX5" s="129"/>
    </row>
    <row r="6" spans="1:50" x14ac:dyDescent="0.25">
      <c r="A6" t="s">
        <v>125</v>
      </c>
      <c r="B6" s="1" t="s">
        <v>86</v>
      </c>
      <c r="C6" s="1" t="s">
        <v>534</v>
      </c>
      <c r="D6" s="55" t="s">
        <v>50</v>
      </c>
      <c r="E6" s="2"/>
      <c r="F6" s="1"/>
      <c r="G6" s="1"/>
      <c r="H6" s="59" t="s">
        <v>121</v>
      </c>
      <c r="I6" s="56" t="s">
        <v>121</v>
      </c>
      <c r="K6" s="55" t="s">
        <v>48</v>
      </c>
      <c r="L6" s="67" t="s">
        <v>130</v>
      </c>
      <c r="M6" s="69">
        <v>44137</v>
      </c>
      <c r="N6" s="71">
        <v>1.5</v>
      </c>
      <c r="O6" s="5"/>
      <c r="P6" s="72" t="s">
        <v>276</v>
      </c>
      <c r="Q6" s="47" t="s">
        <v>271</v>
      </c>
      <c r="R6" s="44">
        <v>44161</v>
      </c>
      <c r="S6" s="76">
        <v>7.4</v>
      </c>
      <c r="T6" s="6">
        <v>44175</v>
      </c>
      <c r="U6" s="7">
        <v>10.3</v>
      </c>
      <c r="V6" s="3"/>
      <c r="W6" s="48"/>
      <c r="X6" s="6">
        <v>44196</v>
      </c>
      <c r="Y6" s="7">
        <v>19.100000000000001</v>
      </c>
      <c r="Z6" s="3"/>
      <c r="AA6" s="48"/>
      <c r="AC6" s="50">
        <f t="shared" si="0"/>
        <v>207.14285714285717</v>
      </c>
      <c r="AD6" s="50">
        <f>IF(Y6&gt;0,1000*(Y6-U6)/(X6-T6),"NA" )</f>
        <v>419.04761904761904</v>
      </c>
      <c r="AE6" s="50">
        <f t="shared" si="2"/>
        <v>334.28571428571433</v>
      </c>
      <c r="AF6" s="48"/>
      <c r="AG6" s="48"/>
      <c r="AH6" s="48"/>
      <c r="AI6" s="48"/>
      <c r="AK6" s="48"/>
      <c r="AL6" s="48"/>
      <c r="AM6" s="48"/>
      <c r="AN6" s="48"/>
      <c r="AP6" s="48"/>
      <c r="AQ6" s="48"/>
      <c r="AR6" s="48"/>
      <c r="AS6" s="48"/>
      <c r="AT6" s="48"/>
      <c r="AV6" s="129"/>
      <c r="AW6" s="129"/>
      <c r="AX6" s="129"/>
    </row>
    <row r="7" spans="1:50" x14ac:dyDescent="0.25">
      <c r="A7" t="s">
        <v>125</v>
      </c>
      <c r="B7" s="1" t="s">
        <v>86</v>
      </c>
      <c r="C7" s="1" t="s">
        <v>534</v>
      </c>
      <c r="D7" s="55" t="s">
        <v>50</v>
      </c>
      <c r="E7" s="2"/>
      <c r="F7" s="1"/>
      <c r="G7" s="1"/>
      <c r="H7" s="59" t="s">
        <v>121</v>
      </c>
      <c r="I7" s="56" t="s">
        <v>121</v>
      </c>
      <c r="K7" s="55" t="s">
        <v>48</v>
      </c>
      <c r="L7" s="67" t="s">
        <v>131</v>
      </c>
      <c r="M7" s="69">
        <v>44136</v>
      </c>
      <c r="N7" s="71">
        <v>1.8</v>
      </c>
      <c r="O7" s="5"/>
      <c r="P7" s="72" t="s">
        <v>277</v>
      </c>
      <c r="Q7" s="47" t="s">
        <v>273</v>
      </c>
      <c r="R7" s="44">
        <v>44161</v>
      </c>
      <c r="S7" s="76">
        <v>7.9</v>
      </c>
      <c r="T7" s="6">
        <v>44175</v>
      </c>
      <c r="U7" s="7">
        <v>10.7</v>
      </c>
      <c r="V7" s="3">
        <v>23.8</v>
      </c>
      <c r="W7" s="48">
        <f>COUNT(U2:U7)</f>
        <v>6</v>
      </c>
      <c r="X7" s="6">
        <v>44196</v>
      </c>
      <c r="Y7" s="7">
        <v>20.3</v>
      </c>
      <c r="Z7" s="3">
        <v>83</v>
      </c>
      <c r="AA7" s="48">
        <f>COUNT(Y2:Y7)</f>
        <v>6</v>
      </c>
      <c r="AC7" s="50">
        <f>IF(U7&gt;0,1000*(U7-S7)/(T7-R7),"NA" )</f>
        <v>199.99999999999994</v>
      </c>
      <c r="AD7" s="50">
        <f>IF(Y7&gt;0,1000*(Y7-U7)/(X7-T7),"NA" )</f>
        <v>457.14285714285722</v>
      </c>
      <c r="AE7" s="50">
        <f t="shared" si="2"/>
        <v>354.28571428571428</v>
      </c>
      <c r="AF7" s="51">
        <f>AVERAGE(U2:U7)</f>
        <v>10.483333333333334</v>
      </c>
      <c r="AG7" s="52">
        <f>AVERAGE(AC2:AC7)</f>
        <v>175.00000000000003</v>
      </c>
      <c r="AH7" s="52">
        <f>1000*V7/(W7*(T7-R7))</f>
        <v>283.33333333333331</v>
      </c>
      <c r="AI7" s="53">
        <f>AH7/AG7</f>
        <v>1.6190476190476186</v>
      </c>
      <c r="AJ7" s="49"/>
      <c r="AK7" s="51">
        <f>AVERAGE(Y2:Y7)</f>
        <v>19.533333333333335</v>
      </c>
      <c r="AL7" s="52">
        <f>AVERAGE(AD2:AD7)</f>
        <v>430.95238095238096</v>
      </c>
      <c r="AM7" s="52">
        <f>1000*Z7/(AA7*(X7-T7))</f>
        <v>658.73015873015868</v>
      </c>
      <c r="AN7" s="53">
        <f>AM7/AL7</f>
        <v>1.5285451197053406</v>
      </c>
      <c r="AO7" s="49"/>
      <c r="AP7" s="51">
        <f>AVERAGE(S2:S7)</f>
        <v>8.0333333333333332</v>
      </c>
      <c r="AQ7" s="51">
        <f>AVERAGE(Y2:Y7)</f>
        <v>19.533333333333335</v>
      </c>
      <c r="AR7" s="52">
        <f>AVERAGE(AE2:AE7)</f>
        <v>328.57142857142861</v>
      </c>
      <c r="AS7" s="52">
        <f>1000*((V7/W7)+(Z7/AA7))/(X7-R7)</f>
        <v>508.57142857142856</v>
      </c>
      <c r="AT7" s="53">
        <f>AS7/AR7</f>
        <v>1.5478260869565215</v>
      </c>
      <c r="AV7" s="129">
        <f>(STDEV(S2:S7)/AVERAGE(S2:S7))*100</f>
        <v>5.3202723401907397</v>
      </c>
      <c r="AW7" s="129">
        <f>(STDEV(U2:U7)/AVERAGE(U2:U7))*100</f>
        <v>13.709787573304572</v>
      </c>
      <c r="AX7" s="129">
        <f>(STDEV(Y2:Y7)/AVERAGE(Y2:Y7))*100</f>
        <v>17.347824405769575</v>
      </c>
    </row>
    <row r="8" spans="1:50" s="42" customFormat="1" x14ac:dyDescent="0.25">
      <c r="B8" s="16"/>
      <c r="C8" s="16"/>
      <c r="D8" s="55"/>
      <c r="E8" s="43"/>
      <c r="F8" s="16"/>
      <c r="G8" s="16"/>
      <c r="H8" s="60"/>
      <c r="I8" s="57"/>
      <c r="K8" s="55"/>
      <c r="L8" s="67"/>
      <c r="M8" s="69"/>
      <c r="N8" s="71"/>
      <c r="O8" s="5"/>
      <c r="P8" s="72"/>
      <c r="Q8" s="47"/>
      <c r="R8" s="44"/>
      <c r="S8" s="77"/>
      <c r="T8" s="6"/>
      <c r="U8" s="8"/>
      <c r="V8" s="12"/>
      <c r="X8" s="44"/>
      <c r="Y8" s="8"/>
      <c r="Z8" s="12"/>
      <c r="AC8" s="45"/>
      <c r="AD8" s="45"/>
      <c r="AE8" s="45"/>
      <c r="AV8" s="129"/>
      <c r="AW8" s="129"/>
      <c r="AX8" s="129"/>
    </row>
    <row r="9" spans="1:50" x14ac:dyDescent="0.25">
      <c r="A9" t="s">
        <v>125</v>
      </c>
      <c r="B9" s="1" t="s">
        <v>86</v>
      </c>
      <c r="C9" s="1" t="s">
        <v>534</v>
      </c>
      <c r="D9" s="55" t="s">
        <v>51</v>
      </c>
      <c r="E9" s="2"/>
      <c r="F9" s="1"/>
      <c r="G9" s="1"/>
      <c r="H9" s="61" t="s">
        <v>122</v>
      </c>
      <c r="I9" s="62" t="s">
        <v>122</v>
      </c>
      <c r="K9" s="55" t="s">
        <v>48</v>
      </c>
      <c r="L9" s="67" t="s">
        <v>132</v>
      </c>
      <c r="M9" s="69">
        <v>44133</v>
      </c>
      <c r="N9" s="71">
        <v>1.3</v>
      </c>
      <c r="O9" s="5"/>
      <c r="P9" s="72" t="s">
        <v>278</v>
      </c>
      <c r="Q9" s="47" t="s">
        <v>271</v>
      </c>
      <c r="R9" s="44">
        <v>44161</v>
      </c>
      <c r="S9" s="76">
        <v>7.3</v>
      </c>
      <c r="T9" s="6">
        <v>44175</v>
      </c>
      <c r="U9" s="7">
        <v>10.8</v>
      </c>
      <c r="V9" s="3"/>
      <c r="W9" s="48"/>
      <c r="X9" s="6">
        <v>44196</v>
      </c>
      <c r="Y9" s="7">
        <v>20.3</v>
      </c>
      <c r="Z9" s="3"/>
      <c r="AA9" s="48"/>
      <c r="AC9" s="50">
        <f t="shared" ref="AC9:AC13" si="3">IF(U9&gt;0,1000*(U9-S9)/(T9-R9),"NA" )</f>
        <v>250.00000000000006</v>
      </c>
      <c r="AD9" s="50">
        <f t="shared" ref="AD9:AD12" si="4">IF(Y9&gt;0,1000*(Y9-U9)/(X9-T9),"NA" )</f>
        <v>452.38095238095241</v>
      </c>
      <c r="AE9" s="50">
        <f>IF(Y9&gt;0,1000*(Y9-S9)/(X9-R9),"NA" )</f>
        <v>371.42857142857144</v>
      </c>
      <c r="AF9" s="48"/>
      <c r="AG9" s="48"/>
      <c r="AH9" s="48"/>
      <c r="AI9" s="48"/>
      <c r="AK9" s="48"/>
      <c r="AL9" s="48"/>
      <c r="AM9" s="48"/>
      <c r="AN9" s="48"/>
      <c r="AP9" s="48"/>
      <c r="AQ9" s="48"/>
      <c r="AR9" s="48"/>
      <c r="AS9" s="48"/>
      <c r="AT9" s="48"/>
      <c r="AV9" s="129"/>
      <c r="AW9" s="129"/>
      <c r="AX9" s="129"/>
    </row>
    <row r="10" spans="1:50" x14ac:dyDescent="0.25">
      <c r="A10" t="s">
        <v>125</v>
      </c>
      <c r="B10" s="1" t="s">
        <v>86</v>
      </c>
      <c r="C10" s="1" t="s">
        <v>534</v>
      </c>
      <c r="D10" s="55" t="s">
        <v>51</v>
      </c>
      <c r="E10" s="2"/>
      <c r="F10" s="1"/>
      <c r="G10" s="1"/>
      <c r="H10" s="61" t="s">
        <v>122</v>
      </c>
      <c r="I10" s="62" t="s">
        <v>122</v>
      </c>
      <c r="K10" s="55" t="s">
        <v>48</v>
      </c>
      <c r="L10" s="67" t="s">
        <v>133</v>
      </c>
      <c r="M10" s="69">
        <v>44134</v>
      </c>
      <c r="N10" s="71">
        <v>1.1000000000000001</v>
      </c>
      <c r="O10" s="5"/>
      <c r="P10" s="72" t="s">
        <v>274</v>
      </c>
      <c r="Q10" s="47" t="s">
        <v>271</v>
      </c>
      <c r="R10" s="44">
        <v>44161</v>
      </c>
      <c r="S10" s="76">
        <v>7.3</v>
      </c>
      <c r="T10" s="6">
        <v>44175</v>
      </c>
      <c r="U10" s="7">
        <v>9</v>
      </c>
      <c r="V10" s="3"/>
      <c r="W10" s="48"/>
      <c r="X10" s="6">
        <v>44196</v>
      </c>
      <c r="Y10" s="7">
        <v>15.4</v>
      </c>
      <c r="Z10" s="3"/>
      <c r="AA10" s="48"/>
      <c r="AC10" s="50">
        <f t="shared" si="3"/>
        <v>121.42857142857144</v>
      </c>
      <c r="AD10" s="50">
        <f t="shared" si="4"/>
        <v>304.76190476190476</v>
      </c>
      <c r="AE10" s="50">
        <f t="shared" ref="AE10:AE14" si="5">IF(Y10&gt;0,1000*(Y10-S10)/(X10-R10),"NA" )</f>
        <v>231.42857142857147</v>
      </c>
      <c r="AF10" s="48"/>
      <c r="AG10" s="48"/>
      <c r="AH10" s="48"/>
      <c r="AI10" s="48"/>
      <c r="AK10" s="48"/>
      <c r="AL10" s="48"/>
      <c r="AM10" s="48"/>
      <c r="AN10" s="48"/>
      <c r="AP10" s="48"/>
      <c r="AQ10" s="48"/>
      <c r="AR10" s="48"/>
      <c r="AS10" s="48"/>
      <c r="AT10" s="48"/>
      <c r="AV10" s="129"/>
      <c r="AW10" s="129"/>
      <c r="AX10" s="129"/>
    </row>
    <row r="11" spans="1:50" x14ac:dyDescent="0.25">
      <c r="A11" t="s">
        <v>125</v>
      </c>
      <c r="B11" s="1" t="s">
        <v>86</v>
      </c>
      <c r="C11" s="1" t="s">
        <v>534</v>
      </c>
      <c r="D11" s="55" t="s">
        <v>51</v>
      </c>
      <c r="E11" s="2"/>
      <c r="F11" s="1"/>
      <c r="G11" s="1"/>
      <c r="H11" s="61" t="s">
        <v>122</v>
      </c>
      <c r="I11" s="62" t="s">
        <v>122</v>
      </c>
      <c r="K11" s="55" t="s">
        <v>48</v>
      </c>
      <c r="L11" s="67" t="s">
        <v>134</v>
      </c>
      <c r="M11" s="69">
        <v>44135</v>
      </c>
      <c r="N11" s="71">
        <v>1.4</v>
      </c>
      <c r="O11" s="5"/>
      <c r="P11" s="72" t="s">
        <v>279</v>
      </c>
      <c r="Q11" s="47" t="s">
        <v>273</v>
      </c>
      <c r="R11" s="44">
        <v>44161</v>
      </c>
      <c r="S11" s="76">
        <v>6.8</v>
      </c>
      <c r="T11" s="6">
        <v>44175</v>
      </c>
      <c r="U11" s="7">
        <v>7.8</v>
      </c>
      <c r="V11" s="3"/>
      <c r="W11" s="48"/>
      <c r="X11" s="6">
        <v>44196</v>
      </c>
      <c r="Y11" s="7">
        <v>17</v>
      </c>
      <c r="Z11" s="3"/>
      <c r="AA11" s="48"/>
      <c r="AC11" s="50">
        <f t="shared" si="3"/>
        <v>71.428571428571431</v>
      </c>
      <c r="AD11" s="50">
        <f t="shared" si="4"/>
        <v>438.09523809523807</v>
      </c>
      <c r="AE11" s="50">
        <f t="shared" si="5"/>
        <v>291.42857142857144</v>
      </c>
      <c r="AF11" s="48"/>
      <c r="AG11" s="48"/>
      <c r="AH11" s="48"/>
      <c r="AI11" s="48"/>
      <c r="AK11" s="48"/>
      <c r="AL11" s="48"/>
      <c r="AM11" s="48"/>
      <c r="AN11" s="48"/>
      <c r="AP11" s="48"/>
      <c r="AQ11" s="48"/>
      <c r="AR11" s="48"/>
      <c r="AS11" s="48"/>
      <c r="AT11" s="48"/>
      <c r="AV11" s="129"/>
      <c r="AW11" s="129"/>
      <c r="AX11" s="129"/>
    </row>
    <row r="12" spans="1:50" x14ac:dyDescent="0.25">
      <c r="A12" t="s">
        <v>125</v>
      </c>
      <c r="B12" s="1" t="s">
        <v>86</v>
      </c>
      <c r="C12" s="1" t="s">
        <v>534</v>
      </c>
      <c r="D12" s="55" t="s">
        <v>51</v>
      </c>
      <c r="E12" s="2"/>
      <c r="F12" s="1"/>
      <c r="G12" s="1"/>
      <c r="H12" s="61" t="s">
        <v>122</v>
      </c>
      <c r="I12" s="62" t="s">
        <v>122</v>
      </c>
      <c r="K12" s="55" t="s">
        <v>48</v>
      </c>
      <c r="L12" s="67" t="s">
        <v>135</v>
      </c>
      <c r="M12" s="69">
        <v>44137</v>
      </c>
      <c r="N12" s="71">
        <v>1.3</v>
      </c>
      <c r="O12" s="5"/>
      <c r="P12" s="72" t="s">
        <v>280</v>
      </c>
      <c r="Q12" s="47" t="s">
        <v>273</v>
      </c>
      <c r="R12" s="44">
        <v>44161</v>
      </c>
      <c r="S12" s="76">
        <v>6.6</v>
      </c>
      <c r="T12" s="6">
        <v>44175</v>
      </c>
      <c r="U12" s="7">
        <v>9.5</v>
      </c>
      <c r="V12" s="3"/>
      <c r="W12" s="48"/>
      <c r="X12" s="6">
        <v>44196</v>
      </c>
      <c r="Y12" s="7">
        <v>16.8</v>
      </c>
      <c r="Z12" s="3"/>
      <c r="AA12" s="48"/>
      <c r="AC12" s="50">
        <f t="shared" si="3"/>
        <v>207.14285714285717</v>
      </c>
      <c r="AD12" s="50">
        <f t="shared" si="4"/>
        <v>347.61904761904765</v>
      </c>
      <c r="AE12" s="50">
        <f t="shared" si="5"/>
        <v>291.4285714285715</v>
      </c>
      <c r="AF12" s="48"/>
      <c r="AG12" s="48"/>
      <c r="AH12" s="48"/>
      <c r="AI12" s="48"/>
      <c r="AK12" s="48"/>
      <c r="AL12" s="48"/>
      <c r="AM12" s="48"/>
      <c r="AN12" s="48"/>
      <c r="AP12" s="48"/>
      <c r="AQ12" s="48"/>
      <c r="AR12" s="48"/>
      <c r="AS12" s="48"/>
      <c r="AT12" s="48"/>
      <c r="AV12" s="129"/>
      <c r="AW12" s="129"/>
      <c r="AX12" s="129"/>
    </row>
    <row r="13" spans="1:50" x14ac:dyDescent="0.25">
      <c r="A13" t="s">
        <v>125</v>
      </c>
      <c r="B13" s="1" t="s">
        <v>86</v>
      </c>
      <c r="C13" s="1" t="s">
        <v>534</v>
      </c>
      <c r="D13" s="55" t="s">
        <v>51</v>
      </c>
      <c r="E13" s="2"/>
      <c r="F13" s="1"/>
      <c r="G13" s="1"/>
      <c r="H13" s="61" t="s">
        <v>122</v>
      </c>
      <c r="I13" s="62" t="s">
        <v>122</v>
      </c>
      <c r="K13" s="55" t="s">
        <v>48</v>
      </c>
      <c r="L13" s="67" t="s">
        <v>136</v>
      </c>
      <c r="M13" s="69">
        <v>44137</v>
      </c>
      <c r="N13" s="71">
        <v>1.3</v>
      </c>
      <c r="O13" s="5"/>
      <c r="P13" s="72" t="s">
        <v>275</v>
      </c>
      <c r="Q13" s="47" t="s">
        <v>273</v>
      </c>
      <c r="R13" s="44">
        <v>44161</v>
      </c>
      <c r="S13" s="76">
        <v>6.3</v>
      </c>
      <c r="T13" s="6">
        <v>44175</v>
      </c>
      <c r="U13" s="7">
        <v>9</v>
      </c>
      <c r="V13" s="3"/>
      <c r="W13" s="48"/>
      <c r="X13" s="6">
        <v>44196</v>
      </c>
      <c r="Y13" s="7">
        <v>18.899999999999999</v>
      </c>
      <c r="Z13" s="3"/>
      <c r="AA13" s="48"/>
      <c r="AC13" s="50">
        <f t="shared" si="3"/>
        <v>192.85714285714286</v>
      </c>
      <c r="AD13" s="50">
        <f>IF(Y13&gt;0,1000*(Y13-U13)/(X13-T13),"NA" )</f>
        <v>471.42857142857133</v>
      </c>
      <c r="AE13" s="50">
        <f t="shared" si="5"/>
        <v>359.99999999999994</v>
      </c>
      <c r="AF13" s="48"/>
      <c r="AG13" s="48"/>
      <c r="AH13" s="48"/>
      <c r="AI13" s="48"/>
      <c r="AK13" s="48"/>
      <c r="AL13" s="48"/>
      <c r="AM13" s="48"/>
      <c r="AN13" s="48"/>
      <c r="AP13" s="48"/>
      <c r="AQ13" s="48"/>
      <c r="AR13" s="48"/>
      <c r="AS13" s="48"/>
      <c r="AT13" s="48"/>
      <c r="AV13" s="129"/>
      <c r="AW13" s="129"/>
      <c r="AX13" s="129"/>
    </row>
    <row r="14" spans="1:50" x14ac:dyDescent="0.25">
      <c r="A14" t="s">
        <v>125</v>
      </c>
      <c r="B14" s="1" t="s">
        <v>86</v>
      </c>
      <c r="C14" s="1" t="s">
        <v>534</v>
      </c>
      <c r="D14" s="55" t="s">
        <v>51</v>
      </c>
      <c r="E14" s="2"/>
      <c r="F14" s="1"/>
      <c r="G14" s="1"/>
      <c r="H14" s="61" t="s">
        <v>122</v>
      </c>
      <c r="I14" s="62" t="s">
        <v>122</v>
      </c>
      <c r="K14" s="55" t="s">
        <v>48</v>
      </c>
      <c r="L14" s="67" t="s">
        <v>137</v>
      </c>
      <c r="M14" s="69">
        <v>44137</v>
      </c>
      <c r="N14" s="71">
        <v>1.3</v>
      </c>
      <c r="O14" s="5"/>
      <c r="P14" s="72" t="s">
        <v>276</v>
      </c>
      <c r="Q14" s="47" t="s">
        <v>271</v>
      </c>
      <c r="R14" s="44">
        <v>44161</v>
      </c>
      <c r="S14" s="76">
        <v>6.6</v>
      </c>
      <c r="T14" s="6">
        <v>44175</v>
      </c>
      <c r="U14" s="7">
        <v>9.4</v>
      </c>
      <c r="V14" s="3">
        <v>20.6</v>
      </c>
      <c r="W14" s="48">
        <f>COUNT(U9:U14)</f>
        <v>6</v>
      </c>
      <c r="X14" s="6">
        <v>44196</v>
      </c>
      <c r="Y14" s="7">
        <v>19.7</v>
      </c>
      <c r="Z14" s="3">
        <v>77.7</v>
      </c>
      <c r="AA14" s="48">
        <f>COUNT(Y9:Y14)</f>
        <v>6</v>
      </c>
      <c r="AC14" s="50">
        <f>IF(U14&gt;0,1000*(U14-S14)/(T14-R14),"NA" )</f>
        <v>200.00000000000006</v>
      </c>
      <c r="AD14" s="50">
        <f>IF(Y14&gt;0,1000*(Y14-U14)/(X14-T14),"NA" )</f>
        <v>490.47619047619037</v>
      </c>
      <c r="AE14" s="50">
        <f t="shared" si="5"/>
        <v>374.28571428571428</v>
      </c>
      <c r="AF14" s="51">
        <f>AVERAGE(U9:U14)</f>
        <v>9.25</v>
      </c>
      <c r="AG14" s="52">
        <f>AVERAGE(AC9:AC14)</f>
        <v>173.80952380952385</v>
      </c>
      <c r="AH14" s="52">
        <f>1000*V14/(W14*(T14-R14))</f>
        <v>245.23809523809524</v>
      </c>
      <c r="AI14" s="53">
        <f>AH14/AG14</f>
        <v>1.4109589041095887</v>
      </c>
      <c r="AJ14" s="49"/>
      <c r="AK14" s="51">
        <f>AVERAGE(Y9:Y14)</f>
        <v>18.016666666666669</v>
      </c>
      <c r="AL14" s="52">
        <f>AVERAGE(AD9:AD14)</f>
        <v>417.46031746031741</v>
      </c>
      <c r="AM14" s="52">
        <f>1000*Z14/(AA14*(X14-T14))</f>
        <v>616.66666666666663</v>
      </c>
      <c r="AN14" s="53">
        <f>AM14/AL14</f>
        <v>1.4771863117870723</v>
      </c>
      <c r="AO14" s="49"/>
      <c r="AP14" s="51">
        <f>AVERAGE(S9:S14)</f>
        <v>6.8166666666666664</v>
      </c>
      <c r="AQ14" s="51">
        <f>AVERAGE(Y9:Y14)</f>
        <v>18.016666666666669</v>
      </c>
      <c r="AR14" s="52">
        <f>AVERAGE(AE9:AE14)</f>
        <v>320</v>
      </c>
      <c r="AS14" s="52">
        <f>1000*((V14/W14)+(Z14/AA14))/(X14-R14)</f>
        <v>468.09523809523807</v>
      </c>
      <c r="AT14" s="53">
        <f>AS14/AR14</f>
        <v>1.4627976190476191</v>
      </c>
      <c r="AV14" s="129">
        <f t="shared" ref="AV14:AV70" si="6">(STDEV(S9:S14)/AVERAGE(S9:S14))*100</f>
        <v>5.9709785272820195</v>
      </c>
      <c r="AW14" s="129">
        <f t="shared" ref="AW14:AW70" si="7">(STDEV(U9:U14)/AVERAGE(U9:U14))*100</f>
        <v>10.498182388160188</v>
      </c>
      <c r="AX14" s="129">
        <f t="shared" ref="AX14:AX70" si="8">(STDEV(Y9:Y14)/AVERAGE(Y9:Y14))*100</f>
        <v>10.586124728867723</v>
      </c>
    </row>
    <row r="15" spans="1:50" s="42" customFormat="1" x14ac:dyDescent="0.25">
      <c r="B15" s="16"/>
      <c r="C15" s="16"/>
      <c r="D15" s="55"/>
      <c r="E15" s="43"/>
      <c r="F15" s="16"/>
      <c r="G15" s="16"/>
      <c r="H15" s="60"/>
      <c r="I15" s="57"/>
      <c r="K15" s="55"/>
      <c r="L15" s="67"/>
      <c r="M15" s="69"/>
      <c r="N15" s="71"/>
      <c r="O15" s="5"/>
      <c r="P15" s="72"/>
      <c r="Q15" s="47"/>
      <c r="R15" s="44"/>
      <c r="S15" s="77"/>
      <c r="T15" s="6"/>
      <c r="U15" s="8"/>
      <c r="V15" s="12"/>
      <c r="X15" s="6"/>
      <c r="Y15" s="8"/>
      <c r="Z15" s="12"/>
      <c r="AC15" s="45"/>
      <c r="AD15" s="45"/>
      <c r="AE15" s="45"/>
      <c r="AV15" s="129"/>
      <c r="AW15" s="129"/>
      <c r="AX15" s="129"/>
    </row>
    <row r="16" spans="1:50" x14ac:dyDescent="0.25">
      <c r="A16" t="s">
        <v>125</v>
      </c>
      <c r="B16" s="1" t="s">
        <v>86</v>
      </c>
      <c r="C16" s="1" t="s">
        <v>534</v>
      </c>
      <c r="D16" s="55" t="s">
        <v>52</v>
      </c>
      <c r="E16" s="2"/>
      <c r="F16" s="1"/>
      <c r="G16" s="1"/>
      <c r="H16" s="65" t="s">
        <v>123</v>
      </c>
      <c r="I16" s="66" t="s">
        <v>123</v>
      </c>
      <c r="K16" s="55" t="s">
        <v>49</v>
      </c>
      <c r="L16" s="67" t="s">
        <v>138</v>
      </c>
      <c r="M16" s="69">
        <v>44132</v>
      </c>
      <c r="N16" s="71">
        <v>1.2</v>
      </c>
      <c r="O16" s="5"/>
      <c r="P16" s="72" t="s">
        <v>281</v>
      </c>
      <c r="Q16" s="47" t="s">
        <v>271</v>
      </c>
      <c r="R16" s="44">
        <v>44161</v>
      </c>
      <c r="S16" s="76">
        <v>8.3000000000000007</v>
      </c>
      <c r="T16" s="6">
        <v>44175</v>
      </c>
      <c r="U16" s="7">
        <v>12</v>
      </c>
      <c r="V16" s="3"/>
      <c r="W16" s="48"/>
      <c r="X16" s="6">
        <v>44196</v>
      </c>
      <c r="Y16" s="7">
        <v>22.4</v>
      </c>
      <c r="Z16" s="3"/>
      <c r="AA16" s="48"/>
      <c r="AC16" s="50">
        <f t="shared" ref="AC16:AC20" si="9">IF(U16&gt;0,1000*(U16-S16)/(T16-R16),"NA" )</f>
        <v>264.28571428571422</v>
      </c>
      <c r="AD16" s="50">
        <f t="shared" ref="AD16:AD19" si="10">IF(Y16&gt;0,1000*(Y16-U16)/(X16-T16),"NA" )</f>
        <v>495.23809523809513</v>
      </c>
      <c r="AE16" s="50">
        <f>IF(Y16&gt;0,1000*(Y16-S16)/(X16-R16),"NA" )</f>
        <v>402.85714285714283</v>
      </c>
      <c r="AF16" s="48"/>
      <c r="AG16" s="48"/>
      <c r="AH16" s="48"/>
      <c r="AI16" s="48"/>
      <c r="AK16" s="48"/>
      <c r="AL16" s="48"/>
      <c r="AM16" s="48"/>
      <c r="AN16" s="48"/>
      <c r="AP16" s="48"/>
      <c r="AQ16" s="48"/>
      <c r="AR16" s="48"/>
      <c r="AS16" s="48"/>
      <c r="AT16" s="48"/>
      <c r="AV16" s="129"/>
      <c r="AW16" s="129"/>
      <c r="AX16" s="129"/>
    </row>
    <row r="17" spans="1:50" x14ac:dyDescent="0.25">
      <c r="A17" t="s">
        <v>125</v>
      </c>
      <c r="B17" s="1" t="s">
        <v>86</v>
      </c>
      <c r="C17" s="1" t="s">
        <v>534</v>
      </c>
      <c r="D17" s="55" t="s">
        <v>52</v>
      </c>
      <c r="E17" s="2"/>
      <c r="F17" s="1"/>
      <c r="G17" s="1"/>
      <c r="H17" s="65" t="s">
        <v>123</v>
      </c>
      <c r="I17" s="66" t="s">
        <v>123</v>
      </c>
      <c r="K17" s="55" t="s">
        <v>49</v>
      </c>
      <c r="L17" s="67" t="s">
        <v>139</v>
      </c>
      <c r="M17" s="69">
        <v>44133</v>
      </c>
      <c r="N17" s="71">
        <v>1.8</v>
      </c>
      <c r="O17" s="5"/>
      <c r="P17" s="72" t="s">
        <v>278</v>
      </c>
      <c r="Q17" s="47" t="s">
        <v>271</v>
      </c>
      <c r="R17" s="44">
        <v>44161</v>
      </c>
      <c r="S17" s="76">
        <v>8.1</v>
      </c>
      <c r="T17" s="6">
        <v>44175</v>
      </c>
      <c r="U17" s="7">
        <v>10.9</v>
      </c>
      <c r="V17" s="3"/>
      <c r="W17" s="48"/>
      <c r="X17" s="6">
        <v>44196</v>
      </c>
      <c r="Y17" s="7">
        <v>21.2</v>
      </c>
      <c r="Z17" s="3"/>
      <c r="AA17" s="48"/>
      <c r="AC17" s="50">
        <f t="shared" si="9"/>
        <v>200.00000000000006</v>
      </c>
      <c r="AD17" s="50">
        <f t="shared" si="10"/>
        <v>490.47619047619037</v>
      </c>
      <c r="AE17" s="50">
        <f t="shared" ref="AE17:AE21" si="11">IF(Y17&gt;0,1000*(Y17-S17)/(X17-R17),"NA" )</f>
        <v>374.28571428571428</v>
      </c>
      <c r="AF17" s="48"/>
      <c r="AG17" s="48"/>
      <c r="AH17" s="48"/>
      <c r="AI17" s="48"/>
      <c r="AK17" s="48"/>
      <c r="AL17" s="48"/>
      <c r="AM17" s="48"/>
      <c r="AN17" s="48"/>
      <c r="AP17" s="48"/>
      <c r="AQ17" s="48"/>
      <c r="AR17" s="48"/>
      <c r="AS17" s="48"/>
      <c r="AT17" s="48"/>
      <c r="AV17" s="129"/>
      <c r="AW17" s="129"/>
      <c r="AX17" s="129"/>
    </row>
    <row r="18" spans="1:50" x14ac:dyDescent="0.25">
      <c r="A18" t="s">
        <v>125</v>
      </c>
      <c r="B18" s="1" t="s">
        <v>86</v>
      </c>
      <c r="C18" s="1" t="s">
        <v>534</v>
      </c>
      <c r="D18" s="55" t="s">
        <v>52</v>
      </c>
      <c r="E18" s="2"/>
      <c r="F18" s="1"/>
      <c r="G18" s="1"/>
      <c r="H18" s="65" t="s">
        <v>123</v>
      </c>
      <c r="I18" s="66" t="s">
        <v>123</v>
      </c>
      <c r="K18" s="55" t="s">
        <v>49</v>
      </c>
      <c r="L18" s="67" t="s">
        <v>140</v>
      </c>
      <c r="M18" s="69">
        <v>44133</v>
      </c>
      <c r="N18" s="71">
        <v>1.2</v>
      </c>
      <c r="O18" s="5"/>
      <c r="P18" s="72" t="s">
        <v>272</v>
      </c>
      <c r="Q18" s="47" t="s">
        <v>273</v>
      </c>
      <c r="R18" s="44">
        <v>44161</v>
      </c>
      <c r="S18" s="76">
        <v>7.8</v>
      </c>
      <c r="T18" s="6">
        <v>44175</v>
      </c>
      <c r="U18" s="7">
        <v>11.8</v>
      </c>
      <c r="V18" s="3"/>
      <c r="W18" s="48"/>
      <c r="X18" s="6">
        <v>44196</v>
      </c>
      <c r="Y18" s="7">
        <v>22.9</v>
      </c>
      <c r="Z18" s="3"/>
      <c r="AA18" s="48"/>
      <c r="AC18" s="50">
        <f t="shared" si="9"/>
        <v>285.71428571428578</v>
      </c>
      <c r="AD18" s="50">
        <f t="shared" si="10"/>
        <v>528.57142857142844</v>
      </c>
      <c r="AE18" s="50">
        <f t="shared" si="11"/>
        <v>431.42857142857139</v>
      </c>
      <c r="AF18" s="48"/>
      <c r="AG18" s="48"/>
      <c r="AH18" s="48"/>
      <c r="AI18" s="48"/>
      <c r="AK18" s="48"/>
      <c r="AL18" s="48"/>
      <c r="AM18" s="48"/>
      <c r="AN18" s="48"/>
      <c r="AP18" s="48"/>
      <c r="AQ18" s="48"/>
      <c r="AR18" s="48"/>
      <c r="AS18" s="48"/>
      <c r="AT18" s="48"/>
      <c r="AV18" s="129"/>
      <c r="AW18" s="129"/>
      <c r="AX18" s="129"/>
    </row>
    <row r="19" spans="1:50" x14ac:dyDescent="0.25">
      <c r="A19" t="s">
        <v>125</v>
      </c>
      <c r="B19" s="1" t="s">
        <v>86</v>
      </c>
      <c r="C19" s="1" t="s">
        <v>534</v>
      </c>
      <c r="D19" s="55" t="s">
        <v>52</v>
      </c>
      <c r="E19" s="2"/>
      <c r="F19" s="1"/>
      <c r="G19" s="1"/>
      <c r="H19" s="65" t="s">
        <v>123</v>
      </c>
      <c r="I19" s="66" t="s">
        <v>123</v>
      </c>
      <c r="K19" s="55" t="s">
        <v>49</v>
      </c>
      <c r="L19" s="67" t="s">
        <v>141</v>
      </c>
      <c r="M19" s="69">
        <v>44136</v>
      </c>
      <c r="N19" s="71">
        <v>1.2</v>
      </c>
      <c r="O19" s="5"/>
      <c r="P19" s="72" t="s">
        <v>282</v>
      </c>
      <c r="Q19" s="47" t="s">
        <v>273</v>
      </c>
      <c r="R19" s="44">
        <v>44161</v>
      </c>
      <c r="S19" s="76">
        <v>7.7</v>
      </c>
      <c r="T19" s="6">
        <v>44175</v>
      </c>
      <c r="U19" s="7">
        <v>11.6</v>
      </c>
      <c r="V19" s="3"/>
      <c r="W19" s="48"/>
      <c r="X19" s="6">
        <v>44196</v>
      </c>
      <c r="Y19" s="7">
        <v>22</v>
      </c>
      <c r="Z19" s="3"/>
      <c r="AA19" s="48"/>
      <c r="AC19" s="50">
        <f t="shared" si="9"/>
        <v>278.57142857142856</v>
      </c>
      <c r="AD19" s="50">
        <f t="shared" si="10"/>
        <v>495.23809523809524</v>
      </c>
      <c r="AE19" s="50">
        <f t="shared" si="11"/>
        <v>408.57142857142856</v>
      </c>
      <c r="AF19" s="48"/>
      <c r="AG19" s="48"/>
      <c r="AH19" s="48"/>
      <c r="AI19" s="48"/>
      <c r="AK19" s="48"/>
      <c r="AL19" s="48"/>
      <c r="AM19" s="48"/>
      <c r="AN19" s="48"/>
      <c r="AP19" s="48"/>
      <c r="AQ19" s="48"/>
      <c r="AR19" s="48"/>
      <c r="AS19" s="48"/>
      <c r="AT19" s="48"/>
      <c r="AV19" s="129"/>
      <c r="AW19" s="129"/>
      <c r="AX19" s="129"/>
    </row>
    <row r="20" spans="1:50" x14ac:dyDescent="0.25">
      <c r="A20" t="s">
        <v>125</v>
      </c>
      <c r="B20" s="1" t="s">
        <v>86</v>
      </c>
      <c r="C20" s="1" t="s">
        <v>534</v>
      </c>
      <c r="D20" s="55" t="s">
        <v>52</v>
      </c>
      <c r="E20" s="2"/>
      <c r="F20" s="1"/>
      <c r="G20" s="1"/>
      <c r="H20" s="65" t="s">
        <v>123</v>
      </c>
      <c r="I20" s="66" t="s">
        <v>123</v>
      </c>
      <c r="K20" s="55" t="s">
        <v>49</v>
      </c>
      <c r="L20" s="67" t="s">
        <v>142</v>
      </c>
      <c r="M20" s="69">
        <v>44136</v>
      </c>
      <c r="N20" s="71">
        <v>1.8</v>
      </c>
      <c r="O20" s="5"/>
      <c r="P20" s="72" t="s">
        <v>283</v>
      </c>
      <c r="Q20" s="47" t="s">
        <v>273</v>
      </c>
      <c r="R20" s="44">
        <v>44161</v>
      </c>
      <c r="S20" s="76">
        <v>8.1</v>
      </c>
      <c r="T20" s="6">
        <v>44175</v>
      </c>
      <c r="U20" s="7">
        <v>10.5</v>
      </c>
      <c r="V20" s="3"/>
      <c r="W20" s="48"/>
      <c r="X20" s="6">
        <v>44196</v>
      </c>
      <c r="Y20" s="7">
        <v>21.9</v>
      </c>
      <c r="Z20" s="3"/>
      <c r="AA20" s="48"/>
      <c r="AC20" s="50">
        <f t="shared" si="9"/>
        <v>171.42857142857147</v>
      </c>
      <c r="AD20" s="50">
        <f>IF(Y20&gt;0,1000*(Y20-U20)/(X20-T20),"NA" )</f>
        <v>542.85714285714278</v>
      </c>
      <c r="AE20" s="50">
        <f t="shared" si="11"/>
        <v>394.28571428571422</v>
      </c>
      <c r="AF20" s="48"/>
      <c r="AG20" s="48"/>
      <c r="AH20" s="48"/>
      <c r="AI20" s="48"/>
      <c r="AK20" s="48"/>
      <c r="AL20" s="48"/>
      <c r="AM20" s="48"/>
      <c r="AN20" s="48"/>
      <c r="AP20" s="48"/>
      <c r="AQ20" s="48"/>
      <c r="AR20" s="48"/>
      <c r="AS20" s="48"/>
      <c r="AT20" s="48"/>
      <c r="AV20" s="129"/>
      <c r="AW20" s="129"/>
      <c r="AX20" s="129"/>
    </row>
    <row r="21" spans="1:50" x14ac:dyDescent="0.25">
      <c r="A21" t="s">
        <v>125</v>
      </c>
      <c r="B21" s="1" t="s">
        <v>86</v>
      </c>
      <c r="C21" s="1" t="s">
        <v>534</v>
      </c>
      <c r="D21" s="55" t="s">
        <v>52</v>
      </c>
      <c r="E21" s="2"/>
      <c r="F21" s="1"/>
      <c r="G21" s="1"/>
      <c r="H21" s="65" t="s">
        <v>123</v>
      </c>
      <c r="I21" s="66" t="s">
        <v>123</v>
      </c>
      <c r="K21" s="55" t="s">
        <v>49</v>
      </c>
      <c r="L21" s="67" t="s">
        <v>143</v>
      </c>
      <c r="M21" s="69">
        <v>44136</v>
      </c>
      <c r="N21" s="71">
        <v>1.9</v>
      </c>
      <c r="O21" s="5"/>
      <c r="P21" s="72" t="s">
        <v>277</v>
      </c>
      <c r="Q21" s="47" t="s">
        <v>273</v>
      </c>
      <c r="R21" s="44">
        <v>44161</v>
      </c>
      <c r="S21" s="76">
        <v>8.1999999999999993</v>
      </c>
      <c r="T21" s="6">
        <v>44175</v>
      </c>
      <c r="U21" s="7">
        <v>10.9</v>
      </c>
      <c r="V21" s="3">
        <v>27.8</v>
      </c>
      <c r="W21" s="48">
        <f>COUNT(U16:U21)</f>
        <v>6</v>
      </c>
      <c r="X21" s="6">
        <v>44196</v>
      </c>
      <c r="Y21" s="7">
        <v>20.8</v>
      </c>
      <c r="Z21" s="3">
        <v>96.3</v>
      </c>
      <c r="AA21" s="48">
        <f>COUNT(Y16:Y21)</f>
        <v>6</v>
      </c>
      <c r="AC21" s="50">
        <f>IF(U21&gt;0,1000*(U21-S21)/(T21-R21),"NA" )</f>
        <v>192.85714285714292</v>
      </c>
      <c r="AD21" s="50">
        <f>IF(Y21&gt;0,1000*(Y21-U21)/(X21-T21),"NA" )</f>
        <v>471.42857142857144</v>
      </c>
      <c r="AE21" s="50">
        <f t="shared" si="11"/>
        <v>360.00000000000006</v>
      </c>
      <c r="AF21" s="51">
        <f>AVERAGE(U16:U21)</f>
        <v>11.283333333333333</v>
      </c>
      <c r="AG21" s="52">
        <f>AVERAGE(AC16:AC21)</f>
        <v>232.14285714285714</v>
      </c>
      <c r="AH21" s="52">
        <f>1000*V21/(W21*(T21-R21))</f>
        <v>330.95238095238096</v>
      </c>
      <c r="AI21" s="53">
        <f>AH21/AG21</f>
        <v>1.4256410256410257</v>
      </c>
      <c r="AJ21" s="49"/>
      <c r="AK21" s="51">
        <f>AVERAGE(Y16:Y21)</f>
        <v>21.866666666666671</v>
      </c>
      <c r="AL21" s="52">
        <f>AVERAGE(AD16:AD21)</f>
        <v>503.96825396825392</v>
      </c>
      <c r="AM21" s="52">
        <f>1000*Z21/(AA21*(X21-T21))</f>
        <v>764.28571428571433</v>
      </c>
      <c r="AN21" s="53">
        <f>AM21/AL21</f>
        <v>1.5165354330708665</v>
      </c>
      <c r="AO21" s="49"/>
      <c r="AP21" s="51">
        <f>AVERAGE(S16:S21)</f>
        <v>8.0333333333333332</v>
      </c>
      <c r="AQ21" s="51">
        <f>AVERAGE(Y16:Y21)</f>
        <v>21.866666666666671</v>
      </c>
      <c r="AR21" s="52">
        <f>AVERAGE(AE16:AE21)</f>
        <v>395.23809523809518</v>
      </c>
      <c r="AS21" s="52">
        <f>1000*((V21/W21)+(Z21/AA21))/(X21-R21)</f>
        <v>590.95238095238096</v>
      </c>
      <c r="AT21" s="53">
        <f>AS21/AR21</f>
        <v>1.4951807228915666</v>
      </c>
      <c r="AV21" s="129">
        <f>(STDEV(S16:S21)/AVERAGE(S16:S21))*100</f>
        <v>2.9104859612863376</v>
      </c>
      <c r="AW21" s="129">
        <f t="shared" si="7"/>
        <v>5.300316643277748</v>
      </c>
      <c r="AX21" s="129">
        <f t="shared" si="8"/>
        <v>3.5147031187694111</v>
      </c>
    </row>
    <row r="22" spans="1:50" s="42" customFormat="1" x14ac:dyDescent="0.25">
      <c r="B22" s="16"/>
      <c r="C22" s="16"/>
      <c r="D22" s="55"/>
      <c r="E22" s="43"/>
      <c r="F22" s="16"/>
      <c r="G22" s="16"/>
      <c r="H22" s="60"/>
      <c r="I22" s="57"/>
      <c r="K22" s="55"/>
      <c r="L22" s="67"/>
      <c r="M22" s="69"/>
      <c r="N22" s="71"/>
      <c r="O22" s="5"/>
      <c r="P22" s="72"/>
      <c r="Q22" s="47"/>
      <c r="R22" s="44"/>
      <c r="S22" s="77"/>
      <c r="T22" s="6"/>
      <c r="U22" s="8"/>
      <c r="V22" s="12"/>
      <c r="X22" s="6"/>
      <c r="Y22" s="8"/>
      <c r="Z22" s="12"/>
      <c r="AC22" s="45"/>
      <c r="AD22" s="45"/>
      <c r="AE22" s="45"/>
      <c r="AV22" s="129"/>
      <c r="AW22" s="129"/>
      <c r="AX22" s="129"/>
    </row>
    <row r="23" spans="1:50" x14ac:dyDescent="0.25">
      <c r="A23" t="s">
        <v>125</v>
      </c>
      <c r="B23" s="1" t="s">
        <v>86</v>
      </c>
      <c r="C23" s="1" t="s">
        <v>534</v>
      </c>
      <c r="D23" s="55" t="s">
        <v>53</v>
      </c>
      <c r="E23" s="2"/>
      <c r="F23" s="1"/>
      <c r="G23" s="1"/>
      <c r="H23" s="63" t="s">
        <v>124</v>
      </c>
      <c r="I23" s="64" t="s">
        <v>124</v>
      </c>
      <c r="K23" s="55" t="s">
        <v>48</v>
      </c>
      <c r="L23" s="67" t="s">
        <v>144</v>
      </c>
      <c r="M23" s="69">
        <v>44133</v>
      </c>
      <c r="N23" s="71">
        <v>1.5</v>
      </c>
      <c r="O23" s="5"/>
      <c r="P23" s="72" t="s">
        <v>272</v>
      </c>
      <c r="Q23" s="47" t="s">
        <v>273</v>
      </c>
      <c r="R23" s="44">
        <v>44161</v>
      </c>
      <c r="S23" s="76">
        <v>7.2</v>
      </c>
      <c r="T23" s="6">
        <v>44175</v>
      </c>
      <c r="U23" s="7">
        <v>10.1</v>
      </c>
      <c r="V23" s="3"/>
      <c r="W23" s="48"/>
      <c r="X23" s="6">
        <v>44196</v>
      </c>
      <c r="Y23" s="7">
        <v>17.3</v>
      </c>
      <c r="Z23" s="3"/>
      <c r="AA23" s="48"/>
      <c r="AC23" s="50">
        <f t="shared" ref="AC23:AC27" si="12">IF(U23&gt;0,1000*(U23-S23)/(T23-R23),"NA" )</f>
        <v>207.14285714285711</v>
      </c>
      <c r="AD23" s="50">
        <f t="shared" ref="AD23:AD26" si="13">IF(Y23&gt;0,1000*(Y23-U23)/(X23-T23),"NA" )</f>
        <v>342.85714285714289</v>
      </c>
      <c r="AE23" s="50">
        <f>IF(Y23&gt;0,1000*(Y23-S23)/(X23-R23),"NA" )</f>
        <v>288.57142857142861</v>
      </c>
      <c r="AF23" s="48"/>
      <c r="AG23" s="48"/>
      <c r="AH23" s="48"/>
      <c r="AI23" s="48"/>
      <c r="AK23" s="48"/>
      <c r="AL23" s="48"/>
      <c r="AM23" s="48"/>
      <c r="AN23" s="48"/>
      <c r="AP23" s="48"/>
      <c r="AQ23" s="48"/>
      <c r="AR23" s="48"/>
      <c r="AS23" s="48"/>
      <c r="AT23" s="48"/>
      <c r="AV23" s="129"/>
      <c r="AW23" s="129"/>
      <c r="AX23" s="129"/>
    </row>
    <row r="24" spans="1:50" x14ac:dyDescent="0.25">
      <c r="A24" t="s">
        <v>125</v>
      </c>
      <c r="B24" s="1" t="s">
        <v>86</v>
      </c>
      <c r="C24" s="1" t="s">
        <v>534</v>
      </c>
      <c r="D24" s="55" t="s">
        <v>53</v>
      </c>
      <c r="E24" s="2"/>
      <c r="F24" s="1"/>
      <c r="G24" s="1"/>
      <c r="H24" s="63" t="s">
        <v>124</v>
      </c>
      <c r="I24" s="92" t="s">
        <v>124</v>
      </c>
      <c r="K24" s="55" t="s">
        <v>48</v>
      </c>
      <c r="L24" s="67" t="s">
        <v>145</v>
      </c>
      <c r="M24" s="69">
        <v>44134</v>
      </c>
      <c r="N24" s="71">
        <v>0.9</v>
      </c>
      <c r="O24" s="5"/>
      <c r="P24" s="72" t="s">
        <v>284</v>
      </c>
      <c r="Q24" s="47" t="s">
        <v>271</v>
      </c>
      <c r="R24" s="44">
        <v>44161</v>
      </c>
      <c r="S24" s="76">
        <v>7.1</v>
      </c>
      <c r="T24" s="6">
        <v>44175</v>
      </c>
      <c r="U24" s="7">
        <v>10.3</v>
      </c>
      <c r="V24" s="3"/>
      <c r="W24" s="48"/>
      <c r="X24" s="6">
        <v>44196</v>
      </c>
      <c r="Y24" s="7">
        <v>22.9</v>
      </c>
      <c r="Z24" s="3"/>
      <c r="AA24" s="48"/>
      <c r="AC24" s="50">
        <f t="shared" si="12"/>
        <v>228.57142857142864</v>
      </c>
      <c r="AD24" s="50">
        <f t="shared" si="13"/>
        <v>599.99999999999989</v>
      </c>
      <c r="AE24" s="50">
        <f t="shared" ref="AE24:AE28" si="14">IF(Y24&gt;0,1000*(Y24-S24)/(X24-R24),"NA" )</f>
        <v>451.42857142857139</v>
      </c>
      <c r="AF24" s="48"/>
      <c r="AG24" s="48"/>
      <c r="AH24" s="48"/>
      <c r="AI24" s="48"/>
      <c r="AK24" s="48"/>
      <c r="AL24" s="48"/>
      <c r="AM24" s="48"/>
      <c r="AN24" s="48"/>
      <c r="AP24" s="48"/>
      <c r="AQ24" s="48"/>
      <c r="AR24" s="48"/>
      <c r="AS24" s="48"/>
      <c r="AT24" s="48"/>
      <c r="AV24" s="129"/>
      <c r="AW24" s="129"/>
      <c r="AX24" s="129"/>
    </row>
    <row r="25" spans="1:50" x14ac:dyDescent="0.25">
      <c r="A25" t="s">
        <v>125</v>
      </c>
      <c r="B25" s="1" t="s">
        <v>86</v>
      </c>
      <c r="C25" s="1" t="s">
        <v>534</v>
      </c>
      <c r="D25" s="55" t="s">
        <v>53</v>
      </c>
      <c r="E25" s="2"/>
      <c r="F25" s="1"/>
      <c r="G25" s="1"/>
      <c r="H25" s="63" t="s">
        <v>124</v>
      </c>
      <c r="I25" s="64" t="s">
        <v>124</v>
      </c>
      <c r="K25" s="55" t="s">
        <v>48</v>
      </c>
      <c r="L25" s="67" t="s">
        <v>146</v>
      </c>
      <c r="M25" s="69">
        <v>44134</v>
      </c>
      <c r="N25" s="71">
        <v>1.7</v>
      </c>
      <c r="O25" s="5"/>
      <c r="P25" s="72" t="s">
        <v>285</v>
      </c>
      <c r="Q25" s="47" t="s">
        <v>273</v>
      </c>
      <c r="R25" s="44">
        <v>44161</v>
      </c>
      <c r="S25" s="76">
        <v>7.3</v>
      </c>
      <c r="T25" s="6">
        <v>44175</v>
      </c>
      <c r="U25" s="7">
        <v>10.1</v>
      </c>
      <c r="V25" s="3"/>
      <c r="W25" s="48"/>
      <c r="X25" s="6">
        <v>44196</v>
      </c>
      <c r="Y25" s="7">
        <v>15.4</v>
      </c>
      <c r="Z25" s="3"/>
      <c r="AA25" s="48"/>
      <c r="AC25" s="50">
        <f t="shared" si="12"/>
        <v>200</v>
      </c>
      <c r="AD25" s="50">
        <f t="shared" si="13"/>
        <v>252.38095238095244</v>
      </c>
      <c r="AE25" s="50">
        <f t="shared" si="14"/>
        <v>231.42857142857147</v>
      </c>
      <c r="AF25" s="48"/>
      <c r="AG25" s="48"/>
      <c r="AH25" s="48"/>
      <c r="AI25" s="48"/>
      <c r="AK25" s="48"/>
      <c r="AL25" s="48"/>
      <c r="AM25" s="48"/>
      <c r="AN25" s="48"/>
      <c r="AP25" s="48"/>
      <c r="AQ25" s="48"/>
      <c r="AR25" s="48"/>
      <c r="AS25" s="48"/>
      <c r="AT25" s="48"/>
      <c r="AV25" s="129"/>
      <c r="AW25" s="129"/>
      <c r="AX25" s="129"/>
    </row>
    <row r="26" spans="1:50" x14ac:dyDescent="0.25">
      <c r="A26" t="s">
        <v>125</v>
      </c>
      <c r="B26" s="1" t="s">
        <v>86</v>
      </c>
      <c r="C26" s="1" t="s">
        <v>534</v>
      </c>
      <c r="D26" s="55" t="s">
        <v>53</v>
      </c>
      <c r="E26" s="2"/>
      <c r="F26" s="1"/>
      <c r="G26" s="1"/>
      <c r="H26" s="63" t="s">
        <v>124</v>
      </c>
      <c r="I26" s="64" t="s">
        <v>124</v>
      </c>
      <c r="K26" s="55" t="s">
        <v>48</v>
      </c>
      <c r="L26" s="67" t="s">
        <v>147</v>
      </c>
      <c r="M26" s="69">
        <v>44136</v>
      </c>
      <c r="N26" s="71">
        <v>1.8</v>
      </c>
      <c r="O26" s="5"/>
      <c r="P26" s="72" t="s">
        <v>286</v>
      </c>
      <c r="Q26" s="47" t="s">
        <v>273</v>
      </c>
      <c r="R26" s="44">
        <v>44161</v>
      </c>
      <c r="S26" s="76">
        <v>6.4</v>
      </c>
      <c r="T26" s="6">
        <v>44175</v>
      </c>
      <c r="U26" s="7">
        <v>9.5</v>
      </c>
      <c r="V26" s="3"/>
      <c r="W26" s="48"/>
      <c r="X26" s="6">
        <v>44196</v>
      </c>
      <c r="Y26" s="7">
        <v>20.2</v>
      </c>
      <c r="Z26" s="3"/>
      <c r="AA26" s="48"/>
      <c r="AC26" s="50">
        <f t="shared" si="12"/>
        <v>221.42857142857139</v>
      </c>
      <c r="AD26" s="50">
        <f t="shared" si="13"/>
        <v>509.52380952380952</v>
      </c>
      <c r="AE26" s="50">
        <f t="shared" si="14"/>
        <v>394.28571428571422</v>
      </c>
      <c r="AF26" s="48"/>
      <c r="AG26" s="48"/>
      <c r="AH26" s="48"/>
      <c r="AI26" s="48"/>
      <c r="AK26" s="48"/>
      <c r="AL26" s="48"/>
      <c r="AM26" s="48"/>
      <c r="AN26" s="48"/>
      <c r="AP26" s="48"/>
      <c r="AQ26" s="48"/>
      <c r="AR26" s="48"/>
      <c r="AS26" s="48"/>
      <c r="AT26" s="48"/>
      <c r="AV26" s="129"/>
      <c r="AW26" s="129"/>
      <c r="AX26" s="129"/>
    </row>
    <row r="27" spans="1:50" x14ac:dyDescent="0.25">
      <c r="A27" t="s">
        <v>125</v>
      </c>
      <c r="B27" s="1" t="s">
        <v>86</v>
      </c>
      <c r="C27" s="1" t="s">
        <v>534</v>
      </c>
      <c r="D27" s="55" t="s">
        <v>53</v>
      </c>
      <c r="E27" s="2"/>
      <c r="F27" s="1"/>
      <c r="G27" s="1"/>
      <c r="H27" s="63" t="s">
        <v>124</v>
      </c>
      <c r="I27" s="64" t="s">
        <v>124</v>
      </c>
      <c r="K27" s="55" t="s">
        <v>48</v>
      </c>
      <c r="L27" s="67" t="s">
        <v>148</v>
      </c>
      <c r="M27" s="69">
        <v>44136</v>
      </c>
      <c r="N27" s="71">
        <v>1.8</v>
      </c>
      <c r="O27" s="5"/>
      <c r="P27" s="72" t="s">
        <v>283</v>
      </c>
      <c r="Q27" s="47" t="s">
        <v>273</v>
      </c>
      <c r="R27" s="44">
        <v>44161</v>
      </c>
      <c r="S27" s="76">
        <v>6.9</v>
      </c>
      <c r="T27" s="6">
        <v>44175</v>
      </c>
      <c r="U27" s="7">
        <v>10.5</v>
      </c>
      <c r="V27" s="3"/>
      <c r="W27" s="48"/>
      <c r="X27" s="6">
        <v>44196</v>
      </c>
      <c r="Y27" s="7">
        <v>21.2</v>
      </c>
      <c r="Z27" s="3"/>
      <c r="AA27" s="48"/>
      <c r="AC27" s="50">
        <f t="shared" si="12"/>
        <v>257.14285714285711</v>
      </c>
      <c r="AD27" s="50">
        <f>IF(Y27&gt;0,1000*(Y27-U27)/(X27-T27),"NA" )</f>
        <v>509.52380952380952</v>
      </c>
      <c r="AE27" s="50">
        <f t="shared" si="14"/>
        <v>408.5714285714285</v>
      </c>
      <c r="AF27" s="48"/>
      <c r="AG27" s="48"/>
      <c r="AH27" s="48"/>
      <c r="AI27" s="48"/>
      <c r="AK27" s="48"/>
      <c r="AL27" s="48"/>
      <c r="AM27" s="48"/>
      <c r="AN27" s="48"/>
      <c r="AP27" s="48"/>
      <c r="AQ27" s="48"/>
      <c r="AR27" s="48"/>
      <c r="AS27" s="48"/>
      <c r="AT27" s="48"/>
      <c r="AV27" s="129"/>
      <c r="AW27" s="129"/>
      <c r="AX27" s="129"/>
    </row>
    <row r="28" spans="1:50" x14ac:dyDescent="0.25">
      <c r="A28" t="s">
        <v>125</v>
      </c>
      <c r="B28" s="1" t="s">
        <v>86</v>
      </c>
      <c r="C28" s="1" t="s">
        <v>534</v>
      </c>
      <c r="D28" s="55" t="s">
        <v>53</v>
      </c>
      <c r="E28" s="2"/>
      <c r="F28" s="1"/>
      <c r="G28" s="1"/>
      <c r="H28" s="63" t="s">
        <v>124</v>
      </c>
      <c r="I28" s="64" t="s">
        <v>124</v>
      </c>
      <c r="K28" s="55" t="s">
        <v>48</v>
      </c>
      <c r="L28" s="67" t="s">
        <v>149</v>
      </c>
      <c r="M28" s="69">
        <v>44137</v>
      </c>
      <c r="N28" s="71">
        <v>1.4</v>
      </c>
      <c r="O28" s="5"/>
      <c r="P28" s="72" t="s">
        <v>280</v>
      </c>
      <c r="Q28" s="47" t="s">
        <v>273</v>
      </c>
      <c r="R28" s="44">
        <v>44161</v>
      </c>
      <c r="S28" s="76">
        <v>6.3</v>
      </c>
      <c r="T28" s="6">
        <v>44175</v>
      </c>
      <c r="U28" s="7">
        <v>8.8000000000000007</v>
      </c>
      <c r="V28" s="3">
        <v>24.4</v>
      </c>
      <c r="W28" s="48">
        <f>COUNT(U23:U28)</f>
        <v>6</v>
      </c>
      <c r="X28" s="6">
        <v>44196</v>
      </c>
      <c r="Y28" s="7">
        <v>18.2</v>
      </c>
      <c r="Z28" s="3">
        <v>87.6</v>
      </c>
      <c r="AA28" s="48">
        <f>COUNT(Y23:Y28)</f>
        <v>6</v>
      </c>
      <c r="AC28" s="50">
        <f>IF(U28&gt;0,1000*(U28-S28)/(T28-R28),"NA" )</f>
        <v>178.57142857142864</v>
      </c>
      <c r="AD28" s="50">
        <f>IF(Y28&gt;0,1000*(Y28-U28)/(X28-T28),"NA" )</f>
        <v>447.61904761904754</v>
      </c>
      <c r="AE28" s="50">
        <f t="shared" si="14"/>
        <v>339.99999999999994</v>
      </c>
      <c r="AF28" s="51">
        <f>AVERAGE(U23:U28)</f>
        <v>9.8833333333333329</v>
      </c>
      <c r="AG28" s="52">
        <f>AVERAGE(AC23:AC28)</f>
        <v>215.47619047619048</v>
      </c>
      <c r="AH28" s="52">
        <f>1000*V28/(W28*(T28-R28))</f>
        <v>290.47619047619048</v>
      </c>
      <c r="AI28" s="53">
        <f>AH28/AG28</f>
        <v>1.3480662983425413</v>
      </c>
      <c r="AJ28" s="49"/>
      <c r="AK28" s="51">
        <f>AVERAGE(Y23:Y28)</f>
        <v>19.2</v>
      </c>
      <c r="AL28" s="52">
        <f>AVERAGE(AD23:AD28)</f>
        <v>443.65079365079367</v>
      </c>
      <c r="AM28" s="52">
        <f>1000*Z28/(AA28*(X28-T28))</f>
        <v>695.23809523809518</v>
      </c>
      <c r="AN28" s="53">
        <f>AM28/AL28</f>
        <v>1.5670840787119855</v>
      </c>
      <c r="AO28" s="49"/>
      <c r="AP28" s="51">
        <f>AVERAGE(S23:S28)</f>
        <v>6.8666666666666663</v>
      </c>
      <c r="AQ28" s="51">
        <f>AVERAGE(Y23:Y28)</f>
        <v>19.2</v>
      </c>
      <c r="AR28" s="52">
        <f>AVERAGE(AE23:AE28)</f>
        <v>352.38095238095235</v>
      </c>
      <c r="AS28" s="52">
        <f>1000*((V28/W28)+(Z28/AA28))/(X28-R28)</f>
        <v>533.33333333333326</v>
      </c>
      <c r="AT28" s="53">
        <f>AS28/AR28</f>
        <v>1.5135135135135134</v>
      </c>
      <c r="AV28" s="129">
        <f t="shared" si="6"/>
        <v>6.1556766928727598</v>
      </c>
      <c r="AW28" s="129">
        <f t="shared" si="7"/>
        <v>6.3483502340384383</v>
      </c>
      <c r="AX28" s="129">
        <f t="shared" si="8"/>
        <v>14.309179017912438</v>
      </c>
    </row>
    <row r="29" spans="1:50" s="42" customFormat="1" x14ac:dyDescent="0.25">
      <c r="B29" s="16"/>
      <c r="C29" s="16"/>
      <c r="D29" s="55"/>
      <c r="E29" s="43"/>
      <c r="F29" s="16"/>
      <c r="G29" s="16"/>
      <c r="H29" s="60"/>
      <c r="I29" s="57"/>
      <c r="K29" s="55"/>
      <c r="L29" s="67"/>
      <c r="M29" s="69"/>
      <c r="N29" s="71"/>
      <c r="O29" s="5"/>
      <c r="P29" s="72"/>
      <c r="Q29" s="47"/>
      <c r="R29" s="44"/>
      <c r="S29" s="77"/>
      <c r="T29" s="6"/>
      <c r="U29" s="8"/>
      <c r="V29" s="12"/>
      <c r="X29" s="6"/>
      <c r="Y29" s="8"/>
      <c r="Z29" s="12"/>
      <c r="AC29" s="45"/>
      <c r="AD29" s="45"/>
      <c r="AE29" s="45"/>
      <c r="AV29" s="129"/>
      <c r="AW29" s="129"/>
      <c r="AX29" s="129"/>
    </row>
    <row r="30" spans="1:50" x14ac:dyDescent="0.25">
      <c r="A30" t="s">
        <v>125</v>
      </c>
      <c r="B30" s="1" t="s">
        <v>86</v>
      </c>
      <c r="C30" s="1" t="s">
        <v>534</v>
      </c>
      <c r="D30" s="55" t="s">
        <v>54</v>
      </c>
      <c r="E30" s="2"/>
      <c r="F30" s="1"/>
      <c r="G30" s="1"/>
      <c r="H30" s="61" t="s">
        <v>122</v>
      </c>
      <c r="I30" s="62" t="s">
        <v>122</v>
      </c>
      <c r="K30" s="55" t="s">
        <v>49</v>
      </c>
      <c r="L30" s="67" t="s">
        <v>150</v>
      </c>
      <c r="M30" s="69">
        <v>44133</v>
      </c>
      <c r="N30" s="71">
        <v>0.9</v>
      </c>
      <c r="O30" s="5"/>
      <c r="P30" s="72" t="s">
        <v>287</v>
      </c>
      <c r="Q30" s="47" t="s">
        <v>271</v>
      </c>
      <c r="R30" s="44">
        <v>44161</v>
      </c>
      <c r="S30" s="76">
        <v>7.8</v>
      </c>
      <c r="T30" s="6">
        <v>44175</v>
      </c>
      <c r="U30" s="7">
        <v>9.9</v>
      </c>
      <c r="V30" s="3"/>
      <c r="W30" s="48"/>
      <c r="X30" s="6">
        <v>44196</v>
      </c>
      <c r="Y30" s="7">
        <v>19.7</v>
      </c>
      <c r="Z30" s="3"/>
      <c r="AA30" s="48"/>
      <c r="AC30" s="50">
        <f t="shared" ref="AC30:AC34" si="15">IF(U30&gt;0,1000*(U30-S30)/(T30-R30),"NA" )</f>
        <v>150.00000000000003</v>
      </c>
      <c r="AD30" s="50">
        <f t="shared" ref="AD30:AD33" si="16">IF(Y30&gt;0,1000*(Y30-U30)/(X30-T30),"NA" )</f>
        <v>466.66666666666657</v>
      </c>
      <c r="AE30" s="50">
        <f>IF(Y30&gt;0,1000*(Y30-S30)/(X30-R30),"NA" )</f>
        <v>339.99999999999994</v>
      </c>
      <c r="AF30" s="48"/>
      <c r="AG30" s="48"/>
      <c r="AH30" s="48"/>
      <c r="AI30" s="48"/>
      <c r="AK30" s="48"/>
      <c r="AL30" s="48"/>
      <c r="AM30" s="48"/>
      <c r="AN30" s="48"/>
      <c r="AP30" s="48"/>
      <c r="AQ30" s="48"/>
      <c r="AR30" s="48"/>
      <c r="AS30" s="48"/>
      <c r="AT30" s="48"/>
      <c r="AV30" s="129"/>
      <c r="AW30" s="129"/>
      <c r="AX30" s="129"/>
    </row>
    <row r="31" spans="1:50" x14ac:dyDescent="0.25">
      <c r="A31" t="s">
        <v>125</v>
      </c>
      <c r="B31" s="1" t="s">
        <v>86</v>
      </c>
      <c r="C31" s="1" t="s">
        <v>534</v>
      </c>
      <c r="D31" s="55" t="s">
        <v>54</v>
      </c>
      <c r="E31" s="2"/>
      <c r="F31" s="1"/>
      <c r="G31" s="1"/>
      <c r="H31" s="61" t="s">
        <v>122</v>
      </c>
      <c r="I31" s="62" t="s">
        <v>122</v>
      </c>
      <c r="K31" s="55" t="s">
        <v>49</v>
      </c>
      <c r="L31" s="67" t="s">
        <v>151</v>
      </c>
      <c r="M31" s="69">
        <v>44135</v>
      </c>
      <c r="N31" s="71">
        <v>1.2</v>
      </c>
      <c r="O31" s="5"/>
      <c r="P31" s="72" t="s">
        <v>288</v>
      </c>
      <c r="Q31" s="47" t="s">
        <v>273</v>
      </c>
      <c r="R31" s="44">
        <v>44161</v>
      </c>
      <c r="S31" s="76">
        <v>7.9</v>
      </c>
      <c r="T31" s="6">
        <v>44175</v>
      </c>
      <c r="U31" s="7">
        <v>9.3000000000000007</v>
      </c>
      <c r="V31" s="3"/>
      <c r="W31" s="48"/>
      <c r="X31" s="6">
        <v>44196</v>
      </c>
      <c r="Y31" s="7">
        <v>18.5</v>
      </c>
      <c r="Z31" s="3"/>
      <c r="AA31" s="48"/>
      <c r="AC31" s="50">
        <f t="shared" si="15"/>
        <v>100.00000000000003</v>
      </c>
      <c r="AD31" s="50">
        <f t="shared" si="16"/>
        <v>438.09523809523807</v>
      </c>
      <c r="AE31" s="50">
        <f t="shared" ref="AE31:AE35" si="17">IF(Y31&gt;0,1000*(Y31-S31)/(X31-R31),"NA" )</f>
        <v>302.85714285714283</v>
      </c>
      <c r="AF31" s="48"/>
      <c r="AG31" s="48"/>
      <c r="AH31" s="48"/>
      <c r="AI31" s="48"/>
      <c r="AK31" s="48"/>
      <c r="AL31" s="48"/>
      <c r="AM31" s="48"/>
      <c r="AN31" s="48"/>
      <c r="AP31" s="48"/>
      <c r="AQ31" s="48"/>
      <c r="AR31" s="48"/>
      <c r="AS31" s="48"/>
      <c r="AT31" s="48"/>
      <c r="AV31" s="129"/>
      <c r="AW31" s="129"/>
      <c r="AX31" s="129"/>
    </row>
    <row r="32" spans="1:50" x14ac:dyDescent="0.25">
      <c r="A32" t="s">
        <v>125</v>
      </c>
      <c r="B32" s="1" t="s">
        <v>86</v>
      </c>
      <c r="C32" s="1" t="s">
        <v>534</v>
      </c>
      <c r="D32" s="55" t="s">
        <v>54</v>
      </c>
      <c r="E32" s="2"/>
      <c r="F32" s="1"/>
      <c r="G32" s="1"/>
      <c r="H32" s="61" t="s">
        <v>122</v>
      </c>
      <c r="I32" s="62" t="s">
        <v>122</v>
      </c>
      <c r="K32" s="55" t="s">
        <v>49</v>
      </c>
      <c r="L32" s="67" t="s">
        <v>152</v>
      </c>
      <c r="M32" s="69">
        <v>44135</v>
      </c>
      <c r="N32" s="71">
        <v>1.3</v>
      </c>
      <c r="O32" s="5"/>
      <c r="P32" s="72" t="s">
        <v>279</v>
      </c>
      <c r="Q32" s="47" t="s">
        <v>273</v>
      </c>
      <c r="R32" s="44">
        <v>44161</v>
      </c>
      <c r="S32" s="76">
        <v>8.1</v>
      </c>
      <c r="T32" s="6">
        <v>44175</v>
      </c>
      <c r="U32" s="7">
        <v>10</v>
      </c>
      <c r="V32" s="3"/>
      <c r="W32" s="48"/>
      <c r="X32" s="6">
        <v>44196</v>
      </c>
      <c r="Y32" s="7">
        <v>20.5</v>
      </c>
      <c r="Z32" s="3"/>
      <c r="AA32" s="48"/>
      <c r="AC32" s="50">
        <f t="shared" si="15"/>
        <v>135.71428571428575</v>
      </c>
      <c r="AD32" s="50">
        <f t="shared" si="16"/>
        <v>500</v>
      </c>
      <c r="AE32" s="50">
        <f t="shared" si="17"/>
        <v>354.28571428571428</v>
      </c>
      <c r="AF32" s="48"/>
      <c r="AG32" s="48"/>
      <c r="AH32" s="48"/>
      <c r="AI32" s="48"/>
      <c r="AK32" s="48"/>
      <c r="AL32" s="48"/>
      <c r="AM32" s="48"/>
      <c r="AN32" s="48"/>
      <c r="AP32" s="48"/>
      <c r="AQ32" s="48"/>
      <c r="AR32" s="48"/>
      <c r="AS32" s="48"/>
      <c r="AT32" s="48"/>
      <c r="AV32" s="129"/>
      <c r="AW32" s="129"/>
      <c r="AX32" s="129"/>
    </row>
    <row r="33" spans="1:50" x14ac:dyDescent="0.25">
      <c r="A33" t="s">
        <v>125</v>
      </c>
      <c r="B33" s="1" t="s">
        <v>86</v>
      </c>
      <c r="C33" s="1" t="s">
        <v>534</v>
      </c>
      <c r="D33" s="55" t="s">
        <v>54</v>
      </c>
      <c r="E33" s="2"/>
      <c r="F33" s="1"/>
      <c r="G33" s="1"/>
      <c r="H33" s="61" t="s">
        <v>122</v>
      </c>
      <c r="I33" s="62" t="s">
        <v>122</v>
      </c>
      <c r="K33" s="55" t="s">
        <v>49</v>
      </c>
      <c r="L33" s="67" t="s">
        <v>153</v>
      </c>
      <c r="M33" s="69">
        <v>44136</v>
      </c>
      <c r="N33" s="71">
        <v>1.6</v>
      </c>
      <c r="O33" s="5"/>
      <c r="P33" s="72" t="s">
        <v>282</v>
      </c>
      <c r="Q33" s="47" t="s">
        <v>273</v>
      </c>
      <c r="R33" s="44">
        <v>44161</v>
      </c>
      <c r="S33" s="76">
        <v>7.7</v>
      </c>
      <c r="T33" s="6">
        <v>44175</v>
      </c>
      <c r="U33" s="7">
        <v>10.3</v>
      </c>
      <c r="V33" s="3"/>
      <c r="W33" s="48"/>
      <c r="X33" s="6">
        <v>44196</v>
      </c>
      <c r="Y33" s="7">
        <v>21.9</v>
      </c>
      <c r="Z33" s="3"/>
      <c r="AA33" s="48"/>
      <c r="AC33" s="50">
        <f t="shared" si="15"/>
        <v>185.71428571428575</v>
      </c>
      <c r="AD33" s="50">
        <f t="shared" si="16"/>
        <v>552.38095238095229</v>
      </c>
      <c r="AE33" s="50">
        <f t="shared" si="17"/>
        <v>405.71428571428572</v>
      </c>
      <c r="AF33" s="48"/>
      <c r="AG33" s="48"/>
      <c r="AH33" s="48"/>
      <c r="AI33" s="48"/>
      <c r="AK33" s="48"/>
      <c r="AL33" s="48"/>
      <c r="AM33" s="48"/>
      <c r="AN33" s="48"/>
      <c r="AP33" s="48"/>
      <c r="AQ33" s="48"/>
      <c r="AR33" s="48"/>
      <c r="AS33" s="48"/>
      <c r="AT33" s="48"/>
      <c r="AV33" s="129"/>
      <c r="AW33" s="129"/>
      <c r="AX33" s="129"/>
    </row>
    <row r="34" spans="1:50" x14ac:dyDescent="0.25">
      <c r="A34" t="s">
        <v>125</v>
      </c>
      <c r="B34" s="1" t="s">
        <v>86</v>
      </c>
      <c r="C34" s="1" t="s">
        <v>534</v>
      </c>
      <c r="D34" s="55" t="s">
        <v>54</v>
      </c>
      <c r="E34" s="2"/>
      <c r="F34" s="1"/>
      <c r="G34" s="1"/>
      <c r="H34" s="61" t="s">
        <v>122</v>
      </c>
      <c r="I34" s="62" t="s">
        <v>122</v>
      </c>
      <c r="K34" s="55" t="s">
        <v>49</v>
      </c>
      <c r="L34" s="67" t="s">
        <v>154</v>
      </c>
      <c r="M34" s="69">
        <v>44136</v>
      </c>
      <c r="N34" s="71">
        <v>1.4</v>
      </c>
      <c r="O34" s="5"/>
      <c r="P34" s="72" t="s">
        <v>283</v>
      </c>
      <c r="Q34" s="47" t="s">
        <v>273</v>
      </c>
      <c r="R34" s="44">
        <v>44161</v>
      </c>
      <c r="S34" s="76">
        <v>8.4</v>
      </c>
      <c r="T34" s="6">
        <v>44175</v>
      </c>
      <c r="U34" s="7">
        <v>11</v>
      </c>
      <c r="V34" s="3"/>
      <c r="W34" s="48"/>
      <c r="X34" s="6">
        <v>44196</v>
      </c>
      <c r="Y34" s="7">
        <v>22.6</v>
      </c>
      <c r="Z34" s="3"/>
      <c r="AA34" s="48"/>
      <c r="AC34" s="50">
        <f t="shared" si="15"/>
        <v>185.71428571428569</v>
      </c>
      <c r="AD34" s="50">
        <f>IF(Y34&gt;0,1000*(Y34-U34)/(X34-T34),"NA" )</f>
        <v>552.38095238095252</v>
      </c>
      <c r="AE34" s="50">
        <f t="shared" si="17"/>
        <v>405.71428571428578</v>
      </c>
      <c r="AF34" s="48"/>
      <c r="AG34" s="48"/>
      <c r="AH34" s="48"/>
      <c r="AI34" s="48"/>
      <c r="AK34" s="48"/>
      <c r="AL34" s="48"/>
      <c r="AM34" s="48"/>
      <c r="AN34" s="48"/>
      <c r="AP34" s="48"/>
      <c r="AQ34" s="48"/>
      <c r="AR34" s="48"/>
      <c r="AS34" s="48"/>
      <c r="AT34" s="48"/>
      <c r="AV34" s="129"/>
      <c r="AW34" s="129"/>
      <c r="AX34" s="129"/>
    </row>
    <row r="35" spans="1:50" x14ac:dyDescent="0.25">
      <c r="A35" t="s">
        <v>125</v>
      </c>
      <c r="B35" s="1" t="s">
        <v>86</v>
      </c>
      <c r="C35" s="1" t="s">
        <v>534</v>
      </c>
      <c r="D35" s="55" t="s">
        <v>54</v>
      </c>
      <c r="E35" s="2"/>
      <c r="F35" s="1"/>
      <c r="G35" s="1"/>
      <c r="H35" s="61" t="s">
        <v>122</v>
      </c>
      <c r="I35" s="62" t="s">
        <v>122</v>
      </c>
      <c r="K35" s="55" t="s">
        <v>49</v>
      </c>
      <c r="L35" s="67" t="s">
        <v>155</v>
      </c>
      <c r="M35" s="69">
        <v>44136</v>
      </c>
      <c r="N35" s="71">
        <v>1.3</v>
      </c>
      <c r="O35" s="5"/>
      <c r="P35" s="72" t="s">
        <v>289</v>
      </c>
      <c r="Q35" s="47" t="s">
        <v>273</v>
      </c>
      <c r="R35" s="44">
        <v>44161</v>
      </c>
      <c r="S35" s="76">
        <v>8</v>
      </c>
      <c r="T35" s="6">
        <v>44175</v>
      </c>
      <c r="U35" s="7">
        <v>9.9</v>
      </c>
      <c r="V35" s="3">
        <v>20.7</v>
      </c>
      <c r="W35" s="48">
        <f>COUNT(U30:U35)</f>
        <v>6</v>
      </c>
      <c r="X35" s="6">
        <v>44196</v>
      </c>
      <c r="Y35" s="7">
        <v>19</v>
      </c>
      <c r="Z35" s="3">
        <v>91.2</v>
      </c>
      <c r="AA35" s="48">
        <f>COUNT(Y30:Y35)</f>
        <v>6</v>
      </c>
      <c r="AC35" s="50">
        <f>IF(U35&gt;0,1000*(U35-S35)/(T35-R35),"NA" )</f>
        <v>135.71428571428575</v>
      </c>
      <c r="AD35" s="50">
        <f>IF(Y35&gt;0,1000*(Y35-U35)/(X35-T35),"NA" )</f>
        <v>433.33333333333331</v>
      </c>
      <c r="AE35" s="50">
        <f t="shared" si="17"/>
        <v>314.28571428571428</v>
      </c>
      <c r="AF35" s="51">
        <f>AVERAGE(U30:U35)</f>
        <v>10.066666666666666</v>
      </c>
      <c r="AG35" s="52">
        <f>AVERAGE(AC30:AC35)</f>
        <v>148.80952380952382</v>
      </c>
      <c r="AH35" s="52">
        <f>1000*V35/(W35*(T35-R35))</f>
        <v>246.42857142857142</v>
      </c>
      <c r="AI35" s="53">
        <f>AH35/AG35</f>
        <v>1.6559999999999997</v>
      </c>
      <c r="AJ35" s="49"/>
      <c r="AK35" s="51">
        <f>AVERAGE(Y30:Y35)</f>
        <v>20.366666666666664</v>
      </c>
      <c r="AL35" s="52">
        <f>AVERAGE(AD30:AD35)</f>
        <v>490.47619047619042</v>
      </c>
      <c r="AM35" s="52">
        <f>1000*Z35/(AA35*(X35-T35))</f>
        <v>723.80952380952385</v>
      </c>
      <c r="AN35" s="53">
        <f>AM35/AL35</f>
        <v>1.4757281553398061</v>
      </c>
      <c r="AO35" s="49"/>
      <c r="AP35" s="51">
        <f>AVERAGE(S30:S35)</f>
        <v>7.9833333333333334</v>
      </c>
      <c r="AQ35" s="51">
        <f>AVERAGE(Y30:Y35)</f>
        <v>20.366666666666664</v>
      </c>
      <c r="AR35" s="52">
        <f>AVERAGE(AE30:AE35)</f>
        <v>353.80952380952385</v>
      </c>
      <c r="AS35" s="52">
        <f>1000*((V35/W35)+(Z35/AA35))/(X35-R35)</f>
        <v>532.857142857143</v>
      </c>
      <c r="AT35" s="53">
        <f>AS35/AR35</f>
        <v>1.5060565275908482</v>
      </c>
      <c r="AV35" s="129">
        <f t="shared" si="6"/>
        <v>3.1105771243739753</v>
      </c>
      <c r="AW35" s="129">
        <f t="shared" si="7"/>
        <v>5.5723666140298338</v>
      </c>
      <c r="AX35" s="129">
        <f t="shared" si="8"/>
        <v>7.9636644998568515</v>
      </c>
    </row>
    <row r="36" spans="1:50" s="42" customFormat="1" x14ac:dyDescent="0.25">
      <c r="B36" s="16"/>
      <c r="C36" s="16"/>
      <c r="D36" s="55"/>
      <c r="E36" s="43"/>
      <c r="F36" s="16"/>
      <c r="G36" s="16"/>
      <c r="H36" s="60"/>
      <c r="I36" s="57"/>
      <c r="K36" s="55"/>
      <c r="L36" s="67"/>
      <c r="M36" s="69"/>
      <c r="N36" s="71"/>
      <c r="O36" s="5"/>
      <c r="P36" s="72"/>
      <c r="Q36" s="47"/>
      <c r="R36" s="44"/>
      <c r="S36" s="77"/>
      <c r="T36" s="6"/>
      <c r="U36" s="8"/>
      <c r="V36" s="12"/>
      <c r="X36" s="6"/>
      <c r="Y36" s="8"/>
      <c r="Z36" s="12"/>
      <c r="AC36" s="45"/>
      <c r="AD36" s="45"/>
      <c r="AE36" s="45"/>
      <c r="AV36" s="129"/>
      <c r="AW36" s="129"/>
      <c r="AX36" s="129"/>
    </row>
    <row r="37" spans="1:50" x14ac:dyDescent="0.25">
      <c r="A37" t="s">
        <v>125</v>
      </c>
      <c r="B37" s="1" t="s">
        <v>86</v>
      </c>
      <c r="C37" s="1" t="s">
        <v>534</v>
      </c>
      <c r="D37" s="55" t="s">
        <v>55</v>
      </c>
      <c r="E37" s="2"/>
      <c r="F37" s="1"/>
      <c r="G37" s="1"/>
      <c r="H37" s="63" t="s">
        <v>124</v>
      </c>
      <c r="I37" s="64" t="s">
        <v>124</v>
      </c>
      <c r="K37" s="55" t="s">
        <v>49</v>
      </c>
      <c r="L37" s="67" t="s">
        <v>156</v>
      </c>
      <c r="M37" s="69">
        <v>44133</v>
      </c>
      <c r="N37" s="71">
        <v>1.7</v>
      </c>
      <c r="O37" s="5"/>
      <c r="P37" s="72" t="s">
        <v>278</v>
      </c>
      <c r="Q37" s="47" t="s">
        <v>271</v>
      </c>
      <c r="R37" s="44">
        <v>44161</v>
      </c>
      <c r="S37" s="76">
        <v>9</v>
      </c>
      <c r="T37" s="6">
        <v>44175</v>
      </c>
      <c r="U37" s="7">
        <v>11.9</v>
      </c>
      <c r="V37" s="3"/>
      <c r="W37" s="48"/>
      <c r="X37" s="6">
        <v>44196</v>
      </c>
      <c r="Y37" s="7">
        <v>23.2</v>
      </c>
      <c r="Z37" s="3"/>
      <c r="AA37" s="48"/>
      <c r="AC37" s="50">
        <f t="shared" ref="AC37:AC41" si="18">IF(U37&gt;0,1000*(U37-S37)/(T37-R37),"NA" )</f>
        <v>207.14285714285717</v>
      </c>
      <c r="AD37" s="50">
        <f t="shared" ref="AD37:AD40" si="19">IF(Y37&gt;0,1000*(Y37-U37)/(X37-T37),"NA" )</f>
        <v>538.09523809523796</v>
      </c>
      <c r="AE37" s="50">
        <f>IF(Y37&gt;0,1000*(Y37-S37)/(X37-R37),"NA" )</f>
        <v>405.71428571428572</v>
      </c>
      <c r="AF37" s="48"/>
      <c r="AG37" s="48"/>
      <c r="AH37" s="48"/>
      <c r="AI37" s="48"/>
      <c r="AK37" s="48"/>
      <c r="AL37" s="48"/>
      <c r="AM37" s="48"/>
      <c r="AN37" s="48"/>
      <c r="AP37" s="48"/>
      <c r="AQ37" s="48"/>
      <c r="AR37" s="48"/>
      <c r="AS37" s="48"/>
      <c r="AT37" s="48"/>
      <c r="AV37" s="129"/>
      <c r="AW37" s="129"/>
      <c r="AX37" s="129"/>
    </row>
    <row r="38" spans="1:50" x14ac:dyDescent="0.25">
      <c r="A38" t="s">
        <v>125</v>
      </c>
      <c r="B38" s="1" t="s">
        <v>86</v>
      </c>
      <c r="C38" s="1" t="s">
        <v>534</v>
      </c>
      <c r="D38" s="55" t="s">
        <v>55</v>
      </c>
      <c r="E38" s="2"/>
      <c r="F38" s="1"/>
      <c r="G38" s="1"/>
      <c r="H38" s="63" t="s">
        <v>124</v>
      </c>
      <c r="I38" s="64" t="s">
        <v>124</v>
      </c>
      <c r="K38" s="55" t="s">
        <v>49</v>
      </c>
      <c r="L38" s="67" t="s">
        <v>157</v>
      </c>
      <c r="M38" s="69">
        <v>44133</v>
      </c>
      <c r="N38" s="71">
        <v>1.4</v>
      </c>
      <c r="O38" s="5"/>
      <c r="P38" s="72" t="s">
        <v>287</v>
      </c>
      <c r="Q38" s="47" t="s">
        <v>271</v>
      </c>
      <c r="R38" s="44">
        <v>44161</v>
      </c>
      <c r="S38" s="76">
        <v>9.3000000000000007</v>
      </c>
      <c r="T38" s="6">
        <v>44175</v>
      </c>
      <c r="U38" s="7">
        <v>12.3</v>
      </c>
      <c r="V38" s="3"/>
      <c r="W38" s="48"/>
      <c r="X38" s="6">
        <v>44196</v>
      </c>
      <c r="Y38" s="7">
        <v>23.4</v>
      </c>
      <c r="Z38" s="3"/>
      <c r="AA38" s="48"/>
      <c r="AC38" s="50">
        <f t="shared" si="18"/>
        <v>214.28571428571428</v>
      </c>
      <c r="AD38" s="50">
        <f t="shared" si="19"/>
        <v>528.57142857142844</v>
      </c>
      <c r="AE38" s="50">
        <f t="shared" ref="AE38:AE42" si="20">IF(Y38&gt;0,1000*(Y38-S38)/(X38-R38),"NA" )</f>
        <v>402.85714285714283</v>
      </c>
      <c r="AF38" s="48"/>
      <c r="AG38" s="48"/>
      <c r="AH38" s="48"/>
      <c r="AI38" s="48"/>
      <c r="AK38" s="48"/>
      <c r="AL38" s="48"/>
      <c r="AM38" s="48"/>
      <c r="AN38" s="48"/>
      <c r="AP38" s="48"/>
      <c r="AQ38" s="48"/>
      <c r="AR38" s="48"/>
      <c r="AS38" s="48"/>
      <c r="AT38" s="48"/>
      <c r="AV38" s="129"/>
      <c r="AW38" s="129"/>
      <c r="AX38" s="129"/>
    </row>
    <row r="39" spans="1:50" x14ac:dyDescent="0.25">
      <c r="A39" t="s">
        <v>125</v>
      </c>
      <c r="B39" s="1" t="s">
        <v>86</v>
      </c>
      <c r="C39" s="1" t="s">
        <v>534</v>
      </c>
      <c r="D39" s="55" t="s">
        <v>55</v>
      </c>
      <c r="E39" s="2"/>
      <c r="F39" s="1"/>
      <c r="G39" s="1"/>
      <c r="H39" s="63" t="s">
        <v>124</v>
      </c>
      <c r="I39" s="64" t="s">
        <v>124</v>
      </c>
      <c r="K39" s="55" t="s">
        <v>49</v>
      </c>
      <c r="L39" s="67" t="s">
        <v>158</v>
      </c>
      <c r="M39" s="69">
        <v>44134</v>
      </c>
      <c r="N39" s="71">
        <v>1.3</v>
      </c>
      <c r="O39" s="5"/>
      <c r="P39" s="72" t="s">
        <v>284</v>
      </c>
      <c r="Q39" s="47" t="s">
        <v>271</v>
      </c>
      <c r="R39" s="44">
        <v>44161</v>
      </c>
      <c r="S39" s="76">
        <v>8.5</v>
      </c>
      <c r="T39" s="6">
        <v>44175</v>
      </c>
      <c r="U39" s="7">
        <v>12.7</v>
      </c>
      <c r="V39" s="3"/>
      <c r="W39" s="48"/>
      <c r="X39" s="6">
        <v>44196</v>
      </c>
      <c r="Y39" s="7">
        <v>26.7</v>
      </c>
      <c r="Z39" s="3"/>
      <c r="AA39" s="48"/>
      <c r="AC39" s="50">
        <f t="shared" si="18"/>
        <v>299.99999999999994</v>
      </c>
      <c r="AD39" s="50">
        <f t="shared" si="19"/>
        <v>666.66666666666663</v>
      </c>
      <c r="AE39" s="50">
        <f t="shared" si="20"/>
        <v>520</v>
      </c>
      <c r="AF39" s="48"/>
      <c r="AG39" s="48"/>
      <c r="AH39" s="48"/>
      <c r="AI39" s="48"/>
      <c r="AK39" s="48"/>
      <c r="AL39" s="48"/>
      <c r="AM39" s="48"/>
      <c r="AN39" s="48"/>
      <c r="AP39" s="48"/>
      <c r="AQ39" s="48"/>
      <c r="AR39" s="48"/>
      <c r="AS39" s="48"/>
      <c r="AT39" s="48"/>
      <c r="AV39" s="129"/>
      <c r="AW39" s="129"/>
      <c r="AX39" s="129"/>
    </row>
    <row r="40" spans="1:50" x14ac:dyDescent="0.25">
      <c r="A40" t="s">
        <v>125</v>
      </c>
      <c r="B40" s="1" t="s">
        <v>86</v>
      </c>
      <c r="C40" s="1" t="s">
        <v>534</v>
      </c>
      <c r="D40" s="55" t="s">
        <v>55</v>
      </c>
      <c r="E40" s="2"/>
      <c r="F40" s="1"/>
      <c r="G40" s="1"/>
      <c r="H40" s="63" t="s">
        <v>124</v>
      </c>
      <c r="I40" s="64" t="s">
        <v>124</v>
      </c>
      <c r="K40" s="55" t="s">
        <v>49</v>
      </c>
      <c r="L40" s="67" t="s">
        <v>159</v>
      </c>
      <c r="M40" s="69">
        <v>44136</v>
      </c>
      <c r="N40" s="71">
        <v>2.2000000000000002</v>
      </c>
      <c r="O40" s="5"/>
      <c r="P40" s="72" t="s">
        <v>286</v>
      </c>
      <c r="Q40" s="47" t="s">
        <v>273</v>
      </c>
      <c r="R40" s="44">
        <v>44161</v>
      </c>
      <c r="S40" s="76">
        <v>9.1</v>
      </c>
      <c r="T40" s="6">
        <v>44175</v>
      </c>
      <c r="U40" s="7">
        <v>11.5</v>
      </c>
      <c r="V40" s="3"/>
      <c r="W40" s="48"/>
      <c r="X40" s="6">
        <v>44196</v>
      </c>
      <c r="Y40" s="7">
        <v>22.7</v>
      </c>
      <c r="Z40" s="3"/>
      <c r="AA40" s="48"/>
      <c r="AC40" s="50">
        <f t="shared" si="18"/>
        <v>171.42857142857147</v>
      </c>
      <c r="AD40" s="50">
        <f t="shared" si="19"/>
        <v>533.33333333333337</v>
      </c>
      <c r="AE40" s="50">
        <f t="shared" si="20"/>
        <v>388.57142857142856</v>
      </c>
      <c r="AF40" s="48"/>
      <c r="AG40" s="48"/>
      <c r="AH40" s="48"/>
      <c r="AI40" s="48"/>
      <c r="AK40" s="48"/>
      <c r="AL40" s="48"/>
      <c r="AM40" s="48"/>
      <c r="AN40" s="48"/>
      <c r="AP40" s="48"/>
      <c r="AQ40" s="48"/>
      <c r="AR40" s="48"/>
      <c r="AS40" s="48"/>
      <c r="AT40" s="48"/>
      <c r="AV40" s="129"/>
      <c r="AW40" s="129"/>
      <c r="AX40" s="129"/>
    </row>
    <row r="41" spans="1:50" x14ac:dyDescent="0.25">
      <c r="A41" t="s">
        <v>125</v>
      </c>
      <c r="B41" s="1" t="s">
        <v>86</v>
      </c>
      <c r="C41" s="1" t="s">
        <v>534</v>
      </c>
      <c r="D41" s="55" t="s">
        <v>55</v>
      </c>
      <c r="E41" s="2"/>
      <c r="F41" s="1"/>
      <c r="G41" s="1"/>
      <c r="H41" s="63" t="s">
        <v>124</v>
      </c>
      <c r="I41" s="64" t="s">
        <v>124</v>
      </c>
      <c r="K41" s="55" t="s">
        <v>49</v>
      </c>
      <c r="L41" s="67" t="s">
        <v>160</v>
      </c>
      <c r="M41" s="69">
        <v>44136</v>
      </c>
      <c r="N41" s="71">
        <v>1.4</v>
      </c>
      <c r="O41" s="5"/>
      <c r="P41" s="72" t="s">
        <v>282</v>
      </c>
      <c r="Q41" s="47" t="s">
        <v>273</v>
      </c>
      <c r="R41" s="44">
        <v>44161</v>
      </c>
      <c r="S41" s="76">
        <v>8.6999999999999993</v>
      </c>
      <c r="T41" s="6">
        <v>44175</v>
      </c>
      <c r="U41" s="7">
        <v>11.4</v>
      </c>
      <c r="V41" s="3"/>
      <c r="W41" s="48"/>
      <c r="X41" s="6">
        <v>44196</v>
      </c>
      <c r="Y41" s="7">
        <v>23.9</v>
      </c>
      <c r="Z41" s="3"/>
      <c r="AA41" s="48"/>
      <c r="AC41" s="50">
        <f t="shared" si="18"/>
        <v>192.85714285714292</v>
      </c>
      <c r="AD41" s="50">
        <f>IF(Y41&gt;0,1000*(Y41-U41)/(X41-T41),"NA" )</f>
        <v>595.23809523809518</v>
      </c>
      <c r="AE41" s="50">
        <f t="shared" si="20"/>
        <v>434.28571428571428</v>
      </c>
      <c r="AF41" s="48"/>
      <c r="AG41" s="48"/>
      <c r="AH41" s="48"/>
      <c r="AI41" s="48"/>
      <c r="AK41" s="48"/>
      <c r="AL41" s="48"/>
      <c r="AM41" s="48"/>
      <c r="AN41" s="48"/>
      <c r="AP41" s="48"/>
      <c r="AQ41" s="48"/>
      <c r="AR41" s="48"/>
      <c r="AS41" s="48"/>
      <c r="AT41" s="48"/>
      <c r="AV41" s="129"/>
      <c r="AW41" s="129"/>
      <c r="AX41" s="129"/>
    </row>
    <row r="42" spans="1:50" x14ac:dyDescent="0.25">
      <c r="A42" t="s">
        <v>125</v>
      </c>
      <c r="B42" s="1" t="s">
        <v>86</v>
      </c>
      <c r="C42" s="1" t="s">
        <v>534</v>
      </c>
      <c r="D42" s="55" t="s">
        <v>55</v>
      </c>
      <c r="E42" s="2"/>
      <c r="F42" s="1"/>
      <c r="G42" s="1"/>
      <c r="H42" s="63" t="s">
        <v>124</v>
      </c>
      <c r="I42" s="64" t="s">
        <v>124</v>
      </c>
      <c r="K42" s="55" t="s">
        <v>49</v>
      </c>
      <c r="L42" s="67" t="s">
        <v>161</v>
      </c>
      <c r="M42" s="69">
        <v>44137</v>
      </c>
      <c r="N42" s="71">
        <v>1.5</v>
      </c>
      <c r="O42" s="5"/>
      <c r="P42" s="72" t="s">
        <v>275</v>
      </c>
      <c r="Q42" s="47" t="s">
        <v>273</v>
      </c>
      <c r="R42" s="44">
        <v>44161</v>
      </c>
      <c r="S42" s="76">
        <v>8.6999999999999993</v>
      </c>
      <c r="T42" s="6">
        <v>44175</v>
      </c>
      <c r="U42" s="7">
        <v>10.1</v>
      </c>
      <c r="V42" s="3">
        <v>23.4</v>
      </c>
      <c r="W42" s="48">
        <f>COUNT(U37:U42)</f>
        <v>6</v>
      </c>
      <c r="X42" s="6">
        <v>44196</v>
      </c>
      <c r="Y42" s="7">
        <v>21</v>
      </c>
      <c r="Z42" s="3">
        <v>98.5</v>
      </c>
      <c r="AA42" s="48">
        <f>COUNT(Y37:Y42)</f>
        <v>6</v>
      </c>
      <c r="AC42" s="50">
        <f>IF(U42&gt;0,1000*(U42-S42)/(T42-R42),"NA" )</f>
        <v>100.00000000000003</v>
      </c>
      <c r="AD42" s="50">
        <f>IF(Y42&gt;0,1000*(Y42-U42)/(X42-T42),"NA" )</f>
        <v>519.04761904761904</v>
      </c>
      <c r="AE42" s="50">
        <f t="shared" si="20"/>
        <v>351.42857142857144</v>
      </c>
      <c r="AF42" s="51">
        <f>AVERAGE(U37:U42)</f>
        <v>11.65</v>
      </c>
      <c r="AG42" s="52">
        <f>AVERAGE(AC37:AC42)</f>
        <v>197.61904761904762</v>
      </c>
      <c r="AH42" s="52">
        <f>1000*V42/(W42*(T42-R42))</f>
        <v>278.57142857142856</v>
      </c>
      <c r="AI42" s="53">
        <f>AH42/AG42</f>
        <v>1.4096385542168675</v>
      </c>
      <c r="AJ42" s="49"/>
      <c r="AK42" s="51">
        <f>AVERAGE(Y37:Y42)</f>
        <v>23.483333333333334</v>
      </c>
      <c r="AL42" s="52">
        <f>AVERAGE(AD37:AD42)</f>
        <v>563.49206349206349</v>
      </c>
      <c r="AM42" s="52">
        <f>1000*Z42/(AA42*(X42-T42))</f>
        <v>781.74603174603169</v>
      </c>
      <c r="AN42" s="53">
        <f>AM42/AL42</f>
        <v>1.3873239436619718</v>
      </c>
      <c r="AO42" s="49"/>
      <c r="AP42" s="51">
        <f>AVERAGE(S37:S42)</f>
        <v>8.8833333333333329</v>
      </c>
      <c r="AQ42" s="51">
        <f>AVERAGE(Y37:Y42)</f>
        <v>23.483333333333334</v>
      </c>
      <c r="AR42" s="52">
        <f>AVERAGE(AE37:AE42)</f>
        <v>417.14285714285711</v>
      </c>
      <c r="AS42" s="52">
        <f>1000*((V42/W42)+(Z42/AA42))/(X42-R42)</f>
        <v>580.47619047619048</v>
      </c>
      <c r="AT42" s="53">
        <f>AS42/AR42</f>
        <v>1.3915525114155252</v>
      </c>
      <c r="AV42" s="129">
        <f t="shared" si="6"/>
        <v>3.370850984086414</v>
      </c>
      <c r="AW42" s="129">
        <f t="shared" si="7"/>
        <v>7.749128791960425</v>
      </c>
      <c r="AX42" s="129">
        <f t="shared" si="8"/>
        <v>7.9411652523991902</v>
      </c>
    </row>
    <row r="43" spans="1:50" s="42" customFormat="1" x14ac:dyDescent="0.25">
      <c r="B43" s="16"/>
      <c r="C43" s="16"/>
      <c r="D43" s="55"/>
      <c r="E43" s="43"/>
      <c r="F43" s="16"/>
      <c r="G43" s="16"/>
      <c r="H43" s="60"/>
      <c r="I43" s="57"/>
      <c r="K43" s="55"/>
      <c r="L43" s="67"/>
      <c r="M43" s="69"/>
      <c r="N43" s="71"/>
      <c r="O43" s="5"/>
      <c r="P43" s="72"/>
      <c r="Q43" s="47"/>
      <c r="R43" s="44"/>
      <c r="S43" s="77"/>
      <c r="T43" s="6"/>
      <c r="U43" s="8"/>
      <c r="V43" s="12"/>
      <c r="X43" s="6"/>
      <c r="Y43" s="8"/>
      <c r="Z43" s="12"/>
      <c r="AC43" s="45"/>
      <c r="AD43" s="45"/>
      <c r="AE43" s="45"/>
      <c r="AV43" s="129"/>
      <c r="AW43" s="129"/>
      <c r="AX43" s="129"/>
    </row>
    <row r="44" spans="1:50" x14ac:dyDescent="0.25">
      <c r="A44" t="s">
        <v>125</v>
      </c>
      <c r="B44" s="1" t="s">
        <v>86</v>
      </c>
      <c r="C44" s="1" t="s">
        <v>534</v>
      </c>
      <c r="D44" s="55" t="s">
        <v>56</v>
      </c>
      <c r="E44" s="2"/>
      <c r="F44" s="1"/>
      <c r="G44" s="1"/>
      <c r="H44" s="59" t="s">
        <v>121</v>
      </c>
      <c r="I44" s="56" t="s">
        <v>121</v>
      </c>
      <c r="K44" s="55" t="s">
        <v>48</v>
      </c>
      <c r="L44" s="67" t="s">
        <v>162</v>
      </c>
      <c r="M44" s="69">
        <v>44132</v>
      </c>
      <c r="N44" s="71">
        <v>1.6</v>
      </c>
      <c r="O44" s="5"/>
      <c r="P44" s="72" t="s">
        <v>270</v>
      </c>
      <c r="Q44" s="47" t="s">
        <v>271</v>
      </c>
      <c r="R44" s="44">
        <v>44161</v>
      </c>
      <c r="S44" s="76">
        <v>8.9</v>
      </c>
      <c r="T44" s="6">
        <v>44175</v>
      </c>
      <c r="U44" s="7">
        <v>13.7</v>
      </c>
      <c r="V44" s="3"/>
      <c r="W44" s="48"/>
      <c r="X44" s="6">
        <v>44196</v>
      </c>
      <c r="Y44" s="7">
        <v>25.7</v>
      </c>
      <c r="Z44" s="3"/>
      <c r="AA44" s="48"/>
      <c r="AC44" s="50">
        <f t="shared" ref="AC44:AC48" si="21">IF(U44&gt;0,1000*(U44-S44)/(T44-R44),"NA" )</f>
        <v>342.85714285714278</v>
      </c>
      <c r="AD44" s="50">
        <f t="shared" ref="AD44:AD47" si="22">IF(Y44&gt;0,1000*(Y44-U44)/(X44-T44),"NA" )</f>
        <v>571.42857142857144</v>
      </c>
      <c r="AE44" s="50">
        <f>IF(Y44&gt;0,1000*(Y44-S44)/(X44-R44),"NA" )</f>
        <v>479.99999999999989</v>
      </c>
      <c r="AF44" s="48"/>
      <c r="AG44" s="48"/>
      <c r="AH44" s="48"/>
      <c r="AI44" s="48"/>
      <c r="AK44" s="48"/>
      <c r="AL44" s="48"/>
      <c r="AM44" s="48"/>
      <c r="AN44" s="48"/>
      <c r="AP44" s="48"/>
      <c r="AQ44" s="48"/>
      <c r="AR44" s="48"/>
      <c r="AS44" s="48"/>
      <c r="AT44" s="48"/>
      <c r="AV44" s="129"/>
      <c r="AW44" s="129"/>
      <c r="AX44" s="129"/>
    </row>
    <row r="45" spans="1:50" x14ac:dyDescent="0.25">
      <c r="A45" t="s">
        <v>125</v>
      </c>
      <c r="B45" s="1" t="s">
        <v>86</v>
      </c>
      <c r="C45" s="1" t="s">
        <v>534</v>
      </c>
      <c r="D45" s="55" t="s">
        <v>56</v>
      </c>
      <c r="E45" s="2"/>
      <c r="F45" s="1"/>
      <c r="G45" s="1"/>
      <c r="H45" s="59" t="s">
        <v>121</v>
      </c>
      <c r="I45" s="56" t="s">
        <v>121</v>
      </c>
      <c r="K45" s="55" t="s">
        <v>48</v>
      </c>
      <c r="L45" s="67" t="s">
        <v>163</v>
      </c>
      <c r="M45" s="69">
        <v>44132</v>
      </c>
      <c r="N45" s="71">
        <v>1.5</v>
      </c>
      <c r="O45" s="5"/>
      <c r="P45" s="72" t="s">
        <v>281</v>
      </c>
      <c r="Q45" s="47" t="s">
        <v>271</v>
      </c>
      <c r="R45" s="44">
        <v>44161</v>
      </c>
      <c r="S45" s="76">
        <v>8.5</v>
      </c>
      <c r="T45" s="6">
        <v>44175</v>
      </c>
      <c r="U45" s="7">
        <v>14.5</v>
      </c>
      <c r="V45" s="3"/>
      <c r="W45" s="48"/>
      <c r="X45" s="6">
        <v>44196</v>
      </c>
      <c r="Y45" s="7">
        <v>25.8</v>
      </c>
      <c r="Z45" s="3"/>
      <c r="AA45" s="48"/>
      <c r="AC45" s="50">
        <f t="shared" si="21"/>
        <v>428.57142857142856</v>
      </c>
      <c r="AD45" s="50">
        <f t="shared" si="22"/>
        <v>538.09523809523807</v>
      </c>
      <c r="AE45" s="50">
        <f t="shared" ref="AE45:AE49" si="23">IF(Y45&gt;0,1000*(Y45-S45)/(X45-R45),"NA" )</f>
        <v>494.28571428571428</v>
      </c>
      <c r="AF45" s="48"/>
      <c r="AG45" s="48"/>
      <c r="AH45" s="48"/>
      <c r="AI45" s="48"/>
      <c r="AK45" s="48"/>
      <c r="AL45" s="48"/>
      <c r="AM45" s="48"/>
      <c r="AN45" s="48"/>
      <c r="AP45" s="48"/>
      <c r="AQ45" s="48"/>
      <c r="AR45" s="48"/>
      <c r="AS45" s="48"/>
      <c r="AT45" s="48"/>
      <c r="AV45" s="129"/>
      <c r="AW45" s="129"/>
      <c r="AX45" s="129"/>
    </row>
    <row r="46" spans="1:50" x14ac:dyDescent="0.25">
      <c r="A46" t="s">
        <v>125</v>
      </c>
      <c r="B46" s="1" t="s">
        <v>86</v>
      </c>
      <c r="C46" s="1" t="s">
        <v>534</v>
      </c>
      <c r="D46" s="55" t="s">
        <v>56</v>
      </c>
      <c r="E46" s="2"/>
      <c r="F46" s="1"/>
      <c r="G46" s="1"/>
      <c r="H46" s="59" t="s">
        <v>121</v>
      </c>
      <c r="I46" s="56" t="s">
        <v>121</v>
      </c>
      <c r="K46" s="55" t="s">
        <v>48</v>
      </c>
      <c r="L46" s="67" t="s">
        <v>164</v>
      </c>
      <c r="M46" s="69">
        <v>44133</v>
      </c>
      <c r="N46" s="71">
        <v>1.3</v>
      </c>
      <c r="O46" s="5"/>
      <c r="P46" s="72" t="s">
        <v>272</v>
      </c>
      <c r="Q46" s="47" t="s">
        <v>273</v>
      </c>
      <c r="R46" s="44">
        <v>44161</v>
      </c>
      <c r="S46" s="76">
        <v>9.4</v>
      </c>
      <c r="T46" s="6">
        <v>44175</v>
      </c>
      <c r="U46" s="7">
        <v>11.1</v>
      </c>
      <c r="V46" s="3"/>
      <c r="W46" s="48"/>
      <c r="X46" s="6">
        <v>44196</v>
      </c>
      <c r="Y46" s="7">
        <v>18.399999999999999</v>
      </c>
      <c r="Z46" s="3"/>
      <c r="AA46" s="48"/>
      <c r="AC46" s="50">
        <f t="shared" si="21"/>
        <v>121.42857142857137</v>
      </c>
      <c r="AD46" s="50">
        <f t="shared" si="22"/>
        <v>347.61904761904759</v>
      </c>
      <c r="AE46" s="50">
        <f t="shared" si="23"/>
        <v>257.14285714285711</v>
      </c>
      <c r="AF46" s="48"/>
      <c r="AG46" s="48"/>
      <c r="AH46" s="48"/>
      <c r="AI46" s="48"/>
      <c r="AK46" s="48"/>
      <c r="AL46" s="48"/>
      <c r="AM46" s="48"/>
      <c r="AN46" s="48"/>
      <c r="AP46" s="48"/>
      <c r="AQ46" s="48"/>
      <c r="AR46" s="48"/>
      <c r="AS46" s="48"/>
      <c r="AT46" s="48"/>
      <c r="AV46" s="129"/>
      <c r="AW46" s="129"/>
      <c r="AX46" s="129"/>
    </row>
    <row r="47" spans="1:50" x14ac:dyDescent="0.25">
      <c r="A47" t="s">
        <v>125</v>
      </c>
      <c r="B47" s="1" t="s">
        <v>86</v>
      </c>
      <c r="C47" s="1" t="s">
        <v>534</v>
      </c>
      <c r="D47" s="55" t="s">
        <v>56</v>
      </c>
      <c r="E47" s="2"/>
      <c r="F47" s="1"/>
      <c r="G47" s="1"/>
      <c r="H47" s="59" t="s">
        <v>121</v>
      </c>
      <c r="I47" s="56" t="s">
        <v>121</v>
      </c>
      <c r="K47" s="55" t="s">
        <v>48</v>
      </c>
      <c r="L47" s="67" t="s">
        <v>165</v>
      </c>
      <c r="M47" s="69">
        <v>44134</v>
      </c>
      <c r="N47" s="71">
        <v>1.2</v>
      </c>
      <c r="O47" s="5"/>
      <c r="P47" s="72" t="s">
        <v>284</v>
      </c>
      <c r="Q47" s="47" t="s">
        <v>271</v>
      </c>
      <c r="R47" s="44">
        <v>44161</v>
      </c>
      <c r="S47" s="76">
        <v>9.1999999999999993</v>
      </c>
      <c r="T47" s="6">
        <v>44175</v>
      </c>
      <c r="U47" s="7">
        <v>12.4</v>
      </c>
      <c r="V47" s="3"/>
      <c r="W47" s="48"/>
      <c r="X47" s="6">
        <v>44196</v>
      </c>
      <c r="Y47" s="7">
        <v>22.9</v>
      </c>
      <c r="Z47" s="3"/>
      <c r="AA47" s="48"/>
      <c r="AC47" s="50">
        <f t="shared" si="21"/>
        <v>228.57142857142864</v>
      </c>
      <c r="AD47" s="50">
        <f t="shared" si="22"/>
        <v>499.99999999999989</v>
      </c>
      <c r="AE47" s="50">
        <f t="shared" si="23"/>
        <v>391.42857142857144</v>
      </c>
      <c r="AF47" s="48"/>
      <c r="AG47" s="48"/>
      <c r="AH47" s="48"/>
      <c r="AI47" s="48"/>
      <c r="AK47" s="48"/>
      <c r="AL47" s="48"/>
      <c r="AM47" s="48"/>
      <c r="AN47" s="48"/>
      <c r="AP47" s="48"/>
      <c r="AQ47" s="48"/>
      <c r="AR47" s="48"/>
      <c r="AS47" s="48"/>
      <c r="AT47" s="48"/>
      <c r="AV47" s="129"/>
      <c r="AW47" s="129"/>
      <c r="AX47" s="129"/>
    </row>
    <row r="48" spans="1:50" x14ac:dyDescent="0.25">
      <c r="A48" t="s">
        <v>125</v>
      </c>
      <c r="B48" s="1" t="s">
        <v>86</v>
      </c>
      <c r="C48" s="1" t="s">
        <v>534</v>
      </c>
      <c r="D48" s="55" t="s">
        <v>56</v>
      </c>
      <c r="E48" s="2"/>
      <c r="F48" s="1"/>
      <c r="G48" s="1"/>
      <c r="H48" s="59" t="s">
        <v>121</v>
      </c>
      <c r="I48" s="56" t="s">
        <v>121</v>
      </c>
      <c r="K48" s="55" t="s">
        <v>48</v>
      </c>
      <c r="L48" s="67" t="s">
        <v>166</v>
      </c>
      <c r="M48" s="69">
        <v>44134</v>
      </c>
      <c r="N48" s="71">
        <v>1.3</v>
      </c>
      <c r="O48" s="5"/>
      <c r="P48" s="72" t="s">
        <v>274</v>
      </c>
      <c r="Q48" s="47" t="s">
        <v>271</v>
      </c>
      <c r="R48" s="44">
        <v>44161</v>
      </c>
      <c r="S48" s="76">
        <v>9.1999999999999993</v>
      </c>
      <c r="T48" s="6">
        <v>44175</v>
      </c>
      <c r="U48" s="7">
        <v>12</v>
      </c>
      <c r="V48" s="3"/>
      <c r="W48" s="48"/>
      <c r="X48" s="6">
        <v>44196</v>
      </c>
      <c r="Y48" s="7">
        <v>23.4</v>
      </c>
      <c r="Z48" s="3"/>
      <c r="AA48" s="48"/>
      <c r="AC48" s="50">
        <f t="shared" si="21"/>
        <v>200.00000000000006</v>
      </c>
      <c r="AD48" s="50">
        <f>IF(Y48&gt;0,1000*(Y48-U48)/(X48-T48),"NA" )</f>
        <v>542.85714285714278</v>
      </c>
      <c r="AE48" s="50">
        <f t="shared" si="23"/>
        <v>405.71428571428572</v>
      </c>
      <c r="AF48" s="48"/>
      <c r="AG48" s="48"/>
      <c r="AH48" s="48"/>
      <c r="AI48" s="48"/>
      <c r="AK48" s="48"/>
      <c r="AL48" s="48"/>
      <c r="AM48" s="48"/>
      <c r="AN48" s="48"/>
      <c r="AP48" s="48"/>
      <c r="AQ48" s="48"/>
      <c r="AR48" s="48"/>
      <c r="AS48" s="48"/>
      <c r="AT48" s="48"/>
      <c r="AV48" s="129"/>
      <c r="AW48" s="129"/>
      <c r="AX48" s="129"/>
    </row>
    <row r="49" spans="1:50" x14ac:dyDescent="0.25">
      <c r="A49" t="s">
        <v>125</v>
      </c>
      <c r="B49" s="1" t="s">
        <v>86</v>
      </c>
      <c r="C49" s="1" t="s">
        <v>534</v>
      </c>
      <c r="D49" s="55" t="s">
        <v>56</v>
      </c>
      <c r="E49" s="2"/>
      <c r="F49" s="1"/>
      <c r="G49" s="1"/>
      <c r="H49" s="59" t="s">
        <v>121</v>
      </c>
      <c r="I49" s="56" t="s">
        <v>121</v>
      </c>
      <c r="K49" s="55" t="s">
        <v>48</v>
      </c>
      <c r="L49" s="67" t="s">
        <v>167</v>
      </c>
      <c r="M49" s="69">
        <v>44137</v>
      </c>
      <c r="N49" s="71">
        <v>1.8</v>
      </c>
      <c r="O49" s="5"/>
      <c r="P49" s="72" t="s">
        <v>276</v>
      </c>
      <c r="Q49" s="47" t="s">
        <v>271</v>
      </c>
      <c r="R49" s="44">
        <v>44161</v>
      </c>
      <c r="S49" s="76">
        <v>8.9</v>
      </c>
      <c r="T49" s="6">
        <v>44175</v>
      </c>
      <c r="U49" s="7">
        <v>11.6</v>
      </c>
      <c r="V49" s="3">
        <v>26.4</v>
      </c>
      <c r="W49" s="48">
        <f>COUNT(U44:U49)</f>
        <v>6</v>
      </c>
      <c r="X49" s="6">
        <v>44196</v>
      </c>
      <c r="Y49" s="7">
        <v>20.9</v>
      </c>
      <c r="Z49" s="3">
        <v>94.5</v>
      </c>
      <c r="AA49" s="48">
        <f>COUNT(Y44:Y49)</f>
        <v>6</v>
      </c>
      <c r="AC49" s="50">
        <f>IF(U49&gt;0,1000*(U49-S49)/(T49-R49),"NA" )</f>
        <v>192.8571428571428</v>
      </c>
      <c r="AD49" s="50">
        <f>IF(Y49&gt;0,1000*(Y49-U49)/(X49-T49),"NA" )</f>
        <v>442.85714285714278</v>
      </c>
      <c r="AE49" s="50">
        <f t="shared" si="23"/>
        <v>342.85714285714283</v>
      </c>
      <c r="AF49" s="51">
        <f>AVERAGE(U44:U49)</f>
        <v>12.549999999999999</v>
      </c>
      <c r="AG49" s="52">
        <f>AVERAGE(AC44:AC49)</f>
        <v>252.38095238095238</v>
      </c>
      <c r="AH49" s="52">
        <f>1000*V49/(W49*(T49-R49))</f>
        <v>314.28571428571428</v>
      </c>
      <c r="AI49" s="53">
        <f>AH49/AG49</f>
        <v>1.2452830188679245</v>
      </c>
      <c r="AJ49" s="49"/>
      <c r="AK49" s="51">
        <f>AVERAGE(Y44:Y49)</f>
        <v>22.850000000000005</v>
      </c>
      <c r="AL49" s="52">
        <f>AVERAGE(AD44:AD49)</f>
        <v>490.47619047619042</v>
      </c>
      <c r="AM49" s="52">
        <f>1000*Z49/(AA49*(X49-T49))</f>
        <v>750</v>
      </c>
      <c r="AN49" s="53">
        <f>AM49/AL49</f>
        <v>1.5291262135922332</v>
      </c>
      <c r="AO49" s="49"/>
      <c r="AP49" s="51">
        <f>AVERAGE(S44:S49)</f>
        <v>9.0166666666666675</v>
      </c>
      <c r="AQ49" s="51">
        <f>AVERAGE(Y44:Y49)</f>
        <v>22.850000000000005</v>
      </c>
      <c r="AR49" s="52">
        <f>AVERAGE(AE44:AE49)</f>
        <v>395.23809523809518</v>
      </c>
      <c r="AS49" s="52">
        <f>1000*((V49/W49)+(Z49/AA49))/(X49-R49)</f>
        <v>575.71428571428567</v>
      </c>
      <c r="AT49" s="53">
        <f>AS49/AR49</f>
        <v>1.4566265060240964</v>
      </c>
      <c r="AV49" s="129">
        <f t="shared" si="6"/>
        <v>3.5362525822012909</v>
      </c>
      <c r="AW49" s="129">
        <f t="shared" si="7"/>
        <v>10.361629948252393</v>
      </c>
      <c r="AX49" s="129">
        <f t="shared" si="8"/>
        <v>12.491444241924862</v>
      </c>
    </row>
    <row r="50" spans="1:50" s="42" customFormat="1" x14ac:dyDescent="0.25">
      <c r="A50"/>
      <c r="B50" s="1"/>
      <c r="C50" s="16"/>
      <c r="D50" s="55"/>
      <c r="E50" s="43"/>
      <c r="F50" s="16"/>
      <c r="G50" s="16"/>
      <c r="H50" s="60"/>
      <c r="I50" s="57"/>
      <c r="K50" s="55"/>
      <c r="L50" s="67"/>
      <c r="M50" s="69"/>
      <c r="N50" s="71"/>
      <c r="O50" s="5"/>
      <c r="P50" s="72"/>
      <c r="Q50" s="47"/>
      <c r="R50" s="44"/>
      <c r="S50" s="77"/>
      <c r="T50" s="6"/>
      <c r="U50" s="8"/>
      <c r="V50" s="12"/>
      <c r="X50" s="6"/>
      <c r="Y50" s="8"/>
      <c r="Z50" s="12"/>
      <c r="AC50" s="45"/>
      <c r="AD50" s="45"/>
      <c r="AE50" s="45"/>
      <c r="AV50" s="129"/>
      <c r="AW50" s="129"/>
      <c r="AX50" s="129"/>
    </row>
    <row r="51" spans="1:50" x14ac:dyDescent="0.25">
      <c r="A51" t="s">
        <v>125</v>
      </c>
      <c r="B51" s="1" t="s">
        <v>86</v>
      </c>
      <c r="C51" s="1" t="s">
        <v>534</v>
      </c>
      <c r="D51" s="55" t="s">
        <v>57</v>
      </c>
      <c r="E51" s="2"/>
      <c r="F51" s="1"/>
      <c r="G51" s="1"/>
      <c r="H51" s="65" t="s">
        <v>123</v>
      </c>
      <c r="I51" s="66" t="s">
        <v>123</v>
      </c>
      <c r="K51" s="55" t="s">
        <v>48</v>
      </c>
      <c r="L51" s="67" t="s">
        <v>168</v>
      </c>
      <c r="M51" s="69">
        <v>44134</v>
      </c>
      <c r="N51" s="71">
        <v>1.5</v>
      </c>
      <c r="O51" s="5"/>
      <c r="P51" s="72" t="s">
        <v>285</v>
      </c>
      <c r="Q51" s="47" t="s">
        <v>273</v>
      </c>
      <c r="R51" s="44">
        <v>44161</v>
      </c>
      <c r="S51" s="76">
        <v>6.9</v>
      </c>
      <c r="T51" s="6">
        <v>44175</v>
      </c>
      <c r="U51" s="7">
        <v>9.5</v>
      </c>
      <c r="V51" s="3"/>
      <c r="W51" s="48"/>
      <c r="X51" s="6">
        <v>44196</v>
      </c>
      <c r="Y51" s="7">
        <v>16.7</v>
      </c>
      <c r="Z51" s="3"/>
      <c r="AA51" s="48"/>
      <c r="AC51" s="50">
        <f t="shared" ref="AC51:AC55" si="24">IF(U51&gt;0,1000*(U51-S51)/(T51-R51),"NA" )</f>
        <v>185.71428571428569</v>
      </c>
      <c r="AD51" s="50">
        <f t="shared" ref="AD51:AD54" si="25">IF(Y51&gt;0,1000*(Y51-U51)/(X51-T51),"NA" )</f>
        <v>342.85714285714283</v>
      </c>
      <c r="AE51" s="50">
        <f>IF(Y51&gt;0,1000*(Y51-S51)/(X51-R51),"NA" )</f>
        <v>279.99999999999994</v>
      </c>
      <c r="AF51" s="48"/>
      <c r="AG51" s="48"/>
      <c r="AH51" s="48"/>
      <c r="AI51" s="48"/>
      <c r="AK51" s="48"/>
      <c r="AL51" s="48"/>
      <c r="AM51" s="48"/>
      <c r="AN51" s="48"/>
      <c r="AP51" s="48"/>
      <c r="AQ51" s="48"/>
      <c r="AR51" s="48"/>
      <c r="AS51" s="48"/>
      <c r="AT51" s="48"/>
      <c r="AV51" s="129"/>
      <c r="AW51" s="129"/>
      <c r="AX51" s="129"/>
    </row>
    <row r="52" spans="1:50" x14ac:dyDescent="0.25">
      <c r="A52" t="s">
        <v>125</v>
      </c>
      <c r="B52" s="1" t="s">
        <v>86</v>
      </c>
      <c r="C52" s="1" t="s">
        <v>534</v>
      </c>
      <c r="D52" s="55" t="s">
        <v>57</v>
      </c>
      <c r="E52" s="2"/>
      <c r="F52" s="1"/>
      <c r="G52" s="1"/>
      <c r="H52" s="65" t="s">
        <v>123</v>
      </c>
      <c r="I52" s="66" t="s">
        <v>123</v>
      </c>
      <c r="K52" s="55" t="s">
        <v>48</v>
      </c>
      <c r="L52" s="67" t="s">
        <v>169</v>
      </c>
      <c r="M52" s="69">
        <v>44134</v>
      </c>
      <c r="N52" s="71">
        <v>1.4</v>
      </c>
      <c r="O52" s="5"/>
      <c r="P52" s="72" t="s">
        <v>274</v>
      </c>
      <c r="Q52" s="47" t="s">
        <v>271</v>
      </c>
      <c r="R52" s="44">
        <v>44161</v>
      </c>
      <c r="S52" s="76">
        <v>6.8</v>
      </c>
      <c r="T52" s="6">
        <v>44175</v>
      </c>
      <c r="U52" s="7">
        <v>9.4</v>
      </c>
      <c r="V52" s="3"/>
      <c r="W52" s="48"/>
      <c r="X52" s="6">
        <v>44196</v>
      </c>
      <c r="Y52" s="7">
        <v>21</v>
      </c>
      <c r="Z52" s="3"/>
      <c r="AA52" s="48"/>
      <c r="AC52" s="50">
        <f t="shared" si="24"/>
        <v>185.71428571428575</v>
      </c>
      <c r="AD52" s="50">
        <f t="shared" si="25"/>
        <v>552.38095238095241</v>
      </c>
      <c r="AE52" s="50">
        <f t="shared" ref="AE52:AE56" si="26">IF(Y52&gt;0,1000*(Y52-S52)/(X52-R52),"NA" )</f>
        <v>405.71428571428572</v>
      </c>
      <c r="AF52" s="48"/>
      <c r="AG52" s="48"/>
      <c r="AH52" s="48"/>
      <c r="AI52" s="48"/>
      <c r="AK52" s="48"/>
      <c r="AL52" s="48"/>
      <c r="AM52" s="48"/>
      <c r="AN52" s="48"/>
      <c r="AP52" s="48"/>
      <c r="AQ52" s="48"/>
      <c r="AR52" s="48"/>
      <c r="AS52" s="48"/>
      <c r="AT52" s="48"/>
      <c r="AV52" s="129"/>
      <c r="AW52" s="129"/>
      <c r="AX52" s="129"/>
    </row>
    <row r="53" spans="1:50" x14ac:dyDescent="0.25">
      <c r="A53" t="s">
        <v>125</v>
      </c>
      <c r="B53" s="1" t="s">
        <v>86</v>
      </c>
      <c r="C53" s="1" t="s">
        <v>534</v>
      </c>
      <c r="D53" s="55" t="s">
        <v>57</v>
      </c>
      <c r="E53" s="2"/>
      <c r="F53" s="1"/>
      <c r="G53" s="1"/>
      <c r="H53" s="65" t="s">
        <v>123</v>
      </c>
      <c r="I53" s="66" t="s">
        <v>123</v>
      </c>
      <c r="K53" s="55" t="s">
        <v>48</v>
      </c>
      <c r="L53" s="67" t="s">
        <v>170</v>
      </c>
      <c r="M53" s="69">
        <v>44135</v>
      </c>
      <c r="N53" s="71">
        <v>1.7</v>
      </c>
      <c r="O53" s="5"/>
      <c r="P53" s="72" t="s">
        <v>288</v>
      </c>
      <c r="Q53" s="47" t="s">
        <v>273</v>
      </c>
      <c r="R53" s="44">
        <v>44161</v>
      </c>
      <c r="S53" s="76">
        <v>6.6</v>
      </c>
      <c r="T53" s="6">
        <v>44175</v>
      </c>
      <c r="U53" s="7">
        <v>9.1999999999999993</v>
      </c>
      <c r="V53" s="3"/>
      <c r="W53" s="48"/>
      <c r="X53" s="6">
        <v>44196</v>
      </c>
      <c r="Y53" s="7">
        <v>18.5</v>
      </c>
      <c r="Z53" s="3"/>
      <c r="AA53" s="48"/>
      <c r="AC53" s="50">
        <f t="shared" si="24"/>
        <v>185.71428571428569</v>
      </c>
      <c r="AD53" s="50">
        <f t="shared" si="25"/>
        <v>442.85714285714283</v>
      </c>
      <c r="AE53" s="50">
        <f t="shared" si="26"/>
        <v>340</v>
      </c>
      <c r="AF53" s="48"/>
      <c r="AG53" s="48"/>
      <c r="AH53" s="48"/>
      <c r="AI53" s="48"/>
      <c r="AK53" s="48"/>
      <c r="AL53" s="48"/>
      <c r="AM53" s="48"/>
      <c r="AN53" s="48"/>
      <c r="AP53" s="48"/>
      <c r="AQ53" s="48"/>
      <c r="AR53" s="48"/>
      <c r="AS53" s="48"/>
      <c r="AT53" s="48"/>
      <c r="AV53" s="129"/>
      <c r="AW53" s="129"/>
      <c r="AX53" s="129"/>
    </row>
    <row r="54" spans="1:50" x14ac:dyDescent="0.25">
      <c r="A54" t="s">
        <v>125</v>
      </c>
      <c r="B54" s="1" t="s">
        <v>86</v>
      </c>
      <c r="C54" s="1" t="s">
        <v>534</v>
      </c>
      <c r="D54" s="55" t="s">
        <v>57</v>
      </c>
      <c r="E54" s="2"/>
      <c r="F54" s="1"/>
      <c r="G54" s="1"/>
      <c r="H54" s="65" t="s">
        <v>123</v>
      </c>
      <c r="I54" s="66" t="s">
        <v>123</v>
      </c>
      <c r="K54" s="55" t="s">
        <v>48</v>
      </c>
      <c r="L54" s="67" t="s">
        <v>171</v>
      </c>
      <c r="M54" s="69">
        <v>44135</v>
      </c>
      <c r="N54" s="71">
        <v>1.4</v>
      </c>
      <c r="O54" s="5"/>
      <c r="P54" s="72" t="s">
        <v>279</v>
      </c>
      <c r="Q54" s="47" t="s">
        <v>273</v>
      </c>
      <c r="R54" s="44">
        <v>44161</v>
      </c>
      <c r="S54" s="76">
        <v>6.7</v>
      </c>
      <c r="T54" s="6">
        <v>44175</v>
      </c>
      <c r="U54" s="7">
        <v>8.1</v>
      </c>
      <c r="V54" s="3"/>
      <c r="W54" s="48"/>
      <c r="X54" s="6">
        <v>44196</v>
      </c>
      <c r="Y54" s="7">
        <v>17.7</v>
      </c>
      <c r="Z54" s="3"/>
      <c r="AA54" s="48"/>
      <c r="AC54" s="50">
        <f t="shared" si="24"/>
        <v>99.999999999999972</v>
      </c>
      <c r="AD54" s="50">
        <f t="shared" si="25"/>
        <v>457.14285714285717</v>
      </c>
      <c r="AE54" s="50">
        <f t="shared" si="26"/>
        <v>314.28571428571428</v>
      </c>
      <c r="AF54" s="48"/>
      <c r="AG54" s="48"/>
      <c r="AH54" s="48"/>
      <c r="AI54" s="48"/>
      <c r="AK54" s="48"/>
      <c r="AL54" s="48"/>
      <c r="AM54" s="48"/>
      <c r="AN54" s="48"/>
      <c r="AP54" s="48"/>
      <c r="AQ54" s="48"/>
      <c r="AR54" s="48"/>
      <c r="AS54" s="48"/>
      <c r="AT54" s="48"/>
      <c r="AV54" s="129"/>
      <c r="AW54" s="129"/>
      <c r="AX54" s="129"/>
    </row>
    <row r="55" spans="1:50" x14ac:dyDescent="0.25">
      <c r="A55" t="s">
        <v>125</v>
      </c>
      <c r="B55" s="1" t="s">
        <v>86</v>
      </c>
      <c r="C55" s="1" t="s">
        <v>534</v>
      </c>
      <c r="D55" s="55" t="s">
        <v>57</v>
      </c>
      <c r="E55" s="2"/>
      <c r="F55" s="1"/>
      <c r="G55" s="1"/>
      <c r="H55" s="65" t="s">
        <v>123</v>
      </c>
      <c r="I55" s="66" t="s">
        <v>123</v>
      </c>
      <c r="K55" s="55" t="s">
        <v>48</v>
      </c>
      <c r="L55" s="67" t="s">
        <v>172</v>
      </c>
      <c r="M55" s="69">
        <v>44136</v>
      </c>
      <c r="N55" s="71">
        <v>1.3</v>
      </c>
      <c r="O55" s="5"/>
      <c r="P55" s="72" t="s">
        <v>283</v>
      </c>
      <c r="Q55" s="47" t="s">
        <v>273</v>
      </c>
      <c r="R55" s="44">
        <v>44161</v>
      </c>
      <c r="S55" s="76">
        <v>7.1</v>
      </c>
      <c r="T55" s="6">
        <v>44175</v>
      </c>
      <c r="U55" s="7">
        <v>9.6999999999999993</v>
      </c>
      <c r="V55" s="3"/>
      <c r="W55" s="48"/>
      <c r="X55" s="6">
        <v>44196</v>
      </c>
      <c r="Y55" s="7">
        <v>19</v>
      </c>
      <c r="Z55" s="3"/>
      <c r="AA55" s="48"/>
      <c r="AC55" s="50">
        <f t="shared" si="24"/>
        <v>185.71428571428569</v>
      </c>
      <c r="AD55" s="50">
        <f>IF(Y55&gt;0,1000*(Y55-U55)/(X55-T55),"NA" )</f>
        <v>442.85714285714283</v>
      </c>
      <c r="AE55" s="50">
        <f t="shared" si="26"/>
        <v>340</v>
      </c>
      <c r="AF55" s="48"/>
      <c r="AG55" s="48"/>
      <c r="AH55" s="48"/>
      <c r="AI55" s="48"/>
      <c r="AK55" s="48"/>
      <c r="AL55" s="48"/>
      <c r="AM55" s="48"/>
      <c r="AN55" s="48"/>
      <c r="AP55" s="48"/>
      <c r="AQ55" s="48"/>
      <c r="AR55" s="48"/>
      <c r="AS55" s="48"/>
      <c r="AT55" s="48"/>
      <c r="AV55" s="129"/>
      <c r="AW55" s="129"/>
      <c r="AX55" s="129"/>
    </row>
    <row r="56" spans="1:50" x14ac:dyDescent="0.25">
      <c r="A56" t="s">
        <v>125</v>
      </c>
      <c r="B56" s="1" t="s">
        <v>86</v>
      </c>
      <c r="C56" s="1" t="s">
        <v>534</v>
      </c>
      <c r="D56" s="55" t="s">
        <v>57</v>
      </c>
      <c r="E56" s="2"/>
      <c r="F56" s="1"/>
      <c r="G56" s="1"/>
      <c r="H56" s="65" t="s">
        <v>123</v>
      </c>
      <c r="I56" s="66" t="s">
        <v>123</v>
      </c>
      <c r="K56" s="55" t="s">
        <v>48</v>
      </c>
      <c r="L56" s="67" t="s">
        <v>173</v>
      </c>
      <c r="M56" s="69">
        <v>44137</v>
      </c>
      <c r="N56" s="71">
        <v>1.4</v>
      </c>
      <c r="O56" s="5"/>
      <c r="P56" s="72" t="s">
        <v>280</v>
      </c>
      <c r="Q56" s="47" t="s">
        <v>273</v>
      </c>
      <c r="R56" s="44">
        <v>44161</v>
      </c>
      <c r="S56" s="76">
        <v>7.2</v>
      </c>
      <c r="T56" s="6">
        <v>44175</v>
      </c>
      <c r="U56" s="7">
        <v>9.6999999999999993</v>
      </c>
      <c r="V56" s="3">
        <v>20.7</v>
      </c>
      <c r="W56" s="48">
        <f>COUNT(U51:U56)</f>
        <v>6</v>
      </c>
      <c r="X56" s="6">
        <v>44196</v>
      </c>
      <c r="Y56" s="7">
        <v>19.899999999999999</v>
      </c>
      <c r="Z56" s="3">
        <v>84</v>
      </c>
      <c r="AA56" s="48">
        <f>COUNT(Y51:Y56)</f>
        <v>6</v>
      </c>
      <c r="AC56" s="50">
        <f>IF(U56&gt;0,1000*(U56-S56)/(T56-R56),"NA" )</f>
        <v>178.5714285714285</v>
      </c>
      <c r="AD56" s="50">
        <f>IF(Y56&gt;0,1000*(Y56-U56)/(X56-T56),"NA" )</f>
        <v>485.71428571428572</v>
      </c>
      <c r="AE56" s="50">
        <f t="shared" si="26"/>
        <v>362.85714285714283</v>
      </c>
      <c r="AF56" s="51">
        <f>AVERAGE(U51:U56)</f>
        <v>9.2666666666666657</v>
      </c>
      <c r="AG56" s="52">
        <f>AVERAGE(AC51:AC56)</f>
        <v>170.23809523809521</v>
      </c>
      <c r="AH56" s="52">
        <f>1000*V56/(W56*(T56-R56))</f>
        <v>246.42857142857142</v>
      </c>
      <c r="AI56" s="53">
        <f>AH56/AG56</f>
        <v>1.4475524475524477</v>
      </c>
      <c r="AJ56" s="49"/>
      <c r="AK56" s="51">
        <f>AVERAGE(Y51:Y56)</f>
        <v>18.8</v>
      </c>
      <c r="AL56" s="52">
        <f>AVERAGE(AD51:AD56)</f>
        <v>453.96825396825398</v>
      </c>
      <c r="AM56" s="52">
        <f>1000*Z56/(AA56*(X56-T56))</f>
        <v>666.66666666666663</v>
      </c>
      <c r="AN56" s="53">
        <f>AM56/AL56</f>
        <v>1.4685314685314683</v>
      </c>
      <c r="AO56" s="49"/>
      <c r="AP56" s="51">
        <f>AVERAGE(S51:S56)</f>
        <v>6.8833333333333329</v>
      </c>
      <c r="AQ56" s="51">
        <f>AVERAGE(Y51:Y56)</f>
        <v>18.8</v>
      </c>
      <c r="AR56" s="52">
        <f>AVERAGE(AE51:AE56)</f>
        <v>340.47619047619048</v>
      </c>
      <c r="AS56" s="52">
        <f>1000*((V56/W56)+(Z56/AA56))/(X56-R56)</f>
        <v>498.57142857142856</v>
      </c>
      <c r="AT56" s="53">
        <f>AS56/AR56</f>
        <v>1.4643356643356642</v>
      </c>
      <c r="AV56" s="129">
        <f t="shared" si="6"/>
        <v>3.3655303348947334</v>
      </c>
      <c r="AW56" s="129">
        <f t="shared" si="7"/>
        <v>6.498756714035232</v>
      </c>
      <c r="AX56" s="129">
        <f t="shared" si="8"/>
        <v>8.1714316466687329</v>
      </c>
    </row>
    <row r="57" spans="1:50" s="42" customFormat="1" x14ac:dyDescent="0.25">
      <c r="A57"/>
      <c r="B57" s="1"/>
      <c r="C57" s="16"/>
      <c r="D57" s="55"/>
      <c r="E57" s="43"/>
      <c r="F57" s="16"/>
      <c r="G57" s="16"/>
      <c r="H57" s="60"/>
      <c r="I57" s="57"/>
      <c r="K57" s="55"/>
      <c r="L57" s="67"/>
      <c r="M57" s="69"/>
      <c r="N57" s="71"/>
      <c r="O57" s="5"/>
      <c r="P57" s="72"/>
      <c r="Q57" s="47"/>
      <c r="R57" s="44"/>
      <c r="S57" s="77"/>
      <c r="T57" s="6"/>
      <c r="U57" s="8"/>
      <c r="V57" s="12"/>
      <c r="X57" s="6"/>
      <c r="Y57" s="8"/>
      <c r="Z57" s="12"/>
      <c r="AC57" s="45"/>
      <c r="AD57" s="45"/>
      <c r="AE57" s="45"/>
      <c r="AV57" s="129"/>
      <c r="AW57" s="129"/>
      <c r="AX57" s="129"/>
    </row>
    <row r="58" spans="1:50" x14ac:dyDescent="0.25">
      <c r="A58" t="s">
        <v>125</v>
      </c>
      <c r="B58" s="1" t="s">
        <v>86</v>
      </c>
      <c r="C58" s="1" t="s">
        <v>535</v>
      </c>
      <c r="D58" s="55" t="s">
        <v>58</v>
      </c>
      <c r="E58" s="2"/>
      <c r="F58" s="1"/>
      <c r="G58" s="1"/>
      <c r="H58" s="59" t="s">
        <v>121</v>
      </c>
      <c r="I58" s="56" t="s">
        <v>121</v>
      </c>
      <c r="K58" s="55" t="s">
        <v>49</v>
      </c>
      <c r="L58" s="67" t="s">
        <v>174</v>
      </c>
      <c r="M58" s="69">
        <v>44132</v>
      </c>
      <c r="N58" s="71">
        <v>1.1000000000000001</v>
      </c>
      <c r="O58" s="5"/>
      <c r="P58" s="72" t="s">
        <v>281</v>
      </c>
      <c r="Q58" s="47" t="s">
        <v>271</v>
      </c>
      <c r="R58" s="44">
        <v>44161</v>
      </c>
      <c r="S58" s="76">
        <v>7.6</v>
      </c>
      <c r="T58" s="6">
        <v>44175</v>
      </c>
      <c r="U58" s="7">
        <v>11.4</v>
      </c>
      <c r="V58" s="3"/>
      <c r="W58" s="48"/>
      <c r="X58" s="6">
        <v>44196</v>
      </c>
      <c r="Y58" s="7">
        <v>21.6</v>
      </c>
      <c r="Z58" s="3"/>
      <c r="AA58" s="48"/>
      <c r="AC58" s="50">
        <f t="shared" ref="AC58:AC62" si="27">IF(U58&gt;0,1000*(U58-S58)/(T58-R58),"NA" )</f>
        <v>271.4285714285715</v>
      </c>
      <c r="AD58" s="50">
        <f t="shared" ref="AD58:AD61" si="28">IF(Y58&gt;0,1000*(Y58-U58)/(X58-T58),"NA" )</f>
        <v>485.71428571428578</v>
      </c>
      <c r="AE58" s="50">
        <f>IF(Y58&gt;0,1000*(Y58-S58)/(X58-R58),"NA" )</f>
        <v>400.00000000000006</v>
      </c>
      <c r="AF58" s="48"/>
      <c r="AG58" s="48"/>
      <c r="AH58" s="48"/>
      <c r="AI58" s="48"/>
      <c r="AK58" s="48"/>
      <c r="AL58" s="48"/>
      <c r="AM58" s="48"/>
      <c r="AN58" s="48"/>
      <c r="AP58" s="48"/>
      <c r="AQ58" s="48"/>
      <c r="AR58" s="48"/>
      <c r="AS58" s="48"/>
      <c r="AT58" s="48"/>
      <c r="AV58" s="129"/>
      <c r="AW58" s="129"/>
      <c r="AX58" s="129"/>
    </row>
    <row r="59" spans="1:50" x14ac:dyDescent="0.25">
      <c r="A59" t="s">
        <v>125</v>
      </c>
      <c r="B59" s="1" t="s">
        <v>86</v>
      </c>
      <c r="C59" s="1" t="s">
        <v>535</v>
      </c>
      <c r="D59" s="55" t="s">
        <v>58</v>
      </c>
      <c r="E59" s="2"/>
      <c r="F59" s="1"/>
      <c r="G59" s="1"/>
      <c r="H59" s="59" t="s">
        <v>121</v>
      </c>
      <c r="I59" s="56" t="s">
        <v>121</v>
      </c>
      <c r="K59" s="55" t="s">
        <v>49</v>
      </c>
      <c r="L59" s="67" t="s">
        <v>175</v>
      </c>
      <c r="M59" s="69">
        <v>44133</v>
      </c>
      <c r="N59" s="71">
        <v>1.2</v>
      </c>
      <c r="O59" s="5"/>
      <c r="P59" s="72" t="s">
        <v>287</v>
      </c>
      <c r="Q59" s="47" t="s">
        <v>271</v>
      </c>
      <c r="R59" s="44">
        <v>44161</v>
      </c>
      <c r="S59" s="76">
        <v>6.6</v>
      </c>
      <c r="T59" s="6">
        <v>44175</v>
      </c>
      <c r="U59" s="7">
        <v>9.1</v>
      </c>
      <c r="V59" s="3"/>
      <c r="W59" s="48"/>
      <c r="X59" s="6">
        <v>44196</v>
      </c>
      <c r="Y59" s="7">
        <v>17.399999999999999</v>
      </c>
      <c r="Z59" s="3"/>
      <c r="AA59" s="48"/>
      <c r="AC59" s="50">
        <f t="shared" si="27"/>
        <v>178.57142857142858</v>
      </c>
      <c r="AD59" s="50">
        <f t="shared" si="28"/>
        <v>395.23809523809513</v>
      </c>
      <c r="AE59" s="50">
        <f t="shared" ref="AE59:AE63" si="29">IF(Y59&gt;0,1000*(Y59-S59)/(X59-R59),"NA" )</f>
        <v>308.5714285714285</v>
      </c>
      <c r="AF59" s="48"/>
      <c r="AG59" s="48"/>
      <c r="AH59" s="48"/>
      <c r="AI59" s="48"/>
      <c r="AK59" s="48"/>
      <c r="AL59" s="48"/>
      <c r="AM59" s="48"/>
      <c r="AN59" s="48"/>
      <c r="AP59" s="48"/>
      <c r="AQ59" s="48"/>
      <c r="AR59" s="48"/>
      <c r="AS59" s="48"/>
      <c r="AT59" s="48"/>
      <c r="AV59" s="129"/>
      <c r="AW59" s="129"/>
      <c r="AX59" s="129"/>
    </row>
    <row r="60" spans="1:50" x14ac:dyDescent="0.25">
      <c r="A60" t="s">
        <v>125</v>
      </c>
      <c r="B60" s="1" t="s">
        <v>86</v>
      </c>
      <c r="C60" s="1" t="s">
        <v>535</v>
      </c>
      <c r="D60" s="55" t="s">
        <v>58</v>
      </c>
      <c r="E60" s="2"/>
      <c r="F60" s="1"/>
      <c r="G60" s="1"/>
      <c r="H60" s="59" t="s">
        <v>121</v>
      </c>
      <c r="I60" s="56" t="s">
        <v>121</v>
      </c>
      <c r="K60" s="55" t="s">
        <v>49</v>
      </c>
      <c r="L60" s="67" t="s">
        <v>176</v>
      </c>
      <c r="M60" s="69">
        <v>44134</v>
      </c>
      <c r="N60" s="71">
        <v>1.4</v>
      </c>
      <c r="O60" s="5"/>
      <c r="P60" s="72" t="s">
        <v>285</v>
      </c>
      <c r="Q60" s="47" t="s">
        <v>273</v>
      </c>
      <c r="R60" s="44">
        <v>44161</v>
      </c>
      <c r="S60" s="76">
        <v>6.8</v>
      </c>
      <c r="T60" s="6">
        <v>44175</v>
      </c>
      <c r="U60" s="7">
        <v>9.5</v>
      </c>
      <c r="V60" s="3"/>
      <c r="W60" s="48"/>
      <c r="X60" s="6">
        <v>44196</v>
      </c>
      <c r="Y60" s="7">
        <v>18</v>
      </c>
      <c r="Z60" s="3"/>
      <c r="AA60" s="48"/>
      <c r="AC60" s="50">
        <f t="shared" si="27"/>
        <v>192.85714285714286</v>
      </c>
      <c r="AD60" s="50">
        <f t="shared" si="28"/>
        <v>404.76190476190476</v>
      </c>
      <c r="AE60" s="50">
        <f t="shared" si="29"/>
        <v>320</v>
      </c>
      <c r="AF60" s="48"/>
      <c r="AG60" s="48"/>
      <c r="AH60" s="48"/>
      <c r="AI60" s="48"/>
      <c r="AK60" s="48"/>
      <c r="AL60" s="48"/>
      <c r="AM60" s="48"/>
      <c r="AN60" s="48"/>
      <c r="AP60" s="48"/>
      <c r="AQ60" s="48"/>
      <c r="AR60" s="48"/>
      <c r="AS60" s="48"/>
      <c r="AT60" s="48"/>
      <c r="AV60" s="129"/>
      <c r="AW60" s="129"/>
      <c r="AX60" s="129"/>
    </row>
    <row r="61" spans="1:50" x14ac:dyDescent="0.25">
      <c r="A61" t="s">
        <v>125</v>
      </c>
      <c r="B61" s="1" t="s">
        <v>86</v>
      </c>
      <c r="C61" s="1" t="s">
        <v>535</v>
      </c>
      <c r="D61" s="55" t="s">
        <v>58</v>
      </c>
      <c r="E61" s="2"/>
      <c r="F61" s="1"/>
      <c r="G61" s="1"/>
      <c r="H61" s="59" t="s">
        <v>121</v>
      </c>
      <c r="I61" s="56" t="s">
        <v>121</v>
      </c>
      <c r="K61" s="55" t="s">
        <v>49</v>
      </c>
      <c r="L61" s="67" t="s">
        <v>177</v>
      </c>
      <c r="M61" s="69">
        <v>44134</v>
      </c>
      <c r="N61" s="71">
        <v>1.1000000000000001</v>
      </c>
      <c r="O61" s="5"/>
      <c r="P61" s="72" t="s">
        <v>290</v>
      </c>
      <c r="Q61" s="47" t="s">
        <v>271</v>
      </c>
      <c r="R61" s="44">
        <v>44161</v>
      </c>
      <c r="S61" s="76">
        <v>6.5</v>
      </c>
      <c r="T61" s="6">
        <v>44175</v>
      </c>
      <c r="U61" s="7">
        <v>11.1</v>
      </c>
      <c r="V61" s="3"/>
      <c r="W61" s="48"/>
      <c r="X61" s="6">
        <v>44196</v>
      </c>
      <c r="Y61" s="7">
        <v>20.8</v>
      </c>
      <c r="Z61" s="3"/>
      <c r="AA61" s="48"/>
      <c r="AC61" s="50">
        <f t="shared" si="27"/>
        <v>328.57142857142856</v>
      </c>
      <c r="AD61" s="50">
        <f t="shared" si="28"/>
        <v>461.90476190476198</v>
      </c>
      <c r="AE61" s="50">
        <f t="shared" si="29"/>
        <v>408.57142857142856</v>
      </c>
      <c r="AF61" s="48"/>
      <c r="AG61" s="48"/>
      <c r="AH61" s="48"/>
      <c r="AI61" s="48"/>
      <c r="AK61" s="48"/>
      <c r="AL61" s="48"/>
      <c r="AM61" s="48"/>
      <c r="AN61" s="48"/>
      <c r="AP61" s="48"/>
      <c r="AQ61" s="48"/>
      <c r="AR61" s="48"/>
      <c r="AS61" s="48"/>
      <c r="AT61" s="48"/>
      <c r="AV61" s="129"/>
      <c r="AW61" s="129"/>
      <c r="AX61" s="129"/>
    </row>
    <row r="62" spans="1:50" x14ac:dyDescent="0.25">
      <c r="A62" t="s">
        <v>125</v>
      </c>
      <c r="B62" s="1" t="s">
        <v>86</v>
      </c>
      <c r="C62" s="1" t="s">
        <v>535</v>
      </c>
      <c r="D62" s="55" t="s">
        <v>58</v>
      </c>
      <c r="E62" s="2"/>
      <c r="F62" s="1"/>
      <c r="G62" s="1"/>
      <c r="H62" s="59" t="s">
        <v>121</v>
      </c>
      <c r="I62" s="56" t="s">
        <v>121</v>
      </c>
      <c r="K62" s="55" t="s">
        <v>49</v>
      </c>
      <c r="L62" s="67" t="s">
        <v>178</v>
      </c>
      <c r="M62" s="69">
        <v>44137</v>
      </c>
      <c r="N62" s="71">
        <v>1.3</v>
      </c>
      <c r="O62" s="5"/>
      <c r="P62" s="72" t="s">
        <v>276</v>
      </c>
      <c r="Q62" s="47" t="s">
        <v>271</v>
      </c>
      <c r="R62" s="44">
        <v>44161</v>
      </c>
      <c r="S62" s="76">
        <v>6.8</v>
      </c>
      <c r="T62" s="6">
        <v>44175</v>
      </c>
      <c r="U62" s="7">
        <v>9.1999999999999993</v>
      </c>
      <c r="V62" s="3"/>
      <c r="W62" s="48"/>
      <c r="X62" s="6">
        <v>44196</v>
      </c>
      <c r="Y62" s="7">
        <v>17.899999999999999</v>
      </c>
      <c r="Z62" s="3"/>
      <c r="AA62" s="48"/>
      <c r="AC62" s="50">
        <f t="shared" si="27"/>
        <v>171.42857142857139</v>
      </c>
      <c r="AD62" s="50">
        <f>IF(Y62&gt;0,1000*(Y62-U62)/(X62-T62),"NA" )</f>
        <v>414.28571428571428</v>
      </c>
      <c r="AE62" s="50">
        <f t="shared" si="29"/>
        <v>317.14285714285711</v>
      </c>
      <c r="AF62" s="48"/>
      <c r="AG62" s="48"/>
      <c r="AH62" s="48"/>
      <c r="AI62" s="48"/>
      <c r="AK62" s="48"/>
      <c r="AL62" s="48"/>
      <c r="AM62" s="48"/>
      <c r="AN62" s="48"/>
      <c r="AP62" s="48"/>
      <c r="AQ62" s="48"/>
      <c r="AR62" s="48"/>
      <c r="AS62" s="48"/>
      <c r="AT62" s="48"/>
      <c r="AV62" s="129"/>
      <c r="AW62" s="129"/>
      <c r="AX62" s="129"/>
    </row>
    <row r="63" spans="1:50" x14ac:dyDescent="0.25">
      <c r="A63" t="s">
        <v>125</v>
      </c>
      <c r="B63" s="1" t="s">
        <v>86</v>
      </c>
      <c r="C63" s="1" t="s">
        <v>535</v>
      </c>
      <c r="D63" s="55" t="s">
        <v>58</v>
      </c>
      <c r="E63" s="2"/>
      <c r="F63" s="1"/>
      <c r="G63" s="1"/>
      <c r="H63" s="59" t="s">
        <v>121</v>
      </c>
      <c r="I63" s="56" t="s">
        <v>121</v>
      </c>
      <c r="K63" s="55" t="s">
        <v>49</v>
      </c>
      <c r="L63" s="67" t="s">
        <v>179</v>
      </c>
      <c r="M63" s="69">
        <v>44136</v>
      </c>
      <c r="N63" s="71">
        <v>1.7</v>
      </c>
      <c r="O63" s="5"/>
      <c r="P63" s="72" t="s">
        <v>277</v>
      </c>
      <c r="Q63" s="47" t="s">
        <v>273</v>
      </c>
      <c r="R63" s="44">
        <v>44161</v>
      </c>
      <c r="S63" s="76">
        <v>7.6</v>
      </c>
      <c r="T63" s="6">
        <v>44175</v>
      </c>
      <c r="U63" s="7">
        <v>10.3</v>
      </c>
      <c r="V63" s="3">
        <v>26.6</v>
      </c>
      <c r="W63" s="48">
        <f>COUNT(U58:U63)</f>
        <v>6</v>
      </c>
      <c r="X63" s="6">
        <v>44196</v>
      </c>
      <c r="Y63" s="7">
        <v>19.399999999999999</v>
      </c>
      <c r="Z63" s="3">
        <v>82.5</v>
      </c>
      <c r="AA63" s="48">
        <f>COUNT(Y58:Y63)</f>
        <v>6</v>
      </c>
      <c r="AC63" s="50">
        <f>IF(U63&gt;0,1000*(U63-S63)/(T63-R63),"NA" )</f>
        <v>192.85714285714292</v>
      </c>
      <c r="AD63" s="50">
        <f>IF(Y63&gt;0,1000*(Y63-U63)/(X63-T63),"NA" )</f>
        <v>433.33333333333326</v>
      </c>
      <c r="AE63" s="50">
        <f t="shared" si="29"/>
        <v>337.14285714285711</v>
      </c>
      <c r="AF63" s="51">
        <f>AVERAGE(U58:U63)</f>
        <v>10.1</v>
      </c>
      <c r="AG63" s="52">
        <f>AVERAGE(AC58:AC63)</f>
        <v>222.61904761904762</v>
      </c>
      <c r="AH63" s="52">
        <f>1000*V63/(W63*(T63-R63))</f>
        <v>316.66666666666669</v>
      </c>
      <c r="AI63" s="53">
        <f>AH63/AG63</f>
        <v>1.4224598930481285</v>
      </c>
      <c r="AJ63" s="49"/>
      <c r="AK63" s="51">
        <f>AVERAGE(Y58:Y63)</f>
        <v>19.183333333333334</v>
      </c>
      <c r="AL63" s="52">
        <f>AVERAGE(AD58:AD63)</f>
        <v>432.53968253968259</v>
      </c>
      <c r="AM63" s="52">
        <f>1000*Z63/(AA63*(X63-T63))</f>
        <v>654.76190476190482</v>
      </c>
      <c r="AN63" s="53">
        <f>AM63/AL63</f>
        <v>1.5137614678899083</v>
      </c>
      <c r="AO63" s="49"/>
      <c r="AP63" s="51">
        <f>AVERAGE(S58:S63)</f>
        <v>6.9833333333333334</v>
      </c>
      <c r="AQ63" s="51">
        <f>AVERAGE(Y58:Y63)</f>
        <v>19.183333333333334</v>
      </c>
      <c r="AR63" s="52">
        <f>AVERAGE(AE58:AE63)</f>
        <v>348.5714285714285</v>
      </c>
      <c r="AS63" s="52">
        <f>1000*((V63/W63)+(Z63/AA63))/(X63-R63)</f>
        <v>519.52380952380952</v>
      </c>
      <c r="AT63" s="53">
        <f>AS63/AR63</f>
        <v>1.4904371584699456</v>
      </c>
      <c r="AV63" s="129">
        <f t="shared" si="6"/>
        <v>7.0395614337721346</v>
      </c>
      <c r="AW63" s="129">
        <f t="shared" si="7"/>
        <v>9.8014801352590766</v>
      </c>
      <c r="AX63" s="129">
        <f t="shared" si="8"/>
        <v>8.9467999549815875</v>
      </c>
    </row>
    <row r="64" spans="1:50" s="42" customFormat="1" x14ac:dyDescent="0.25">
      <c r="A64"/>
      <c r="B64" s="1"/>
      <c r="C64" s="16"/>
      <c r="D64" s="55"/>
      <c r="E64" s="43"/>
      <c r="F64" s="16"/>
      <c r="G64" s="16"/>
      <c r="H64" s="60"/>
      <c r="I64" s="57"/>
      <c r="K64" s="55"/>
      <c r="L64" s="67"/>
      <c r="M64" s="69"/>
      <c r="N64" s="71"/>
      <c r="O64" s="5"/>
      <c r="P64" s="72"/>
      <c r="Q64" s="47"/>
      <c r="R64" s="44"/>
      <c r="S64" s="77"/>
      <c r="T64" s="6"/>
      <c r="U64" s="8"/>
      <c r="V64" s="12"/>
      <c r="X64" s="6"/>
      <c r="Y64" s="8"/>
      <c r="Z64" s="12"/>
      <c r="AC64" s="45"/>
      <c r="AD64" s="45"/>
      <c r="AE64" s="45"/>
      <c r="AV64" s="129"/>
      <c r="AW64" s="129"/>
      <c r="AX64" s="129"/>
    </row>
    <row r="65" spans="1:50" x14ac:dyDescent="0.25">
      <c r="A65" t="s">
        <v>125</v>
      </c>
      <c r="B65" s="1" t="s">
        <v>86</v>
      </c>
      <c r="C65" s="1" t="s">
        <v>535</v>
      </c>
      <c r="D65" s="55" t="s">
        <v>59</v>
      </c>
      <c r="E65" s="2"/>
      <c r="F65" s="1"/>
      <c r="G65" s="1"/>
      <c r="H65" s="63" t="s">
        <v>124</v>
      </c>
      <c r="I65" s="64" t="s">
        <v>124</v>
      </c>
      <c r="K65" s="55" t="s">
        <v>48</v>
      </c>
      <c r="L65" s="67" t="s">
        <v>180</v>
      </c>
      <c r="M65" s="69">
        <v>44133</v>
      </c>
      <c r="N65" s="71">
        <v>1.4</v>
      </c>
      <c r="O65" s="5"/>
      <c r="P65" s="72" t="s">
        <v>272</v>
      </c>
      <c r="Q65" s="47" t="s">
        <v>273</v>
      </c>
      <c r="R65" s="44">
        <v>44161</v>
      </c>
      <c r="S65" s="76">
        <v>9.3000000000000007</v>
      </c>
      <c r="T65" s="6">
        <v>44175</v>
      </c>
      <c r="U65" s="7">
        <v>11.5</v>
      </c>
      <c r="V65" s="3"/>
      <c r="W65" s="48"/>
      <c r="X65" s="6">
        <v>44196</v>
      </c>
      <c r="Y65" s="7">
        <v>20.8</v>
      </c>
      <c r="Z65" s="3"/>
      <c r="AA65" s="48"/>
      <c r="AC65" s="50">
        <f t="shared" ref="AC65:AC69" si="30">IF(U65&gt;0,1000*(U65-S65)/(T65-R65),"NA" )</f>
        <v>157.14285714285708</v>
      </c>
      <c r="AD65" s="50">
        <f t="shared" ref="AD65:AD68" si="31">IF(Y65&gt;0,1000*(Y65-U65)/(X65-T65),"NA" )</f>
        <v>442.85714285714283</v>
      </c>
      <c r="AE65" s="50">
        <f>IF(Y65&gt;0,1000*(Y65-S65)/(X65-R65),"NA" )</f>
        <v>328.57142857142856</v>
      </c>
      <c r="AF65" s="48"/>
      <c r="AG65" s="48"/>
      <c r="AH65" s="48"/>
      <c r="AI65" s="48"/>
      <c r="AK65" s="48"/>
      <c r="AL65" s="48"/>
      <c r="AM65" s="48"/>
      <c r="AN65" s="48"/>
      <c r="AP65" s="48"/>
      <c r="AQ65" s="48"/>
      <c r="AR65" s="48"/>
      <c r="AS65" s="48"/>
      <c r="AT65" s="48"/>
      <c r="AV65" s="129"/>
      <c r="AW65" s="129"/>
      <c r="AX65" s="129"/>
    </row>
    <row r="66" spans="1:50" x14ac:dyDescent="0.25">
      <c r="A66" t="s">
        <v>125</v>
      </c>
      <c r="B66" s="1" t="s">
        <v>86</v>
      </c>
      <c r="C66" s="1" t="s">
        <v>535</v>
      </c>
      <c r="D66" s="55" t="s">
        <v>59</v>
      </c>
      <c r="E66" s="2"/>
      <c r="F66" s="1"/>
      <c r="G66" s="1"/>
      <c r="H66" s="63" t="s">
        <v>124</v>
      </c>
      <c r="I66" s="64" t="s">
        <v>124</v>
      </c>
      <c r="K66" s="55" t="s">
        <v>48</v>
      </c>
      <c r="L66" s="67" t="s">
        <v>181</v>
      </c>
      <c r="M66" s="69">
        <v>44134</v>
      </c>
      <c r="N66" s="71">
        <v>1.3</v>
      </c>
      <c r="O66" s="5"/>
      <c r="P66" s="72" t="s">
        <v>284</v>
      </c>
      <c r="Q66" s="47" t="s">
        <v>271</v>
      </c>
      <c r="R66" s="44">
        <v>44161</v>
      </c>
      <c r="S66" s="76">
        <v>9.1</v>
      </c>
      <c r="T66" s="6">
        <v>44175</v>
      </c>
      <c r="U66" s="7">
        <v>11.5</v>
      </c>
      <c r="V66" s="3"/>
      <c r="W66" s="48"/>
      <c r="X66" s="6">
        <v>44196</v>
      </c>
      <c r="Y66" s="7">
        <v>23</v>
      </c>
      <c r="Z66" s="3"/>
      <c r="AA66" s="48"/>
      <c r="AC66" s="50">
        <f t="shared" si="30"/>
        <v>171.42857142857147</v>
      </c>
      <c r="AD66" s="50">
        <f t="shared" si="31"/>
        <v>547.61904761904759</v>
      </c>
      <c r="AE66" s="50">
        <f t="shared" ref="AE66:AE70" si="32">IF(Y66&gt;0,1000*(Y66-S66)/(X66-R66),"NA" )</f>
        <v>397.14285714285717</v>
      </c>
      <c r="AF66" s="48"/>
      <c r="AG66" s="48"/>
      <c r="AH66" s="48"/>
      <c r="AI66" s="48"/>
      <c r="AK66" s="48"/>
      <c r="AL66" s="48"/>
      <c r="AM66" s="48"/>
      <c r="AN66" s="48"/>
      <c r="AP66" s="48"/>
      <c r="AQ66" s="48"/>
      <c r="AR66" s="48"/>
      <c r="AS66" s="48"/>
      <c r="AT66" s="48"/>
      <c r="AV66" s="129"/>
      <c r="AW66" s="129"/>
      <c r="AX66" s="129"/>
    </row>
    <row r="67" spans="1:50" x14ac:dyDescent="0.25">
      <c r="A67" t="s">
        <v>125</v>
      </c>
      <c r="B67" s="1" t="s">
        <v>86</v>
      </c>
      <c r="C67" s="1" t="s">
        <v>535</v>
      </c>
      <c r="D67" s="55" t="s">
        <v>59</v>
      </c>
      <c r="E67" s="2"/>
      <c r="F67" s="1"/>
      <c r="G67" s="1"/>
      <c r="H67" s="63" t="s">
        <v>124</v>
      </c>
      <c r="I67" s="64" t="s">
        <v>124</v>
      </c>
      <c r="K67" s="55" t="s">
        <v>48</v>
      </c>
      <c r="L67" s="67" t="s">
        <v>182</v>
      </c>
      <c r="M67" s="69">
        <v>44134</v>
      </c>
      <c r="N67" s="71">
        <v>1.6</v>
      </c>
      <c r="O67" s="5"/>
      <c r="P67" s="72" t="s">
        <v>285</v>
      </c>
      <c r="Q67" s="47" t="s">
        <v>273</v>
      </c>
      <c r="R67" s="44">
        <v>44161</v>
      </c>
      <c r="S67" s="76">
        <v>8.6</v>
      </c>
      <c r="T67" s="6">
        <v>44175</v>
      </c>
      <c r="U67" s="7">
        <v>11.1</v>
      </c>
      <c r="V67" s="3"/>
      <c r="W67" s="48"/>
      <c r="X67" s="6">
        <v>44196</v>
      </c>
      <c r="Y67" s="7">
        <v>20</v>
      </c>
      <c r="Z67" s="3"/>
      <c r="AA67" s="48"/>
      <c r="AC67" s="50">
        <f t="shared" si="30"/>
        <v>178.57142857142858</v>
      </c>
      <c r="AD67" s="50">
        <f t="shared" si="31"/>
        <v>423.8095238095238</v>
      </c>
      <c r="AE67" s="50">
        <f t="shared" si="32"/>
        <v>325.71428571428572</v>
      </c>
      <c r="AF67" s="48"/>
      <c r="AG67" s="48"/>
      <c r="AH67" s="48"/>
      <c r="AI67" s="48"/>
      <c r="AK67" s="48"/>
      <c r="AL67" s="48"/>
      <c r="AM67" s="48"/>
      <c r="AN67" s="48"/>
      <c r="AP67" s="48"/>
      <c r="AQ67" s="48"/>
      <c r="AR67" s="48"/>
      <c r="AS67" s="48"/>
      <c r="AT67" s="48"/>
      <c r="AV67" s="129"/>
      <c r="AW67" s="129"/>
      <c r="AX67" s="129"/>
    </row>
    <row r="68" spans="1:50" x14ac:dyDescent="0.25">
      <c r="A68" t="s">
        <v>125</v>
      </c>
      <c r="B68" s="1" t="s">
        <v>86</v>
      </c>
      <c r="C68" s="1" t="s">
        <v>535</v>
      </c>
      <c r="D68" s="55" t="s">
        <v>59</v>
      </c>
      <c r="E68" s="2"/>
      <c r="F68" s="1"/>
      <c r="G68" s="1"/>
      <c r="H68" s="63" t="s">
        <v>124</v>
      </c>
      <c r="I68" s="64" t="s">
        <v>124</v>
      </c>
      <c r="K68" s="55" t="s">
        <v>48</v>
      </c>
      <c r="L68" s="67" t="s">
        <v>183</v>
      </c>
      <c r="M68" s="69">
        <v>44134</v>
      </c>
      <c r="N68" s="71">
        <v>1.1000000000000001</v>
      </c>
      <c r="O68" s="5"/>
      <c r="P68" s="72" t="s">
        <v>290</v>
      </c>
      <c r="Q68" s="47" t="s">
        <v>271</v>
      </c>
      <c r="R68" s="44">
        <v>44161</v>
      </c>
      <c r="S68" s="76">
        <v>9.4</v>
      </c>
      <c r="T68" s="6">
        <v>44175</v>
      </c>
      <c r="U68" s="7">
        <v>12.8</v>
      </c>
      <c r="V68" s="3"/>
      <c r="W68" s="48"/>
      <c r="X68" s="6">
        <v>44196</v>
      </c>
      <c r="Y68" s="7">
        <v>24.1</v>
      </c>
      <c r="Z68" s="3"/>
      <c r="AA68" s="48"/>
      <c r="AC68" s="50">
        <f t="shared" si="30"/>
        <v>242.85714285714289</v>
      </c>
      <c r="AD68" s="50">
        <f t="shared" si="31"/>
        <v>538.09523809523807</v>
      </c>
      <c r="AE68" s="50">
        <f t="shared" si="32"/>
        <v>420.00000000000006</v>
      </c>
      <c r="AF68" s="48"/>
      <c r="AG68" s="48"/>
      <c r="AH68" s="48"/>
      <c r="AI68" s="48"/>
      <c r="AK68" s="48"/>
      <c r="AL68" s="48"/>
      <c r="AM68" s="48"/>
      <c r="AN68" s="48"/>
      <c r="AP68" s="48"/>
      <c r="AQ68" s="48"/>
      <c r="AR68" s="48"/>
      <c r="AS68" s="48"/>
      <c r="AT68" s="48"/>
      <c r="AV68" s="129"/>
      <c r="AW68" s="129"/>
      <c r="AX68" s="129"/>
    </row>
    <row r="69" spans="1:50" x14ac:dyDescent="0.25">
      <c r="A69" t="s">
        <v>125</v>
      </c>
      <c r="B69" s="1" t="s">
        <v>86</v>
      </c>
      <c r="C69" s="1" t="s">
        <v>535</v>
      </c>
      <c r="D69" s="55" t="s">
        <v>59</v>
      </c>
      <c r="E69" s="2"/>
      <c r="F69" s="1"/>
      <c r="G69" s="1"/>
      <c r="H69" s="63" t="s">
        <v>124</v>
      </c>
      <c r="I69" s="64" t="s">
        <v>124</v>
      </c>
      <c r="K69" s="55" t="s">
        <v>48</v>
      </c>
      <c r="L69" s="67" t="s">
        <v>184</v>
      </c>
      <c r="M69" s="69">
        <v>44135</v>
      </c>
      <c r="N69" s="71">
        <v>1.4</v>
      </c>
      <c r="O69" s="5"/>
      <c r="P69" s="72" t="s">
        <v>291</v>
      </c>
      <c r="Q69" s="47" t="s">
        <v>271</v>
      </c>
      <c r="R69" s="44">
        <v>44161</v>
      </c>
      <c r="S69" s="76">
        <v>9.1</v>
      </c>
      <c r="T69" s="6">
        <v>44175</v>
      </c>
      <c r="U69" s="7">
        <v>11.7</v>
      </c>
      <c r="V69" s="3"/>
      <c r="W69" s="48"/>
      <c r="X69" s="6">
        <v>44196</v>
      </c>
      <c r="Y69" s="7">
        <v>21.9</v>
      </c>
      <c r="Z69" s="3"/>
      <c r="AA69" s="48"/>
      <c r="AC69" s="50">
        <f t="shared" si="30"/>
        <v>185.71428571428569</v>
      </c>
      <c r="AD69" s="50">
        <f>IF(Y69&gt;0,1000*(Y69-U69)/(X69-T69),"NA" )</f>
        <v>485.71428571428572</v>
      </c>
      <c r="AE69" s="50">
        <f t="shared" si="32"/>
        <v>365.71428571428567</v>
      </c>
      <c r="AF69" s="48"/>
      <c r="AG69" s="48"/>
      <c r="AH69" s="48"/>
      <c r="AI69" s="48"/>
      <c r="AK69" s="48"/>
      <c r="AL69" s="48"/>
      <c r="AM69" s="48"/>
      <c r="AN69" s="48"/>
      <c r="AP69" s="48"/>
      <c r="AQ69" s="48"/>
      <c r="AR69" s="48"/>
      <c r="AS69" s="48"/>
      <c r="AT69" s="48"/>
      <c r="AV69" s="129"/>
      <c r="AW69" s="129"/>
      <c r="AX69" s="129"/>
    </row>
    <row r="70" spans="1:50" x14ac:dyDescent="0.25">
      <c r="A70" t="s">
        <v>125</v>
      </c>
      <c r="B70" s="1" t="s">
        <v>86</v>
      </c>
      <c r="C70" s="1" t="s">
        <v>535</v>
      </c>
      <c r="D70" s="55" t="s">
        <v>59</v>
      </c>
      <c r="E70" s="2"/>
      <c r="F70" s="1"/>
      <c r="G70" s="1"/>
      <c r="H70" s="63" t="s">
        <v>124</v>
      </c>
      <c r="I70" s="64" t="s">
        <v>124</v>
      </c>
      <c r="K70" s="55" t="s">
        <v>48</v>
      </c>
      <c r="L70" s="67" t="s">
        <v>185</v>
      </c>
      <c r="M70" s="69">
        <v>44136</v>
      </c>
      <c r="N70" s="71">
        <v>1.7</v>
      </c>
      <c r="O70" s="5"/>
      <c r="P70" s="72" t="s">
        <v>292</v>
      </c>
      <c r="Q70" s="47" t="s">
        <v>273</v>
      </c>
      <c r="R70" s="44">
        <v>44161</v>
      </c>
      <c r="S70" s="76">
        <v>9.1999999999999993</v>
      </c>
      <c r="T70" s="6">
        <v>44175</v>
      </c>
      <c r="U70" s="7">
        <v>12</v>
      </c>
      <c r="V70" s="3">
        <v>25.6</v>
      </c>
      <c r="W70" s="48">
        <f>COUNT(U65:U70)</f>
        <v>6</v>
      </c>
      <c r="X70" s="6">
        <v>44196</v>
      </c>
      <c r="Y70" s="7">
        <v>24</v>
      </c>
      <c r="Z70" s="3">
        <v>93.7</v>
      </c>
      <c r="AA70" s="48">
        <f>COUNT(Y65:Y70)</f>
        <v>6</v>
      </c>
      <c r="AC70" s="50">
        <f>IF(U70&gt;0,1000*(U70-S70)/(T70-R70),"NA" )</f>
        <v>200.00000000000006</v>
      </c>
      <c r="AD70" s="50">
        <f>IF(Y70&gt;0,1000*(Y70-U70)/(X70-T70),"NA" )</f>
        <v>571.42857142857144</v>
      </c>
      <c r="AE70" s="50">
        <f t="shared" si="32"/>
        <v>422.85714285714283</v>
      </c>
      <c r="AF70" s="51">
        <f>AVERAGE(U65:U70)</f>
        <v>11.766666666666667</v>
      </c>
      <c r="AG70" s="52">
        <f>AVERAGE(AC65:AC70)</f>
        <v>189.28571428571431</v>
      </c>
      <c r="AH70" s="52">
        <f>1000*V70/(W70*(T70-R70))</f>
        <v>304.76190476190476</v>
      </c>
      <c r="AI70" s="53">
        <f>AH70/AG70</f>
        <v>1.6100628930817609</v>
      </c>
      <c r="AJ70" s="49"/>
      <c r="AK70" s="51">
        <f>AVERAGE(Y65:Y70)</f>
        <v>22.3</v>
      </c>
      <c r="AL70" s="52">
        <f>AVERAGE(AD65:AD70)</f>
        <v>501.58730158730162</v>
      </c>
      <c r="AM70" s="52">
        <f>1000*Z70/(AA70*(X70-T70))</f>
        <v>743.65079365079362</v>
      </c>
      <c r="AN70" s="53">
        <f>AM70/AL70</f>
        <v>1.4825949367088607</v>
      </c>
      <c r="AO70" s="49"/>
      <c r="AP70" s="51">
        <f>AVERAGE(S65:S70)</f>
        <v>9.1166666666666671</v>
      </c>
      <c r="AQ70" s="51">
        <f>AVERAGE(Y65:Y70)</f>
        <v>22.3</v>
      </c>
      <c r="AR70" s="52">
        <f>AVERAGE(AE65:AE70)</f>
        <v>376.66666666666669</v>
      </c>
      <c r="AS70" s="52">
        <f>1000*((V70/W70)+(Z70/AA70))/(X70-R70)</f>
        <v>568.09523809523807</v>
      </c>
      <c r="AT70" s="53">
        <f>AS70/AR70</f>
        <v>1.5082174462705435</v>
      </c>
      <c r="AV70" s="129">
        <f t="shared" si="6"/>
        <v>3.0569001778542599</v>
      </c>
      <c r="AW70" s="129">
        <f t="shared" si="7"/>
        <v>4.9748785084453715</v>
      </c>
      <c r="AX70" s="129">
        <f t="shared" si="8"/>
        <v>7.5889491663878674</v>
      </c>
    </row>
    <row r="71" spans="1:50" s="42" customFormat="1" x14ac:dyDescent="0.25">
      <c r="A71"/>
      <c r="B71" s="1"/>
      <c r="C71" s="16"/>
      <c r="D71" s="55"/>
      <c r="E71" s="43"/>
      <c r="F71" s="16"/>
      <c r="G71" s="16"/>
      <c r="H71" s="60"/>
      <c r="I71" s="57"/>
      <c r="K71" s="55"/>
      <c r="L71" s="67"/>
      <c r="M71" s="69"/>
      <c r="N71" s="71"/>
      <c r="O71" s="5"/>
      <c r="P71" s="72"/>
      <c r="Q71" s="47"/>
      <c r="R71" s="44"/>
      <c r="S71" s="77"/>
      <c r="T71" s="6"/>
      <c r="U71" s="8"/>
      <c r="V71" s="12"/>
      <c r="X71" s="6"/>
      <c r="Y71" s="8"/>
      <c r="Z71" s="12"/>
      <c r="AC71" s="45"/>
      <c r="AD71" s="45"/>
      <c r="AE71" s="45"/>
      <c r="AV71" s="129"/>
      <c r="AW71" s="129"/>
      <c r="AX71" s="129"/>
    </row>
    <row r="72" spans="1:50" x14ac:dyDescent="0.25">
      <c r="A72" t="s">
        <v>125</v>
      </c>
      <c r="B72" s="1" t="s">
        <v>86</v>
      </c>
      <c r="C72" s="1" t="s">
        <v>535</v>
      </c>
      <c r="D72" s="55" t="s">
        <v>60</v>
      </c>
      <c r="E72" s="2"/>
      <c r="F72" s="1"/>
      <c r="G72" s="1"/>
      <c r="H72" s="61" t="s">
        <v>122</v>
      </c>
      <c r="I72" s="62" t="s">
        <v>122</v>
      </c>
      <c r="K72" s="55" t="s">
        <v>48</v>
      </c>
      <c r="L72" s="67" t="s">
        <v>186</v>
      </c>
      <c r="M72" s="69">
        <v>44132</v>
      </c>
      <c r="N72" s="71">
        <v>1.3</v>
      </c>
      <c r="O72" s="5"/>
      <c r="P72" s="72" t="s">
        <v>281</v>
      </c>
      <c r="Q72" s="47" t="s">
        <v>271</v>
      </c>
      <c r="R72" s="44">
        <v>44161</v>
      </c>
      <c r="S72" s="76">
        <v>9.6999999999999993</v>
      </c>
      <c r="T72" s="6">
        <v>44175</v>
      </c>
      <c r="U72" s="7">
        <v>12.2</v>
      </c>
      <c r="V72" s="3"/>
      <c r="W72" s="48"/>
      <c r="X72" s="6">
        <v>44196</v>
      </c>
      <c r="Y72" s="7">
        <v>22.5</v>
      </c>
      <c r="Z72" s="3"/>
      <c r="AA72" s="48"/>
      <c r="AC72" s="50">
        <f t="shared" ref="AC72:AC76" si="33">IF(U72&gt;0,1000*(U72-S72)/(T72-R72),"NA" )</f>
        <v>178.57142857142858</v>
      </c>
      <c r="AD72" s="50">
        <f t="shared" ref="AD72:AD75" si="34">IF(Y72&gt;0,1000*(Y72-U72)/(X72-T72),"NA" )</f>
        <v>490.47619047619048</v>
      </c>
      <c r="AE72" s="50">
        <f>IF(Y72&gt;0,1000*(Y72-S72)/(X72-R72),"NA" )</f>
        <v>365.71428571428572</v>
      </c>
      <c r="AF72" s="48"/>
      <c r="AG72" s="48"/>
      <c r="AH72" s="48"/>
      <c r="AI72" s="48"/>
      <c r="AK72" s="48"/>
      <c r="AL72" s="48"/>
      <c r="AM72" s="48"/>
      <c r="AN72" s="48"/>
      <c r="AP72" s="48"/>
      <c r="AQ72" s="48"/>
      <c r="AR72" s="48"/>
      <c r="AS72" s="48"/>
      <c r="AT72" s="48"/>
      <c r="AV72" s="129"/>
      <c r="AW72" s="129"/>
      <c r="AX72" s="129"/>
    </row>
    <row r="73" spans="1:50" x14ac:dyDescent="0.25">
      <c r="A73" t="s">
        <v>125</v>
      </c>
      <c r="B73" s="1" t="s">
        <v>86</v>
      </c>
      <c r="C73" s="1" t="s">
        <v>535</v>
      </c>
      <c r="D73" s="55" t="s">
        <v>60</v>
      </c>
      <c r="E73" s="2"/>
      <c r="F73" s="1"/>
      <c r="G73" s="1"/>
      <c r="H73" s="61" t="s">
        <v>122</v>
      </c>
      <c r="I73" s="62" t="s">
        <v>122</v>
      </c>
      <c r="K73" s="55" t="s">
        <v>48</v>
      </c>
      <c r="L73" s="67" t="s">
        <v>187</v>
      </c>
      <c r="M73" s="69">
        <v>44133</v>
      </c>
      <c r="N73" s="71">
        <v>1.3</v>
      </c>
      <c r="O73" s="5"/>
      <c r="P73" s="72" t="s">
        <v>272</v>
      </c>
      <c r="Q73" s="47" t="s">
        <v>273</v>
      </c>
      <c r="R73" s="44">
        <v>44161</v>
      </c>
      <c r="S73" s="76">
        <v>8.6999999999999993</v>
      </c>
      <c r="T73" s="6">
        <v>44175</v>
      </c>
      <c r="U73" s="7">
        <v>9.9</v>
      </c>
      <c r="V73" s="3"/>
      <c r="W73" s="48"/>
      <c r="X73" s="6">
        <v>44196</v>
      </c>
      <c r="Y73" s="7">
        <v>17.899999999999999</v>
      </c>
      <c r="Z73" s="3"/>
      <c r="AA73" s="48"/>
      <c r="AC73" s="50">
        <f t="shared" si="33"/>
        <v>85.714285714285793</v>
      </c>
      <c r="AD73" s="50">
        <f t="shared" si="34"/>
        <v>380.95238095238085</v>
      </c>
      <c r="AE73" s="50">
        <f t="shared" ref="AE73:AE77" si="35">IF(Y73&gt;0,1000*(Y73-S73)/(X73-R73),"NA" )</f>
        <v>262.85714285714283</v>
      </c>
      <c r="AF73" s="48"/>
      <c r="AG73" s="48"/>
      <c r="AH73" s="48"/>
      <c r="AI73" s="48"/>
      <c r="AK73" s="48"/>
      <c r="AL73" s="48"/>
      <c r="AM73" s="48"/>
      <c r="AN73" s="48"/>
      <c r="AP73" s="48"/>
      <c r="AQ73" s="48"/>
      <c r="AR73" s="48"/>
      <c r="AS73" s="48"/>
      <c r="AT73" s="48"/>
      <c r="AV73" s="129"/>
      <c r="AW73" s="129"/>
      <c r="AX73" s="129"/>
    </row>
    <row r="74" spans="1:50" x14ac:dyDescent="0.25">
      <c r="A74" t="s">
        <v>125</v>
      </c>
      <c r="B74" s="1" t="s">
        <v>86</v>
      </c>
      <c r="C74" s="1" t="s">
        <v>535</v>
      </c>
      <c r="D74" s="55" t="s">
        <v>60</v>
      </c>
      <c r="E74" s="2"/>
      <c r="F74" s="1"/>
      <c r="G74" s="1"/>
      <c r="H74" s="61" t="s">
        <v>122</v>
      </c>
      <c r="I74" s="62" t="s">
        <v>122</v>
      </c>
      <c r="K74" s="55" t="s">
        <v>48</v>
      </c>
      <c r="L74" s="67" t="s">
        <v>188</v>
      </c>
      <c r="M74" s="69">
        <v>44133</v>
      </c>
      <c r="N74" s="71">
        <v>1.3</v>
      </c>
      <c r="O74" s="5"/>
      <c r="P74" s="72" t="s">
        <v>287</v>
      </c>
      <c r="Q74" s="47" t="s">
        <v>271</v>
      </c>
      <c r="R74" s="44">
        <v>44161</v>
      </c>
      <c r="S74" s="76">
        <v>9.1999999999999993</v>
      </c>
      <c r="T74" s="6">
        <v>44175</v>
      </c>
      <c r="U74" s="7">
        <v>12.6</v>
      </c>
      <c r="V74" s="3"/>
      <c r="W74" s="48"/>
      <c r="X74" s="6">
        <v>44196</v>
      </c>
      <c r="Y74" s="7">
        <v>24.3</v>
      </c>
      <c r="Z74" s="3"/>
      <c r="AA74" s="48"/>
      <c r="AC74" s="50">
        <f t="shared" si="33"/>
        <v>242.85714285714289</v>
      </c>
      <c r="AD74" s="50">
        <f t="shared" si="34"/>
        <v>557.14285714285722</v>
      </c>
      <c r="AE74" s="50">
        <f t="shared" si="35"/>
        <v>431.4285714285715</v>
      </c>
      <c r="AF74" s="48"/>
      <c r="AG74" s="48"/>
      <c r="AH74" s="48"/>
      <c r="AI74" s="48"/>
      <c r="AK74" s="48"/>
      <c r="AL74" s="48"/>
      <c r="AM74" s="48"/>
      <c r="AN74" s="48"/>
      <c r="AP74" s="48"/>
      <c r="AQ74" s="48"/>
      <c r="AR74" s="48"/>
      <c r="AS74" s="48"/>
      <c r="AT74" s="48"/>
      <c r="AV74" s="129"/>
      <c r="AW74" s="129"/>
      <c r="AX74" s="129"/>
    </row>
    <row r="75" spans="1:50" x14ac:dyDescent="0.25">
      <c r="A75" t="s">
        <v>125</v>
      </c>
      <c r="B75" s="1" t="s">
        <v>86</v>
      </c>
      <c r="C75" s="1" t="s">
        <v>535</v>
      </c>
      <c r="D75" s="55" t="s">
        <v>60</v>
      </c>
      <c r="E75" s="2"/>
      <c r="F75" s="1"/>
      <c r="G75" s="1"/>
      <c r="H75" s="61" t="s">
        <v>122</v>
      </c>
      <c r="I75" s="62" t="s">
        <v>122</v>
      </c>
      <c r="K75" s="55" t="s">
        <v>48</v>
      </c>
      <c r="L75" s="67" t="s">
        <v>189</v>
      </c>
      <c r="M75" s="69">
        <v>44134</v>
      </c>
      <c r="N75" s="71">
        <v>1.5</v>
      </c>
      <c r="O75" s="5"/>
      <c r="P75" s="72" t="s">
        <v>274</v>
      </c>
      <c r="Q75" s="47" t="s">
        <v>271</v>
      </c>
      <c r="R75" s="44">
        <v>44161</v>
      </c>
      <c r="S75" s="76">
        <v>8.8000000000000007</v>
      </c>
      <c r="T75" s="6">
        <v>44175</v>
      </c>
      <c r="U75" s="7">
        <v>12.3</v>
      </c>
      <c r="V75" s="3"/>
      <c r="W75" s="48"/>
      <c r="X75" s="6">
        <v>44196</v>
      </c>
      <c r="Y75" s="7">
        <v>22.7</v>
      </c>
      <c r="Z75" s="3"/>
      <c r="AA75" s="48"/>
      <c r="AC75" s="50">
        <f t="shared" si="33"/>
        <v>250</v>
      </c>
      <c r="AD75" s="50">
        <f t="shared" si="34"/>
        <v>495.23809523809513</v>
      </c>
      <c r="AE75" s="50">
        <f t="shared" si="35"/>
        <v>397.14285714285711</v>
      </c>
      <c r="AF75" s="48"/>
      <c r="AG75" s="48"/>
      <c r="AH75" s="48"/>
      <c r="AI75" s="48"/>
      <c r="AK75" s="48"/>
      <c r="AL75" s="48"/>
      <c r="AM75" s="48"/>
      <c r="AN75" s="48"/>
      <c r="AP75" s="48"/>
      <c r="AQ75" s="48"/>
      <c r="AR75" s="48"/>
      <c r="AS75" s="48"/>
      <c r="AT75" s="48"/>
      <c r="AV75" s="129"/>
      <c r="AW75" s="129"/>
      <c r="AX75" s="129"/>
    </row>
    <row r="76" spans="1:50" x14ac:dyDescent="0.25">
      <c r="A76" t="s">
        <v>125</v>
      </c>
      <c r="B76" s="1" t="s">
        <v>86</v>
      </c>
      <c r="C76" s="1" t="s">
        <v>535</v>
      </c>
      <c r="D76" s="55" t="s">
        <v>60</v>
      </c>
      <c r="E76" s="2"/>
      <c r="F76" s="1"/>
      <c r="G76" s="1"/>
      <c r="H76" s="61" t="s">
        <v>122</v>
      </c>
      <c r="I76" s="62" t="s">
        <v>122</v>
      </c>
      <c r="K76" s="55" t="s">
        <v>48</v>
      </c>
      <c r="L76" s="67" t="s">
        <v>190</v>
      </c>
      <c r="M76" s="69">
        <v>44136</v>
      </c>
      <c r="N76" s="71">
        <v>1.8</v>
      </c>
      <c r="O76" s="5"/>
      <c r="P76" s="72" t="s">
        <v>283</v>
      </c>
      <c r="Q76" s="47" t="s">
        <v>273</v>
      </c>
      <c r="R76" s="44">
        <v>44161</v>
      </c>
      <c r="S76" s="76">
        <v>8.6999999999999993</v>
      </c>
      <c r="T76" s="6">
        <v>44175</v>
      </c>
      <c r="U76" s="7">
        <v>11.3</v>
      </c>
      <c r="V76" s="3"/>
      <c r="W76" s="48"/>
      <c r="X76" s="6">
        <v>44196</v>
      </c>
      <c r="Y76" s="7">
        <v>23.2</v>
      </c>
      <c r="Z76" s="3"/>
      <c r="AA76" s="48"/>
      <c r="AC76" s="50">
        <f t="shared" si="33"/>
        <v>185.71428571428581</v>
      </c>
      <c r="AD76" s="50">
        <f>IF(Y76&gt;0,1000*(Y76-U76)/(X76-T76),"NA" )</f>
        <v>566.66666666666663</v>
      </c>
      <c r="AE76" s="50">
        <f t="shared" si="35"/>
        <v>414.28571428571428</v>
      </c>
      <c r="AF76" s="48"/>
      <c r="AG76" s="48"/>
      <c r="AH76" s="48"/>
      <c r="AI76" s="48"/>
      <c r="AK76" s="48"/>
      <c r="AL76" s="48"/>
      <c r="AM76" s="48"/>
      <c r="AN76" s="48"/>
      <c r="AP76" s="48"/>
      <c r="AQ76" s="48"/>
      <c r="AR76" s="48"/>
      <c r="AS76" s="48"/>
      <c r="AT76" s="48"/>
      <c r="AV76" s="129"/>
      <c r="AW76" s="129"/>
      <c r="AX76" s="129"/>
    </row>
    <row r="77" spans="1:50" x14ac:dyDescent="0.25">
      <c r="A77" t="s">
        <v>125</v>
      </c>
      <c r="B77" s="1" t="s">
        <v>86</v>
      </c>
      <c r="C77" s="1" t="s">
        <v>535</v>
      </c>
      <c r="D77" s="55" t="s">
        <v>60</v>
      </c>
      <c r="E77" s="2"/>
      <c r="F77" s="1"/>
      <c r="G77" s="1"/>
      <c r="H77" s="61" t="s">
        <v>122</v>
      </c>
      <c r="I77" s="62" t="s">
        <v>122</v>
      </c>
      <c r="K77" s="55" t="s">
        <v>48</v>
      </c>
      <c r="L77" s="67" t="s">
        <v>191</v>
      </c>
      <c r="M77" s="69">
        <v>44136</v>
      </c>
      <c r="N77" s="71">
        <v>2</v>
      </c>
      <c r="O77" s="5"/>
      <c r="P77" s="72" t="s">
        <v>289</v>
      </c>
      <c r="Q77" s="47" t="s">
        <v>273</v>
      </c>
      <c r="R77" s="44">
        <v>44161</v>
      </c>
      <c r="S77" s="76">
        <v>9.5</v>
      </c>
      <c r="T77" s="6">
        <v>44175</v>
      </c>
      <c r="U77" s="7">
        <v>12.9</v>
      </c>
      <c r="V77" s="3">
        <v>23.9</v>
      </c>
      <c r="W77" s="48">
        <f>COUNT(U72:U77)</f>
        <v>6</v>
      </c>
      <c r="X77" s="6">
        <v>44196</v>
      </c>
      <c r="Y77" s="7">
        <v>23.8</v>
      </c>
      <c r="Z77" s="3">
        <v>97.5</v>
      </c>
      <c r="AA77" s="48">
        <f>COUNT(Y72:Y77)</f>
        <v>6</v>
      </c>
      <c r="AC77" s="50">
        <f>IF(U77&gt;0,1000*(U77-S77)/(T77-R77),"NA" )</f>
        <v>242.85714285714289</v>
      </c>
      <c r="AD77" s="50">
        <f>IF(Y77&gt;0,1000*(Y77-U77)/(X77-T77),"NA" )</f>
        <v>519.04761904761904</v>
      </c>
      <c r="AE77" s="50">
        <f t="shared" si="35"/>
        <v>408.57142857142856</v>
      </c>
      <c r="AF77" s="51">
        <f>AVERAGE(U72:U77)</f>
        <v>11.866666666666667</v>
      </c>
      <c r="AG77" s="52">
        <f>AVERAGE(AC72:AC77)</f>
        <v>197.61904761904768</v>
      </c>
      <c r="AH77" s="52">
        <f>1000*V77/(W77*(T77-R77))</f>
        <v>284.52380952380952</v>
      </c>
      <c r="AI77" s="53">
        <f>AH77/AG77</f>
        <v>1.4397590361445778</v>
      </c>
      <c r="AJ77" s="49"/>
      <c r="AK77" s="51">
        <f>AVERAGE(Y72:Y77)</f>
        <v>22.400000000000002</v>
      </c>
      <c r="AL77" s="52">
        <f>AVERAGE(AD72:AD77)</f>
        <v>501.58730158730151</v>
      </c>
      <c r="AM77" s="52">
        <f>1000*Z77/(AA77*(X77-T77))</f>
        <v>773.80952380952385</v>
      </c>
      <c r="AN77" s="53">
        <f>AM77/AL77</f>
        <v>1.542721518987342</v>
      </c>
      <c r="AO77" s="49"/>
      <c r="AP77" s="51">
        <f>AVERAGE(S72:S77)</f>
        <v>9.1</v>
      </c>
      <c r="AQ77" s="51">
        <f>AVERAGE(Y72:Y77)</f>
        <v>22.400000000000002</v>
      </c>
      <c r="AR77" s="52">
        <f>AVERAGE(AE72:AE77)</f>
        <v>380</v>
      </c>
      <c r="AS77" s="52">
        <f>1000*((V77/W77)+(Z77/AA77))/(X77-R77)</f>
        <v>578.09523809523819</v>
      </c>
      <c r="AT77" s="53">
        <f>AS77/AR77</f>
        <v>1.5213032581453636</v>
      </c>
      <c r="AV77" s="129">
        <f t="shared" ref="AV77:AV133" si="36">(STDEV(S72:S77)/AVERAGE(S72:S77))*100</f>
        <v>4.7647216238854497</v>
      </c>
      <c r="AW77" s="129">
        <f t="shared" ref="AW77:AW133" si="37">(STDEV(U72:U77)/AVERAGE(U72:U77))*100</f>
        <v>9.3028008293088345</v>
      </c>
      <c r="AX77" s="129">
        <f t="shared" ref="AX77:AX133" si="38">(STDEV(Y72:Y77)/AVERAGE(Y72:Y77))*100</f>
        <v>10.289185922062813</v>
      </c>
    </row>
    <row r="78" spans="1:50" s="42" customFormat="1" x14ac:dyDescent="0.25">
      <c r="A78"/>
      <c r="B78" s="1"/>
      <c r="C78" s="16"/>
      <c r="D78" s="55"/>
      <c r="E78" s="43"/>
      <c r="F78" s="16"/>
      <c r="G78" s="16"/>
      <c r="H78" s="60"/>
      <c r="I78" s="57"/>
      <c r="K78" s="55"/>
      <c r="L78" s="67"/>
      <c r="M78" s="69"/>
      <c r="N78" s="71"/>
      <c r="O78" s="5"/>
      <c r="P78" s="72"/>
      <c r="Q78" s="47"/>
      <c r="R78" s="44"/>
      <c r="S78" s="77"/>
      <c r="T78" s="6"/>
      <c r="U78" s="8"/>
      <c r="V78" s="12"/>
      <c r="X78" s="6"/>
      <c r="Y78" s="8"/>
      <c r="Z78" s="12"/>
      <c r="AC78" s="45"/>
      <c r="AD78" s="45"/>
      <c r="AE78" s="45"/>
      <c r="AV78" s="129"/>
      <c r="AW78" s="129"/>
      <c r="AX78" s="129"/>
    </row>
    <row r="79" spans="1:50" x14ac:dyDescent="0.25">
      <c r="A79" t="s">
        <v>125</v>
      </c>
      <c r="B79" s="1" t="s">
        <v>86</v>
      </c>
      <c r="C79" s="1" t="s">
        <v>535</v>
      </c>
      <c r="D79" s="55" t="s">
        <v>61</v>
      </c>
      <c r="E79" s="2"/>
      <c r="F79" s="1"/>
      <c r="G79" s="1"/>
      <c r="H79" s="65" t="s">
        <v>123</v>
      </c>
      <c r="I79" s="66" t="s">
        <v>123</v>
      </c>
      <c r="K79" s="55" t="s">
        <v>48</v>
      </c>
      <c r="L79" s="67" t="s">
        <v>192</v>
      </c>
      <c r="M79" s="69">
        <v>44133</v>
      </c>
      <c r="N79" s="71">
        <v>1.5</v>
      </c>
      <c r="O79" s="5"/>
      <c r="P79" s="72" t="s">
        <v>287</v>
      </c>
      <c r="Q79" s="47" t="s">
        <v>271</v>
      </c>
      <c r="R79" s="44">
        <v>44161</v>
      </c>
      <c r="S79" s="76">
        <v>9.5</v>
      </c>
      <c r="T79" s="6">
        <v>44175</v>
      </c>
      <c r="U79" s="7">
        <v>12.7</v>
      </c>
      <c r="V79" s="3"/>
      <c r="W79" s="48"/>
      <c r="X79" s="6">
        <v>44196</v>
      </c>
      <c r="Y79" s="7">
        <v>24.4</v>
      </c>
      <c r="Z79" s="3"/>
      <c r="AA79" s="48"/>
      <c r="AC79" s="50">
        <f t="shared" ref="AC79:AC83" si="39">IF(U79&gt;0,1000*(U79-S79)/(T79-R79),"NA" )</f>
        <v>228.5714285714285</v>
      </c>
      <c r="AD79" s="50">
        <f t="shared" ref="AD79:AD82" si="40">IF(Y79&gt;0,1000*(Y79-U79)/(X79-T79),"NA" )</f>
        <v>557.14285714285711</v>
      </c>
      <c r="AE79" s="50">
        <f>IF(Y79&gt;0,1000*(Y79-S79)/(X79-R79),"NA" )</f>
        <v>425.71428571428567</v>
      </c>
      <c r="AF79" s="48"/>
      <c r="AG79" s="48"/>
      <c r="AH79" s="48"/>
      <c r="AI79" s="48"/>
      <c r="AK79" s="48"/>
      <c r="AL79" s="48"/>
      <c r="AM79" s="48"/>
      <c r="AN79" s="48"/>
      <c r="AP79" s="48"/>
      <c r="AQ79" s="48"/>
      <c r="AR79" s="48"/>
      <c r="AS79" s="48"/>
      <c r="AT79" s="48"/>
      <c r="AV79" s="129"/>
      <c r="AW79" s="129"/>
      <c r="AX79" s="129"/>
    </row>
    <row r="80" spans="1:50" x14ac:dyDescent="0.25">
      <c r="A80" t="s">
        <v>125</v>
      </c>
      <c r="B80" s="1" t="s">
        <v>86</v>
      </c>
      <c r="C80" s="1" t="s">
        <v>535</v>
      </c>
      <c r="D80" s="55" t="s">
        <v>61</v>
      </c>
      <c r="E80" s="2"/>
      <c r="F80" s="1"/>
      <c r="G80" s="1"/>
      <c r="H80" s="65" t="s">
        <v>123</v>
      </c>
      <c r="I80" s="66" t="s">
        <v>123</v>
      </c>
      <c r="K80" s="55" t="s">
        <v>48</v>
      </c>
      <c r="L80" s="67" t="s">
        <v>193</v>
      </c>
      <c r="M80" s="69">
        <v>44134</v>
      </c>
      <c r="N80" s="71">
        <v>1.4</v>
      </c>
      <c r="O80" s="5"/>
      <c r="P80" s="72" t="s">
        <v>274</v>
      </c>
      <c r="Q80" s="47" t="s">
        <v>271</v>
      </c>
      <c r="R80" s="44">
        <v>44161</v>
      </c>
      <c r="S80" s="76">
        <v>9.1999999999999993</v>
      </c>
      <c r="T80" s="6">
        <v>44175</v>
      </c>
      <c r="U80" s="7">
        <v>12.4</v>
      </c>
      <c r="V80" s="3"/>
      <c r="W80" s="48"/>
      <c r="X80" s="6">
        <v>44196</v>
      </c>
      <c r="Y80" s="7">
        <v>23</v>
      </c>
      <c r="Z80" s="3"/>
      <c r="AA80" s="48"/>
      <c r="AC80" s="50">
        <f t="shared" si="39"/>
        <v>228.57142857142864</v>
      </c>
      <c r="AD80" s="50">
        <f t="shared" si="40"/>
        <v>504.76190476190476</v>
      </c>
      <c r="AE80" s="50">
        <f t="shared" ref="AE80:AE84" si="41">IF(Y80&gt;0,1000*(Y80-S80)/(X80-R80),"NA" )</f>
        <v>394.28571428571428</v>
      </c>
      <c r="AF80" s="48"/>
      <c r="AG80" s="48"/>
      <c r="AH80" s="48"/>
      <c r="AI80" s="48"/>
      <c r="AK80" s="48"/>
      <c r="AL80" s="48"/>
      <c r="AM80" s="48"/>
      <c r="AN80" s="48"/>
      <c r="AP80" s="48"/>
      <c r="AQ80" s="48"/>
      <c r="AR80" s="48"/>
      <c r="AS80" s="48"/>
      <c r="AT80" s="48"/>
      <c r="AV80" s="129"/>
      <c r="AW80" s="129"/>
      <c r="AX80" s="129"/>
    </row>
    <row r="81" spans="1:50" x14ac:dyDescent="0.25">
      <c r="A81" t="s">
        <v>125</v>
      </c>
      <c r="B81" s="1" t="s">
        <v>86</v>
      </c>
      <c r="C81" s="1" t="s">
        <v>535</v>
      </c>
      <c r="D81" s="55" t="s">
        <v>61</v>
      </c>
      <c r="E81" s="2"/>
      <c r="F81" s="1"/>
      <c r="G81" s="1"/>
      <c r="H81" s="65" t="s">
        <v>123</v>
      </c>
      <c r="I81" s="66" t="s">
        <v>123</v>
      </c>
      <c r="K81" s="55" t="s">
        <v>48</v>
      </c>
      <c r="L81" s="67" t="s">
        <v>194</v>
      </c>
      <c r="M81" s="69">
        <v>44135</v>
      </c>
      <c r="N81" s="71">
        <v>1.8</v>
      </c>
      <c r="O81" s="5"/>
      <c r="P81" s="72" t="s">
        <v>288</v>
      </c>
      <c r="Q81" s="47" t="s">
        <v>273</v>
      </c>
      <c r="R81" s="44">
        <v>44161</v>
      </c>
      <c r="S81" s="76">
        <v>8.9</v>
      </c>
      <c r="T81" s="6">
        <v>44175</v>
      </c>
      <c r="U81" s="7">
        <v>13.6</v>
      </c>
      <c r="V81" s="3"/>
      <c r="W81" s="48"/>
      <c r="X81" s="6">
        <v>44196</v>
      </c>
      <c r="Y81" s="7">
        <v>24.6</v>
      </c>
      <c r="Z81" s="3"/>
      <c r="AA81" s="48"/>
      <c r="AC81" s="50">
        <f t="shared" si="39"/>
        <v>335.71428571428567</v>
      </c>
      <c r="AD81" s="50">
        <f t="shared" si="40"/>
        <v>523.80952380952385</v>
      </c>
      <c r="AE81" s="50">
        <f t="shared" si="41"/>
        <v>448.57142857142861</v>
      </c>
      <c r="AF81" s="48"/>
      <c r="AG81" s="48"/>
      <c r="AH81" s="48"/>
      <c r="AI81" s="48"/>
      <c r="AK81" s="48"/>
      <c r="AL81" s="48"/>
      <c r="AM81" s="48"/>
      <c r="AN81" s="48"/>
      <c r="AP81" s="48"/>
      <c r="AQ81" s="48"/>
      <c r="AR81" s="48"/>
      <c r="AS81" s="48"/>
      <c r="AT81" s="48"/>
      <c r="AV81" s="129"/>
      <c r="AW81" s="129"/>
      <c r="AX81" s="129"/>
    </row>
    <row r="82" spans="1:50" x14ac:dyDescent="0.25">
      <c r="A82" t="s">
        <v>125</v>
      </c>
      <c r="B82" s="1" t="s">
        <v>86</v>
      </c>
      <c r="C82" s="1" t="s">
        <v>535</v>
      </c>
      <c r="D82" s="55" t="s">
        <v>61</v>
      </c>
      <c r="E82" s="2"/>
      <c r="F82" s="1"/>
      <c r="G82" s="1"/>
      <c r="H82" s="65" t="s">
        <v>123</v>
      </c>
      <c r="I82" s="66" t="s">
        <v>123</v>
      </c>
      <c r="K82" s="55" t="s">
        <v>48</v>
      </c>
      <c r="L82" s="67" t="s">
        <v>195</v>
      </c>
      <c r="M82" s="69">
        <v>44135</v>
      </c>
      <c r="N82" s="71">
        <v>2</v>
      </c>
      <c r="O82" s="5"/>
      <c r="P82" s="72" t="s">
        <v>279</v>
      </c>
      <c r="Q82" s="47" t="s">
        <v>273</v>
      </c>
      <c r="R82" s="44">
        <v>44161</v>
      </c>
      <c r="S82" s="76">
        <v>9</v>
      </c>
      <c r="T82" s="6">
        <v>44175</v>
      </c>
      <c r="U82" s="7">
        <v>11.8</v>
      </c>
      <c r="V82" s="3"/>
      <c r="W82" s="48"/>
      <c r="X82" s="6">
        <v>44196</v>
      </c>
      <c r="Y82" s="7">
        <v>23.1</v>
      </c>
      <c r="Z82" s="3"/>
      <c r="AA82" s="48"/>
      <c r="AC82" s="50">
        <f t="shared" si="39"/>
        <v>200.00000000000006</v>
      </c>
      <c r="AD82" s="50">
        <f t="shared" si="40"/>
        <v>538.09523809523807</v>
      </c>
      <c r="AE82" s="50">
        <f t="shared" si="41"/>
        <v>402.85714285714289</v>
      </c>
      <c r="AF82" s="48"/>
      <c r="AG82" s="48"/>
      <c r="AH82" s="48"/>
      <c r="AI82" s="48"/>
      <c r="AK82" s="48"/>
      <c r="AL82" s="48"/>
      <c r="AM82" s="48"/>
      <c r="AN82" s="48"/>
      <c r="AP82" s="48"/>
      <c r="AQ82" s="48"/>
      <c r="AR82" s="48"/>
      <c r="AS82" s="48"/>
      <c r="AT82" s="48"/>
      <c r="AV82" s="129"/>
      <c r="AW82" s="129"/>
      <c r="AX82" s="129"/>
    </row>
    <row r="83" spans="1:50" x14ac:dyDescent="0.25">
      <c r="A83" t="s">
        <v>125</v>
      </c>
      <c r="B83" s="1" t="s">
        <v>86</v>
      </c>
      <c r="C83" s="1" t="s">
        <v>535</v>
      </c>
      <c r="D83" s="55" t="s">
        <v>61</v>
      </c>
      <c r="E83" s="2"/>
      <c r="F83" s="1"/>
      <c r="G83" s="1"/>
      <c r="H83" s="65" t="s">
        <v>123</v>
      </c>
      <c r="I83" s="66" t="s">
        <v>123</v>
      </c>
      <c r="K83" s="55" t="s">
        <v>48</v>
      </c>
      <c r="L83" s="67" t="s">
        <v>196</v>
      </c>
      <c r="M83" s="69">
        <v>44136</v>
      </c>
      <c r="N83" s="71">
        <v>2.2000000000000002</v>
      </c>
      <c r="O83" s="5"/>
      <c r="P83" s="72" t="s">
        <v>289</v>
      </c>
      <c r="Q83" s="47" t="s">
        <v>273</v>
      </c>
      <c r="R83" s="44">
        <v>44161</v>
      </c>
      <c r="S83" s="76">
        <v>9.1</v>
      </c>
      <c r="T83" s="6">
        <v>44175</v>
      </c>
      <c r="U83" s="7">
        <v>12.2</v>
      </c>
      <c r="V83" s="3"/>
      <c r="W83" s="48"/>
      <c r="X83" s="6">
        <v>44196</v>
      </c>
      <c r="Y83" s="7">
        <v>22.5</v>
      </c>
      <c r="Z83" s="3"/>
      <c r="AA83" s="48"/>
      <c r="AC83" s="50">
        <f t="shared" si="39"/>
        <v>221.42857142857139</v>
      </c>
      <c r="AD83" s="50">
        <f>IF(Y83&gt;0,1000*(Y83-U83)/(X83-T83),"NA" )</f>
        <v>490.47619047619048</v>
      </c>
      <c r="AE83" s="50">
        <f t="shared" si="41"/>
        <v>382.85714285714283</v>
      </c>
      <c r="AF83" s="48"/>
      <c r="AG83" s="48"/>
      <c r="AH83" s="48"/>
      <c r="AI83" s="48"/>
      <c r="AK83" s="48"/>
      <c r="AL83" s="48"/>
      <c r="AM83" s="48"/>
      <c r="AN83" s="48"/>
      <c r="AP83" s="48"/>
      <c r="AQ83" s="48"/>
      <c r="AR83" s="48"/>
      <c r="AS83" s="48"/>
      <c r="AT83" s="48"/>
      <c r="AV83" s="129"/>
      <c r="AW83" s="129"/>
      <c r="AX83" s="129"/>
    </row>
    <row r="84" spans="1:50" x14ac:dyDescent="0.25">
      <c r="A84" t="s">
        <v>125</v>
      </c>
      <c r="B84" s="1" t="s">
        <v>86</v>
      </c>
      <c r="C84" s="1" t="s">
        <v>535</v>
      </c>
      <c r="D84" s="55" t="s">
        <v>61</v>
      </c>
      <c r="E84" s="2"/>
      <c r="F84" s="1"/>
      <c r="G84" s="1"/>
      <c r="H84" s="65" t="s">
        <v>123</v>
      </c>
      <c r="I84" s="66" t="s">
        <v>123</v>
      </c>
      <c r="K84" s="55" t="s">
        <v>48</v>
      </c>
      <c r="L84" s="67" t="s">
        <v>197</v>
      </c>
      <c r="M84" s="69">
        <v>44136</v>
      </c>
      <c r="N84" s="71">
        <v>1.6</v>
      </c>
      <c r="O84" s="5"/>
      <c r="P84" s="72" t="s">
        <v>292</v>
      </c>
      <c r="Q84" s="47" t="s">
        <v>273</v>
      </c>
      <c r="R84" s="44">
        <v>44161</v>
      </c>
      <c r="S84" s="76">
        <v>8.9</v>
      </c>
      <c r="T84" s="6">
        <v>44175</v>
      </c>
      <c r="U84" s="7">
        <v>10.1</v>
      </c>
      <c r="V84" s="3">
        <v>24.3</v>
      </c>
      <c r="W84" s="48">
        <f>COUNT(U79:U84)</f>
        <v>6</v>
      </c>
      <c r="X84" s="6">
        <v>44196</v>
      </c>
      <c r="Y84" s="7">
        <v>19.2</v>
      </c>
      <c r="Z84" s="3">
        <v>95.4</v>
      </c>
      <c r="AA84" s="48">
        <f>COUNT(Y79:Y84)</f>
        <v>6</v>
      </c>
      <c r="AC84" s="50">
        <f>IF(U84&gt;0,1000*(U84-S84)/(T84-R84),"NA" )</f>
        <v>85.714285714285666</v>
      </c>
      <c r="AD84" s="50">
        <f>IF(Y84&gt;0,1000*(Y84-U84)/(X84-T84),"NA" )</f>
        <v>433.33333333333331</v>
      </c>
      <c r="AE84" s="50">
        <f t="shared" si="41"/>
        <v>294.28571428571422</v>
      </c>
      <c r="AF84" s="51">
        <f>AVERAGE(U79:U84)</f>
        <v>12.133333333333333</v>
      </c>
      <c r="AG84" s="52">
        <f>AVERAGE(AC79:AC84)</f>
        <v>216.66666666666666</v>
      </c>
      <c r="AH84" s="52">
        <f>1000*V84/(W84*(T84-R84))</f>
        <v>289.28571428571428</v>
      </c>
      <c r="AI84" s="53">
        <f>AH84/AG84</f>
        <v>1.3351648351648351</v>
      </c>
      <c r="AJ84" s="49"/>
      <c r="AK84" s="51">
        <f>AVERAGE(Y79:Y84)</f>
        <v>22.799999999999997</v>
      </c>
      <c r="AL84" s="52">
        <f>AVERAGE(AD79:AD84)</f>
        <v>507.93650793650795</v>
      </c>
      <c r="AM84" s="52">
        <f>1000*Z84/(AA84*(X84-T84))</f>
        <v>757.14285714285711</v>
      </c>
      <c r="AN84" s="53">
        <f>AM84/AL84</f>
        <v>1.4906249999999999</v>
      </c>
      <c r="AO84" s="49"/>
      <c r="AP84" s="51">
        <f>AVERAGE(S79:S84)</f>
        <v>9.1</v>
      </c>
      <c r="AQ84" s="51">
        <f>AVERAGE(Y79:Y84)</f>
        <v>22.799999999999997</v>
      </c>
      <c r="AR84" s="52">
        <f>AVERAGE(AE79:AE84)</f>
        <v>391.42857142857139</v>
      </c>
      <c r="AS84" s="52">
        <f>1000*((V84/W84)+(Z84/AA84))/(X84-R84)</f>
        <v>570</v>
      </c>
      <c r="AT84" s="53">
        <f>AS84/AR84</f>
        <v>1.4562043795620438</v>
      </c>
      <c r="AV84" s="129">
        <f t="shared" si="36"/>
        <v>2.5058800551629385</v>
      </c>
      <c r="AW84" s="129">
        <f t="shared" si="37"/>
        <v>9.6067465123898668</v>
      </c>
      <c r="AX84" s="129">
        <f t="shared" si="38"/>
        <v>8.5453185108474088</v>
      </c>
    </row>
    <row r="85" spans="1:50" s="42" customFormat="1" x14ac:dyDescent="0.25">
      <c r="A85"/>
      <c r="B85" s="1"/>
      <c r="C85" s="16"/>
      <c r="D85" s="55"/>
      <c r="E85" s="43"/>
      <c r="F85" s="16"/>
      <c r="G85" s="16"/>
      <c r="H85" s="60"/>
      <c r="I85" s="57"/>
      <c r="K85" s="55"/>
      <c r="L85" s="67"/>
      <c r="M85" s="69"/>
      <c r="N85" s="71"/>
      <c r="O85" s="5"/>
      <c r="P85" s="72"/>
      <c r="Q85" s="47"/>
      <c r="R85" s="44"/>
      <c r="S85" s="77"/>
      <c r="T85" s="6"/>
      <c r="U85" s="8"/>
      <c r="V85" s="12"/>
      <c r="X85" s="6"/>
      <c r="Y85" s="8"/>
      <c r="Z85" s="12"/>
      <c r="AC85" s="45"/>
      <c r="AD85" s="45"/>
      <c r="AE85" s="45"/>
      <c r="AV85" s="129"/>
      <c r="AW85" s="129"/>
      <c r="AX85" s="129"/>
    </row>
    <row r="86" spans="1:50" x14ac:dyDescent="0.25">
      <c r="A86" t="s">
        <v>125</v>
      </c>
      <c r="B86" s="1" t="s">
        <v>86</v>
      </c>
      <c r="C86" s="1" t="s">
        <v>535</v>
      </c>
      <c r="D86" s="55" t="s">
        <v>62</v>
      </c>
      <c r="E86" s="2"/>
      <c r="F86" s="1"/>
      <c r="G86" s="1"/>
      <c r="H86" s="63" t="s">
        <v>124</v>
      </c>
      <c r="I86" s="64" t="s">
        <v>124</v>
      </c>
      <c r="K86" s="55" t="s">
        <v>49</v>
      </c>
      <c r="L86" s="67" t="s">
        <v>198</v>
      </c>
      <c r="M86" s="69">
        <v>44134</v>
      </c>
      <c r="N86" s="71">
        <v>1.5</v>
      </c>
      <c r="O86" s="5"/>
      <c r="P86" s="72" t="s">
        <v>285</v>
      </c>
      <c r="Q86" s="47" t="s">
        <v>273</v>
      </c>
      <c r="R86" s="44">
        <v>44161</v>
      </c>
      <c r="S86" s="76">
        <v>8.3000000000000007</v>
      </c>
      <c r="T86" s="6">
        <v>44175</v>
      </c>
      <c r="U86" s="7">
        <v>10.9</v>
      </c>
      <c r="V86" s="3"/>
      <c r="W86" s="48"/>
      <c r="X86" s="6">
        <v>44196</v>
      </c>
      <c r="Y86" s="7">
        <v>21</v>
      </c>
      <c r="Z86" s="3"/>
      <c r="AA86" s="48"/>
      <c r="AC86" s="50">
        <f t="shared" ref="AC86:AC90" si="42">IF(U86&gt;0,1000*(U86-S86)/(T86-R86),"NA" )</f>
        <v>185.71428571428569</v>
      </c>
      <c r="AD86" s="50">
        <f t="shared" ref="AD86:AD89" si="43">IF(Y86&gt;0,1000*(Y86-U86)/(X86-T86),"NA" )</f>
        <v>480.95238095238096</v>
      </c>
      <c r="AE86" s="50">
        <f>IF(Y86&gt;0,1000*(Y86-S86)/(X86-R86),"NA" )</f>
        <v>362.85714285714283</v>
      </c>
      <c r="AF86" s="48"/>
      <c r="AG86" s="48"/>
      <c r="AH86" s="48"/>
      <c r="AI86" s="48"/>
      <c r="AK86" s="48"/>
      <c r="AL86" s="48"/>
      <c r="AM86" s="48"/>
      <c r="AN86" s="48"/>
      <c r="AP86" s="48"/>
      <c r="AQ86" s="48"/>
      <c r="AR86" s="48"/>
      <c r="AS86" s="48"/>
      <c r="AT86" s="48"/>
      <c r="AV86" s="129"/>
      <c r="AW86" s="129"/>
      <c r="AX86" s="129"/>
    </row>
    <row r="87" spans="1:50" x14ac:dyDescent="0.25">
      <c r="A87" t="s">
        <v>125</v>
      </c>
      <c r="B87" s="1" t="s">
        <v>86</v>
      </c>
      <c r="C87" s="1" t="s">
        <v>535</v>
      </c>
      <c r="D87" s="55" t="s">
        <v>62</v>
      </c>
      <c r="E87" s="2"/>
      <c r="F87" s="1"/>
      <c r="G87" s="1"/>
      <c r="H87" s="63" t="s">
        <v>124</v>
      </c>
      <c r="I87" s="64" t="s">
        <v>124</v>
      </c>
      <c r="K87" s="55" t="s">
        <v>49</v>
      </c>
      <c r="L87" s="67" t="s">
        <v>199</v>
      </c>
      <c r="M87" s="69">
        <v>44136</v>
      </c>
      <c r="N87" s="71">
        <v>1.8</v>
      </c>
      <c r="O87" s="5"/>
      <c r="P87" s="72" t="s">
        <v>286</v>
      </c>
      <c r="Q87" s="47" t="s">
        <v>273</v>
      </c>
      <c r="R87" s="44">
        <v>44161</v>
      </c>
      <c r="S87" s="76">
        <v>7.8</v>
      </c>
      <c r="T87" s="6">
        <v>44175</v>
      </c>
      <c r="U87" s="7">
        <v>10.5</v>
      </c>
      <c r="V87" s="3"/>
      <c r="W87" s="48"/>
      <c r="X87" s="6">
        <v>44196</v>
      </c>
      <c r="Y87" s="7">
        <v>21.1</v>
      </c>
      <c r="Z87" s="3"/>
      <c r="AA87" s="48"/>
      <c r="AC87" s="50">
        <f t="shared" si="42"/>
        <v>192.85714285714286</v>
      </c>
      <c r="AD87" s="50">
        <f t="shared" si="43"/>
        <v>504.76190476190487</v>
      </c>
      <c r="AE87" s="50">
        <f t="shared" ref="AE87:AE91" si="44">IF(Y87&gt;0,1000*(Y87-S87)/(X87-R87),"NA" )</f>
        <v>380</v>
      </c>
      <c r="AF87" s="48"/>
      <c r="AG87" s="48"/>
      <c r="AH87" s="48"/>
      <c r="AI87" s="48"/>
      <c r="AK87" s="48"/>
      <c r="AL87" s="48"/>
      <c r="AM87" s="48"/>
      <c r="AN87" s="48"/>
      <c r="AP87" s="48"/>
      <c r="AQ87" s="48"/>
      <c r="AR87" s="48"/>
      <c r="AS87" s="48"/>
      <c r="AT87" s="48"/>
      <c r="AV87" s="129"/>
      <c r="AW87" s="129"/>
      <c r="AX87" s="129"/>
    </row>
    <row r="88" spans="1:50" x14ac:dyDescent="0.25">
      <c r="A88" t="s">
        <v>125</v>
      </c>
      <c r="B88" s="1" t="s">
        <v>86</v>
      </c>
      <c r="C88" s="1" t="s">
        <v>535</v>
      </c>
      <c r="D88" s="55" t="s">
        <v>62</v>
      </c>
      <c r="E88" s="2"/>
      <c r="F88" s="1"/>
      <c r="G88" s="1"/>
      <c r="H88" s="63" t="s">
        <v>124</v>
      </c>
      <c r="I88" s="64" t="s">
        <v>124</v>
      </c>
      <c r="K88" s="55" t="s">
        <v>49</v>
      </c>
      <c r="L88" s="67" t="s">
        <v>200</v>
      </c>
      <c r="M88" s="69">
        <v>44136</v>
      </c>
      <c r="N88" s="71">
        <v>1.7</v>
      </c>
      <c r="O88" s="5"/>
      <c r="P88" s="72" t="s">
        <v>283</v>
      </c>
      <c r="Q88" s="47" t="s">
        <v>273</v>
      </c>
      <c r="R88" s="44">
        <v>44161</v>
      </c>
      <c r="S88" s="76">
        <v>7.8</v>
      </c>
      <c r="T88" s="6">
        <v>44175</v>
      </c>
      <c r="U88" s="7">
        <v>10.6</v>
      </c>
      <c r="V88" s="3"/>
      <c r="W88" s="48"/>
      <c r="X88" s="6">
        <v>44196</v>
      </c>
      <c r="Y88" s="7">
        <v>22.3</v>
      </c>
      <c r="Z88" s="3"/>
      <c r="AA88" s="48"/>
      <c r="AC88" s="50">
        <f t="shared" si="42"/>
        <v>200</v>
      </c>
      <c r="AD88" s="50">
        <f t="shared" si="43"/>
        <v>557.14285714285722</v>
      </c>
      <c r="AE88" s="50">
        <f t="shared" si="44"/>
        <v>414.28571428571428</v>
      </c>
      <c r="AF88" s="48"/>
      <c r="AG88" s="48"/>
      <c r="AH88" s="48"/>
      <c r="AI88" s="48"/>
      <c r="AK88" s="48"/>
      <c r="AL88" s="48"/>
      <c r="AM88" s="48"/>
      <c r="AN88" s="48"/>
      <c r="AP88" s="48"/>
      <c r="AQ88" s="48"/>
      <c r="AR88" s="48"/>
      <c r="AS88" s="48"/>
      <c r="AT88" s="48"/>
      <c r="AV88" s="129"/>
      <c r="AW88" s="129"/>
      <c r="AX88" s="129"/>
    </row>
    <row r="89" spans="1:50" x14ac:dyDescent="0.25">
      <c r="A89" t="s">
        <v>125</v>
      </c>
      <c r="B89" s="1" t="s">
        <v>86</v>
      </c>
      <c r="C89" s="1" t="s">
        <v>535</v>
      </c>
      <c r="D89" s="55" t="s">
        <v>62</v>
      </c>
      <c r="E89" s="2"/>
      <c r="F89" s="1"/>
      <c r="G89" s="1"/>
      <c r="H89" s="63" t="s">
        <v>124</v>
      </c>
      <c r="I89" s="64" t="s">
        <v>124</v>
      </c>
      <c r="K89" s="55" t="s">
        <v>49</v>
      </c>
      <c r="L89" s="67" t="s">
        <v>201</v>
      </c>
      <c r="M89" s="69">
        <v>44136</v>
      </c>
      <c r="N89" s="71">
        <v>1.4</v>
      </c>
      <c r="O89" s="5"/>
      <c r="P89" s="72" t="s">
        <v>283</v>
      </c>
      <c r="Q89" s="47" t="s">
        <v>273</v>
      </c>
      <c r="R89" s="44">
        <v>44161</v>
      </c>
      <c r="S89" s="76">
        <v>7.8</v>
      </c>
      <c r="T89" s="6">
        <v>44175</v>
      </c>
      <c r="U89" s="7">
        <v>10.7</v>
      </c>
      <c r="V89" s="3"/>
      <c r="W89" s="48"/>
      <c r="X89" s="6">
        <v>44196</v>
      </c>
      <c r="Y89" s="7">
        <v>20.8</v>
      </c>
      <c r="Z89" s="3"/>
      <c r="AA89" s="48"/>
      <c r="AC89" s="50">
        <f t="shared" si="42"/>
        <v>207.14285714285711</v>
      </c>
      <c r="AD89" s="50">
        <f t="shared" si="43"/>
        <v>480.95238095238102</v>
      </c>
      <c r="AE89" s="50">
        <f t="shared" si="44"/>
        <v>371.42857142857144</v>
      </c>
      <c r="AF89" s="48"/>
      <c r="AG89" s="48"/>
      <c r="AH89" s="48"/>
      <c r="AI89" s="48"/>
      <c r="AK89" s="48"/>
      <c r="AL89" s="48"/>
      <c r="AM89" s="48"/>
      <c r="AN89" s="48"/>
      <c r="AP89" s="48"/>
      <c r="AQ89" s="48"/>
      <c r="AR89" s="48"/>
      <c r="AS89" s="48"/>
      <c r="AT89" s="48"/>
      <c r="AV89" s="129"/>
      <c r="AW89" s="129"/>
      <c r="AX89" s="129"/>
    </row>
    <row r="90" spans="1:50" x14ac:dyDescent="0.25">
      <c r="A90" t="s">
        <v>125</v>
      </c>
      <c r="B90" s="1" t="s">
        <v>86</v>
      </c>
      <c r="C90" s="1" t="s">
        <v>535</v>
      </c>
      <c r="D90" s="55" t="s">
        <v>62</v>
      </c>
      <c r="E90" s="2"/>
      <c r="F90" s="1"/>
      <c r="G90" s="1"/>
      <c r="H90" s="63" t="s">
        <v>124</v>
      </c>
      <c r="I90" s="64" t="s">
        <v>124</v>
      </c>
      <c r="K90" s="55" t="s">
        <v>49</v>
      </c>
      <c r="L90" s="67" t="s">
        <v>202</v>
      </c>
      <c r="M90" s="69">
        <v>44137</v>
      </c>
      <c r="N90" s="71">
        <v>1.5</v>
      </c>
      <c r="O90" s="5"/>
      <c r="P90" s="72" t="s">
        <v>275</v>
      </c>
      <c r="Q90" s="47" t="s">
        <v>273</v>
      </c>
      <c r="R90" s="44">
        <v>44161</v>
      </c>
      <c r="S90" s="76">
        <v>8.3000000000000007</v>
      </c>
      <c r="T90" s="6">
        <v>44175</v>
      </c>
      <c r="U90" s="7">
        <v>10.3</v>
      </c>
      <c r="V90" s="3"/>
      <c r="W90" s="48"/>
      <c r="X90" s="6">
        <v>44196</v>
      </c>
      <c r="Y90" s="7">
        <v>20.2</v>
      </c>
      <c r="Z90" s="3"/>
      <c r="AA90" s="48"/>
      <c r="AC90" s="50">
        <f t="shared" si="42"/>
        <v>142.85714285714286</v>
      </c>
      <c r="AD90" s="50">
        <f>IF(Y90&gt;0,1000*(Y90-U90)/(X90-T90),"NA" )</f>
        <v>471.42857142857133</v>
      </c>
      <c r="AE90" s="50">
        <f t="shared" si="44"/>
        <v>339.99999999999994</v>
      </c>
      <c r="AF90" s="48"/>
      <c r="AG90" s="48"/>
      <c r="AH90" s="48"/>
      <c r="AI90" s="48"/>
      <c r="AK90" s="48"/>
      <c r="AL90" s="48"/>
      <c r="AM90" s="48"/>
      <c r="AN90" s="48"/>
      <c r="AP90" s="48"/>
      <c r="AQ90" s="48"/>
      <c r="AR90" s="48"/>
      <c r="AS90" s="48"/>
      <c r="AT90" s="48"/>
      <c r="AV90" s="129"/>
      <c r="AW90" s="129"/>
      <c r="AX90" s="129"/>
    </row>
    <row r="91" spans="1:50" x14ac:dyDescent="0.25">
      <c r="A91" t="s">
        <v>125</v>
      </c>
      <c r="B91" s="1" t="s">
        <v>86</v>
      </c>
      <c r="C91" s="1" t="s">
        <v>535</v>
      </c>
      <c r="D91" s="55" t="s">
        <v>62</v>
      </c>
      <c r="E91" s="2"/>
      <c r="F91" s="1"/>
      <c r="G91" s="1"/>
      <c r="H91" s="63" t="s">
        <v>124</v>
      </c>
      <c r="I91" s="64" t="s">
        <v>124</v>
      </c>
      <c r="K91" s="55" t="s">
        <v>49</v>
      </c>
      <c r="L91" s="67" t="s">
        <v>203</v>
      </c>
      <c r="M91" s="69">
        <v>44137</v>
      </c>
      <c r="N91" s="71">
        <v>1.7</v>
      </c>
      <c r="O91" s="5"/>
      <c r="P91" s="72" t="s">
        <v>276</v>
      </c>
      <c r="Q91" s="47" t="s">
        <v>271</v>
      </c>
      <c r="R91" s="44">
        <v>44161</v>
      </c>
      <c r="S91" s="76">
        <v>8</v>
      </c>
      <c r="T91" s="6">
        <v>44175</v>
      </c>
      <c r="U91" s="7">
        <v>10.9</v>
      </c>
      <c r="V91" s="3">
        <v>24.4</v>
      </c>
      <c r="W91" s="48">
        <f>COUNT(U86:U91)</f>
        <v>6</v>
      </c>
      <c r="X91" s="6">
        <v>44196</v>
      </c>
      <c r="Y91" s="7">
        <v>22.3</v>
      </c>
      <c r="Z91" s="3">
        <v>92.1</v>
      </c>
      <c r="AA91" s="48">
        <f>COUNT(Y86:Y91)</f>
        <v>6</v>
      </c>
      <c r="AC91" s="50">
        <f>IF(U91&gt;0,1000*(U91-S91)/(T91-R91),"NA" )</f>
        <v>207.14285714285717</v>
      </c>
      <c r="AD91" s="50">
        <f>IF(Y91&gt;0,1000*(Y91-U91)/(X91-T91),"NA" )</f>
        <v>542.85714285714289</v>
      </c>
      <c r="AE91" s="50">
        <f t="shared" si="44"/>
        <v>408.57142857142856</v>
      </c>
      <c r="AF91" s="51">
        <f>AVERAGE(U86:U91)</f>
        <v>10.65</v>
      </c>
      <c r="AG91" s="52">
        <f>AVERAGE(AC86:AC91)</f>
        <v>189.28571428571431</v>
      </c>
      <c r="AH91" s="52">
        <f>1000*V91/(W91*(T91-R91))</f>
        <v>290.47619047619048</v>
      </c>
      <c r="AI91" s="53">
        <f>AH91/AG91</f>
        <v>1.5345911949685533</v>
      </c>
      <c r="AJ91" s="49"/>
      <c r="AK91" s="51">
        <f>AVERAGE(Y86:Y91)</f>
        <v>21.283333333333335</v>
      </c>
      <c r="AL91" s="52">
        <f>AVERAGE(AD86:AD91)</f>
        <v>506.34920634920644</v>
      </c>
      <c r="AM91" s="52">
        <f>1000*Z91/(AA91*(X91-T91))</f>
        <v>730.95238095238096</v>
      </c>
      <c r="AN91" s="53">
        <f>AM91/AL91</f>
        <v>1.4435736677115985</v>
      </c>
      <c r="AO91" s="49"/>
      <c r="AP91" s="51">
        <f>AVERAGE(S86:S91)</f>
        <v>8</v>
      </c>
      <c r="AQ91" s="51">
        <f>AVERAGE(Y86:Y91)</f>
        <v>21.283333333333335</v>
      </c>
      <c r="AR91" s="52">
        <f>AVERAGE(AE86:AE91)</f>
        <v>379.52380952380946</v>
      </c>
      <c r="AS91" s="52">
        <f>1000*((V91/W91)+(Z91/AA91))/(X91-R91)</f>
        <v>554.7619047619047</v>
      </c>
      <c r="AT91" s="53">
        <f>AS91/AR91</f>
        <v>1.4617314930991219</v>
      </c>
      <c r="AV91" s="129">
        <f t="shared" si="36"/>
        <v>3.0618621784789779</v>
      </c>
      <c r="AW91" s="129">
        <f t="shared" si="37"/>
        <v>2.2020731266776656</v>
      </c>
      <c r="AX91" s="129">
        <f t="shared" si="38"/>
        <v>3.9803543859753217</v>
      </c>
    </row>
    <row r="92" spans="1:50" s="42" customFormat="1" x14ac:dyDescent="0.25">
      <c r="A92"/>
      <c r="B92" s="1"/>
      <c r="C92" s="16"/>
      <c r="D92" s="55"/>
      <c r="E92" s="43"/>
      <c r="F92" s="16"/>
      <c r="G92" s="16"/>
      <c r="H92" s="60"/>
      <c r="I92" s="57"/>
      <c r="K92" s="55"/>
      <c r="L92" s="67"/>
      <c r="M92" s="69"/>
      <c r="N92" s="71"/>
      <c r="O92" s="5"/>
      <c r="P92" s="72"/>
      <c r="Q92" s="47"/>
      <c r="R92" s="44"/>
      <c r="S92" s="77"/>
      <c r="T92" s="6"/>
      <c r="U92" s="8"/>
      <c r="V92" s="12"/>
      <c r="X92" s="6"/>
      <c r="Y92" s="8"/>
      <c r="Z92" s="12"/>
      <c r="AC92" s="45"/>
      <c r="AD92" s="45"/>
      <c r="AE92" s="45"/>
      <c r="AV92" s="129"/>
      <c r="AW92" s="129"/>
      <c r="AX92" s="129"/>
    </row>
    <row r="93" spans="1:50" x14ac:dyDescent="0.25">
      <c r="A93" t="s">
        <v>125</v>
      </c>
      <c r="B93" s="1" t="s">
        <v>86</v>
      </c>
      <c r="C93" s="1" t="s">
        <v>535</v>
      </c>
      <c r="D93" s="55" t="s">
        <v>63</v>
      </c>
      <c r="E93" s="2"/>
      <c r="F93" s="1"/>
      <c r="G93" s="1"/>
      <c r="H93" s="59" t="s">
        <v>121</v>
      </c>
      <c r="I93" s="56" t="s">
        <v>121</v>
      </c>
      <c r="K93" s="55" t="s">
        <v>49</v>
      </c>
      <c r="L93" s="67" t="s">
        <v>204</v>
      </c>
      <c r="M93" s="69">
        <v>44132</v>
      </c>
      <c r="N93" s="71">
        <v>1.6</v>
      </c>
      <c r="O93" s="5"/>
      <c r="P93" s="72" t="s">
        <v>270</v>
      </c>
      <c r="Q93" s="47" t="s">
        <v>271</v>
      </c>
      <c r="R93" s="44">
        <v>44161</v>
      </c>
      <c r="S93" s="76">
        <v>8.1</v>
      </c>
      <c r="T93" s="6">
        <v>44175</v>
      </c>
      <c r="U93" s="7">
        <v>12.6</v>
      </c>
      <c r="V93" s="3"/>
      <c r="W93" s="48"/>
      <c r="X93" s="6">
        <v>44196</v>
      </c>
      <c r="Y93" s="7">
        <v>25.6</v>
      </c>
      <c r="Z93" s="3"/>
      <c r="AA93" s="48"/>
      <c r="AC93" s="50">
        <f t="shared" ref="AC93:AC97" si="45">IF(U93&gt;0,1000*(U93-S93)/(T93-R93),"NA" )</f>
        <v>321.42857142857144</v>
      </c>
      <c r="AD93" s="50">
        <f t="shared" ref="AD93:AD96" si="46">IF(Y93&gt;0,1000*(Y93-U93)/(X93-T93),"NA" )</f>
        <v>619.04761904761915</v>
      </c>
      <c r="AE93" s="50">
        <f>IF(Y93&gt;0,1000*(Y93-S93)/(X93-R93),"NA" )</f>
        <v>500</v>
      </c>
      <c r="AF93" s="48"/>
      <c r="AG93" s="48"/>
      <c r="AH93" s="48"/>
      <c r="AI93" s="48"/>
      <c r="AK93" s="48"/>
      <c r="AL93" s="48"/>
      <c r="AM93" s="48"/>
      <c r="AN93" s="48"/>
      <c r="AP93" s="48"/>
      <c r="AQ93" s="48"/>
      <c r="AR93" s="48"/>
      <c r="AS93" s="48"/>
      <c r="AT93" s="48"/>
      <c r="AV93" s="129"/>
      <c r="AW93" s="129"/>
      <c r="AX93" s="129"/>
    </row>
    <row r="94" spans="1:50" x14ac:dyDescent="0.25">
      <c r="A94" t="s">
        <v>125</v>
      </c>
      <c r="B94" s="1" t="s">
        <v>86</v>
      </c>
      <c r="C94" s="1" t="s">
        <v>535</v>
      </c>
      <c r="D94" s="55" t="s">
        <v>63</v>
      </c>
      <c r="E94" s="2"/>
      <c r="F94" s="1"/>
      <c r="G94" s="1"/>
      <c r="H94" s="59" t="s">
        <v>121</v>
      </c>
      <c r="I94" s="56" t="s">
        <v>121</v>
      </c>
      <c r="K94" s="55" t="s">
        <v>49</v>
      </c>
      <c r="L94" s="67" t="s">
        <v>205</v>
      </c>
      <c r="M94" s="69">
        <v>44134</v>
      </c>
      <c r="N94" s="71">
        <v>1.6</v>
      </c>
      <c r="O94" s="5"/>
      <c r="P94" s="72" t="s">
        <v>274</v>
      </c>
      <c r="Q94" s="47" t="s">
        <v>271</v>
      </c>
      <c r="R94" s="44">
        <v>44161</v>
      </c>
      <c r="S94" s="76">
        <v>8.1999999999999993</v>
      </c>
      <c r="T94" s="6">
        <v>44175</v>
      </c>
      <c r="U94" s="7">
        <v>12.2</v>
      </c>
      <c r="V94" s="3"/>
      <c r="W94" s="48"/>
      <c r="X94" s="6">
        <v>44196</v>
      </c>
      <c r="Y94" s="7">
        <v>23.5</v>
      </c>
      <c r="Z94" s="3"/>
      <c r="AA94" s="48"/>
      <c r="AC94" s="50">
        <f t="shared" si="45"/>
        <v>285.71428571428572</v>
      </c>
      <c r="AD94" s="50">
        <f t="shared" si="46"/>
        <v>538.09523809523807</v>
      </c>
      <c r="AE94" s="50">
        <f t="shared" ref="AE94:AE98" si="47">IF(Y94&gt;0,1000*(Y94-S94)/(X94-R94),"NA" )</f>
        <v>437.14285714285717</v>
      </c>
      <c r="AF94" s="48"/>
      <c r="AG94" s="48"/>
      <c r="AH94" s="48"/>
      <c r="AI94" s="48"/>
      <c r="AK94" s="48"/>
      <c r="AL94" s="48"/>
      <c r="AM94" s="48"/>
      <c r="AN94" s="48"/>
      <c r="AP94" s="48"/>
      <c r="AQ94" s="48"/>
      <c r="AR94" s="48"/>
      <c r="AS94" s="48"/>
      <c r="AT94" s="48"/>
      <c r="AV94" s="129"/>
      <c r="AW94" s="129"/>
      <c r="AX94" s="129"/>
    </row>
    <row r="95" spans="1:50" x14ac:dyDescent="0.25">
      <c r="A95" t="s">
        <v>125</v>
      </c>
      <c r="B95" s="1" t="s">
        <v>86</v>
      </c>
      <c r="C95" s="1" t="s">
        <v>535</v>
      </c>
      <c r="D95" s="55" t="s">
        <v>63</v>
      </c>
      <c r="E95" s="2"/>
      <c r="F95" s="1"/>
      <c r="G95" s="1"/>
      <c r="H95" s="59" t="s">
        <v>121</v>
      </c>
      <c r="I95" s="56" t="s">
        <v>121</v>
      </c>
      <c r="K95" s="55" t="s">
        <v>49</v>
      </c>
      <c r="L95" s="67" t="s">
        <v>206</v>
      </c>
      <c r="M95" s="69">
        <v>44135</v>
      </c>
      <c r="N95" s="71">
        <v>1.5</v>
      </c>
      <c r="O95" s="5"/>
      <c r="P95" s="72" t="s">
        <v>279</v>
      </c>
      <c r="Q95" s="47" t="s">
        <v>273</v>
      </c>
      <c r="R95" s="44">
        <v>44161</v>
      </c>
      <c r="S95" s="76">
        <v>7.7</v>
      </c>
      <c r="T95" s="6">
        <v>44175</v>
      </c>
      <c r="U95" s="7">
        <v>9.3000000000000007</v>
      </c>
      <c r="V95" s="3"/>
      <c r="W95" s="48"/>
      <c r="X95" s="6">
        <v>44196</v>
      </c>
      <c r="Y95" s="7">
        <v>19.600000000000001</v>
      </c>
      <c r="Z95" s="3"/>
      <c r="AA95" s="48"/>
      <c r="AC95" s="50">
        <f t="shared" si="45"/>
        <v>114.28571428571432</v>
      </c>
      <c r="AD95" s="50">
        <f t="shared" si="46"/>
        <v>490.47619047619048</v>
      </c>
      <c r="AE95" s="50">
        <f t="shared" si="47"/>
        <v>340.00000000000006</v>
      </c>
      <c r="AF95" s="48"/>
      <c r="AG95" s="48"/>
      <c r="AH95" s="48"/>
      <c r="AI95" s="48"/>
      <c r="AK95" s="48"/>
      <c r="AL95" s="48"/>
      <c r="AM95" s="48"/>
      <c r="AN95" s="48"/>
      <c r="AP95" s="48"/>
      <c r="AQ95" s="48"/>
      <c r="AR95" s="48"/>
      <c r="AS95" s="48"/>
      <c r="AT95" s="48"/>
      <c r="AV95" s="129"/>
      <c r="AW95" s="129"/>
      <c r="AX95" s="129"/>
    </row>
    <row r="96" spans="1:50" x14ac:dyDescent="0.25">
      <c r="A96" t="s">
        <v>125</v>
      </c>
      <c r="B96" s="1" t="s">
        <v>86</v>
      </c>
      <c r="C96" s="1" t="s">
        <v>535</v>
      </c>
      <c r="D96" s="55" t="s">
        <v>63</v>
      </c>
      <c r="E96" s="2"/>
      <c r="F96" s="1"/>
      <c r="G96" s="1"/>
      <c r="H96" s="59" t="s">
        <v>121</v>
      </c>
      <c r="I96" s="56" t="s">
        <v>121</v>
      </c>
      <c r="K96" s="55" t="s">
        <v>49</v>
      </c>
      <c r="L96" s="67" t="s">
        <v>207</v>
      </c>
      <c r="M96" s="69">
        <v>44136</v>
      </c>
      <c r="N96" s="71">
        <v>1.6</v>
      </c>
      <c r="O96" s="5"/>
      <c r="P96" s="72" t="s">
        <v>283</v>
      </c>
      <c r="Q96" s="47" t="s">
        <v>273</v>
      </c>
      <c r="R96" s="44">
        <v>44161</v>
      </c>
      <c r="S96" s="76">
        <v>8.1999999999999993</v>
      </c>
      <c r="T96" s="6">
        <v>44175</v>
      </c>
      <c r="U96" s="7">
        <v>10.8</v>
      </c>
      <c r="V96" s="3"/>
      <c r="W96" s="48"/>
      <c r="X96" s="6">
        <v>44196</v>
      </c>
      <c r="Y96" s="7">
        <v>21.7</v>
      </c>
      <c r="Z96" s="3"/>
      <c r="AA96" s="48"/>
      <c r="AC96" s="50">
        <f t="shared" si="45"/>
        <v>185.71428571428581</v>
      </c>
      <c r="AD96" s="50">
        <f t="shared" si="46"/>
        <v>519.04761904761892</v>
      </c>
      <c r="AE96" s="50">
        <f t="shared" si="47"/>
        <v>385.71428571428572</v>
      </c>
      <c r="AF96" s="48"/>
      <c r="AG96" s="48"/>
      <c r="AH96" s="48"/>
      <c r="AI96" s="48"/>
      <c r="AK96" s="48"/>
      <c r="AL96" s="48"/>
      <c r="AM96" s="48"/>
      <c r="AN96" s="48"/>
      <c r="AP96" s="48"/>
      <c r="AQ96" s="48"/>
      <c r="AR96" s="48"/>
      <c r="AS96" s="48"/>
      <c r="AT96" s="48"/>
      <c r="AV96" s="129"/>
      <c r="AW96" s="129"/>
      <c r="AX96" s="129"/>
    </row>
    <row r="97" spans="1:50" x14ac:dyDescent="0.25">
      <c r="A97" t="s">
        <v>125</v>
      </c>
      <c r="B97" s="1" t="s">
        <v>86</v>
      </c>
      <c r="C97" s="1" t="s">
        <v>535</v>
      </c>
      <c r="D97" s="55" t="s">
        <v>63</v>
      </c>
      <c r="E97" s="2"/>
      <c r="F97" s="1"/>
      <c r="G97" s="1"/>
      <c r="H97" s="59" t="s">
        <v>121</v>
      </c>
      <c r="I97" s="56" t="s">
        <v>121</v>
      </c>
      <c r="K97" s="55" t="s">
        <v>49</v>
      </c>
      <c r="L97" s="67" t="s">
        <v>208</v>
      </c>
      <c r="M97" s="69">
        <v>44137</v>
      </c>
      <c r="N97" s="71">
        <v>1.4</v>
      </c>
      <c r="O97" s="5"/>
      <c r="P97" s="72" t="s">
        <v>275</v>
      </c>
      <c r="Q97" s="47" t="s">
        <v>273</v>
      </c>
      <c r="R97" s="44">
        <v>44161</v>
      </c>
      <c r="S97" s="76">
        <v>7.7</v>
      </c>
      <c r="T97" s="6">
        <v>44175</v>
      </c>
      <c r="U97" s="7">
        <v>8.3000000000000007</v>
      </c>
      <c r="V97" s="3"/>
      <c r="W97" s="48"/>
      <c r="X97" s="6">
        <v>44196</v>
      </c>
      <c r="Y97" s="7">
        <v>12.1</v>
      </c>
      <c r="Z97" s="3"/>
      <c r="AA97" s="48"/>
      <c r="AC97" s="50">
        <f t="shared" si="45"/>
        <v>42.857142857142897</v>
      </c>
      <c r="AD97" s="50">
        <f>IF(Y97&gt;0,1000*(Y97-U97)/(X97-T97),"NA" )</f>
        <v>180.95238095238091</v>
      </c>
      <c r="AE97" s="50">
        <f t="shared" si="47"/>
        <v>125.71428571428569</v>
      </c>
      <c r="AF97" s="48"/>
      <c r="AG97" s="48"/>
      <c r="AH97" s="48"/>
      <c r="AI97" s="48"/>
      <c r="AK97" s="48"/>
      <c r="AL97" s="48"/>
      <c r="AM97" s="48"/>
      <c r="AN97" s="48"/>
      <c r="AP97" s="48"/>
      <c r="AQ97" s="48"/>
      <c r="AR97" s="48"/>
      <c r="AS97" s="48"/>
      <c r="AT97" s="48"/>
      <c r="AV97" s="129"/>
      <c r="AW97" s="129"/>
      <c r="AX97" s="129"/>
    </row>
    <row r="98" spans="1:50" x14ac:dyDescent="0.25">
      <c r="A98" t="s">
        <v>125</v>
      </c>
      <c r="B98" s="1" t="s">
        <v>86</v>
      </c>
      <c r="C98" s="1" t="s">
        <v>535</v>
      </c>
      <c r="D98" s="55" t="s">
        <v>63</v>
      </c>
      <c r="E98" s="2"/>
      <c r="F98" s="1"/>
      <c r="G98" s="1"/>
      <c r="H98" s="59" t="s">
        <v>121</v>
      </c>
      <c r="I98" s="56" t="s">
        <v>121</v>
      </c>
      <c r="K98" s="55" t="s">
        <v>49</v>
      </c>
      <c r="L98" s="67" t="s">
        <v>209</v>
      </c>
      <c r="M98" s="69">
        <v>44137</v>
      </c>
      <c r="N98" s="71">
        <v>1.5</v>
      </c>
      <c r="O98" s="5"/>
      <c r="P98" s="72" t="s">
        <v>276</v>
      </c>
      <c r="Q98" s="47" t="s">
        <v>271</v>
      </c>
      <c r="R98" s="44">
        <v>44161</v>
      </c>
      <c r="S98" s="76">
        <v>8</v>
      </c>
      <c r="T98" s="6">
        <v>44175</v>
      </c>
      <c r="U98" s="7">
        <v>12.8</v>
      </c>
      <c r="V98" s="3">
        <v>24.9</v>
      </c>
      <c r="W98" s="48">
        <f>COUNT(U93:U98)</f>
        <v>6</v>
      </c>
      <c r="X98" s="6">
        <v>44196</v>
      </c>
      <c r="Y98" s="7">
        <v>23.9</v>
      </c>
      <c r="Z98" s="3">
        <v>91.9</v>
      </c>
      <c r="AA98" s="48">
        <f>COUNT(Y93:Y98)</f>
        <v>6</v>
      </c>
      <c r="AC98" s="50">
        <f>IF(U98&gt;0,1000*(U98-S98)/(T98-R98),"NA" )</f>
        <v>342.85714285714295</v>
      </c>
      <c r="AD98" s="50">
        <f>IF(Y98&gt;0,1000*(Y98-U98)/(X98-T98),"NA" )</f>
        <v>528.57142857142844</v>
      </c>
      <c r="AE98" s="50">
        <f t="shared" si="47"/>
        <v>454.28571428571422</v>
      </c>
      <c r="AF98" s="51">
        <f>AVERAGE(U93:U98)</f>
        <v>10.999999999999998</v>
      </c>
      <c r="AG98" s="52">
        <f>AVERAGE(AC93:AC98)</f>
        <v>215.47619047619051</v>
      </c>
      <c r="AH98" s="52">
        <f>1000*V98/(W98*(T98-R98))</f>
        <v>296.42857142857144</v>
      </c>
      <c r="AI98" s="53">
        <f>AH98/AG98</f>
        <v>1.3756906077348066</v>
      </c>
      <c r="AJ98" s="49"/>
      <c r="AK98" s="51">
        <f>AVERAGE(Y93:Y98)</f>
        <v>21.066666666666666</v>
      </c>
      <c r="AL98" s="52">
        <f>AVERAGE(AD93:AD98)</f>
        <v>479.36507936507928</v>
      </c>
      <c r="AM98" s="52">
        <f>1000*Z98/(AA98*(X98-T98))</f>
        <v>729.3650793650794</v>
      </c>
      <c r="AN98" s="53">
        <f>AM98/AL98</f>
        <v>1.5215231788079473</v>
      </c>
      <c r="AO98" s="49"/>
      <c r="AP98" s="51">
        <f>AVERAGE(S93:S98)</f>
        <v>7.9833333333333334</v>
      </c>
      <c r="AQ98" s="51">
        <f>AVERAGE(Y93:Y98)</f>
        <v>21.066666666666666</v>
      </c>
      <c r="AR98" s="52">
        <f>AVERAGE(AE93:AE98)</f>
        <v>373.80952380952385</v>
      </c>
      <c r="AS98" s="52">
        <f>1000*((V98/W98)+(Z98/AA98))/(X98-R98)</f>
        <v>556.19047619047626</v>
      </c>
      <c r="AT98" s="53">
        <f>AS98/AR98</f>
        <v>1.4878980891719746</v>
      </c>
      <c r="AV98" s="129">
        <f t="shared" si="36"/>
        <v>2.9018038169342839</v>
      </c>
      <c r="AW98" s="129">
        <f t="shared" si="37"/>
        <v>16.988085275342847</v>
      </c>
      <c r="AX98" s="129">
        <f t="shared" si="38"/>
        <v>23.006568522077174</v>
      </c>
    </row>
    <row r="99" spans="1:50" s="42" customFormat="1" x14ac:dyDescent="0.25">
      <c r="A99"/>
      <c r="B99" s="1"/>
      <c r="C99" s="16"/>
      <c r="D99" s="55"/>
      <c r="E99" s="43"/>
      <c r="F99" s="16"/>
      <c r="G99" s="16"/>
      <c r="H99" s="60"/>
      <c r="I99" s="57"/>
      <c r="K99" s="55"/>
      <c r="L99" s="67"/>
      <c r="M99" s="69"/>
      <c r="N99" s="71"/>
      <c r="O99" s="5"/>
      <c r="P99" s="72"/>
      <c r="Q99" s="47"/>
      <c r="R99" s="44"/>
      <c r="S99" s="77"/>
      <c r="T99" s="6"/>
      <c r="U99" s="8"/>
      <c r="V99" s="12"/>
      <c r="X99" s="6"/>
      <c r="Y99" s="8"/>
      <c r="Z99" s="12"/>
      <c r="AC99" s="45"/>
      <c r="AD99" s="45"/>
      <c r="AE99" s="45"/>
      <c r="AV99" s="129"/>
      <c r="AW99" s="129"/>
      <c r="AX99" s="129"/>
    </row>
    <row r="100" spans="1:50" x14ac:dyDescent="0.25">
      <c r="A100" t="s">
        <v>125</v>
      </c>
      <c r="B100" s="1" t="s">
        <v>86</v>
      </c>
      <c r="C100" s="1" t="s">
        <v>535</v>
      </c>
      <c r="D100" s="55" t="s">
        <v>64</v>
      </c>
      <c r="E100" s="2"/>
      <c r="F100" s="1"/>
      <c r="G100" s="1"/>
      <c r="H100" s="65" t="s">
        <v>123</v>
      </c>
      <c r="I100" s="66" t="s">
        <v>123</v>
      </c>
      <c r="K100" s="55" t="s">
        <v>49</v>
      </c>
      <c r="L100" s="67" t="s">
        <v>210</v>
      </c>
      <c r="M100" s="69">
        <v>44132</v>
      </c>
      <c r="N100" s="71">
        <v>1.1000000000000001</v>
      </c>
      <c r="O100" s="5"/>
      <c r="P100" s="72" t="s">
        <v>270</v>
      </c>
      <c r="Q100" s="47" t="s">
        <v>271</v>
      </c>
      <c r="R100" s="44">
        <v>44161</v>
      </c>
      <c r="S100" s="76">
        <v>7.5</v>
      </c>
      <c r="T100" s="6">
        <v>44175</v>
      </c>
      <c r="U100" s="7">
        <v>11.4</v>
      </c>
      <c r="V100" s="3"/>
      <c r="W100" s="48"/>
      <c r="X100" s="6">
        <v>44196</v>
      </c>
      <c r="Y100" s="7">
        <v>22.2</v>
      </c>
      <c r="Z100" s="3"/>
      <c r="AA100" s="48"/>
      <c r="AC100" s="50">
        <f t="shared" ref="AC100:AC104" si="48">IF(U100&gt;0,1000*(U100-S100)/(T100-R100),"NA" )</f>
        <v>278.57142857142861</v>
      </c>
      <c r="AD100" s="50">
        <f t="shared" ref="AD100:AD103" si="49">IF(Y100&gt;0,1000*(Y100-U100)/(X100-T100),"NA" )</f>
        <v>514.28571428571422</v>
      </c>
      <c r="AE100" s="50">
        <f>IF(Y100&gt;0,1000*(Y100-S100)/(X100-R100),"NA" )</f>
        <v>420</v>
      </c>
      <c r="AF100" s="48"/>
      <c r="AG100" s="48"/>
      <c r="AH100" s="48"/>
      <c r="AI100" s="48"/>
      <c r="AK100" s="48"/>
      <c r="AL100" s="48"/>
      <c r="AM100" s="48"/>
      <c r="AN100" s="48"/>
      <c r="AP100" s="48"/>
      <c r="AQ100" s="48"/>
      <c r="AR100" s="48"/>
      <c r="AS100" s="48"/>
      <c r="AT100" s="48"/>
      <c r="AV100" s="129"/>
      <c r="AW100" s="129"/>
      <c r="AX100" s="129"/>
    </row>
    <row r="101" spans="1:50" x14ac:dyDescent="0.25">
      <c r="A101" t="s">
        <v>125</v>
      </c>
      <c r="B101" s="1" t="s">
        <v>86</v>
      </c>
      <c r="C101" s="1" t="s">
        <v>535</v>
      </c>
      <c r="D101" s="55" t="s">
        <v>64</v>
      </c>
      <c r="E101" s="2"/>
      <c r="F101" s="1"/>
      <c r="G101" s="1"/>
      <c r="H101" s="65" t="s">
        <v>123</v>
      </c>
      <c r="I101" s="66" t="s">
        <v>123</v>
      </c>
      <c r="K101" s="55" t="s">
        <v>49</v>
      </c>
      <c r="L101" s="67" t="s">
        <v>211</v>
      </c>
      <c r="M101" s="69">
        <v>44133</v>
      </c>
      <c r="N101" s="71">
        <v>1.1000000000000001</v>
      </c>
      <c r="O101" s="5"/>
      <c r="P101" s="72" t="s">
        <v>287</v>
      </c>
      <c r="Q101" s="47" t="s">
        <v>271</v>
      </c>
      <c r="R101" s="44">
        <v>44161</v>
      </c>
      <c r="S101" s="76">
        <v>6.9</v>
      </c>
      <c r="T101" s="6">
        <v>44175</v>
      </c>
      <c r="U101" s="7">
        <v>7.7</v>
      </c>
      <c r="V101" s="3"/>
      <c r="W101" s="48"/>
      <c r="X101" s="6">
        <v>44196</v>
      </c>
      <c r="Y101" s="7">
        <v>11.9</v>
      </c>
      <c r="Z101" s="3"/>
      <c r="AA101" s="48"/>
      <c r="AC101" s="50">
        <f t="shared" si="48"/>
        <v>57.142857142857125</v>
      </c>
      <c r="AD101" s="50">
        <f t="shared" si="49"/>
        <v>200</v>
      </c>
      <c r="AE101" s="50">
        <f t="shared" ref="AE101:AE105" si="50">IF(Y101&gt;0,1000*(Y101-S101)/(X101-R101),"NA" )</f>
        <v>142.85714285714286</v>
      </c>
      <c r="AF101" s="48"/>
      <c r="AG101" s="48"/>
      <c r="AH101" s="48"/>
      <c r="AI101" s="48"/>
      <c r="AK101" s="48"/>
      <c r="AL101" s="48"/>
      <c r="AM101" s="48"/>
      <c r="AN101" s="48"/>
      <c r="AP101" s="48"/>
      <c r="AQ101" s="48"/>
      <c r="AR101" s="48"/>
      <c r="AS101" s="48"/>
      <c r="AT101" s="48"/>
      <c r="AV101" s="129"/>
      <c r="AW101" s="129"/>
      <c r="AX101" s="129"/>
    </row>
    <row r="102" spans="1:50" x14ac:dyDescent="0.25">
      <c r="A102" t="s">
        <v>125</v>
      </c>
      <c r="B102" s="1" t="s">
        <v>86</v>
      </c>
      <c r="C102" s="1" t="s">
        <v>535</v>
      </c>
      <c r="D102" s="55" t="s">
        <v>64</v>
      </c>
      <c r="E102" s="2"/>
      <c r="F102" s="1"/>
      <c r="G102" s="1"/>
      <c r="H102" s="65" t="s">
        <v>123</v>
      </c>
      <c r="I102" s="66" t="s">
        <v>123</v>
      </c>
      <c r="K102" s="55" t="s">
        <v>49</v>
      </c>
      <c r="L102" s="67" t="s">
        <v>212</v>
      </c>
      <c r="M102" s="69">
        <v>44135</v>
      </c>
      <c r="N102" s="71">
        <v>1.5</v>
      </c>
      <c r="O102" s="5"/>
      <c r="P102" s="72" t="s">
        <v>291</v>
      </c>
      <c r="Q102" s="47" t="s">
        <v>271</v>
      </c>
      <c r="R102" s="44">
        <v>44161</v>
      </c>
      <c r="S102" s="76">
        <v>6.8</v>
      </c>
      <c r="T102" s="6">
        <v>44175</v>
      </c>
      <c r="U102" s="7">
        <v>10.9</v>
      </c>
      <c r="V102" s="3"/>
      <c r="W102" s="48"/>
      <c r="X102" s="6">
        <v>44196</v>
      </c>
      <c r="Y102" s="7">
        <v>22.2</v>
      </c>
      <c r="Z102" s="3"/>
      <c r="AA102" s="48"/>
      <c r="AC102" s="50">
        <f t="shared" si="48"/>
        <v>292.85714285714295</v>
      </c>
      <c r="AD102" s="50">
        <f t="shared" si="49"/>
        <v>538.09523809523796</v>
      </c>
      <c r="AE102" s="50">
        <f t="shared" si="50"/>
        <v>439.99999999999994</v>
      </c>
      <c r="AF102" s="48"/>
      <c r="AG102" s="48"/>
      <c r="AH102" s="48"/>
      <c r="AI102" s="48"/>
      <c r="AK102" s="48"/>
      <c r="AL102" s="48"/>
      <c r="AM102" s="48"/>
      <c r="AN102" s="48"/>
      <c r="AP102" s="48"/>
      <c r="AQ102" s="48"/>
      <c r="AR102" s="48"/>
      <c r="AS102" s="48"/>
      <c r="AT102" s="48"/>
      <c r="AV102" s="129"/>
      <c r="AW102" s="129"/>
      <c r="AX102" s="129"/>
    </row>
    <row r="103" spans="1:50" x14ac:dyDescent="0.25">
      <c r="A103" t="s">
        <v>125</v>
      </c>
      <c r="B103" s="1" t="s">
        <v>86</v>
      </c>
      <c r="C103" s="1" t="s">
        <v>535</v>
      </c>
      <c r="D103" s="55" t="s">
        <v>64</v>
      </c>
      <c r="E103" s="2"/>
      <c r="F103" s="1"/>
      <c r="G103" s="1"/>
      <c r="H103" s="65" t="s">
        <v>123</v>
      </c>
      <c r="I103" s="66" t="s">
        <v>123</v>
      </c>
      <c r="K103" s="55" t="s">
        <v>49</v>
      </c>
      <c r="L103" s="67" t="s">
        <v>213</v>
      </c>
      <c r="M103" s="69">
        <v>44136</v>
      </c>
      <c r="N103" s="71">
        <v>1.4</v>
      </c>
      <c r="O103" s="5"/>
      <c r="P103" s="72" t="s">
        <v>282</v>
      </c>
      <c r="Q103" s="47" t="s">
        <v>273</v>
      </c>
      <c r="R103" s="44">
        <v>44161</v>
      </c>
      <c r="S103" s="76">
        <v>6.7</v>
      </c>
      <c r="T103" s="6">
        <v>44175</v>
      </c>
      <c r="U103" s="7">
        <v>8.9</v>
      </c>
      <c r="V103" s="3"/>
      <c r="W103" s="48"/>
      <c r="X103" s="6">
        <v>44196</v>
      </c>
      <c r="Y103" s="7">
        <v>19</v>
      </c>
      <c r="Z103" s="3"/>
      <c r="AA103" s="48"/>
      <c r="AC103" s="50">
        <f t="shared" si="48"/>
        <v>157.14285714285714</v>
      </c>
      <c r="AD103" s="50">
        <f t="shared" si="49"/>
        <v>480.95238095238096</v>
      </c>
      <c r="AE103" s="50">
        <f t="shared" si="50"/>
        <v>351.42857142857144</v>
      </c>
      <c r="AF103" s="48"/>
      <c r="AG103" s="48"/>
      <c r="AH103" s="48"/>
      <c r="AI103" s="48"/>
      <c r="AK103" s="48"/>
      <c r="AL103" s="48"/>
      <c r="AM103" s="48"/>
      <c r="AN103" s="48"/>
      <c r="AP103" s="48"/>
      <c r="AQ103" s="48"/>
      <c r="AR103" s="48"/>
      <c r="AS103" s="48"/>
      <c r="AT103" s="48"/>
      <c r="AV103" s="129"/>
      <c r="AW103" s="129"/>
      <c r="AX103" s="129"/>
    </row>
    <row r="104" spans="1:50" x14ac:dyDescent="0.25">
      <c r="A104" t="s">
        <v>125</v>
      </c>
      <c r="B104" s="1" t="s">
        <v>86</v>
      </c>
      <c r="C104" s="1" t="s">
        <v>535</v>
      </c>
      <c r="D104" s="55" t="s">
        <v>64</v>
      </c>
      <c r="E104" s="2"/>
      <c r="F104" s="1"/>
      <c r="G104" s="1"/>
      <c r="H104" s="65" t="s">
        <v>123</v>
      </c>
      <c r="I104" s="66" t="s">
        <v>123</v>
      </c>
      <c r="K104" s="55" t="s">
        <v>49</v>
      </c>
      <c r="L104" s="67" t="s">
        <v>214</v>
      </c>
      <c r="M104" s="69">
        <v>44137</v>
      </c>
      <c r="N104" s="71">
        <v>1.4</v>
      </c>
      <c r="O104" s="5"/>
      <c r="P104" s="72" t="s">
        <v>280</v>
      </c>
      <c r="Q104" s="47" t="s">
        <v>273</v>
      </c>
      <c r="R104" s="44">
        <v>44161</v>
      </c>
      <c r="S104" s="76">
        <v>7.3</v>
      </c>
      <c r="T104" s="6">
        <v>44175</v>
      </c>
      <c r="U104" s="7">
        <v>9.4</v>
      </c>
      <c r="V104" s="3"/>
      <c r="W104" s="48"/>
      <c r="X104" s="6">
        <v>44196</v>
      </c>
      <c r="Y104" s="7">
        <v>18.899999999999999</v>
      </c>
      <c r="Z104" s="3"/>
      <c r="AA104" s="48"/>
      <c r="AC104" s="50">
        <f t="shared" si="48"/>
        <v>150.00000000000003</v>
      </c>
      <c r="AD104" s="50">
        <f>IF(Y104&gt;0,1000*(Y104-U104)/(X104-T104),"NA" )</f>
        <v>452.38095238095229</v>
      </c>
      <c r="AE104" s="50">
        <f t="shared" si="50"/>
        <v>331.42857142857139</v>
      </c>
      <c r="AF104" s="48"/>
      <c r="AG104" s="48"/>
      <c r="AH104" s="48"/>
      <c r="AI104" s="48"/>
      <c r="AK104" s="48"/>
      <c r="AL104" s="48"/>
      <c r="AM104" s="48"/>
      <c r="AN104" s="48"/>
      <c r="AP104" s="48"/>
      <c r="AQ104" s="48"/>
      <c r="AR104" s="48"/>
      <c r="AS104" s="48"/>
      <c r="AT104" s="48"/>
      <c r="AV104" s="129"/>
      <c r="AW104" s="129"/>
      <c r="AX104" s="129"/>
    </row>
    <row r="105" spans="1:50" x14ac:dyDescent="0.25">
      <c r="A105" t="s">
        <v>125</v>
      </c>
      <c r="B105" s="1" t="s">
        <v>86</v>
      </c>
      <c r="C105" s="1" t="s">
        <v>535</v>
      </c>
      <c r="D105" s="55" t="s">
        <v>64</v>
      </c>
      <c r="E105" s="2"/>
      <c r="F105" s="1"/>
      <c r="G105" s="1"/>
      <c r="H105" s="65" t="s">
        <v>123</v>
      </c>
      <c r="I105" s="66" t="s">
        <v>123</v>
      </c>
      <c r="K105" s="55" t="s">
        <v>49</v>
      </c>
      <c r="L105" s="67" t="s">
        <v>215</v>
      </c>
      <c r="M105" s="69">
        <v>44137</v>
      </c>
      <c r="N105" s="71">
        <v>1.1000000000000001</v>
      </c>
      <c r="O105" s="5"/>
      <c r="P105" s="72" t="s">
        <v>275</v>
      </c>
      <c r="Q105" s="47" t="s">
        <v>273</v>
      </c>
      <c r="R105" s="44">
        <v>44161</v>
      </c>
      <c r="S105" s="76">
        <v>6.4</v>
      </c>
      <c r="T105" s="6">
        <v>44175</v>
      </c>
      <c r="U105" s="7">
        <v>7.3</v>
      </c>
      <c r="V105" s="3">
        <v>24.4</v>
      </c>
      <c r="W105" s="48">
        <f>COUNT(U100:U105)</f>
        <v>6</v>
      </c>
      <c r="X105" s="6">
        <v>44196</v>
      </c>
      <c r="Y105" s="7">
        <v>14.5</v>
      </c>
      <c r="Z105" s="3">
        <v>84.4</v>
      </c>
      <c r="AA105" s="48">
        <f>COUNT(Y100:Y105)</f>
        <v>6</v>
      </c>
      <c r="AC105" s="50">
        <f>IF(U105&gt;0,1000*(U105-S105)/(T105-R105),"NA" )</f>
        <v>64.285714285714249</v>
      </c>
      <c r="AD105" s="50">
        <f>IF(Y105&gt;0,1000*(Y105-U105)/(X105-T105),"NA" )</f>
        <v>342.85714285714283</v>
      </c>
      <c r="AE105" s="50">
        <f t="shared" si="50"/>
        <v>231.42857142857142</v>
      </c>
      <c r="AF105" s="51">
        <f>AVERAGE(U100:U105)</f>
        <v>9.2666666666666657</v>
      </c>
      <c r="AG105" s="52">
        <f>AVERAGE(AC100:AC105)</f>
        <v>166.66666666666666</v>
      </c>
      <c r="AH105" s="52">
        <f>1000*V105/(W105*(T105-R105))</f>
        <v>290.47619047619048</v>
      </c>
      <c r="AI105" s="53">
        <f>AH105/AG105</f>
        <v>1.7428571428571429</v>
      </c>
      <c r="AJ105" s="49"/>
      <c r="AK105" s="51">
        <f>AVERAGE(Y100:Y105)</f>
        <v>18.116666666666664</v>
      </c>
      <c r="AL105" s="52">
        <f>AVERAGE(AD100:AD105)</f>
        <v>421.42857142857133</v>
      </c>
      <c r="AM105" s="52">
        <f>1000*Z105/(AA105*(X105-T105))</f>
        <v>669.84126984126988</v>
      </c>
      <c r="AN105" s="53">
        <f>AM105/AL105</f>
        <v>1.5894538606403017</v>
      </c>
      <c r="AO105" s="49"/>
      <c r="AP105" s="51">
        <f>AVERAGE(S100:S105)</f>
        <v>6.9333333333333327</v>
      </c>
      <c r="AQ105" s="51">
        <f>AVERAGE(Y100:Y105)</f>
        <v>18.116666666666664</v>
      </c>
      <c r="AR105" s="52">
        <f>AVERAGE(AE100:AE105)</f>
        <v>319.52380952380946</v>
      </c>
      <c r="AS105" s="52">
        <f>1000*((V105/W105)+(Z105/AA105))/(X105-R105)</f>
        <v>518.09523809523807</v>
      </c>
      <c r="AT105" s="53">
        <f>AS105/AR105</f>
        <v>1.6214605067064085</v>
      </c>
      <c r="AV105" s="129">
        <f t="shared" si="36"/>
        <v>5.817109023943912</v>
      </c>
      <c r="AW105" s="129">
        <f t="shared" si="37"/>
        <v>17.858543942313979</v>
      </c>
      <c r="AX105" s="129">
        <f t="shared" si="38"/>
        <v>22.954363152436631</v>
      </c>
    </row>
    <row r="106" spans="1:50" s="42" customFormat="1" x14ac:dyDescent="0.25">
      <c r="A106"/>
      <c r="B106" s="1"/>
      <c r="C106" s="16"/>
      <c r="D106" s="55"/>
      <c r="E106" s="43"/>
      <c r="F106" s="16"/>
      <c r="G106" s="16"/>
      <c r="H106" s="60"/>
      <c r="I106" s="57"/>
      <c r="K106" s="55"/>
      <c r="L106" s="67"/>
      <c r="M106" s="69"/>
      <c r="N106" s="71"/>
      <c r="O106" s="5"/>
      <c r="P106" s="72"/>
      <c r="Q106" s="47"/>
      <c r="R106" s="44"/>
      <c r="S106" s="77"/>
      <c r="T106" s="6"/>
      <c r="U106" s="8"/>
      <c r="V106" s="12"/>
      <c r="X106" s="6"/>
      <c r="Y106" s="8"/>
      <c r="Z106" s="12"/>
      <c r="AC106" s="45"/>
      <c r="AD106" s="45"/>
      <c r="AE106" s="45"/>
      <c r="AV106" s="129"/>
      <c r="AW106" s="129"/>
      <c r="AX106" s="129"/>
    </row>
    <row r="107" spans="1:50" x14ac:dyDescent="0.25">
      <c r="A107" t="s">
        <v>125</v>
      </c>
      <c r="B107" s="1" t="s">
        <v>86</v>
      </c>
      <c r="C107" s="1" t="s">
        <v>535</v>
      </c>
      <c r="D107" s="55" t="s">
        <v>65</v>
      </c>
      <c r="E107" s="2"/>
      <c r="F107" s="1"/>
      <c r="G107" s="1"/>
      <c r="H107" s="61" t="s">
        <v>122</v>
      </c>
      <c r="I107" s="62" t="s">
        <v>122</v>
      </c>
      <c r="K107" s="55" t="s">
        <v>49</v>
      </c>
      <c r="L107" s="67" t="s">
        <v>216</v>
      </c>
      <c r="M107" s="69">
        <v>44132</v>
      </c>
      <c r="N107" s="71">
        <v>1.3</v>
      </c>
      <c r="O107" s="5"/>
      <c r="P107" s="72" t="s">
        <v>270</v>
      </c>
      <c r="Q107" s="47" t="s">
        <v>271</v>
      </c>
      <c r="R107" s="44">
        <v>44161</v>
      </c>
      <c r="S107" s="76">
        <v>6.9</v>
      </c>
      <c r="T107" s="6">
        <v>44175</v>
      </c>
      <c r="U107" s="7">
        <v>11.6</v>
      </c>
      <c r="V107" s="3"/>
      <c r="W107" s="48"/>
      <c r="X107" s="6">
        <v>44196</v>
      </c>
      <c r="Y107" s="7">
        <v>23.8</v>
      </c>
      <c r="Z107" s="3"/>
      <c r="AA107" s="48"/>
      <c r="AC107" s="50">
        <f t="shared" ref="AC107:AC111" si="51">IF(U107&gt;0,1000*(U107-S107)/(T107-R107),"NA" )</f>
        <v>335.71428571428567</v>
      </c>
      <c r="AD107" s="50">
        <f t="shared" ref="AD107:AD110" si="52">IF(Y107&gt;0,1000*(Y107-U107)/(X107-T107),"NA" )</f>
        <v>580.95238095238108</v>
      </c>
      <c r="AE107" s="50">
        <f>IF(Y107&gt;0,1000*(Y107-S107)/(X107-R107),"NA" )</f>
        <v>482.85714285714283</v>
      </c>
      <c r="AF107" s="48"/>
      <c r="AG107" s="48"/>
      <c r="AH107" s="48"/>
      <c r="AI107" s="48"/>
      <c r="AK107" s="48"/>
      <c r="AL107" s="48"/>
      <c r="AM107" s="48"/>
      <c r="AN107" s="48"/>
      <c r="AP107" s="48"/>
      <c r="AQ107" s="48"/>
      <c r="AR107" s="48"/>
      <c r="AS107" s="48"/>
      <c r="AT107" s="48"/>
      <c r="AV107" s="129"/>
      <c r="AW107" s="129"/>
      <c r="AX107" s="129"/>
    </row>
    <row r="108" spans="1:50" x14ac:dyDescent="0.25">
      <c r="A108" t="s">
        <v>125</v>
      </c>
      <c r="B108" s="1" t="s">
        <v>86</v>
      </c>
      <c r="C108" s="1" t="s">
        <v>535</v>
      </c>
      <c r="D108" s="55" t="s">
        <v>65</v>
      </c>
      <c r="E108" s="2"/>
      <c r="F108" s="1"/>
      <c r="G108" s="1"/>
      <c r="H108" s="61" t="s">
        <v>122</v>
      </c>
      <c r="I108" s="62" t="s">
        <v>122</v>
      </c>
      <c r="K108" s="55" t="s">
        <v>49</v>
      </c>
      <c r="L108" s="67" t="s">
        <v>217</v>
      </c>
      <c r="M108" s="69">
        <v>44133</v>
      </c>
      <c r="N108" s="71">
        <v>1</v>
      </c>
      <c r="O108" s="5"/>
      <c r="P108" s="72" t="s">
        <v>287</v>
      </c>
      <c r="Q108" s="47" t="s">
        <v>271</v>
      </c>
      <c r="R108" s="44">
        <v>44161</v>
      </c>
      <c r="S108" s="76">
        <v>7.6</v>
      </c>
      <c r="T108" s="6">
        <v>44175</v>
      </c>
      <c r="U108" s="7">
        <v>10.4</v>
      </c>
      <c r="V108" s="3"/>
      <c r="W108" s="48"/>
      <c r="X108" s="6">
        <v>44196</v>
      </c>
      <c r="Y108" s="7">
        <v>19.600000000000001</v>
      </c>
      <c r="Z108" s="3"/>
      <c r="AA108" s="48"/>
      <c r="AC108" s="50">
        <f t="shared" si="51"/>
        <v>200.00000000000006</v>
      </c>
      <c r="AD108" s="50">
        <f t="shared" si="52"/>
        <v>438.09523809523819</v>
      </c>
      <c r="AE108" s="50">
        <f t="shared" ref="AE108:AE112" si="53">IF(Y108&gt;0,1000*(Y108-S108)/(X108-R108),"NA" )</f>
        <v>342.85714285714289</v>
      </c>
      <c r="AF108" s="48"/>
      <c r="AG108" s="48"/>
      <c r="AH108" s="48"/>
      <c r="AI108" s="48"/>
      <c r="AK108" s="48"/>
      <c r="AL108" s="48"/>
      <c r="AM108" s="48"/>
      <c r="AN108" s="48"/>
      <c r="AP108" s="48"/>
      <c r="AQ108" s="48"/>
      <c r="AR108" s="48"/>
      <c r="AS108" s="48"/>
      <c r="AT108" s="48"/>
      <c r="AV108" s="129"/>
      <c r="AW108" s="129"/>
      <c r="AX108" s="129"/>
    </row>
    <row r="109" spans="1:50" x14ac:dyDescent="0.25">
      <c r="A109" t="s">
        <v>125</v>
      </c>
      <c r="B109" s="1" t="s">
        <v>86</v>
      </c>
      <c r="C109" s="1" t="s">
        <v>535</v>
      </c>
      <c r="D109" s="55" t="s">
        <v>65</v>
      </c>
      <c r="E109" s="2"/>
      <c r="F109" s="1"/>
      <c r="G109" s="1"/>
      <c r="H109" s="61" t="s">
        <v>122</v>
      </c>
      <c r="I109" s="62" t="s">
        <v>122</v>
      </c>
      <c r="K109" s="55" t="s">
        <v>49</v>
      </c>
      <c r="L109" s="67" t="s">
        <v>218</v>
      </c>
      <c r="M109" s="69">
        <v>44134</v>
      </c>
      <c r="N109" s="71">
        <v>1.1000000000000001</v>
      </c>
      <c r="O109" s="5"/>
      <c r="P109" s="72" t="s">
        <v>284</v>
      </c>
      <c r="Q109" s="47" t="s">
        <v>271</v>
      </c>
      <c r="R109" s="44">
        <v>44161</v>
      </c>
      <c r="S109" s="76">
        <v>6.7</v>
      </c>
      <c r="T109" s="6">
        <v>44175</v>
      </c>
      <c r="U109" s="7">
        <v>10.5</v>
      </c>
      <c r="V109" s="3"/>
      <c r="W109" s="48"/>
      <c r="X109" s="6">
        <v>44196</v>
      </c>
      <c r="Y109" s="7">
        <v>22.6</v>
      </c>
      <c r="Z109" s="3"/>
      <c r="AA109" s="48"/>
      <c r="AC109" s="50">
        <f t="shared" si="51"/>
        <v>271.42857142857144</v>
      </c>
      <c r="AD109" s="50">
        <f t="shared" si="52"/>
        <v>576.19047619047626</v>
      </c>
      <c r="AE109" s="50">
        <f t="shared" si="53"/>
        <v>454.28571428571433</v>
      </c>
      <c r="AF109" s="48"/>
      <c r="AG109" s="48"/>
      <c r="AH109" s="48"/>
      <c r="AI109" s="48"/>
      <c r="AK109" s="48"/>
      <c r="AL109" s="48"/>
      <c r="AM109" s="48"/>
      <c r="AN109" s="48"/>
      <c r="AP109" s="48"/>
      <c r="AQ109" s="48"/>
      <c r="AR109" s="48"/>
      <c r="AS109" s="48"/>
      <c r="AT109" s="48"/>
      <c r="AV109" s="129"/>
      <c r="AW109" s="129"/>
      <c r="AX109" s="129"/>
    </row>
    <row r="110" spans="1:50" x14ac:dyDescent="0.25">
      <c r="A110" t="s">
        <v>125</v>
      </c>
      <c r="B110" s="1" t="s">
        <v>86</v>
      </c>
      <c r="C110" s="1" t="s">
        <v>535</v>
      </c>
      <c r="D110" s="55" t="s">
        <v>65</v>
      </c>
      <c r="E110" s="2"/>
      <c r="F110" s="1"/>
      <c r="G110" s="1"/>
      <c r="H110" s="61" t="s">
        <v>122</v>
      </c>
      <c r="I110" s="62" t="s">
        <v>122</v>
      </c>
      <c r="K110" s="55" t="s">
        <v>49</v>
      </c>
      <c r="L110" s="67" t="s">
        <v>219</v>
      </c>
      <c r="M110" s="69">
        <v>44136</v>
      </c>
      <c r="N110" s="71">
        <v>1.2</v>
      </c>
      <c r="O110" s="5"/>
      <c r="P110" s="72" t="s">
        <v>282</v>
      </c>
      <c r="Q110" s="47" t="s">
        <v>273</v>
      </c>
      <c r="R110" s="44">
        <v>44161</v>
      </c>
      <c r="S110" s="76">
        <v>7.1</v>
      </c>
      <c r="T110" s="6">
        <v>44175</v>
      </c>
      <c r="U110" s="7">
        <v>9.8000000000000007</v>
      </c>
      <c r="V110" s="3"/>
      <c r="W110" s="48"/>
      <c r="X110" s="6">
        <v>44196</v>
      </c>
      <c r="Y110" s="7">
        <v>19</v>
      </c>
      <c r="Z110" s="3"/>
      <c r="AA110" s="48"/>
      <c r="AC110" s="50">
        <f t="shared" si="51"/>
        <v>192.85714285714292</v>
      </c>
      <c r="AD110" s="50">
        <f t="shared" si="52"/>
        <v>438.09523809523807</v>
      </c>
      <c r="AE110" s="50">
        <f t="shared" si="53"/>
        <v>340</v>
      </c>
      <c r="AF110" s="48"/>
      <c r="AG110" s="48"/>
      <c r="AH110" s="48"/>
      <c r="AI110" s="48"/>
      <c r="AK110" s="48"/>
      <c r="AL110" s="48"/>
      <c r="AM110" s="48"/>
      <c r="AN110" s="48"/>
      <c r="AP110" s="48"/>
      <c r="AQ110" s="48"/>
      <c r="AR110" s="48"/>
      <c r="AS110" s="48"/>
      <c r="AT110" s="48"/>
      <c r="AV110" s="129"/>
      <c r="AW110" s="129"/>
      <c r="AX110" s="129"/>
    </row>
    <row r="111" spans="1:50" x14ac:dyDescent="0.25">
      <c r="A111" t="s">
        <v>125</v>
      </c>
      <c r="B111" s="1" t="s">
        <v>86</v>
      </c>
      <c r="C111" s="1" t="s">
        <v>535</v>
      </c>
      <c r="D111" s="55" t="s">
        <v>65</v>
      </c>
      <c r="E111" s="2"/>
      <c r="F111" s="1"/>
      <c r="G111" s="1"/>
      <c r="H111" s="61" t="s">
        <v>122</v>
      </c>
      <c r="I111" s="62" t="s">
        <v>122</v>
      </c>
      <c r="K111" s="55" t="s">
        <v>49</v>
      </c>
      <c r="L111" s="67" t="s">
        <v>220</v>
      </c>
      <c r="M111" s="69">
        <v>44137</v>
      </c>
      <c r="N111" s="71">
        <v>1.4</v>
      </c>
      <c r="O111" s="5"/>
      <c r="P111" s="72" t="s">
        <v>280</v>
      </c>
      <c r="Q111" s="47" t="s">
        <v>273</v>
      </c>
      <c r="R111" s="44">
        <v>44161</v>
      </c>
      <c r="S111" s="76">
        <v>6.8</v>
      </c>
      <c r="T111" s="6">
        <v>44175</v>
      </c>
      <c r="U111" s="7">
        <v>8.6999999999999993</v>
      </c>
      <c r="V111" s="3"/>
      <c r="W111" s="48"/>
      <c r="X111" s="6">
        <v>44196</v>
      </c>
      <c r="Y111" s="7">
        <v>18.7</v>
      </c>
      <c r="Z111" s="3"/>
      <c r="AA111" s="48"/>
      <c r="AC111" s="50">
        <f t="shared" si="51"/>
        <v>135.71428571428569</v>
      </c>
      <c r="AD111" s="50">
        <f>IF(Y111&gt;0,1000*(Y111-U111)/(X111-T111),"NA" )</f>
        <v>476.1904761904762</v>
      </c>
      <c r="AE111" s="50">
        <f t="shared" si="53"/>
        <v>339.99999999999994</v>
      </c>
      <c r="AF111" s="48"/>
      <c r="AG111" s="48"/>
      <c r="AH111" s="48"/>
      <c r="AI111" s="48"/>
      <c r="AK111" s="48"/>
      <c r="AL111" s="48"/>
      <c r="AM111" s="48"/>
      <c r="AN111" s="48"/>
      <c r="AP111" s="48"/>
      <c r="AQ111" s="48"/>
      <c r="AR111" s="48"/>
      <c r="AS111" s="48"/>
      <c r="AT111" s="48"/>
      <c r="AV111" s="129"/>
      <c r="AW111" s="129"/>
      <c r="AX111" s="129"/>
    </row>
    <row r="112" spans="1:50" x14ac:dyDescent="0.25">
      <c r="A112" t="s">
        <v>125</v>
      </c>
      <c r="B112" s="1" t="s">
        <v>86</v>
      </c>
      <c r="C112" s="1" t="s">
        <v>535</v>
      </c>
      <c r="D112" s="55" t="s">
        <v>65</v>
      </c>
      <c r="E112" s="2"/>
      <c r="F112" s="1"/>
      <c r="G112" s="1"/>
      <c r="H112" s="61" t="s">
        <v>122</v>
      </c>
      <c r="I112" s="62" t="s">
        <v>122</v>
      </c>
      <c r="K112" s="55" t="s">
        <v>49</v>
      </c>
      <c r="L112" s="67" t="s">
        <v>221</v>
      </c>
      <c r="M112" s="69">
        <v>44137</v>
      </c>
      <c r="N112" s="71">
        <v>1.6</v>
      </c>
      <c r="O112" s="5"/>
      <c r="P112" s="72" t="s">
        <v>275</v>
      </c>
      <c r="Q112" s="47" t="s">
        <v>273</v>
      </c>
      <c r="R112" s="44">
        <v>44161</v>
      </c>
      <c r="S112" s="76">
        <v>6.6</v>
      </c>
      <c r="T112" s="6">
        <v>44175</v>
      </c>
      <c r="U112" s="7">
        <v>8.1</v>
      </c>
      <c r="V112" s="3">
        <v>26.1</v>
      </c>
      <c r="W112" s="48">
        <f>COUNT(U107:U112)</f>
        <v>6</v>
      </c>
      <c r="X112" s="6">
        <v>44196</v>
      </c>
      <c r="Y112" s="7">
        <v>16.2</v>
      </c>
      <c r="Z112" s="3">
        <v>88.1</v>
      </c>
      <c r="AA112" s="48">
        <f>COUNT(Y107:Y112)</f>
        <v>6</v>
      </c>
      <c r="AC112" s="50">
        <f>IF(U112&gt;0,1000*(U112-S112)/(T112-R112),"NA" )</f>
        <v>107.14285714285714</v>
      </c>
      <c r="AD112" s="50">
        <f>IF(Y112&gt;0,1000*(Y112-U112)/(X112-T112),"NA" )</f>
        <v>385.71428571428572</v>
      </c>
      <c r="AE112" s="50">
        <f t="shared" si="53"/>
        <v>274.28571428571428</v>
      </c>
      <c r="AF112" s="51">
        <f>AVERAGE(U107:U112)</f>
        <v>9.85</v>
      </c>
      <c r="AG112" s="52">
        <f>AVERAGE(AC107:AC112)</f>
        <v>207.14285714285714</v>
      </c>
      <c r="AH112" s="52">
        <f>1000*V112/(W112*(T112-R112))</f>
        <v>310.71428571428572</v>
      </c>
      <c r="AI112" s="53">
        <f>AH112/AG112</f>
        <v>1.5</v>
      </c>
      <c r="AJ112" s="49"/>
      <c r="AK112" s="51">
        <f>AVERAGE(Y107:Y112)</f>
        <v>19.983333333333334</v>
      </c>
      <c r="AL112" s="52">
        <f>AVERAGE(AD107:AD112)</f>
        <v>482.53968253968259</v>
      </c>
      <c r="AM112" s="52">
        <f>1000*Z112/(AA112*(X112-T112))</f>
        <v>699.20634920634916</v>
      </c>
      <c r="AN112" s="53">
        <f>AM112/AL112</f>
        <v>1.4490131578947365</v>
      </c>
      <c r="AO112" s="49"/>
      <c r="AP112" s="51">
        <f>AVERAGE(S107:S112)</f>
        <v>6.9499999999999993</v>
      </c>
      <c r="AQ112" s="51">
        <f>AVERAGE(Y107:Y112)</f>
        <v>19.983333333333334</v>
      </c>
      <c r="AR112" s="52">
        <f>AVERAGE(AE107:AE112)</f>
        <v>372.38095238095235</v>
      </c>
      <c r="AS112" s="52">
        <f>1000*((V112/W112)+(Z112/AA112))/(X112-R112)</f>
        <v>543.80952380952374</v>
      </c>
      <c r="AT112" s="53">
        <f>AS112/AR112</f>
        <v>1.4603580562659846</v>
      </c>
      <c r="AV112" s="129">
        <f t="shared" si="36"/>
        <v>5.2077585815406771</v>
      </c>
      <c r="AW112" s="129">
        <f t="shared" si="37"/>
        <v>12.98143335283703</v>
      </c>
      <c r="AX112" s="129">
        <f t="shared" si="38"/>
        <v>13.883904499233903</v>
      </c>
    </row>
    <row r="113" spans="1:50" s="42" customFormat="1" x14ac:dyDescent="0.25">
      <c r="A113"/>
      <c r="B113" s="1"/>
      <c r="C113" s="16"/>
      <c r="D113" s="55"/>
      <c r="E113" s="43"/>
      <c r="F113" s="16"/>
      <c r="G113" s="16"/>
      <c r="H113" s="60"/>
      <c r="I113" s="57"/>
      <c r="K113" s="55"/>
      <c r="L113" s="67"/>
      <c r="M113" s="69"/>
      <c r="N113" s="71"/>
      <c r="O113" s="5"/>
      <c r="P113" s="72"/>
      <c r="Q113" s="47"/>
      <c r="R113" s="44"/>
      <c r="S113" s="77"/>
      <c r="T113" s="6"/>
      <c r="U113" s="8"/>
      <c r="V113" s="12"/>
      <c r="X113" s="6"/>
      <c r="Y113" s="8"/>
      <c r="Z113" s="12"/>
      <c r="AC113" s="45"/>
      <c r="AD113" s="45"/>
      <c r="AE113" s="45"/>
      <c r="AV113" s="129"/>
      <c r="AW113" s="129"/>
      <c r="AX113" s="129"/>
    </row>
    <row r="114" spans="1:50" x14ac:dyDescent="0.25">
      <c r="A114" t="s">
        <v>125</v>
      </c>
      <c r="B114" s="1" t="s">
        <v>86</v>
      </c>
      <c r="C114" s="1" t="s">
        <v>536</v>
      </c>
      <c r="D114" s="55" t="s">
        <v>66</v>
      </c>
      <c r="E114" s="2"/>
      <c r="F114" s="1"/>
      <c r="G114" s="1"/>
      <c r="H114" s="63" t="s">
        <v>124</v>
      </c>
      <c r="I114" s="64" t="s">
        <v>124</v>
      </c>
      <c r="K114" s="55" t="s">
        <v>49</v>
      </c>
      <c r="L114" s="67" t="s">
        <v>222</v>
      </c>
      <c r="M114" s="69">
        <v>44133</v>
      </c>
      <c r="N114" s="71">
        <v>1.3</v>
      </c>
      <c r="O114" s="5"/>
      <c r="P114" s="72" t="s">
        <v>278</v>
      </c>
      <c r="Q114" s="47" t="s">
        <v>271</v>
      </c>
      <c r="R114" s="44">
        <v>44161</v>
      </c>
      <c r="S114" s="76">
        <v>6.6</v>
      </c>
      <c r="T114" s="6">
        <v>44175</v>
      </c>
      <c r="U114" s="7">
        <v>9.1</v>
      </c>
      <c r="V114" s="3"/>
      <c r="W114" s="48"/>
      <c r="X114" s="6">
        <v>44196</v>
      </c>
      <c r="Y114" s="7">
        <v>17.5</v>
      </c>
      <c r="Z114" s="3"/>
      <c r="AA114" s="48"/>
      <c r="AC114" s="50">
        <f t="shared" ref="AC114:AC118" si="54">IF(U114&gt;0,1000*(U114-S114)/(T114-R114),"NA" )</f>
        <v>178.57142857142858</v>
      </c>
      <c r="AD114" s="50">
        <f t="shared" ref="AD114:AD117" si="55">IF(Y114&gt;0,1000*(Y114-U114)/(X114-T114),"NA" )</f>
        <v>400</v>
      </c>
      <c r="AE114" s="50">
        <f>IF(Y114&gt;0,1000*(Y114-S114)/(X114-R114),"NA" )</f>
        <v>311.42857142857144</v>
      </c>
      <c r="AF114" s="48"/>
      <c r="AG114" s="48"/>
      <c r="AH114" s="48"/>
      <c r="AI114" s="48"/>
      <c r="AK114" s="48"/>
      <c r="AL114" s="48"/>
      <c r="AM114" s="48"/>
      <c r="AN114" s="48"/>
      <c r="AP114" s="48"/>
      <c r="AQ114" s="48"/>
      <c r="AR114" s="48"/>
      <c r="AS114" s="48"/>
      <c r="AT114" s="48"/>
      <c r="AV114" s="129"/>
      <c r="AW114" s="129"/>
      <c r="AX114" s="129"/>
    </row>
    <row r="115" spans="1:50" x14ac:dyDescent="0.25">
      <c r="A115" t="s">
        <v>125</v>
      </c>
      <c r="B115" s="1" t="s">
        <v>86</v>
      </c>
      <c r="C115" s="1" t="s">
        <v>536</v>
      </c>
      <c r="D115" s="55" t="s">
        <v>66</v>
      </c>
      <c r="E115" s="2"/>
      <c r="F115" s="1"/>
      <c r="G115" s="1"/>
      <c r="H115" s="63" t="s">
        <v>124</v>
      </c>
      <c r="I115" s="64" t="s">
        <v>124</v>
      </c>
      <c r="K115" s="55" t="s">
        <v>49</v>
      </c>
      <c r="L115" s="67" t="s">
        <v>223</v>
      </c>
      <c r="M115" s="69">
        <v>44133</v>
      </c>
      <c r="N115" s="71">
        <v>0.9</v>
      </c>
      <c r="O115" s="5"/>
      <c r="P115" s="72" t="s">
        <v>287</v>
      </c>
      <c r="Q115" s="47" t="s">
        <v>271</v>
      </c>
      <c r="R115" s="44">
        <v>44161</v>
      </c>
      <c r="S115" s="76">
        <v>7.3</v>
      </c>
      <c r="T115" s="6">
        <v>44175</v>
      </c>
      <c r="U115" s="7">
        <v>10</v>
      </c>
      <c r="V115" s="3"/>
      <c r="W115" s="48"/>
      <c r="X115" s="6">
        <v>44196</v>
      </c>
      <c r="Y115" s="7">
        <v>21.6</v>
      </c>
      <c r="Z115" s="3"/>
      <c r="AA115" s="48"/>
      <c r="AC115" s="50">
        <f t="shared" si="54"/>
        <v>192.85714285714286</v>
      </c>
      <c r="AD115" s="50">
        <f t="shared" si="55"/>
        <v>552.38095238095252</v>
      </c>
      <c r="AE115" s="50">
        <f t="shared" ref="AE115:AE119" si="56">IF(Y115&gt;0,1000*(Y115-S115)/(X115-R115),"NA" )</f>
        <v>408.57142857142856</v>
      </c>
      <c r="AF115" s="48"/>
      <c r="AG115" s="48"/>
      <c r="AH115" s="48"/>
      <c r="AI115" s="48"/>
      <c r="AK115" s="48"/>
      <c r="AL115" s="48"/>
      <c r="AM115" s="48"/>
      <c r="AN115" s="48"/>
      <c r="AP115" s="48"/>
      <c r="AQ115" s="48"/>
      <c r="AR115" s="48"/>
      <c r="AS115" s="48"/>
      <c r="AT115" s="48"/>
      <c r="AV115" s="129"/>
      <c r="AW115" s="129"/>
      <c r="AX115" s="129"/>
    </row>
    <row r="116" spans="1:50" x14ac:dyDescent="0.25">
      <c r="A116" t="s">
        <v>125</v>
      </c>
      <c r="B116" s="1" t="s">
        <v>86</v>
      </c>
      <c r="C116" s="1" t="s">
        <v>536</v>
      </c>
      <c r="D116" s="55" t="s">
        <v>66</v>
      </c>
      <c r="E116" s="2"/>
      <c r="F116" s="1"/>
      <c r="G116" s="1"/>
      <c r="H116" s="63" t="s">
        <v>124</v>
      </c>
      <c r="I116" s="64" t="s">
        <v>124</v>
      </c>
      <c r="K116" s="55" t="s">
        <v>49</v>
      </c>
      <c r="L116" s="67" t="s">
        <v>224</v>
      </c>
      <c r="M116" s="69">
        <v>44134</v>
      </c>
      <c r="N116" s="71">
        <v>1</v>
      </c>
      <c r="O116" s="5"/>
      <c r="P116" s="72" t="s">
        <v>290</v>
      </c>
      <c r="Q116" s="47" t="s">
        <v>271</v>
      </c>
      <c r="R116" s="44">
        <v>44161</v>
      </c>
      <c r="S116" s="76">
        <v>7.4</v>
      </c>
      <c r="T116" s="6">
        <v>44175</v>
      </c>
      <c r="U116" s="7">
        <v>9.9</v>
      </c>
      <c r="V116" s="3"/>
      <c r="W116" s="48"/>
      <c r="X116" s="6">
        <v>44196</v>
      </c>
      <c r="Y116" s="7">
        <v>19.2</v>
      </c>
      <c r="Z116" s="3"/>
      <c r="AA116" s="48"/>
      <c r="AC116" s="50">
        <f t="shared" si="54"/>
        <v>178.57142857142858</v>
      </c>
      <c r="AD116" s="50">
        <f t="shared" si="55"/>
        <v>442.85714285714278</v>
      </c>
      <c r="AE116" s="50">
        <f t="shared" si="56"/>
        <v>337.14285714285711</v>
      </c>
      <c r="AF116" s="48"/>
      <c r="AG116" s="48"/>
      <c r="AH116" s="48"/>
      <c r="AI116" s="48"/>
      <c r="AK116" s="48"/>
      <c r="AL116" s="48"/>
      <c r="AM116" s="48"/>
      <c r="AN116" s="48"/>
      <c r="AP116" s="48"/>
      <c r="AQ116" s="48"/>
      <c r="AR116" s="48"/>
      <c r="AS116" s="48"/>
      <c r="AT116" s="48"/>
      <c r="AV116" s="129"/>
      <c r="AW116" s="129"/>
      <c r="AX116" s="129"/>
    </row>
    <row r="117" spans="1:50" x14ac:dyDescent="0.25">
      <c r="A117" t="s">
        <v>125</v>
      </c>
      <c r="B117" s="1" t="s">
        <v>86</v>
      </c>
      <c r="C117" s="1" t="s">
        <v>536</v>
      </c>
      <c r="D117" s="55" t="s">
        <v>66</v>
      </c>
      <c r="E117" s="2"/>
      <c r="F117" s="1"/>
      <c r="G117" s="1"/>
      <c r="H117" s="63" t="s">
        <v>124</v>
      </c>
      <c r="I117" s="64" t="s">
        <v>124</v>
      </c>
      <c r="K117" s="55" t="s">
        <v>49</v>
      </c>
      <c r="L117" s="67" t="s">
        <v>225</v>
      </c>
      <c r="M117" s="69">
        <v>44135</v>
      </c>
      <c r="N117" s="71">
        <v>1.5</v>
      </c>
      <c r="O117" s="5"/>
      <c r="P117" s="72" t="s">
        <v>291</v>
      </c>
      <c r="Q117" s="47" t="s">
        <v>271</v>
      </c>
      <c r="R117" s="44">
        <v>44161</v>
      </c>
      <c r="S117" s="76">
        <v>7.2</v>
      </c>
      <c r="T117" s="6">
        <v>44175</v>
      </c>
      <c r="U117" s="7">
        <v>11.8</v>
      </c>
      <c r="V117" s="3"/>
      <c r="W117" s="48"/>
      <c r="X117" s="6">
        <v>44196</v>
      </c>
      <c r="Y117" s="7">
        <v>23.7</v>
      </c>
      <c r="Z117" s="3"/>
      <c r="AA117" s="48"/>
      <c r="AC117" s="50">
        <f t="shared" si="54"/>
        <v>328.57142857142861</v>
      </c>
      <c r="AD117" s="50">
        <f t="shared" si="55"/>
        <v>566.66666666666663</v>
      </c>
      <c r="AE117" s="50">
        <f t="shared" si="56"/>
        <v>471.42857142857144</v>
      </c>
      <c r="AF117" s="48"/>
      <c r="AG117" s="48"/>
      <c r="AH117" s="48"/>
      <c r="AI117" s="48"/>
      <c r="AK117" s="48"/>
      <c r="AL117" s="48"/>
      <c r="AM117" s="48"/>
      <c r="AN117" s="48"/>
      <c r="AP117" s="48"/>
      <c r="AQ117" s="48"/>
      <c r="AR117" s="48"/>
      <c r="AS117" s="48"/>
      <c r="AT117" s="48"/>
      <c r="AV117" s="129"/>
      <c r="AW117" s="129"/>
      <c r="AX117" s="129"/>
    </row>
    <row r="118" spans="1:50" x14ac:dyDescent="0.25">
      <c r="A118" t="s">
        <v>125</v>
      </c>
      <c r="B118" s="1" t="s">
        <v>86</v>
      </c>
      <c r="C118" s="1" t="s">
        <v>536</v>
      </c>
      <c r="D118" s="55" t="s">
        <v>66</v>
      </c>
      <c r="E118" s="2"/>
      <c r="F118" s="1"/>
      <c r="G118" s="1"/>
      <c r="H118" s="63" t="s">
        <v>124</v>
      </c>
      <c r="I118" s="64" t="s">
        <v>124</v>
      </c>
      <c r="K118" s="55" t="s">
        <v>49</v>
      </c>
      <c r="L118" s="67" t="s">
        <v>226</v>
      </c>
      <c r="M118" s="69">
        <v>44136</v>
      </c>
      <c r="N118" s="71">
        <v>1.3</v>
      </c>
      <c r="O118" s="5"/>
      <c r="P118" s="72" t="s">
        <v>283</v>
      </c>
      <c r="Q118" s="47" t="s">
        <v>273</v>
      </c>
      <c r="R118" s="44">
        <v>44161</v>
      </c>
      <c r="S118" s="76">
        <v>6.4</v>
      </c>
      <c r="T118" s="6">
        <v>44175</v>
      </c>
      <c r="U118" s="7">
        <v>8.9</v>
      </c>
      <c r="V118" s="3"/>
      <c r="W118" s="48"/>
      <c r="X118" s="6">
        <v>44196</v>
      </c>
      <c r="Y118" s="7">
        <v>18.600000000000001</v>
      </c>
      <c r="Z118" s="3"/>
      <c r="AA118" s="48"/>
      <c r="AC118" s="50">
        <f t="shared" si="54"/>
        <v>178.57142857142858</v>
      </c>
      <c r="AD118" s="50">
        <f>IF(Y118&gt;0,1000*(Y118-U118)/(X118-T118),"NA" )</f>
        <v>461.90476190476198</v>
      </c>
      <c r="AE118" s="50">
        <f t="shared" si="56"/>
        <v>348.57142857142861</v>
      </c>
      <c r="AF118" s="48"/>
      <c r="AG118" s="48"/>
      <c r="AH118" s="48"/>
      <c r="AI118" s="48"/>
      <c r="AK118" s="48"/>
      <c r="AL118" s="48"/>
      <c r="AM118" s="48"/>
      <c r="AN118" s="48"/>
      <c r="AP118" s="48"/>
      <c r="AQ118" s="48"/>
      <c r="AR118" s="48"/>
      <c r="AS118" s="48"/>
      <c r="AT118" s="48"/>
      <c r="AV118" s="129"/>
      <c r="AW118" s="129"/>
      <c r="AX118" s="129"/>
    </row>
    <row r="119" spans="1:50" x14ac:dyDescent="0.25">
      <c r="A119" t="s">
        <v>125</v>
      </c>
      <c r="B119" s="1" t="s">
        <v>86</v>
      </c>
      <c r="C119" s="1" t="s">
        <v>536</v>
      </c>
      <c r="D119" s="55" t="s">
        <v>66</v>
      </c>
      <c r="E119" s="2"/>
      <c r="F119" s="1"/>
      <c r="G119" s="1"/>
      <c r="H119" s="63" t="s">
        <v>124</v>
      </c>
      <c r="I119" s="64" t="s">
        <v>124</v>
      </c>
      <c r="K119" s="55" t="s">
        <v>49</v>
      </c>
      <c r="L119" s="67" t="s">
        <v>227</v>
      </c>
      <c r="M119" s="69">
        <v>44136</v>
      </c>
      <c r="N119" s="71">
        <v>1.5</v>
      </c>
      <c r="O119" s="5"/>
      <c r="P119" s="72" t="s">
        <v>292</v>
      </c>
      <c r="Q119" s="47" t="s">
        <v>273</v>
      </c>
      <c r="R119" s="44">
        <v>44161</v>
      </c>
      <c r="S119" s="76">
        <v>6.9</v>
      </c>
      <c r="T119" s="6">
        <v>44175</v>
      </c>
      <c r="U119" s="7">
        <v>9</v>
      </c>
      <c r="V119" s="3">
        <v>25.7</v>
      </c>
      <c r="W119" s="48">
        <f>COUNT(U114:U119)</f>
        <v>6</v>
      </c>
      <c r="X119" s="6">
        <v>44196</v>
      </c>
      <c r="Y119" s="7">
        <v>18.399999999999999</v>
      </c>
      <c r="Z119" s="3">
        <v>88.5</v>
      </c>
      <c r="AA119" s="48">
        <f>COUNT(Y114:Y119)</f>
        <v>6</v>
      </c>
      <c r="AC119" s="50">
        <f>IF(U119&gt;0,1000*(U119-S119)/(T119-R119),"NA" )</f>
        <v>149.99999999999997</v>
      </c>
      <c r="AD119" s="50">
        <f>IF(Y119&gt;0,1000*(Y119-U119)/(X119-T119),"NA" )</f>
        <v>447.61904761904754</v>
      </c>
      <c r="AE119" s="50">
        <f t="shared" si="56"/>
        <v>328.5714285714285</v>
      </c>
      <c r="AF119" s="51">
        <f>AVERAGE(U114:U119)</f>
        <v>9.7833333333333332</v>
      </c>
      <c r="AG119" s="52">
        <f>AVERAGE(AC114:AC119)</f>
        <v>201.19047619047623</v>
      </c>
      <c r="AH119" s="52">
        <f>1000*V119/(W119*(T119-R119))</f>
        <v>305.95238095238096</v>
      </c>
      <c r="AI119" s="53">
        <f>AH119/AG119</f>
        <v>1.5207100591715974</v>
      </c>
      <c r="AJ119" s="49"/>
      <c r="AK119" s="51">
        <f>AVERAGE(Y114:Y119)</f>
        <v>19.833333333333332</v>
      </c>
      <c r="AL119" s="52">
        <f>AVERAGE(AD114:AD119)</f>
        <v>478.57142857142861</v>
      </c>
      <c r="AM119" s="52">
        <f>1000*Z119/(AA119*(X119-T119))</f>
        <v>702.38095238095241</v>
      </c>
      <c r="AN119" s="53">
        <f>AM119/AL119</f>
        <v>1.4676616915422884</v>
      </c>
      <c r="AO119" s="49"/>
      <c r="AP119" s="51">
        <f>AVERAGE(S114:S119)</f>
        <v>6.9666666666666659</v>
      </c>
      <c r="AQ119" s="51">
        <f>AVERAGE(Y114:Y119)</f>
        <v>19.833333333333332</v>
      </c>
      <c r="AR119" s="52">
        <f>AVERAGE(AE114:AE119)</f>
        <v>367.61904761904765</v>
      </c>
      <c r="AS119" s="52">
        <f>1000*((V119/W119)+(Z119/AA119))/(X119-R119)</f>
        <v>543.80952380952374</v>
      </c>
      <c r="AT119" s="53">
        <f>AS119/AR119</f>
        <v>1.4792746113989634</v>
      </c>
      <c r="AV119" s="129">
        <f t="shared" si="36"/>
        <v>5.7892759664130811</v>
      </c>
      <c r="AW119" s="129">
        <f t="shared" si="37"/>
        <v>11.186162664799276</v>
      </c>
      <c r="AX119" s="129">
        <f t="shared" si="38"/>
        <v>11.82314417677048</v>
      </c>
    </row>
    <row r="120" spans="1:50" s="42" customFormat="1" x14ac:dyDescent="0.25">
      <c r="A120"/>
      <c r="B120" s="1"/>
      <c r="C120" s="16"/>
      <c r="D120" s="55"/>
      <c r="E120" s="43"/>
      <c r="F120" s="16"/>
      <c r="G120" s="16"/>
      <c r="H120" s="60"/>
      <c r="I120" s="57"/>
      <c r="K120" s="55"/>
      <c r="L120" s="67"/>
      <c r="M120" s="69"/>
      <c r="N120" s="71"/>
      <c r="O120" s="5"/>
      <c r="P120" s="72"/>
      <c r="Q120" s="47"/>
      <c r="R120" s="44"/>
      <c r="S120" s="77"/>
      <c r="T120" s="6"/>
      <c r="U120" s="8"/>
      <c r="V120" s="12"/>
      <c r="X120" s="6"/>
      <c r="Y120" s="8"/>
      <c r="Z120" s="12"/>
      <c r="AC120" s="45"/>
      <c r="AD120" s="45"/>
      <c r="AE120" s="45"/>
      <c r="AV120" s="129"/>
      <c r="AW120" s="129"/>
      <c r="AX120" s="129"/>
    </row>
    <row r="121" spans="1:50" x14ac:dyDescent="0.25">
      <c r="A121" t="s">
        <v>125</v>
      </c>
      <c r="B121" s="1" t="s">
        <v>86</v>
      </c>
      <c r="C121" s="1" t="s">
        <v>536</v>
      </c>
      <c r="D121" s="55" t="s">
        <v>67</v>
      </c>
      <c r="E121" s="2"/>
      <c r="F121" s="1"/>
      <c r="G121" s="1"/>
      <c r="H121" s="65" t="s">
        <v>123</v>
      </c>
      <c r="I121" s="66" t="s">
        <v>123</v>
      </c>
      <c r="K121" s="55" t="s">
        <v>48</v>
      </c>
      <c r="L121" s="67" t="s">
        <v>228</v>
      </c>
      <c r="M121" s="69">
        <v>44134</v>
      </c>
      <c r="N121" s="71">
        <v>1.3</v>
      </c>
      <c r="O121" s="5"/>
      <c r="P121" s="72" t="s">
        <v>284</v>
      </c>
      <c r="Q121" s="47" t="s">
        <v>271</v>
      </c>
      <c r="R121" s="44">
        <v>44161</v>
      </c>
      <c r="S121" s="76">
        <v>8.4</v>
      </c>
      <c r="T121" s="6">
        <v>44175</v>
      </c>
      <c r="U121" s="7">
        <v>12.1</v>
      </c>
      <c r="V121" s="3"/>
      <c r="W121" s="48"/>
      <c r="X121" s="6">
        <v>44196</v>
      </c>
      <c r="Y121" s="7">
        <v>24.7</v>
      </c>
      <c r="Z121" s="3"/>
      <c r="AA121" s="48"/>
      <c r="AC121" s="50">
        <f t="shared" ref="AC121:AC125" si="57">IF(U121&gt;0,1000*(U121-S121)/(T121-R121),"NA" )</f>
        <v>264.28571428571422</v>
      </c>
      <c r="AD121" s="50">
        <f t="shared" ref="AD121:AD124" si="58">IF(Y121&gt;0,1000*(Y121-U121)/(X121-T121),"NA" )</f>
        <v>600</v>
      </c>
      <c r="AE121" s="50">
        <f>IF(Y121&gt;0,1000*(Y121-S121)/(X121-R121),"NA" )</f>
        <v>465.71428571428561</v>
      </c>
      <c r="AF121" s="48"/>
      <c r="AG121" s="48"/>
      <c r="AH121" s="48"/>
      <c r="AI121" s="48"/>
      <c r="AK121" s="48"/>
      <c r="AL121" s="48"/>
      <c r="AM121" s="48"/>
      <c r="AN121" s="48"/>
      <c r="AP121" s="48"/>
      <c r="AQ121" s="48"/>
      <c r="AR121" s="48"/>
      <c r="AS121" s="48"/>
      <c r="AT121" s="48"/>
      <c r="AV121" s="129"/>
      <c r="AW121" s="129"/>
      <c r="AX121" s="129"/>
    </row>
    <row r="122" spans="1:50" x14ac:dyDescent="0.25">
      <c r="A122" t="s">
        <v>125</v>
      </c>
      <c r="B122" s="1" t="s">
        <v>86</v>
      </c>
      <c r="C122" s="1" t="s">
        <v>536</v>
      </c>
      <c r="D122" s="55" t="s">
        <v>67</v>
      </c>
      <c r="E122" s="2"/>
      <c r="F122" s="1"/>
      <c r="G122" s="1"/>
      <c r="H122" s="65" t="s">
        <v>123</v>
      </c>
      <c r="I122" s="66" t="s">
        <v>123</v>
      </c>
      <c r="K122" s="55" t="s">
        <v>48</v>
      </c>
      <c r="L122" s="67" t="s">
        <v>229</v>
      </c>
      <c r="M122" s="69">
        <v>44134</v>
      </c>
      <c r="N122" s="71">
        <v>1.7</v>
      </c>
      <c r="O122" s="5"/>
      <c r="P122" s="72" t="s">
        <v>285</v>
      </c>
      <c r="Q122" s="47" t="s">
        <v>273</v>
      </c>
      <c r="R122" s="44">
        <v>44161</v>
      </c>
      <c r="S122" s="76">
        <v>8.3000000000000007</v>
      </c>
      <c r="T122" s="6">
        <v>44175</v>
      </c>
      <c r="U122" s="7">
        <v>11.2</v>
      </c>
      <c r="V122" s="3"/>
      <c r="W122" s="48"/>
      <c r="X122" s="6">
        <v>44196</v>
      </c>
      <c r="Y122" s="7">
        <v>24.6</v>
      </c>
      <c r="Z122" s="3"/>
      <c r="AA122" s="48"/>
      <c r="AC122" s="50">
        <f t="shared" si="57"/>
        <v>207.14285714285705</v>
      </c>
      <c r="AD122" s="50">
        <f t="shared" si="58"/>
        <v>638.09523809523819</v>
      </c>
      <c r="AE122" s="50">
        <f t="shared" ref="AE122:AE126" si="59">IF(Y122&gt;0,1000*(Y122-S122)/(X122-R122),"NA" )</f>
        <v>465.71428571428572</v>
      </c>
      <c r="AF122" s="48"/>
      <c r="AG122" s="48"/>
      <c r="AH122" s="48"/>
      <c r="AI122" s="48"/>
      <c r="AK122" s="48"/>
      <c r="AL122" s="48"/>
      <c r="AM122" s="48"/>
      <c r="AN122" s="48"/>
      <c r="AP122" s="48"/>
      <c r="AQ122" s="48"/>
      <c r="AR122" s="48"/>
      <c r="AS122" s="48"/>
      <c r="AT122" s="48"/>
      <c r="AV122" s="129"/>
      <c r="AW122" s="129"/>
      <c r="AX122" s="129"/>
    </row>
    <row r="123" spans="1:50" x14ac:dyDescent="0.25">
      <c r="A123" t="s">
        <v>125</v>
      </c>
      <c r="B123" s="1" t="s">
        <v>86</v>
      </c>
      <c r="C123" s="1" t="s">
        <v>536</v>
      </c>
      <c r="D123" s="55" t="s">
        <v>67</v>
      </c>
      <c r="E123" s="2"/>
      <c r="F123" s="1"/>
      <c r="G123" s="1"/>
      <c r="H123" s="65" t="s">
        <v>123</v>
      </c>
      <c r="I123" s="66" t="s">
        <v>123</v>
      </c>
      <c r="K123" s="55" t="s">
        <v>48</v>
      </c>
      <c r="L123" s="67" t="s">
        <v>230</v>
      </c>
      <c r="M123" s="69">
        <v>44135</v>
      </c>
      <c r="N123" s="71">
        <v>1.3</v>
      </c>
      <c r="O123" s="5"/>
      <c r="P123" s="72" t="s">
        <v>288</v>
      </c>
      <c r="Q123" s="47" t="s">
        <v>273</v>
      </c>
      <c r="R123" s="44">
        <v>44161</v>
      </c>
      <c r="S123" s="76">
        <v>8.4</v>
      </c>
      <c r="T123" s="6">
        <v>44175</v>
      </c>
      <c r="U123" s="7">
        <v>11.1</v>
      </c>
      <c r="V123" s="3"/>
      <c r="W123" s="48"/>
      <c r="X123" s="6">
        <v>44196</v>
      </c>
      <c r="Y123" s="7">
        <v>22.4</v>
      </c>
      <c r="Z123" s="3"/>
      <c r="AA123" s="48"/>
      <c r="AC123" s="50">
        <f t="shared" si="57"/>
        <v>192.8571428571428</v>
      </c>
      <c r="AD123" s="50">
        <f t="shared" si="58"/>
        <v>538.09523809523796</v>
      </c>
      <c r="AE123" s="50">
        <f t="shared" si="59"/>
        <v>399.99999999999994</v>
      </c>
      <c r="AF123" s="48"/>
      <c r="AG123" s="48"/>
      <c r="AH123" s="48"/>
      <c r="AI123" s="48"/>
      <c r="AK123" s="48"/>
      <c r="AL123" s="48"/>
      <c r="AM123" s="48"/>
      <c r="AN123" s="48"/>
      <c r="AP123" s="48"/>
      <c r="AQ123" s="48"/>
      <c r="AR123" s="48"/>
      <c r="AS123" s="48"/>
      <c r="AT123" s="48"/>
      <c r="AV123" s="129"/>
      <c r="AW123" s="129"/>
      <c r="AX123" s="129"/>
    </row>
    <row r="124" spans="1:50" x14ac:dyDescent="0.25">
      <c r="A124" t="s">
        <v>125</v>
      </c>
      <c r="B124" s="1" t="s">
        <v>86</v>
      </c>
      <c r="C124" s="1" t="s">
        <v>536</v>
      </c>
      <c r="D124" s="55" t="s">
        <v>67</v>
      </c>
      <c r="E124" s="2"/>
      <c r="F124" s="1"/>
      <c r="G124" s="1"/>
      <c r="H124" s="65" t="s">
        <v>123</v>
      </c>
      <c r="I124" s="66" t="s">
        <v>123</v>
      </c>
      <c r="K124" s="55" t="s">
        <v>48</v>
      </c>
      <c r="L124" s="67" t="s">
        <v>231</v>
      </c>
      <c r="M124" s="69">
        <v>44135</v>
      </c>
      <c r="N124" s="71">
        <v>1.7</v>
      </c>
      <c r="O124" s="5"/>
      <c r="P124" s="72" t="s">
        <v>279</v>
      </c>
      <c r="Q124" s="47" t="s">
        <v>273</v>
      </c>
      <c r="R124" s="44">
        <v>44161</v>
      </c>
      <c r="S124" s="76">
        <v>7.4</v>
      </c>
      <c r="T124" s="6">
        <v>44175</v>
      </c>
      <c r="U124" s="7">
        <v>8.5</v>
      </c>
      <c r="V124" s="3"/>
      <c r="W124" s="48"/>
      <c r="X124" s="6">
        <v>44196</v>
      </c>
      <c r="Y124" s="7">
        <v>18.2</v>
      </c>
      <c r="Z124" s="3"/>
      <c r="AA124" s="48"/>
      <c r="AC124" s="50">
        <f t="shared" si="57"/>
        <v>78.571428571428541</v>
      </c>
      <c r="AD124" s="50">
        <f t="shared" si="58"/>
        <v>461.90476190476193</v>
      </c>
      <c r="AE124" s="50">
        <f t="shared" si="59"/>
        <v>308.5714285714285</v>
      </c>
      <c r="AF124" s="48"/>
      <c r="AG124" s="48"/>
      <c r="AH124" s="48"/>
      <c r="AI124" s="48"/>
      <c r="AK124" s="48"/>
      <c r="AL124" s="48"/>
      <c r="AM124" s="48"/>
      <c r="AN124" s="48"/>
      <c r="AP124" s="48"/>
      <c r="AQ124" s="48"/>
      <c r="AR124" s="48"/>
      <c r="AS124" s="48"/>
      <c r="AT124" s="48"/>
      <c r="AV124" s="129"/>
      <c r="AW124" s="129"/>
      <c r="AX124" s="129"/>
    </row>
    <row r="125" spans="1:50" x14ac:dyDescent="0.25">
      <c r="A125" t="s">
        <v>125</v>
      </c>
      <c r="B125" s="1" t="s">
        <v>86</v>
      </c>
      <c r="C125" s="1" t="s">
        <v>536</v>
      </c>
      <c r="D125" s="55" t="s">
        <v>67</v>
      </c>
      <c r="E125" s="2"/>
      <c r="F125" s="1"/>
      <c r="G125" s="1"/>
      <c r="H125" s="65" t="s">
        <v>123</v>
      </c>
      <c r="I125" s="66" t="s">
        <v>123</v>
      </c>
      <c r="K125" s="55" t="s">
        <v>48</v>
      </c>
      <c r="L125" s="67" t="s">
        <v>232</v>
      </c>
      <c r="M125" s="69">
        <v>44137</v>
      </c>
      <c r="N125" s="71">
        <v>1.4</v>
      </c>
      <c r="O125" s="5"/>
      <c r="P125" s="72" t="s">
        <v>280</v>
      </c>
      <c r="Q125" s="47" t="s">
        <v>273</v>
      </c>
      <c r="R125" s="44">
        <v>44161</v>
      </c>
      <c r="S125" s="76">
        <v>7.5</v>
      </c>
      <c r="T125" s="6">
        <v>44175</v>
      </c>
      <c r="U125" s="7">
        <v>10.199999999999999</v>
      </c>
      <c r="V125" s="3"/>
      <c r="W125" s="48"/>
      <c r="X125" s="6">
        <v>44196</v>
      </c>
      <c r="Y125" s="7">
        <v>20.399999999999999</v>
      </c>
      <c r="Z125" s="3"/>
      <c r="AA125" s="48"/>
      <c r="AC125" s="50">
        <f t="shared" si="57"/>
        <v>192.8571428571428</v>
      </c>
      <c r="AD125" s="50">
        <f>IF(Y125&gt;0,1000*(Y125-U125)/(X125-T125),"NA" )</f>
        <v>485.71428571428572</v>
      </c>
      <c r="AE125" s="50">
        <f t="shared" si="59"/>
        <v>368.5714285714285</v>
      </c>
      <c r="AF125" s="48"/>
      <c r="AG125" s="48"/>
      <c r="AH125" s="48"/>
      <c r="AI125" s="48"/>
      <c r="AK125" s="48"/>
      <c r="AL125" s="48"/>
      <c r="AM125" s="48"/>
      <c r="AN125" s="48"/>
      <c r="AP125" s="48"/>
      <c r="AQ125" s="48"/>
      <c r="AR125" s="48"/>
      <c r="AS125" s="48"/>
      <c r="AT125" s="48"/>
      <c r="AV125" s="129"/>
      <c r="AW125" s="129"/>
      <c r="AX125" s="129"/>
    </row>
    <row r="126" spans="1:50" x14ac:dyDescent="0.25">
      <c r="A126" t="s">
        <v>125</v>
      </c>
      <c r="B126" s="1" t="s">
        <v>86</v>
      </c>
      <c r="C126" s="1" t="s">
        <v>536</v>
      </c>
      <c r="D126" s="55" t="s">
        <v>67</v>
      </c>
      <c r="E126" s="2"/>
      <c r="F126" s="1"/>
      <c r="G126" s="1"/>
      <c r="H126" s="65" t="s">
        <v>123</v>
      </c>
      <c r="I126" s="66" t="s">
        <v>123</v>
      </c>
      <c r="K126" s="55" t="s">
        <v>48</v>
      </c>
      <c r="L126" s="67" t="s">
        <v>233</v>
      </c>
      <c r="M126" s="69">
        <v>44137</v>
      </c>
      <c r="N126" s="71">
        <v>1.5</v>
      </c>
      <c r="O126" s="5"/>
      <c r="P126" s="72" t="s">
        <v>276</v>
      </c>
      <c r="Q126" s="47" t="s">
        <v>271</v>
      </c>
      <c r="R126" s="44">
        <v>44161</v>
      </c>
      <c r="S126" s="76">
        <v>7.8</v>
      </c>
      <c r="T126" s="6">
        <v>44175</v>
      </c>
      <c r="U126" s="7">
        <v>11</v>
      </c>
      <c r="V126" s="3">
        <v>25.1</v>
      </c>
      <c r="W126" s="48">
        <f>COUNT(U121:U126)</f>
        <v>6</v>
      </c>
      <c r="X126" s="6">
        <v>44196</v>
      </c>
      <c r="Y126" s="7">
        <v>21.1</v>
      </c>
      <c r="Z126" s="3">
        <v>100.3</v>
      </c>
      <c r="AA126" s="48">
        <f>COUNT(Y121:Y126)</f>
        <v>6</v>
      </c>
      <c r="AC126" s="50">
        <f>IF(U126&gt;0,1000*(U126-S126)/(T126-R126),"NA" )</f>
        <v>228.57142857142858</v>
      </c>
      <c r="AD126" s="50">
        <f>IF(Y126&gt;0,1000*(Y126-U126)/(X126-T126),"NA" )</f>
        <v>480.95238095238102</v>
      </c>
      <c r="AE126" s="50">
        <f t="shared" si="59"/>
        <v>380</v>
      </c>
      <c r="AF126" s="51">
        <f>AVERAGE(U121:U126)</f>
        <v>10.683333333333332</v>
      </c>
      <c r="AG126" s="52">
        <f>AVERAGE(AC121:AC126)</f>
        <v>194.04761904761901</v>
      </c>
      <c r="AH126" s="52">
        <f>1000*V126/(W126*(T126-R126))</f>
        <v>298.8095238095238</v>
      </c>
      <c r="AI126" s="53">
        <f>AH126/AG126</f>
        <v>1.5398773006134971</v>
      </c>
      <c r="AJ126" s="49"/>
      <c r="AK126" s="51">
        <f>AVERAGE(Y121:Y126)</f>
        <v>21.899999999999995</v>
      </c>
      <c r="AL126" s="52">
        <f>AVERAGE(AD121:AD126)</f>
        <v>534.12698412698421</v>
      </c>
      <c r="AM126" s="52">
        <f>1000*Z126/(AA126*(X126-T126))</f>
        <v>796.03174603174602</v>
      </c>
      <c r="AN126" s="53">
        <f>AM126/AL126</f>
        <v>1.490341753343239</v>
      </c>
      <c r="AO126" s="49"/>
      <c r="AP126" s="51">
        <f>AVERAGE(S121:S126)</f>
        <v>7.9666666666666659</v>
      </c>
      <c r="AQ126" s="51">
        <f>AVERAGE(Y121:Y126)</f>
        <v>21.899999999999995</v>
      </c>
      <c r="AR126" s="52">
        <f>AVERAGE(AE121:AE126)</f>
        <v>398.09523809523807</v>
      </c>
      <c r="AS126" s="52">
        <f>1000*((V126/W126)+(Z126/AA126))/(X126-R126)</f>
        <v>597.14285714285711</v>
      </c>
      <c r="AT126" s="53">
        <f>AS126/AR126</f>
        <v>1.5</v>
      </c>
      <c r="AV126" s="129">
        <f t="shared" si="36"/>
        <v>5.7613102855425984</v>
      </c>
      <c r="AW126" s="129">
        <f t="shared" si="37"/>
        <v>11.500951018864107</v>
      </c>
      <c r="AX126" s="129">
        <f t="shared" si="38"/>
        <v>11.544477145615055</v>
      </c>
    </row>
    <row r="127" spans="1:50" s="42" customFormat="1" x14ac:dyDescent="0.25">
      <c r="A127"/>
      <c r="B127" s="1"/>
      <c r="C127" s="16"/>
      <c r="D127" s="55"/>
      <c r="E127" s="43"/>
      <c r="F127" s="16"/>
      <c r="G127" s="16"/>
      <c r="H127" s="60"/>
      <c r="I127" s="57"/>
      <c r="K127" s="55"/>
      <c r="L127" s="67"/>
      <c r="M127" s="69"/>
      <c r="N127" s="71"/>
      <c r="O127" s="5"/>
      <c r="P127" s="72"/>
      <c r="Q127" s="47"/>
      <c r="R127" s="44"/>
      <c r="S127" s="77"/>
      <c r="T127" s="6"/>
      <c r="U127" s="8"/>
      <c r="V127" s="12"/>
      <c r="X127" s="6"/>
      <c r="Y127" s="8"/>
      <c r="Z127" s="12"/>
      <c r="AC127" s="45"/>
      <c r="AD127" s="45"/>
      <c r="AE127" s="45"/>
      <c r="AV127" s="129"/>
      <c r="AW127" s="129"/>
      <c r="AX127" s="129"/>
    </row>
    <row r="128" spans="1:50" x14ac:dyDescent="0.25">
      <c r="A128" t="s">
        <v>125</v>
      </c>
      <c r="B128" s="1" t="s">
        <v>86</v>
      </c>
      <c r="C128" s="1" t="s">
        <v>536</v>
      </c>
      <c r="D128" s="55" t="s">
        <v>68</v>
      </c>
      <c r="E128" s="2"/>
      <c r="F128" s="1"/>
      <c r="G128" s="1"/>
      <c r="H128" s="59" t="s">
        <v>121</v>
      </c>
      <c r="I128" s="56" t="s">
        <v>121</v>
      </c>
      <c r="K128" s="55" t="s">
        <v>48</v>
      </c>
      <c r="L128" s="67" t="s">
        <v>234</v>
      </c>
      <c r="M128" s="69">
        <v>44133</v>
      </c>
      <c r="N128" s="71">
        <v>1.3</v>
      </c>
      <c r="O128" s="5"/>
      <c r="P128" s="72" t="s">
        <v>287</v>
      </c>
      <c r="Q128" s="47" t="s">
        <v>271</v>
      </c>
      <c r="R128" s="44">
        <v>44161</v>
      </c>
      <c r="S128" s="76">
        <v>6.4</v>
      </c>
      <c r="T128" s="6">
        <v>44175</v>
      </c>
      <c r="U128" s="7">
        <v>10</v>
      </c>
      <c r="V128" s="3"/>
      <c r="W128" s="48"/>
      <c r="X128" s="6">
        <v>44196</v>
      </c>
      <c r="Y128" s="7">
        <v>22.2</v>
      </c>
      <c r="Z128" s="3"/>
      <c r="AA128" s="48"/>
      <c r="AC128" s="50">
        <f t="shared" ref="AC128:AC132" si="60">IF(U128&gt;0,1000*(U128-S128)/(T128-R128),"NA" )</f>
        <v>257.14285714285711</v>
      </c>
      <c r="AD128" s="50">
        <f t="shared" ref="AD128:AD131" si="61">IF(Y128&gt;0,1000*(Y128-U128)/(X128-T128),"NA" )</f>
        <v>580.95238095238096</v>
      </c>
      <c r="AE128" s="50">
        <f>IF(Y128&gt;0,1000*(Y128-S128)/(X128-R128),"NA" )</f>
        <v>451.42857142857139</v>
      </c>
      <c r="AF128" s="48"/>
      <c r="AG128" s="48"/>
      <c r="AH128" s="48"/>
      <c r="AI128" s="48"/>
      <c r="AK128" s="48"/>
      <c r="AL128" s="48"/>
      <c r="AM128" s="48"/>
      <c r="AN128" s="48"/>
      <c r="AP128" s="48"/>
      <c r="AQ128" s="48"/>
      <c r="AR128" s="48"/>
      <c r="AS128" s="48"/>
      <c r="AT128" s="48"/>
      <c r="AV128" s="129"/>
      <c r="AW128" s="129"/>
      <c r="AX128" s="129"/>
    </row>
    <row r="129" spans="1:50" x14ac:dyDescent="0.25">
      <c r="A129" t="s">
        <v>125</v>
      </c>
      <c r="B129" s="1" t="s">
        <v>86</v>
      </c>
      <c r="C129" s="1" t="s">
        <v>536</v>
      </c>
      <c r="D129" s="55" t="s">
        <v>68</v>
      </c>
      <c r="E129" s="2"/>
      <c r="F129" s="1"/>
      <c r="G129" s="1"/>
      <c r="H129" s="59" t="s">
        <v>121</v>
      </c>
      <c r="I129" s="56" t="s">
        <v>121</v>
      </c>
      <c r="K129" s="55" t="s">
        <v>48</v>
      </c>
      <c r="L129" s="67" t="s">
        <v>235</v>
      </c>
      <c r="M129" s="69">
        <v>44134</v>
      </c>
      <c r="N129" s="71">
        <v>0.8</v>
      </c>
      <c r="O129" s="5"/>
      <c r="P129" s="72" t="s">
        <v>284</v>
      </c>
      <c r="Q129" s="47" t="s">
        <v>271</v>
      </c>
      <c r="R129" s="44">
        <v>44161</v>
      </c>
      <c r="S129" s="76">
        <v>7</v>
      </c>
      <c r="T129" s="6">
        <v>44175</v>
      </c>
      <c r="U129" s="7">
        <v>9.6</v>
      </c>
      <c r="V129" s="3"/>
      <c r="W129" s="48"/>
      <c r="X129" s="6">
        <v>44196</v>
      </c>
      <c r="Y129" s="7">
        <v>21.1</v>
      </c>
      <c r="Z129" s="3"/>
      <c r="AA129" s="48"/>
      <c r="AC129" s="50">
        <f t="shared" si="60"/>
        <v>185.71428571428569</v>
      </c>
      <c r="AD129" s="50">
        <f t="shared" si="61"/>
        <v>547.61904761904771</v>
      </c>
      <c r="AE129" s="50">
        <f t="shared" ref="AE129:AE133" si="62">IF(Y129&gt;0,1000*(Y129-S129)/(X129-R129),"NA" )</f>
        <v>402.85714285714289</v>
      </c>
      <c r="AF129" s="48"/>
      <c r="AG129" s="48"/>
      <c r="AH129" s="48"/>
      <c r="AI129" s="48"/>
      <c r="AK129" s="48"/>
      <c r="AL129" s="48"/>
      <c r="AM129" s="48"/>
      <c r="AN129" s="48"/>
      <c r="AP129" s="48"/>
      <c r="AQ129" s="48"/>
      <c r="AR129" s="48"/>
      <c r="AS129" s="48"/>
      <c r="AT129" s="48"/>
      <c r="AV129" s="129"/>
      <c r="AW129" s="129"/>
      <c r="AX129" s="129"/>
    </row>
    <row r="130" spans="1:50" x14ac:dyDescent="0.25">
      <c r="A130" t="s">
        <v>125</v>
      </c>
      <c r="B130" s="1" t="s">
        <v>86</v>
      </c>
      <c r="C130" s="1" t="s">
        <v>536</v>
      </c>
      <c r="D130" s="55" t="s">
        <v>68</v>
      </c>
      <c r="E130" s="2"/>
      <c r="F130" s="1"/>
      <c r="G130" s="1"/>
      <c r="H130" s="59" t="s">
        <v>121</v>
      </c>
      <c r="I130" s="56" t="s">
        <v>121</v>
      </c>
      <c r="K130" s="55" t="s">
        <v>48</v>
      </c>
      <c r="L130" s="67" t="s">
        <v>236</v>
      </c>
      <c r="M130" s="69">
        <v>44134</v>
      </c>
      <c r="N130" s="71">
        <v>0.8</v>
      </c>
      <c r="O130" s="5"/>
      <c r="P130" s="72" t="s">
        <v>285</v>
      </c>
      <c r="Q130" s="47" t="s">
        <v>273</v>
      </c>
      <c r="R130" s="44">
        <v>44161</v>
      </c>
      <c r="S130" s="76">
        <v>7.2</v>
      </c>
      <c r="T130" s="6">
        <v>44175</v>
      </c>
      <c r="U130" s="7">
        <v>9.1</v>
      </c>
      <c r="V130" s="3"/>
      <c r="W130" s="48"/>
      <c r="X130" s="6">
        <v>44196</v>
      </c>
      <c r="Y130" s="7">
        <v>18.399999999999999</v>
      </c>
      <c r="Z130" s="3"/>
      <c r="AA130" s="48"/>
      <c r="AC130" s="50">
        <f t="shared" si="60"/>
        <v>135.71428571428569</v>
      </c>
      <c r="AD130" s="50">
        <f t="shared" si="61"/>
        <v>442.85714285714278</v>
      </c>
      <c r="AE130" s="50">
        <f t="shared" si="62"/>
        <v>320</v>
      </c>
      <c r="AF130" s="48"/>
      <c r="AG130" s="48"/>
      <c r="AH130" s="48"/>
      <c r="AI130" s="48"/>
      <c r="AK130" s="48"/>
      <c r="AL130" s="48"/>
      <c r="AM130" s="48"/>
      <c r="AN130" s="48"/>
      <c r="AP130" s="48"/>
      <c r="AQ130" s="48"/>
      <c r="AR130" s="48"/>
      <c r="AS130" s="48"/>
      <c r="AT130" s="48"/>
      <c r="AV130" s="129"/>
      <c r="AW130" s="129"/>
      <c r="AX130" s="129"/>
    </row>
    <row r="131" spans="1:50" x14ac:dyDescent="0.25">
      <c r="A131" t="s">
        <v>125</v>
      </c>
      <c r="B131" s="1" t="s">
        <v>86</v>
      </c>
      <c r="C131" s="1" t="s">
        <v>536</v>
      </c>
      <c r="D131" s="55" t="s">
        <v>68</v>
      </c>
      <c r="E131" s="2"/>
      <c r="F131" s="1"/>
      <c r="G131" s="1"/>
      <c r="H131" s="59" t="s">
        <v>121</v>
      </c>
      <c r="I131" s="56" t="s">
        <v>121</v>
      </c>
      <c r="K131" s="55" t="s">
        <v>48</v>
      </c>
      <c r="L131" s="67" t="s">
        <v>237</v>
      </c>
      <c r="M131" s="69">
        <v>44136</v>
      </c>
      <c r="N131" s="71">
        <v>1.1000000000000001</v>
      </c>
      <c r="O131" s="5"/>
      <c r="P131" s="72" t="s">
        <v>283</v>
      </c>
      <c r="Q131" s="47" t="s">
        <v>273</v>
      </c>
      <c r="R131" s="44">
        <v>44161</v>
      </c>
      <c r="S131" s="76">
        <v>7.2</v>
      </c>
      <c r="T131" s="6">
        <v>44175</v>
      </c>
      <c r="U131" s="7">
        <v>9.3000000000000007</v>
      </c>
      <c r="V131" s="3"/>
      <c r="W131" s="48"/>
      <c r="X131" s="6">
        <v>44196</v>
      </c>
      <c r="Y131" s="7">
        <v>16.600000000000001</v>
      </c>
      <c r="Z131" s="3"/>
      <c r="AA131" s="48"/>
      <c r="AC131" s="50">
        <f t="shared" si="60"/>
        <v>150.00000000000003</v>
      </c>
      <c r="AD131" s="50">
        <f t="shared" si="61"/>
        <v>347.61904761904765</v>
      </c>
      <c r="AE131" s="50">
        <f t="shared" si="62"/>
        <v>268.57142857142861</v>
      </c>
      <c r="AF131" s="48"/>
      <c r="AG131" s="48"/>
      <c r="AH131" s="48"/>
      <c r="AI131" s="48"/>
      <c r="AK131" s="48"/>
      <c r="AL131" s="48"/>
      <c r="AM131" s="48"/>
      <c r="AN131" s="48"/>
      <c r="AP131" s="48"/>
      <c r="AQ131" s="48"/>
      <c r="AR131" s="48"/>
      <c r="AS131" s="48"/>
      <c r="AT131" s="48"/>
      <c r="AV131" s="129"/>
      <c r="AW131" s="129"/>
      <c r="AX131" s="129"/>
    </row>
    <row r="132" spans="1:50" x14ac:dyDescent="0.25">
      <c r="A132" t="s">
        <v>125</v>
      </c>
      <c r="B132" s="1" t="s">
        <v>86</v>
      </c>
      <c r="C132" s="1" t="s">
        <v>536</v>
      </c>
      <c r="D132" s="55" t="s">
        <v>68</v>
      </c>
      <c r="E132" s="2"/>
      <c r="F132" s="1"/>
      <c r="G132" s="1"/>
      <c r="H132" s="59" t="s">
        <v>121</v>
      </c>
      <c r="I132" s="56" t="s">
        <v>121</v>
      </c>
      <c r="K132" s="55" t="s">
        <v>48</v>
      </c>
      <c r="L132" s="67" t="s">
        <v>238</v>
      </c>
      <c r="M132" s="69">
        <v>44136</v>
      </c>
      <c r="N132" s="71">
        <v>1.5</v>
      </c>
      <c r="O132" s="5"/>
      <c r="P132" s="72" t="s">
        <v>292</v>
      </c>
      <c r="Q132" s="47" t="s">
        <v>273</v>
      </c>
      <c r="R132" s="44">
        <v>44161</v>
      </c>
      <c r="S132" s="76">
        <v>7.3</v>
      </c>
      <c r="T132" s="6">
        <v>44175</v>
      </c>
      <c r="U132" s="7">
        <v>9.4</v>
      </c>
      <c r="V132" s="3"/>
      <c r="W132" s="48"/>
      <c r="X132" s="6">
        <v>44196</v>
      </c>
      <c r="Y132" s="7">
        <v>20.2</v>
      </c>
      <c r="Z132" s="3"/>
      <c r="AA132" s="48"/>
      <c r="AC132" s="50">
        <f t="shared" si="60"/>
        <v>150.00000000000003</v>
      </c>
      <c r="AD132" s="50">
        <f>IF(Y132&gt;0,1000*(Y132-U132)/(X132-T132),"NA" )</f>
        <v>514.28571428571422</v>
      </c>
      <c r="AE132" s="50">
        <f t="shared" si="62"/>
        <v>368.5714285714285</v>
      </c>
      <c r="AF132" s="48"/>
      <c r="AG132" s="48"/>
      <c r="AH132" s="48"/>
      <c r="AI132" s="48"/>
      <c r="AK132" s="48"/>
      <c r="AL132" s="48"/>
      <c r="AM132" s="48"/>
      <c r="AN132" s="48"/>
      <c r="AP132" s="48"/>
      <c r="AQ132" s="48"/>
      <c r="AR132" s="48"/>
      <c r="AS132" s="48"/>
      <c r="AT132" s="48"/>
      <c r="AV132" s="129"/>
      <c r="AW132" s="129"/>
      <c r="AX132" s="129"/>
    </row>
    <row r="133" spans="1:50" x14ac:dyDescent="0.25">
      <c r="A133" t="s">
        <v>125</v>
      </c>
      <c r="B133" s="1" t="s">
        <v>86</v>
      </c>
      <c r="C133" s="1" t="s">
        <v>536</v>
      </c>
      <c r="D133" s="55" t="s">
        <v>68</v>
      </c>
      <c r="E133" s="2"/>
      <c r="F133" s="1"/>
      <c r="G133" s="1"/>
      <c r="H133" s="59" t="s">
        <v>121</v>
      </c>
      <c r="I133" s="56" t="s">
        <v>121</v>
      </c>
      <c r="K133" s="55" t="s">
        <v>48</v>
      </c>
      <c r="L133" s="67" t="s">
        <v>239</v>
      </c>
      <c r="M133" s="69">
        <v>44137</v>
      </c>
      <c r="N133" s="71">
        <v>1.2</v>
      </c>
      <c r="O133" s="5"/>
      <c r="P133" s="72" t="s">
        <v>280</v>
      </c>
      <c r="Q133" s="47" t="s">
        <v>273</v>
      </c>
      <c r="R133" s="44">
        <v>44161</v>
      </c>
      <c r="S133" s="76">
        <v>6.1</v>
      </c>
      <c r="T133" s="6">
        <v>44175</v>
      </c>
      <c r="U133" s="7">
        <v>7.3</v>
      </c>
      <c r="V133" s="3">
        <v>20.8</v>
      </c>
      <c r="W133" s="48">
        <f>COUNT(U128:U133)</f>
        <v>6</v>
      </c>
      <c r="X133" s="6">
        <v>44196</v>
      </c>
      <c r="Y133" s="7">
        <v>14.9</v>
      </c>
      <c r="Z133" s="3">
        <v>87.6</v>
      </c>
      <c r="AA133" s="48">
        <f>COUNT(Y128:Y133)</f>
        <v>6</v>
      </c>
      <c r="AC133" s="50">
        <f>IF(U133&gt;0,1000*(U133-S133)/(T133-R133),"NA" )</f>
        <v>85.714285714285737</v>
      </c>
      <c r="AD133" s="50">
        <f>IF(Y133&gt;0,1000*(Y133-U133)/(X133-T133),"NA" )</f>
        <v>361.90476190476193</v>
      </c>
      <c r="AE133" s="50">
        <f t="shared" si="62"/>
        <v>251.42857142857142</v>
      </c>
      <c r="AF133" s="51">
        <f>AVERAGE(U128:U133)</f>
        <v>9.1166666666666654</v>
      </c>
      <c r="AG133" s="52">
        <f>AVERAGE(AC128:AC133)</f>
        <v>160.71428571428569</v>
      </c>
      <c r="AH133" s="52">
        <f>1000*V133/(W133*(T133-R133))</f>
        <v>247.61904761904762</v>
      </c>
      <c r="AI133" s="53">
        <f>AH133/AG133</f>
        <v>1.540740740740741</v>
      </c>
      <c r="AJ133" s="49"/>
      <c r="AK133" s="51">
        <f>AVERAGE(Y128:Y133)</f>
        <v>18.900000000000002</v>
      </c>
      <c r="AL133" s="52">
        <f>AVERAGE(AD128:AD133)</f>
        <v>465.8730158730159</v>
      </c>
      <c r="AM133" s="52">
        <f>1000*Z133/(AA133*(X133-T133))</f>
        <v>695.23809523809518</v>
      </c>
      <c r="AN133" s="53">
        <f>AM133/AL133</f>
        <v>1.4923339011925041</v>
      </c>
      <c r="AO133" s="49"/>
      <c r="AP133" s="51">
        <f>AVERAGE(S128:S133)</f>
        <v>6.8666666666666671</v>
      </c>
      <c r="AQ133" s="51">
        <f>AVERAGE(Y128:Y133)</f>
        <v>18.900000000000002</v>
      </c>
      <c r="AR133" s="52">
        <f>AVERAGE(AE128:AE133)</f>
        <v>343.8095238095238</v>
      </c>
      <c r="AS133" s="52">
        <f>1000*((V133/W133)+(Z133/AA133))/(X133-R133)</f>
        <v>516.19047619047626</v>
      </c>
      <c r="AT133" s="53">
        <f>AS133/AR133</f>
        <v>1.5013850415512469</v>
      </c>
      <c r="AV133" s="129">
        <f t="shared" si="36"/>
        <v>7.2328468086171567</v>
      </c>
      <c r="AW133" s="129">
        <f t="shared" si="37"/>
        <v>10.322837097733901</v>
      </c>
      <c r="AX133" s="129">
        <f t="shared" si="38"/>
        <v>14.769393712057488</v>
      </c>
    </row>
    <row r="134" spans="1:50" s="42" customFormat="1" x14ac:dyDescent="0.25">
      <c r="A134"/>
      <c r="B134" s="1"/>
      <c r="C134" s="16"/>
      <c r="D134" s="55"/>
      <c r="E134" s="43"/>
      <c r="F134" s="16"/>
      <c r="G134" s="16"/>
      <c r="H134" s="60"/>
      <c r="I134" s="57"/>
      <c r="K134" s="55"/>
      <c r="L134" s="67"/>
      <c r="M134" s="69"/>
      <c r="N134" s="71"/>
      <c r="O134" s="5"/>
      <c r="P134" s="72"/>
      <c r="Q134" s="47"/>
      <c r="R134" s="44"/>
      <c r="S134" s="77"/>
      <c r="T134" s="6"/>
      <c r="U134" s="8"/>
      <c r="V134" s="12"/>
      <c r="X134" s="6"/>
      <c r="Y134" s="8"/>
      <c r="Z134" s="12"/>
      <c r="AC134" s="45"/>
      <c r="AD134" s="45"/>
      <c r="AE134" s="45"/>
      <c r="AV134" s="129"/>
      <c r="AW134" s="129"/>
      <c r="AX134" s="129"/>
    </row>
    <row r="135" spans="1:50" x14ac:dyDescent="0.25">
      <c r="A135" t="s">
        <v>125</v>
      </c>
      <c r="B135" s="1" t="s">
        <v>86</v>
      </c>
      <c r="C135" s="1" t="s">
        <v>536</v>
      </c>
      <c r="D135" s="55" t="s">
        <v>69</v>
      </c>
      <c r="E135" s="2"/>
      <c r="F135" s="1"/>
      <c r="G135" s="1"/>
      <c r="H135" s="61" t="s">
        <v>122</v>
      </c>
      <c r="I135" s="62" t="s">
        <v>122</v>
      </c>
      <c r="K135" s="55" t="s">
        <v>48</v>
      </c>
      <c r="L135" s="67" t="s">
        <v>240</v>
      </c>
      <c r="M135" s="69">
        <v>44134</v>
      </c>
      <c r="N135" s="71">
        <v>1.2</v>
      </c>
      <c r="O135" s="5"/>
      <c r="P135" s="72" t="s">
        <v>285</v>
      </c>
      <c r="Q135" s="47" t="s">
        <v>273</v>
      </c>
      <c r="R135" s="44">
        <v>44161</v>
      </c>
      <c r="S135" s="76">
        <v>8.3000000000000007</v>
      </c>
      <c r="T135" s="6">
        <v>44175</v>
      </c>
      <c r="U135" s="7">
        <v>10.5</v>
      </c>
      <c r="V135" s="3"/>
      <c r="W135" s="48"/>
      <c r="X135" s="6">
        <v>44196</v>
      </c>
      <c r="Y135" s="7">
        <v>20.2</v>
      </c>
      <c r="Z135" s="3"/>
      <c r="AA135" s="48"/>
      <c r="AC135" s="50">
        <f t="shared" ref="AC135:AC139" si="63">IF(U135&gt;0,1000*(U135-S135)/(T135-R135),"NA" )</f>
        <v>157.14285714285708</v>
      </c>
      <c r="AD135" s="50">
        <f t="shared" ref="AD135:AD138" si="64">IF(Y135&gt;0,1000*(Y135-U135)/(X135-T135),"NA" )</f>
        <v>461.90476190476193</v>
      </c>
      <c r="AE135" s="50">
        <f>IF(Y135&gt;0,1000*(Y135-S135)/(X135-R135),"NA" )</f>
        <v>339.99999999999994</v>
      </c>
      <c r="AF135" s="48"/>
      <c r="AG135" s="48"/>
      <c r="AH135" s="48"/>
      <c r="AI135" s="48"/>
      <c r="AK135" s="48"/>
      <c r="AL135" s="48"/>
      <c r="AM135" s="48"/>
      <c r="AN135" s="48"/>
      <c r="AP135" s="48"/>
      <c r="AQ135" s="48"/>
      <c r="AR135" s="48"/>
      <c r="AS135" s="48"/>
      <c r="AT135" s="48"/>
      <c r="AV135" s="129"/>
      <c r="AW135" s="129"/>
      <c r="AX135" s="129"/>
    </row>
    <row r="136" spans="1:50" x14ac:dyDescent="0.25">
      <c r="A136" t="s">
        <v>125</v>
      </c>
      <c r="B136" s="1" t="s">
        <v>86</v>
      </c>
      <c r="C136" s="1" t="s">
        <v>536</v>
      </c>
      <c r="D136" s="55" t="s">
        <v>69</v>
      </c>
      <c r="E136" s="2"/>
      <c r="F136" s="1"/>
      <c r="G136" s="1"/>
      <c r="H136" s="61" t="s">
        <v>122</v>
      </c>
      <c r="I136" s="62" t="s">
        <v>122</v>
      </c>
      <c r="K136" s="55" t="s">
        <v>48</v>
      </c>
      <c r="L136" s="67" t="s">
        <v>241</v>
      </c>
      <c r="M136" s="69">
        <v>44134</v>
      </c>
      <c r="N136" s="71">
        <v>1.6</v>
      </c>
      <c r="O136" s="5"/>
      <c r="P136" s="72" t="s">
        <v>274</v>
      </c>
      <c r="Q136" s="47" t="s">
        <v>271</v>
      </c>
      <c r="R136" s="44">
        <v>44161</v>
      </c>
      <c r="S136" s="76">
        <v>8.4</v>
      </c>
      <c r="T136" s="6">
        <v>44175</v>
      </c>
      <c r="U136" s="7">
        <v>13.1</v>
      </c>
      <c r="V136" s="3"/>
      <c r="W136" s="48"/>
      <c r="X136" s="6">
        <v>44196</v>
      </c>
      <c r="Y136" s="7">
        <v>28.3</v>
      </c>
      <c r="Z136" s="3"/>
      <c r="AA136" s="48"/>
      <c r="AC136" s="50">
        <f t="shared" si="63"/>
        <v>335.71428571428567</v>
      </c>
      <c r="AD136" s="50">
        <f t="shared" si="64"/>
        <v>723.80952380952385</v>
      </c>
      <c r="AE136" s="50">
        <f t="shared" ref="AE136:AE140" si="65">IF(Y136&gt;0,1000*(Y136-S136)/(X136-R136),"NA" )</f>
        <v>568.57142857142856</v>
      </c>
      <c r="AF136" s="48"/>
      <c r="AG136" s="48"/>
      <c r="AH136" s="48"/>
      <c r="AI136" s="48"/>
      <c r="AK136" s="48"/>
      <c r="AL136" s="48"/>
      <c r="AM136" s="48"/>
      <c r="AN136" s="48"/>
      <c r="AP136" s="48"/>
      <c r="AQ136" s="48"/>
      <c r="AR136" s="48"/>
      <c r="AS136" s="48"/>
      <c r="AT136" s="48"/>
      <c r="AV136" s="129"/>
      <c r="AW136" s="129"/>
      <c r="AX136" s="129"/>
    </row>
    <row r="137" spans="1:50" x14ac:dyDescent="0.25">
      <c r="A137" t="s">
        <v>125</v>
      </c>
      <c r="B137" s="1" t="s">
        <v>86</v>
      </c>
      <c r="C137" s="1" t="s">
        <v>536</v>
      </c>
      <c r="D137" s="55" t="s">
        <v>69</v>
      </c>
      <c r="E137" s="2"/>
      <c r="F137" s="1"/>
      <c r="G137" s="1"/>
      <c r="H137" s="61" t="s">
        <v>122</v>
      </c>
      <c r="I137" s="62" t="s">
        <v>122</v>
      </c>
      <c r="K137" s="55" t="s">
        <v>48</v>
      </c>
      <c r="L137" s="67" t="s">
        <v>242</v>
      </c>
      <c r="M137" s="69">
        <v>44136</v>
      </c>
      <c r="N137" s="71">
        <v>1.6</v>
      </c>
      <c r="O137" s="5"/>
      <c r="P137" s="72" t="s">
        <v>283</v>
      </c>
      <c r="Q137" s="47" t="s">
        <v>273</v>
      </c>
      <c r="R137" s="44">
        <v>44161</v>
      </c>
      <c r="S137" s="76">
        <v>7.8</v>
      </c>
      <c r="T137" s="6">
        <v>44175</v>
      </c>
      <c r="U137" s="7">
        <v>9.9</v>
      </c>
      <c r="V137" s="3"/>
      <c r="W137" s="48"/>
      <c r="X137" s="6">
        <v>44196</v>
      </c>
      <c r="Y137" s="7">
        <v>19.100000000000001</v>
      </c>
      <c r="Z137" s="3"/>
      <c r="AA137" s="48"/>
      <c r="AC137" s="50">
        <f t="shared" si="63"/>
        <v>150.00000000000003</v>
      </c>
      <c r="AD137" s="50">
        <f t="shared" si="64"/>
        <v>438.09523809523819</v>
      </c>
      <c r="AE137" s="50">
        <f t="shared" si="65"/>
        <v>322.85714285714283</v>
      </c>
      <c r="AF137" s="48"/>
      <c r="AG137" s="48"/>
      <c r="AH137" s="48"/>
      <c r="AI137" s="48"/>
      <c r="AK137" s="48"/>
      <c r="AL137" s="48"/>
      <c r="AM137" s="48"/>
      <c r="AN137" s="48"/>
      <c r="AP137" s="48"/>
      <c r="AQ137" s="48"/>
      <c r="AR137" s="48"/>
      <c r="AS137" s="48"/>
      <c r="AT137" s="48"/>
      <c r="AV137" s="129"/>
      <c r="AW137" s="129"/>
      <c r="AX137" s="129"/>
    </row>
    <row r="138" spans="1:50" x14ac:dyDescent="0.25">
      <c r="A138" t="s">
        <v>125</v>
      </c>
      <c r="B138" s="1" t="s">
        <v>86</v>
      </c>
      <c r="C138" s="1" t="s">
        <v>536</v>
      </c>
      <c r="D138" s="55" t="s">
        <v>69</v>
      </c>
      <c r="E138" s="2"/>
      <c r="F138" s="1"/>
      <c r="G138" s="1"/>
      <c r="H138" s="61" t="s">
        <v>122</v>
      </c>
      <c r="I138" s="62" t="s">
        <v>122</v>
      </c>
      <c r="K138" s="55" t="s">
        <v>48</v>
      </c>
      <c r="L138" s="67" t="s">
        <v>243</v>
      </c>
      <c r="M138" s="69">
        <v>44137</v>
      </c>
      <c r="N138" s="71">
        <v>1.3</v>
      </c>
      <c r="O138" s="5"/>
      <c r="P138" s="72" t="s">
        <v>280</v>
      </c>
      <c r="Q138" s="47" t="s">
        <v>273</v>
      </c>
      <c r="R138" s="44">
        <v>44161</v>
      </c>
      <c r="S138" s="76">
        <v>7.3</v>
      </c>
      <c r="T138" s="6">
        <v>44175</v>
      </c>
      <c r="U138" s="7">
        <v>10.9</v>
      </c>
      <c r="V138" s="3"/>
      <c r="W138" s="48"/>
      <c r="X138" s="6">
        <v>44196</v>
      </c>
      <c r="Y138" s="7">
        <v>23.4</v>
      </c>
      <c r="Z138" s="3"/>
      <c r="AA138" s="48"/>
      <c r="AC138" s="50">
        <f t="shared" si="63"/>
        <v>257.14285714285717</v>
      </c>
      <c r="AD138" s="50">
        <f t="shared" si="64"/>
        <v>595.23809523809518</v>
      </c>
      <c r="AE138" s="50">
        <f t="shared" si="65"/>
        <v>459.99999999999994</v>
      </c>
      <c r="AF138" s="48"/>
      <c r="AG138" s="48"/>
      <c r="AH138" s="48"/>
      <c r="AI138" s="48"/>
      <c r="AK138" s="48"/>
      <c r="AL138" s="48"/>
      <c r="AM138" s="48"/>
      <c r="AN138" s="48"/>
      <c r="AP138" s="48"/>
      <c r="AQ138" s="48"/>
      <c r="AR138" s="48"/>
      <c r="AS138" s="48"/>
      <c r="AT138" s="48"/>
      <c r="AV138" s="129"/>
      <c r="AW138" s="129"/>
      <c r="AX138" s="129"/>
    </row>
    <row r="139" spans="1:50" x14ac:dyDescent="0.25">
      <c r="A139" t="s">
        <v>125</v>
      </c>
      <c r="B139" s="1" t="s">
        <v>86</v>
      </c>
      <c r="C139" s="1" t="s">
        <v>536</v>
      </c>
      <c r="D139" s="55" t="s">
        <v>69</v>
      </c>
      <c r="E139" s="2"/>
      <c r="F139" s="1"/>
      <c r="G139" s="1"/>
      <c r="H139" s="61" t="s">
        <v>122</v>
      </c>
      <c r="I139" s="62" t="s">
        <v>122</v>
      </c>
      <c r="K139" s="55" t="s">
        <v>48</v>
      </c>
      <c r="L139" s="67" t="s">
        <v>244</v>
      </c>
      <c r="M139" s="69">
        <v>44137</v>
      </c>
      <c r="N139" s="71">
        <v>1.5</v>
      </c>
      <c r="O139" s="5"/>
      <c r="P139" s="72" t="s">
        <v>275</v>
      </c>
      <c r="Q139" s="47" t="s">
        <v>273</v>
      </c>
      <c r="R139" s="44">
        <v>44161</v>
      </c>
      <c r="S139" s="76">
        <v>8.1</v>
      </c>
      <c r="T139" s="6">
        <v>44175</v>
      </c>
      <c r="U139" s="7">
        <v>9.8000000000000007</v>
      </c>
      <c r="V139" s="3"/>
      <c r="W139" s="48"/>
      <c r="X139" s="6">
        <v>44196</v>
      </c>
      <c r="Y139" s="7">
        <v>20.5</v>
      </c>
      <c r="Z139" s="3"/>
      <c r="AA139" s="48"/>
      <c r="AC139" s="50">
        <f t="shared" si="63"/>
        <v>121.42857142857152</v>
      </c>
      <c r="AD139" s="50">
        <f>IF(Y139&gt;0,1000*(Y139-U139)/(X139-T139),"NA" )</f>
        <v>509.52380952380952</v>
      </c>
      <c r="AE139" s="50">
        <f t="shared" si="65"/>
        <v>354.28571428571428</v>
      </c>
      <c r="AF139" s="48"/>
      <c r="AG139" s="48"/>
      <c r="AH139" s="48"/>
      <c r="AI139" s="48"/>
      <c r="AK139" s="48"/>
      <c r="AL139" s="48"/>
      <c r="AM139" s="48"/>
      <c r="AN139" s="48"/>
      <c r="AP139" s="48"/>
      <c r="AQ139" s="48"/>
      <c r="AR139" s="48"/>
      <c r="AS139" s="48"/>
      <c r="AT139" s="48"/>
      <c r="AV139" s="129"/>
      <c r="AW139" s="129"/>
      <c r="AX139" s="129"/>
    </row>
    <row r="140" spans="1:50" x14ac:dyDescent="0.25">
      <c r="A140" t="s">
        <v>125</v>
      </c>
      <c r="B140" s="1" t="s">
        <v>86</v>
      </c>
      <c r="C140" s="1" t="s">
        <v>536</v>
      </c>
      <c r="D140" s="55" t="s">
        <v>69</v>
      </c>
      <c r="E140" s="2"/>
      <c r="F140" s="1"/>
      <c r="G140" s="1"/>
      <c r="H140" s="61" t="s">
        <v>122</v>
      </c>
      <c r="I140" s="62" t="s">
        <v>122</v>
      </c>
      <c r="K140" s="55" t="s">
        <v>48</v>
      </c>
      <c r="L140" s="67" t="s">
        <v>245</v>
      </c>
      <c r="M140" s="69">
        <v>44137</v>
      </c>
      <c r="N140" s="71">
        <v>1.6</v>
      </c>
      <c r="O140" s="5"/>
      <c r="P140" s="72" t="s">
        <v>276</v>
      </c>
      <c r="Q140" s="47" t="s">
        <v>271</v>
      </c>
      <c r="R140" s="44">
        <v>44161</v>
      </c>
      <c r="S140" s="76">
        <v>8</v>
      </c>
      <c r="T140" s="6">
        <v>44175</v>
      </c>
      <c r="U140" s="7">
        <v>11.3</v>
      </c>
      <c r="V140" s="3">
        <v>25.9</v>
      </c>
      <c r="W140" s="48">
        <f>COUNT(U135:U140)</f>
        <v>6</v>
      </c>
      <c r="X140" s="6">
        <v>44196</v>
      </c>
      <c r="Y140" s="7">
        <v>21.9</v>
      </c>
      <c r="Z140" s="3">
        <v>100.7</v>
      </c>
      <c r="AA140" s="48">
        <f>COUNT(Y135:Y140)</f>
        <v>6</v>
      </c>
      <c r="AC140" s="50">
        <f>IF(U140&gt;0,1000*(U140-S140)/(T140-R140),"NA" )</f>
        <v>235.71428571428578</v>
      </c>
      <c r="AD140" s="50">
        <f>IF(Y140&gt;0,1000*(Y140-U140)/(X140-T140),"NA" )</f>
        <v>504.7619047619047</v>
      </c>
      <c r="AE140" s="50">
        <f t="shared" si="65"/>
        <v>397.14285714285711</v>
      </c>
      <c r="AF140" s="51">
        <f>AVERAGE(U135:U140)</f>
        <v>10.916666666666666</v>
      </c>
      <c r="AG140" s="52">
        <f>AVERAGE(AC135:AC140)</f>
        <v>209.52380952380955</v>
      </c>
      <c r="AH140" s="52">
        <f>1000*V140/(W140*(T140-R140))</f>
        <v>308.33333333333331</v>
      </c>
      <c r="AI140" s="53">
        <f>AH140/AG140</f>
        <v>1.4715909090909089</v>
      </c>
      <c r="AJ140" s="49"/>
      <c r="AK140" s="51">
        <f>AVERAGE(Y135:Y140)</f>
        <v>22.233333333333334</v>
      </c>
      <c r="AL140" s="52">
        <f>AVERAGE(AD135:AD140)</f>
        <v>538.88888888888891</v>
      </c>
      <c r="AM140" s="52">
        <f>1000*Z140/(AA140*(X140-T140))</f>
        <v>799.20634920634916</v>
      </c>
      <c r="AN140" s="53">
        <f>AM140/AL140</f>
        <v>1.483063328424153</v>
      </c>
      <c r="AO140" s="49"/>
      <c r="AP140" s="51">
        <f>AVERAGE(S135:S140)</f>
        <v>7.9833333333333343</v>
      </c>
      <c r="AQ140" s="51">
        <f>AVERAGE(Y135:Y140)</f>
        <v>22.233333333333334</v>
      </c>
      <c r="AR140" s="52">
        <f>AVERAGE(AE135:AE140)</f>
        <v>407.14285714285711</v>
      </c>
      <c r="AS140" s="52">
        <f>1000*((V140/W140)+(Z140/AA140))/(X140-R140)</f>
        <v>602.85714285714289</v>
      </c>
      <c r="AT140" s="53">
        <f>AS140/AR140</f>
        <v>1.4807017543859651</v>
      </c>
      <c r="AV140" s="129">
        <f t="shared" ref="AV140:AV196" si="66">(STDEV(S135:S140)/AVERAGE(S135:S140))*100</f>
        <v>4.9737697879103537</v>
      </c>
      <c r="AW140" s="129">
        <f t="shared" ref="AW140:AW196" si="67">(STDEV(U135:U140)/AVERAGE(U135:U140))*100</f>
        <v>11.120122730343752</v>
      </c>
      <c r="AX140" s="129">
        <f t="shared" ref="AX140:AX196" si="68">(STDEV(Y135:Y140)/AVERAGE(Y135:Y140))*100</f>
        <v>14.948962260286546</v>
      </c>
    </row>
    <row r="141" spans="1:50" s="42" customFormat="1" x14ac:dyDescent="0.25">
      <c r="A141"/>
      <c r="B141" s="1"/>
      <c r="C141" s="16"/>
      <c r="D141" s="55"/>
      <c r="E141" s="43"/>
      <c r="F141" s="16"/>
      <c r="G141" s="16"/>
      <c r="H141" s="60"/>
      <c r="I141" s="57"/>
      <c r="K141" s="55"/>
      <c r="L141" s="67"/>
      <c r="M141" s="69"/>
      <c r="N141" s="71"/>
      <c r="O141" s="5"/>
      <c r="P141" s="72"/>
      <c r="Q141" s="47"/>
      <c r="R141" s="44"/>
      <c r="S141" s="77"/>
      <c r="T141" s="6"/>
      <c r="U141" s="8"/>
      <c r="V141" s="12"/>
      <c r="X141" s="6"/>
      <c r="Y141" s="8"/>
      <c r="Z141" s="12"/>
      <c r="AC141" s="45"/>
      <c r="AD141" s="45"/>
      <c r="AE141" s="45"/>
      <c r="AV141" s="129"/>
      <c r="AW141" s="129"/>
      <c r="AX141" s="129"/>
    </row>
    <row r="142" spans="1:50" x14ac:dyDescent="0.25">
      <c r="A142" t="s">
        <v>125</v>
      </c>
      <c r="B142" s="1" t="s">
        <v>86</v>
      </c>
      <c r="C142" s="1" t="s">
        <v>536</v>
      </c>
      <c r="D142" s="55" t="s">
        <v>70</v>
      </c>
      <c r="E142" s="2"/>
      <c r="F142" s="1"/>
      <c r="G142" s="1"/>
      <c r="H142" s="59" t="s">
        <v>121</v>
      </c>
      <c r="I142" s="56" t="s">
        <v>121</v>
      </c>
      <c r="K142" s="55" t="s">
        <v>49</v>
      </c>
      <c r="L142" s="67" t="s">
        <v>246</v>
      </c>
      <c r="M142" s="69">
        <v>44133</v>
      </c>
      <c r="N142" s="71">
        <v>1.6</v>
      </c>
      <c r="O142" s="5"/>
      <c r="P142" s="72" t="s">
        <v>278</v>
      </c>
      <c r="Q142" s="47" t="s">
        <v>271</v>
      </c>
      <c r="R142" s="44">
        <v>44161</v>
      </c>
      <c r="S142" s="76">
        <v>8.4</v>
      </c>
      <c r="T142" s="6">
        <v>44175</v>
      </c>
      <c r="U142" s="7">
        <v>11.6</v>
      </c>
      <c r="V142" s="3"/>
      <c r="W142" s="48"/>
      <c r="X142" s="6">
        <v>44196</v>
      </c>
      <c r="Y142" s="7">
        <v>23.2</v>
      </c>
      <c r="Z142" s="3"/>
      <c r="AA142" s="48"/>
      <c r="AC142" s="50">
        <f t="shared" ref="AC142:AC146" si="69">IF(U142&gt;0,1000*(U142-S142)/(T142-R142),"NA" )</f>
        <v>228.5714285714285</v>
      </c>
      <c r="AD142" s="50">
        <f t="shared" ref="AD142:AD145" si="70">IF(Y142&gt;0,1000*(Y142-U142)/(X142-T142),"NA" )</f>
        <v>552.38095238095241</v>
      </c>
      <c r="AE142" s="50">
        <f>IF(Y142&gt;0,1000*(Y142-S142)/(X142-R142),"NA" )</f>
        <v>422.85714285714283</v>
      </c>
      <c r="AF142" s="48"/>
      <c r="AG142" s="48"/>
      <c r="AH142" s="48"/>
      <c r="AI142" s="48"/>
      <c r="AK142" s="48"/>
      <c r="AL142" s="48"/>
      <c r="AM142" s="48"/>
      <c r="AN142" s="48"/>
      <c r="AP142" s="48"/>
      <c r="AQ142" s="48"/>
      <c r="AR142" s="48"/>
      <c r="AS142" s="48"/>
      <c r="AT142" s="48"/>
      <c r="AV142" s="129"/>
      <c r="AW142" s="129"/>
      <c r="AX142" s="129"/>
    </row>
    <row r="143" spans="1:50" x14ac:dyDescent="0.25">
      <c r="A143" t="s">
        <v>125</v>
      </c>
      <c r="B143" s="1" t="s">
        <v>86</v>
      </c>
      <c r="C143" s="1" t="s">
        <v>536</v>
      </c>
      <c r="D143" s="55" t="s">
        <v>70</v>
      </c>
      <c r="E143" s="2"/>
      <c r="F143" s="1"/>
      <c r="G143" s="1"/>
      <c r="H143" s="59" t="s">
        <v>121</v>
      </c>
      <c r="I143" s="56" t="s">
        <v>121</v>
      </c>
      <c r="K143" s="55" t="s">
        <v>49</v>
      </c>
      <c r="L143" s="67" t="s">
        <v>247</v>
      </c>
      <c r="M143" s="69">
        <v>44134</v>
      </c>
      <c r="N143" s="71">
        <v>1.6</v>
      </c>
      <c r="O143" s="5"/>
      <c r="P143" s="72" t="s">
        <v>285</v>
      </c>
      <c r="Q143" s="47" t="s">
        <v>273</v>
      </c>
      <c r="R143" s="44">
        <v>44161</v>
      </c>
      <c r="S143" s="76">
        <v>8.9</v>
      </c>
      <c r="T143" s="6">
        <v>44175</v>
      </c>
      <c r="U143" s="7">
        <v>11.3</v>
      </c>
      <c r="V143" s="3"/>
      <c r="W143" s="48"/>
      <c r="X143" s="6">
        <v>44196</v>
      </c>
      <c r="Y143" s="7">
        <v>21.4</v>
      </c>
      <c r="Z143" s="3"/>
      <c r="AA143" s="48"/>
      <c r="AC143" s="50">
        <f t="shared" si="69"/>
        <v>171.42857142857147</v>
      </c>
      <c r="AD143" s="50">
        <f t="shared" si="70"/>
        <v>480.95238095238085</v>
      </c>
      <c r="AE143" s="50">
        <f t="shared" ref="AE143:AE147" si="71">IF(Y143&gt;0,1000*(Y143-S143)/(X143-R143),"NA" )</f>
        <v>357.14285714285711</v>
      </c>
      <c r="AF143" s="48"/>
      <c r="AG143" s="48"/>
      <c r="AH143" s="48"/>
      <c r="AI143" s="48"/>
      <c r="AK143" s="48"/>
      <c r="AL143" s="48"/>
      <c r="AM143" s="48"/>
      <c r="AN143" s="48"/>
      <c r="AP143" s="48"/>
      <c r="AQ143" s="48"/>
      <c r="AR143" s="48"/>
      <c r="AS143" s="48"/>
      <c r="AT143" s="48"/>
      <c r="AV143" s="129"/>
      <c r="AW143" s="129"/>
      <c r="AX143" s="129"/>
    </row>
    <row r="144" spans="1:50" x14ac:dyDescent="0.25">
      <c r="A144" t="s">
        <v>125</v>
      </c>
      <c r="B144" s="1" t="s">
        <v>86</v>
      </c>
      <c r="C144" s="1" t="s">
        <v>536</v>
      </c>
      <c r="D144" s="55" t="s">
        <v>70</v>
      </c>
      <c r="E144" s="2"/>
      <c r="F144" s="1"/>
      <c r="G144" s="1"/>
      <c r="H144" s="59" t="s">
        <v>121</v>
      </c>
      <c r="I144" s="56" t="s">
        <v>121</v>
      </c>
      <c r="K144" s="55" t="s">
        <v>49</v>
      </c>
      <c r="L144" s="67" t="s">
        <v>248</v>
      </c>
      <c r="M144" s="69">
        <v>44134</v>
      </c>
      <c r="N144" s="71">
        <v>1.5</v>
      </c>
      <c r="O144" s="5"/>
      <c r="P144" s="72" t="s">
        <v>290</v>
      </c>
      <c r="Q144" s="47" t="s">
        <v>271</v>
      </c>
      <c r="R144" s="44">
        <v>44161</v>
      </c>
      <c r="S144" s="76">
        <v>9.4</v>
      </c>
      <c r="T144" s="6">
        <v>44175</v>
      </c>
      <c r="U144" s="7">
        <v>13.3</v>
      </c>
      <c r="V144" s="3"/>
      <c r="W144" s="48"/>
      <c r="X144" s="6">
        <v>44196</v>
      </c>
      <c r="Y144" s="7">
        <v>23.6</v>
      </c>
      <c r="Z144" s="3"/>
      <c r="AA144" s="48"/>
      <c r="AC144" s="50">
        <f t="shared" si="69"/>
        <v>278.57142857142861</v>
      </c>
      <c r="AD144" s="50">
        <f t="shared" si="70"/>
        <v>490.47619047619048</v>
      </c>
      <c r="AE144" s="50">
        <f t="shared" si="71"/>
        <v>405.71428571428578</v>
      </c>
      <c r="AF144" s="48"/>
      <c r="AG144" s="48"/>
      <c r="AH144" s="48"/>
      <c r="AI144" s="48"/>
      <c r="AK144" s="48"/>
      <c r="AL144" s="48"/>
      <c r="AM144" s="48"/>
      <c r="AN144" s="48"/>
      <c r="AP144" s="48"/>
      <c r="AQ144" s="48"/>
      <c r="AR144" s="48"/>
      <c r="AS144" s="48"/>
      <c r="AT144" s="48"/>
      <c r="AV144" s="129"/>
      <c r="AW144" s="129"/>
      <c r="AX144" s="129"/>
    </row>
    <row r="145" spans="1:50" x14ac:dyDescent="0.25">
      <c r="A145" t="s">
        <v>125</v>
      </c>
      <c r="B145" s="1" t="s">
        <v>86</v>
      </c>
      <c r="C145" s="1" t="s">
        <v>536</v>
      </c>
      <c r="D145" s="55" t="s">
        <v>70</v>
      </c>
      <c r="E145" s="2"/>
      <c r="F145" s="1"/>
      <c r="G145" s="1"/>
      <c r="H145" s="59" t="s">
        <v>121</v>
      </c>
      <c r="I145" s="56" t="s">
        <v>121</v>
      </c>
      <c r="K145" s="55" t="s">
        <v>49</v>
      </c>
      <c r="L145" s="67" t="s">
        <v>249</v>
      </c>
      <c r="M145" s="69">
        <v>44135</v>
      </c>
      <c r="N145" s="71">
        <v>1.6</v>
      </c>
      <c r="O145" s="5"/>
      <c r="P145" s="72" t="s">
        <v>279</v>
      </c>
      <c r="Q145" s="47" t="s">
        <v>273</v>
      </c>
      <c r="R145" s="44">
        <v>44161</v>
      </c>
      <c r="S145" s="76">
        <v>8.9</v>
      </c>
      <c r="T145" s="6">
        <v>44175</v>
      </c>
      <c r="U145" s="7">
        <v>8.5</v>
      </c>
      <c r="V145" s="3"/>
      <c r="W145" s="48"/>
      <c r="X145" s="6">
        <v>44196</v>
      </c>
      <c r="Y145" s="7">
        <v>16.8</v>
      </c>
      <c r="Z145" s="3"/>
      <c r="AA145" s="48"/>
      <c r="AC145" s="50">
        <f t="shared" si="69"/>
        <v>-28.571428571428594</v>
      </c>
      <c r="AD145" s="50">
        <f t="shared" si="70"/>
        <v>395.23809523809524</v>
      </c>
      <c r="AE145" s="50">
        <f t="shared" si="71"/>
        <v>225.71428571428572</v>
      </c>
      <c r="AF145" s="48"/>
      <c r="AG145" s="48"/>
      <c r="AH145" s="48"/>
      <c r="AI145" s="48"/>
      <c r="AK145" s="48"/>
      <c r="AL145" s="48"/>
      <c r="AM145" s="48"/>
      <c r="AN145" s="48"/>
      <c r="AP145" s="48"/>
      <c r="AQ145" s="48"/>
      <c r="AR145" s="48"/>
      <c r="AS145" s="48"/>
      <c r="AT145" s="48"/>
      <c r="AV145" s="129"/>
      <c r="AW145" s="129"/>
      <c r="AX145" s="129"/>
    </row>
    <row r="146" spans="1:50" x14ac:dyDescent="0.25">
      <c r="A146" t="s">
        <v>125</v>
      </c>
      <c r="B146" s="1" t="s">
        <v>86</v>
      </c>
      <c r="C146" s="1" t="s">
        <v>536</v>
      </c>
      <c r="D146" s="55" t="s">
        <v>70</v>
      </c>
      <c r="E146" s="2"/>
      <c r="F146" s="1"/>
      <c r="G146" s="1"/>
      <c r="H146" s="59" t="s">
        <v>121</v>
      </c>
      <c r="I146" s="56" t="s">
        <v>121</v>
      </c>
      <c r="K146" s="55" t="s">
        <v>49</v>
      </c>
      <c r="L146" s="67" t="s">
        <v>250</v>
      </c>
      <c r="M146" s="69">
        <v>44136</v>
      </c>
      <c r="N146" s="71">
        <v>1.9</v>
      </c>
      <c r="O146" s="5"/>
      <c r="P146" s="72" t="s">
        <v>289</v>
      </c>
      <c r="Q146" s="47" t="s">
        <v>273</v>
      </c>
      <c r="R146" s="44">
        <v>44161</v>
      </c>
      <c r="S146" s="76">
        <v>9.5</v>
      </c>
      <c r="T146" s="6">
        <v>44175</v>
      </c>
      <c r="U146" s="7">
        <v>12.1</v>
      </c>
      <c r="V146" s="3"/>
      <c r="W146" s="48"/>
      <c r="X146" s="6">
        <v>44196</v>
      </c>
      <c r="Y146" s="7">
        <v>21.5</v>
      </c>
      <c r="Z146" s="3"/>
      <c r="AA146" s="48"/>
      <c r="AC146" s="50">
        <f t="shared" si="69"/>
        <v>185.71428571428569</v>
      </c>
      <c r="AD146" s="50">
        <f>IF(Y146&gt;0,1000*(Y146-U146)/(X146-T146),"NA" )</f>
        <v>447.61904761904759</v>
      </c>
      <c r="AE146" s="50">
        <f t="shared" si="71"/>
        <v>342.85714285714283</v>
      </c>
      <c r="AF146" s="48"/>
      <c r="AG146" s="48"/>
      <c r="AH146" s="48"/>
      <c r="AI146" s="48"/>
      <c r="AK146" s="48"/>
      <c r="AL146" s="48"/>
      <c r="AM146" s="48"/>
      <c r="AN146" s="48"/>
      <c r="AP146" s="48"/>
      <c r="AQ146" s="48"/>
      <c r="AR146" s="48"/>
      <c r="AS146" s="48"/>
      <c r="AT146" s="48"/>
      <c r="AV146" s="129"/>
      <c r="AW146" s="129"/>
      <c r="AX146" s="129"/>
    </row>
    <row r="147" spans="1:50" x14ac:dyDescent="0.25">
      <c r="A147" t="s">
        <v>125</v>
      </c>
      <c r="B147" s="1" t="s">
        <v>86</v>
      </c>
      <c r="C147" s="1" t="s">
        <v>536</v>
      </c>
      <c r="D147" s="55" t="s">
        <v>70</v>
      </c>
      <c r="E147" s="2"/>
      <c r="F147" s="1"/>
      <c r="G147" s="1"/>
      <c r="H147" s="59" t="s">
        <v>121</v>
      </c>
      <c r="I147" s="56" t="s">
        <v>121</v>
      </c>
      <c r="K147" s="55" t="s">
        <v>49</v>
      </c>
      <c r="L147" s="67" t="s">
        <v>251</v>
      </c>
      <c r="M147" s="69">
        <v>44137</v>
      </c>
      <c r="N147" s="71">
        <v>1.6</v>
      </c>
      <c r="O147" s="5"/>
      <c r="P147" s="72" t="s">
        <v>275</v>
      </c>
      <c r="Q147" s="47" t="s">
        <v>273</v>
      </c>
      <c r="R147" s="44">
        <v>44161</v>
      </c>
      <c r="S147" s="76">
        <v>8.6999999999999993</v>
      </c>
      <c r="T147" s="6">
        <v>44175</v>
      </c>
      <c r="U147" s="7">
        <v>10.8</v>
      </c>
      <c r="V147" s="3">
        <v>22.3</v>
      </c>
      <c r="W147" s="48">
        <f>COUNT(U142:U147)</f>
        <v>6</v>
      </c>
      <c r="X147" s="6">
        <v>44196</v>
      </c>
      <c r="Y147" s="7">
        <v>20.3</v>
      </c>
      <c r="Z147" s="3">
        <v>90.9</v>
      </c>
      <c r="AA147" s="48">
        <f>COUNT(Y142:Y147)</f>
        <v>6</v>
      </c>
      <c r="AC147" s="50">
        <f>IF(U147&gt;0,1000*(U147-S147)/(T147-R147),"NA" )</f>
        <v>150.00000000000009</v>
      </c>
      <c r="AD147" s="50">
        <f>IF(Y147&gt;0,1000*(Y147-U147)/(X147-T147),"NA" )</f>
        <v>452.38095238095241</v>
      </c>
      <c r="AE147" s="50">
        <f t="shared" si="71"/>
        <v>331.4285714285715</v>
      </c>
      <c r="AF147" s="51">
        <f>AVERAGE(U142:U147)</f>
        <v>11.266666666666667</v>
      </c>
      <c r="AG147" s="52">
        <f>AVERAGE(AC142:AC147)</f>
        <v>164.28571428571431</v>
      </c>
      <c r="AH147" s="52">
        <f>1000*V147/(W147*(T147-R147))</f>
        <v>265.47619047619048</v>
      </c>
      <c r="AI147" s="53">
        <f>AH147/AG147</f>
        <v>1.6159420289855071</v>
      </c>
      <c r="AJ147" s="49"/>
      <c r="AK147" s="51">
        <f>AVERAGE(Y142:Y147)</f>
        <v>21.133333333333329</v>
      </c>
      <c r="AL147" s="52">
        <f>AVERAGE(AD142:AD147)</f>
        <v>469.84126984126982</v>
      </c>
      <c r="AM147" s="52">
        <f>1000*Z147/(AA147*(X147-T147))</f>
        <v>721.42857142857144</v>
      </c>
      <c r="AN147" s="53">
        <f>AM147/AL147</f>
        <v>1.535472972972973</v>
      </c>
      <c r="AO147" s="49"/>
      <c r="AP147" s="51">
        <f>AVERAGE(S142:S147)</f>
        <v>8.9666666666666668</v>
      </c>
      <c r="AQ147" s="51">
        <f>AVERAGE(Y142:Y147)</f>
        <v>21.133333333333329</v>
      </c>
      <c r="AR147" s="52">
        <f>AVERAGE(AE142:AE147)</f>
        <v>347.61904761904765</v>
      </c>
      <c r="AS147" s="52">
        <f>1000*((V147/W147)+(Z147/AA147))/(X147-R147)</f>
        <v>539.04761904761904</v>
      </c>
      <c r="AT147" s="53">
        <f>AS147/AR147</f>
        <v>1.5506849315068492</v>
      </c>
      <c r="AV147" s="129">
        <f t="shared" si="66"/>
        <v>4.6609451356602172</v>
      </c>
      <c r="AW147" s="129">
        <f t="shared" si="67"/>
        <v>14.208577956500424</v>
      </c>
      <c r="AX147" s="129">
        <f t="shared" si="68"/>
        <v>11.597082930379768</v>
      </c>
    </row>
    <row r="148" spans="1:50" s="42" customFormat="1" x14ac:dyDescent="0.25">
      <c r="A148"/>
      <c r="B148" s="1"/>
      <c r="C148" s="16"/>
      <c r="D148" s="55"/>
      <c r="E148" s="43"/>
      <c r="F148" s="16"/>
      <c r="G148" s="16"/>
      <c r="H148" s="60"/>
      <c r="I148" s="57"/>
      <c r="K148" s="55"/>
      <c r="L148" s="67"/>
      <c r="M148" s="69"/>
      <c r="N148" s="71"/>
      <c r="O148" s="5"/>
      <c r="P148" s="72"/>
      <c r="Q148" s="47"/>
      <c r="R148" s="44"/>
      <c r="S148" s="77"/>
      <c r="T148" s="6"/>
      <c r="U148" s="8"/>
      <c r="V148" s="12"/>
      <c r="X148" s="6"/>
      <c r="Y148" s="8"/>
      <c r="Z148" s="12"/>
      <c r="AC148" s="45"/>
      <c r="AD148" s="45"/>
      <c r="AE148" s="45"/>
      <c r="AV148" s="129"/>
      <c r="AW148" s="129"/>
      <c r="AX148" s="129"/>
    </row>
    <row r="149" spans="1:50" x14ac:dyDescent="0.25">
      <c r="A149" t="s">
        <v>125</v>
      </c>
      <c r="B149" s="1" t="s">
        <v>86</v>
      </c>
      <c r="C149" s="1" t="s">
        <v>536</v>
      </c>
      <c r="D149" s="55" t="s">
        <v>71</v>
      </c>
      <c r="E149" s="2"/>
      <c r="F149" s="1"/>
      <c r="G149" s="1"/>
      <c r="H149" s="63" t="s">
        <v>124</v>
      </c>
      <c r="I149" s="64" t="s">
        <v>124</v>
      </c>
      <c r="K149" s="55" t="s">
        <v>48</v>
      </c>
      <c r="L149" s="67" t="s">
        <v>252</v>
      </c>
      <c r="M149" s="69">
        <v>44132</v>
      </c>
      <c r="N149" s="71">
        <v>1.6</v>
      </c>
      <c r="O149" s="5"/>
      <c r="P149" s="72" t="s">
        <v>270</v>
      </c>
      <c r="Q149" s="47" t="s">
        <v>271</v>
      </c>
      <c r="R149" s="44">
        <v>44161</v>
      </c>
      <c r="S149" s="76">
        <v>8.1999999999999993</v>
      </c>
      <c r="T149" s="6">
        <v>44175</v>
      </c>
      <c r="U149" s="7">
        <v>13.1</v>
      </c>
      <c r="V149" s="3"/>
      <c r="W149" s="48"/>
      <c r="X149" s="6">
        <v>44196</v>
      </c>
      <c r="Y149" s="7">
        <v>25.5</v>
      </c>
      <c r="Z149" s="3"/>
      <c r="AA149" s="48"/>
      <c r="AC149" s="50">
        <f t="shared" ref="AC149:AC153" si="72">IF(U149&gt;0,1000*(U149-S149)/(T149-R149),"NA" )</f>
        <v>350</v>
      </c>
      <c r="AD149" s="50">
        <f t="shared" ref="AD149:AD152" si="73">IF(Y149&gt;0,1000*(Y149-U149)/(X149-T149),"NA" )</f>
        <v>590.47619047619048</v>
      </c>
      <c r="AE149" s="50">
        <f>IF(Y149&gt;0,1000*(Y149-S149)/(X149-R149),"NA" )</f>
        <v>494.28571428571428</v>
      </c>
      <c r="AF149" s="48"/>
      <c r="AG149" s="48"/>
      <c r="AH149" s="48"/>
      <c r="AI149" s="48"/>
      <c r="AK149" s="48"/>
      <c r="AL149" s="48"/>
      <c r="AM149" s="48"/>
      <c r="AN149" s="48"/>
      <c r="AP149" s="48"/>
      <c r="AQ149" s="48"/>
      <c r="AR149" s="48"/>
      <c r="AS149" s="48"/>
      <c r="AT149" s="48"/>
      <c r="AV149" s="129"/>
      <c r="AW149" s="129"/>
      <c r="AX149" s="129"/>
    </row>
    <row r="150" spans="1:50" x14ac:dyDescent="0.25">
      <c r="A150" t="s">
        <v>125</v>
      </c>
      <c r="B150" s="1" t="s">
        <v>86</v>
      </c>
      <c r="C150" s="1" t="s">
        <v>536</v>
      </c>
      <c r="D150" s="55" t="s">
        <v>71</v>
      </c>
      <c r="E150" s="2"/>
      <c r="F150" s="1"/>
      <c r="G150" s="1"/>
      <c r="H150" s="63" t="s">
        <v>124</v>
      </c>
      <c r="I150" s="64" t="s">
        <v>124</v>
      </c>
      <c r="K150" s="55" t="s">
        <v>48</v>
      </c>
      <c r="L150" s="67" t="s">
        <v>253</v>
      </c>
      <c r="M150" s="69">
        <v>44134</v>
      </c>
      <c r="N150" s="71">
        <v>1.5</v>
      </c>
      <c r="O150" s="5"/>
      <c r="P150" s="72" t="s">
        <v>285</v>
      </c>
      <c r="Q150" s="47" t="s">
        <v>273</v>
      </c>
      <c r="R150" s="44">
        <v>44161</v>
      </c>
      <c r="S150" s="76">
        <v>7.8</v>
      </c>
      <c r="T150" s="6">
        <v>44175</v>
      </c>
      <c r="U150" s="7">
        <v>10.5</v>
      </c>
      <c r="V150" s="3"/>
      <c r="W150" s="48"/>
      <c r="X150" s="6">
        <v>44196</v>
      </c>
      <c r="Y150" s="7">
        <v>21</v>
      </c>
      <c r="Z150" s="3"/>
      <c r="AA150" s="48"/>
      <c r="AC150" s="50">
        <f t="shared" si="72"/>
        <v>192.85714285714286</v>
      </c>
      <c r="AD150" s="50">
        <f t="shared" si="73"/>
        <v>500</v>
      </c>
      <c r="AE150" s="50">
        <f t="shared" ref="AE150:AE154" si="74">IF(Y150&gt;0,1000*(Y150-S150)/(X150-R150),"NA" )</f>
        <v>377.14285714285717</v>
      </c>
      <c r="AF150" s="48"/>
      <c r="AG150" s="48"/>
      <c r="AH150" s="48"/>
      <c r="AI150" s="48"/>
      <c r="AK150" s="48"/>
      <c r="AL150" s="48"/>
      <c r="AM150" s="48"/>
      <c r="AN150" s="48"/>
      <c r="AP150" s="48"/>
      <c r="AQ150" s="48"/>
      <c r="AR150" s="48"/>
      <c r="AS150" s="48"/>
      <c r="AT150" s="48"/>
      <c r="AV150" s="129"/>
      <c r="AW150" s="129"/>
      <c r="AX150" s="129"/>
    </row>
    <row r="151" spans="1:50" x14ac:dyDescent="0.25">
      <c r="A151" t="s">
        <v>125</v>
      </c>
      <c r="B151" s="1" t="s">
        <v>86</v>
      </c>
      <c r="C151" s="1" t="s">
        <v>536</v>
      </c>
      <c r="D151" s="55" t="s">
        <v>71</v>
      </c>
      <c r="E151" s="2"/>
      <c r="F151" s="1"/>
      <c r="G151" s="1"/>
      <c r="H151" s="63" t="s">
        <v>124</v>
      </c>
      <c r="I151" s="64" t="s">
        <v>124</v>
      </c>
      <c r="K151" s="55" t="s">
        <v>48</v>
      </c>
      <c r="L151" s="67" t="s">
        <v>254</v>
      </c>
      <c r="M151" s="69">
        <v>44135</v>
      </c>
      <c r="N151" s="71">
        <v>1.8</v>
      </c>
      <c r="O151" s="5"/>
      <c r="P151" s="72" t="s">
        <v>288</v>
      </c>
      <c r="Q151" s="47" t="s">
        <v>273</v>
      </c>
      <c r="R151" s="44">
        <v>44161</v>
      </c>
      <c r="S151" s="76">
        <v>8.3000000000000007</v>
      </c>
      <c r="T151" s="6">
        <v>44175</v>
      </c>
      <c r="U151" s="7">
        <v>11.7</v>
      </c>
      <c r="V151" s="3"/>
      <c r="W151" s="48"/>
      <c r="X151" s="6">
        <v>44196</v>
      </c>
      <c r="Y151" s="7">
        <v>23.7</v>
      </c>
      <c r="Z151" s="3"/>
      <c r="AA151" s="48"/>
      <c r="AC151" s="50">
        <f t="shared" si="72"/>
        <v>242.85714285714275</v>
      </c>
      <c r="AD151" s="50">
        <f t="shared" si="73"/>
        <v>571.42857142857144</v>
      </c>
      <c r="AE151" s="50">
        <f t="shared" si="74"/>
        <v>439.99999999999994</v>
      </c>
      <c r="AF151" s="48"/>
      <c r="AG151" s="48"/>
      <c r="AH151" s="48"/>
      <c r="AI151" s="48"/>
      <c r="AK151" s="48"/>
      <c r="AL151" s="48"/>
      <c r="AM151" s="48"/>
      <c r="AN151" s="48"/>
      <c r="AP151" s="48"/>
      <c r="AQ151" s="48"/>
      <c r="AR151" s="48"/>
      <c r="AS151" s="48"/>
      <c r="AT151" s="48"/>
      <c r="AV151" s="129"/>
      <c r="AW151" s="129"/>
      <c r="AX151" s="129"/>
    </row>
    <row r="152" spans="1:50" x14ac:dyDescent="0.25">
      <c r="A152" t="s">
        <v>125</v>
      </c>
      <c r="B152" s="1" t="s">
        <v>86</v>
      </c>
      <c r="C152" s="1" t="s">
        <v>536</v>
      </c>
      <c r="D152" s="55" t="s">
        <v>71</v>
      </c>
      <c r="E152" s="2"/>
      <c r="F152" s="1"/>
      <c r="G152" s="1"/>
      <c r="H152" s="63" t="s">
        <v>124</v>
      </c>
      <c r="I152" s="64" t="s">
        <v>124</v>
      </c>
      <c r="K152" s="55" t="s">
        <v>48</v>
      </c>
      <c r="L152" s="67" t="s">
        <v>255</v>
      </c>
      <c r="M152" s="69">
        <v>44137</v>
      </c>
      <c r="N152" s="71">
        <v>1.2</v>
      </c>
      <c r="O152" s="5"/>
      <c r="P152" s="72" t="s">
        <v>275</v>
      </c>
      <c r="Q152" s="47" t="s">
        <v>273</v>
      </c>
      <c r="R152" s="44">
        <v>44161</v>
      </c>
      <c r="S152" s="76">
        <v>7.7</v>
      </c>
      <c r="T152" s="6">
        <v>44175</v>
      </c>
      <c r="U152" s="7">
        <v>10.5</v>
      </c>
      <c r="V152" s="3"/>
      <c r="W152" s="48"/>
      <c r="X152" s="6">
        <v>44196</v>
      </c>
      <c r="Y152" s="7">
        <v>20</v>
      </c>
      <c r="Z152" s="3"/>
      <c r="AA152" s="48"/>
      <c r="AC152" s="50">
        <f t="shared" si="72"/>
        <v>200</v>
      </c>
      <c r="AD152" s="50">
        <f t="shared" si="73"/>
        <v>452.38095238095241</v>
      </c>
      <c r="AE152" s="50">
        <f t="shared" si="74"/>
        <v>351.42857142857144</v>
      </c>
      <c r="AF152" s="48"/>
      <c r="AG152" s="48"/>
      <c r="AH152" s="48"/>
      <c r="AI152" s="48"/>
      <c r="AK152" s="48"/>
      <c r="AL152" s="48"/>
      <c r="AM152" s="48"/>
      <c r="AN152" s="48"/>
      <c r="AP152" s="48"/>
      <c r="AQ152" s="48"/>
      <c r="AR152" s="48"/>
      <c r="AS152" s="48"/>
      <c r="AT152" s="48"/>
      <c r="AV152" s="129"/>
      <c r="AW152" s="129"/>
      <c r="AX152" s="129"/>
    </row>
    <row r="153" spans="1:50" x14ac:dyDescent="0.25">
      <c r="A153" t="s">
        <v>125</v>
      </c>
      <c r="B153" s="1" t="s">
        <v>86</v>
      </c>
      <c r="C153" s="1" t="s">
        <v>536</v>
      </c>
      <c r="D153" s="55" t="s">
        <v>71</v>
      </c>
      <c r="E153" s="2"/>
      <c r="F153" s="1"/>
      <c r="G153" s="1"/>
      <c r="H153" s="63" t="s">
        <v>124</v>
      </c>
      <c r="I153" s="64" t="s">
        <v>124</v>
      </c>
      <c r="K153" s="55" t="s">
        <v>48</v>
      </c>
      <c r="L153" s="67" t="s">
        <v>256</v>
      </c>
      <c r="M153" s="69">
        <v>44137</v>
      </c>
      <c r="N153" s="71">
        <v>1.4</v>
      </c>
      <c r="O153" s="5"/>
      <c r="P153" s="72" t="s">
        <v>276</v>
      </c>
      <c r="Q153" s="47" t="s">
        <v>271</v>
      </c>
      <c r="R153" s="44">
        <v>44161</v>
      </c>
      <c r="S153" s="76">
        <v>7.8</v>
      </c>
      <c r="T153" s="6">
        <v>44175</v>
      </c>
      <c r="U153" s="7">
        <v>11.8</v>
      </c>
      <c r="V153" s="3"/>
      <c r="W153" s="48"/>
      <c r="X153" s="6">
        <v>44196</v>
      </c>
      <c r="Y153" s="7">
        <v>21.8</v>
      </c>
      <c r="Z153" s="3"/>
      <c r="AA153" s="48"/>
      <c r="AC153" s="50">
        <f t="shared" si="72"/>
        <v>285.71428571428578</v>
      </c>
      <c r="AD153" s="50">
        <f>IF(Y153&gt;0,1000*(Y153-U153)/(X153-T153),"NA" )</f>
        <v>476.1904761904762</v>
      </c>
      <c r="AE153" s="50">
        <f t="shared" si="74"/>
        <v>400</v>
      </c>
      <c r="AF153" s="48"/>
      <c r="AG153" s="48"/>
      <c r="AH153" s="48"/>
      <c r="AI153" s="48"/>
      <c r="AK153" s="48"/>
      <c r="AL153" s="48"/>
      <c r="AM153" s="48"/>
      <c r="AN153" s="48"/>
      <c r="AP153" s="48"/>
      <c r="AQ153" s="48"/>
      <c r="AR153" s="48"/>
      <c r="AS153" s="48"/>
      <c r="AT153" s="48"/>
      <c r="AV153" s="129"/>
      <c r="AW153" s="129"/>
      <c r="AX153" s="129"/>
    </row>
    <row r="154" spans="1:50" x14ac:dyDescent="0.25">
      <c r="A154" t="s">
        <v>125</v>
      </c>
      <c r="B154" s="1" t="s">
        <v>86</v>
      </c>
      <c r="C154" s="1" t="s">
        <v>536</v>
      </c>
      <c r="D154" s="55" t="s">
        <v>71</v>
      </c>
      <c r="E154" s="2"/>
      <c r="F154" s="1"/>
      <c r="G154" s="1"/>
      <c r="H154" s="63" t="s">
        <v>124</v>
      </c>
      <c r="I154" s="64" t="s">
        <v>124</v>
      </c>
      <c r="K154" s="55" t="s">
        <v>48</v>
      </c>
      <c r="L154" s="67" t="s">
        <v>257</v>
      </c>
      <c r="M154" s="69">
        <v>44136</v>
      </c>
      <c r="N154" s="71">
        <v>1.5</v>
      </c>
      <c r="O154" s="5"/>
      <c r="P154" s="72" t="s">
        <v>277</v>
      </c>
      <c r="Q154" s="47" t="s">
        <v>273</v>
      </c>
      <c r="R154" s="44">
        <v>44161</v>
      </c>
      <c r="S154" s="76">
        <v>8.4</v>
      </c>
      <c r="T154" s="6">
        <v>44175</v>
      </c>
      <c r="U154" s="7">
        <v>11.9</v>
      </c>
      <c r="V154" s="3">
        <v>29.7</v>
      </c>
      <c r="W154" s="48">
        <f>COUNT(U149:U154)</f>
        <v>6</v>
      </c>
      <c r="X154" s="6">
        <v>44196</v>
      </c>
      <c r="Y154" s="7">
        <v>21</v>
      </c>
      <c r="Z154" s="3">
        <v>99</v>
      </c>
      <c r="AA154" s="48">
        <f>COUNT(Y149:Y154)</f>
        <v>6</v>
      </c>
      <c r="AC154" s="50">
        <f>IF(U154&gt;0,1000*(U154-S154)/(T154-R154),"NA" )</f>
        <v>250</v>
      </c>
      <c r="AD154" s="50">
        <f>IF(Y154&gt;0,1000*(Y154-U154)/(X154-T154),"NA" )</f>
        <v>433.33333333333331</v>
      </c>
      <c r="AE154" s="50">
        <f t="shared" si="74"/>
        <v>360</v>
      </c>
      <c r="AF154" s="51">
        <f>AVERAGE(U149:U154)</f>
        <v>11.583333333333334</v>
      </c>
      <c r="AG154" s="52">
        <f>AVERAGE(AC149:AC154)</f>
        <v>253.57142857142858</v>
      </c>
      <c r="AH154" s="52">
        <f>1000*V154/(W154*(T154-R154))</f>
        <v>353.57142857142856</v>
      </c>
      <c r="AI154" s="53">
        <f>AH154/AG154</f>
        <v>1.3943661971830985</v>
      </c>
      <c r="AJ154" s="49"/>
      <c r="AK154" s="51">
        <f>AVERAGE(Y149:Y154)</f>
        <v>22.166666666666668</v>
      </c>
      <c r="AL154" s="52">
        <f>AVERAGE(AD149:AD154)</f>
        <v>503.96825396825398</v>
      </c>
      <c r="AM154" s="52">
        <f>1000*Z154/(AA154*(X154-T154))</f>
        <v>785.71428571428567</v>
      </c>
      <c r="AN154" s="53">
        <f>AM154/AL154</f>
        <v>1.5590551181102361</v>
      </c>
      <c r="AO154" s="49"/>
      <c r="AP154" s="51">
        <f>AVERAGE(S149:S154)</f>
        <v>8.0333333333333332</v>
      </c>
      <c r="AQ154" s="51">
        <f>AVERAGE(Y149:Y154)</f>
        <v>22.166666666666668</v>
      </c>
      <c r="AR154" s="52">
        <f>AVERAGE(AE149:AE154)</f>
        <v>403.8095238095238</v>
      </c>
      <c r="AS154" s="52">
        <f>1000*((V154/W154)+(Z154/AA154))/(X154-R154)</f>
        <v>612.85714285714289</v>
      </c>
      <c r="AT154" s="53">
        <f>AS154/AR154</f>
        <v>1.5176886792452831</v>
      </c>
      <c r="AV154" s="129">
        <f t="shared" si="66"/>
        <v>3.7482455736551761</v>
      </c>
      <c r="AW154" s="129">
        <f t="shared" si="67"/>
        <v>8.46600902639174</v>
      </c>
      <c r="AX154" s="129">
        <f t="shared" si="68"/>
        <v>9.2483036842261992</v>
      </c>
    </row>
    <row r="155" spans="1:50" s="42" customFormat="1" x14ac:dyDescent="0.25">
      <c r="A155"/>
      <c r="B155" s="1"/>
      <c r="C155" s="16"/>
      <c r="D155" s="55"/>
      <c r="E155" s="43"/>
      <c r="F155" s="16"/>
      <c r="G155" s="16"/>
      <c r="H155" s="60"/>
      <c r="I155" s="57"/>
      <c r="K155" s="55"/>
      <c r="L155" s="67"/>
      <c r="M155" s="69"/>
      <c r="N155" s="71"/>
      <c r="O155" s="5"/>
      <c r="P155" s="72"/>
      <c r="Q155" s="47"/>
      <c r="R155" s="44"/>
      <c r="S155" s="77"/>
      <c r="T155" s="6"/>
      <c r="U155" s="8"/>
      <c r="V155" s="12"/>
      <c r="X155" s="6"/>
      <c r="Y155" s="8"/>
      <c r="Z155" s="12"/>
      <c r="AC155" s="45"/>
      <c r="AD155" s="45"/>
      <c r="AE155" s="45"/>
      <c r="AV155" s="129"/>
      <c r="AW155" s="129"/>
      <c r="AX155" s="129"/>
    </row>
    <row r="156" spans="1:50" x14ac:dyDescent="0.25">
      <c r="A156" t="s">
        <v>125</v>
      </c>
      <c r="B156" s="1" t="s">
        <v>86</v>
      </c>
      <c r="C156" s="1" t="s">
        <v>536</v>
      </c>
      <c r="D156" s="55" t="s">
        <v>72</v>
      </c>
      <c r="E156" s="2"/>
      <c r="F156" s="1"/>
      <c r="G156" s="1"/>
      <c r="H156" s="61" t="s">
        <v>122</v>
      </c>
      <c r="I156" s="62" t="s">
        <v>122</v>
      </c>
      <c r="K156" s="55" t="s">
        <v>49</v>
      </c>
      <c r="L156" s="67" t="s">
        <v>258</v>
      </c>
      <c r="M156" s="69">
        <v>44132</v>
      </c>
      <c r="N156" s="71">
        <v>1.3</v>
      </c>
      <c r="O156" s="5"/>
      <c r="P156" s="72" t="s">
        <v>270</v>
      </c>
      <c r="Q156" s="47" t="s">
        <v>271</v>
      </c>
      <c r="R156" s="44">
        <v>44161</v>
      </c>
      <c r="S156" s="76">
        <v>9.1999999999999993</v>
      </c>
      <c r="T156" s="6">
        <v>44175</v>
      </c>
      <c r="U156" s="7">
        <v>12.2</v>
      </c>
      <c r="V156" s="3"/>
      <c r="W156" s="48"/>
      <c r="X156" s="6">
        <v>44196</v>
      </c>
      <c r="Y156" s="7">
        <v>22.6</v>
      </c>
      <c r="Z156" s="3"/>
      <c r="AA156" s="48"/>
      <c r="AC156" s="50">
        <f t="shared" ref="AC156:AC160" si="75">IF(U156&gt;0,1000*(U156-S156)/(T156-R156),"NA" )</f>
        <v>214.28571428571428</v>
      </c>
      <c r="AD156" s="50">
        <f t="shared" ref="AD156:AD159" si="76">IF(Y156&gt;0,1000*(Y156-U156)/(X156-T156),"NA" )</f>
        <v>495.2380952380953</v>
      </c>
      <c r="AE156" s="50">
        <f>IF(Y156&gt;0,1000*(Y156-S156)/(X156-R156),"NA" )</f>
        <v>382.85714285714289</v>
      </c>
      <c r="AF156" s="48"/>
      <c r="AG156" s="48"/>
      <c r="AH156" s="48"/>
      <c r="AI156" s="48"/>
      <c r="AK156" s="48"/>
      <c r="AL156" s="48"/>
      <c r="AM156" s="48"/>
      <c r="AN156" s="48"/>
      <c r="AP156" s="48"/>
      <c r="AQ156" s="48"/>
      <c r="AR156" s="48"/>
      <c r="AS156" s="48"/>
      <c r="AT156" s="48"/>
      <c r="AV156" s="129"/>
      <c r="AW156" s="129"/>
      <c r="AX156" s="129"/>
    </row>
    <row r="157" spans="1:50" x14ac:dyDescent="0.25">
      <c r="A157" t="s">
        <v>125</v>
      </c>
      <c r="B157" s="1" t="s">
        <v>86</v>
      </c>
      <c r="C157" s="1" t="s">
        <v>536</v>
      </c>
      <c r="D157" s="55" t="s">
        <v>72</v>
      </c>
      <c r="E157" s="2"/>
      <c r="F157" s="1"/>
      <c r="G157" s="1"/>
      <c r="H157" s="61" t="s">
        <v>122</v>
      </c>
      <c r="I157" s="62" t="s">
        <v>122</v>
      </c>
      <c r="K157" s="55" t="s">
        <v>49</v>
      </c>
      <c r="L157" s="67" t="s">
        <v>259</v>
      </c>
      <c r="M157" s="69">
        <v>44133</v>
      </c>
      <c r="N157" s="71">
        <v>1.8</v>
      </c>
      <c r="O157" s="5"/>
      <c r="P157" s="72" t="s">
        <v>278</v>
      </c>
      <c r="Q157" s="47" t="s">
        <v>271</v>
      </c>
      <c r="R157" s="44">
        <v>44161</v>
      </c>
      <c r="S157" s="76">
        <v>8.5</v>
      </c>
      <c r="T157" s="6">
        <v>44175</v>
      </c>
      <c r="U157" s="7">
        <v>11.8</v>
      </c>
      <c r="V157" s="3"/>
      <c r="W157" s="48"/>
      <c r="X157" s="6">
        <v>44196</v>
      </c>
      <c r="Y157" s="7">
        <v>23</v>
      </c>
      <c r="Z157" s="3"/>
      <c r="AA157" s="48"/>
      <c r="AC157" s="50">
        <f t="shared" si="75"/>
        <v>235.71428571428578</v>
      </c>
      <c r="AD157" s="50">
        <f t="shared" si="76"/>
        <v>533.33333333333337</v>
      </c>
      <c r="AE157" s="50">
        <f t="shared" ref="AE157:AE161" si="77">IF(Y157&gt;0,1000*(Y157-S157)/(X157-R157),"NA" )</f>
        <v>414.28571428571428</v>
      </c>
      <c r="AF157" s="48"/>
      <c r="AG157" s="48"/>
      <c r="AH157" s="48"/>
      <c r="AI157" s="48"/>
      <c r="AK157" s="48"/>
      <c r="AL157" s="48"/>
      <c r="AM157" s="48"/>
      <c r="AN157" s="48"/>
      <c r="AP157" s="48"/>
      <c r="AQ157" s="48"/>
      <c r="AR157" s="48"/>
      <c r="AS157" s="48"/>
      <c r="AT157" s="48"/>
      <c r="AV157" s="129"/>
      <c r="AW157" s="129"/>
      <c r="AX157" s="129"/>
    </row>
    <row r="158" spans="1:50" x14ac:dyDescent="0.25">
      <c r="A158" t="s">
        <v>125</v>
      </c>
      <c r="B158" s="1" t="s">
        <v>86</v>
      </c>
      <c r="C158" s="1" t="s">
        <v>536</v>
      </c>
      <c r="D158" s="55" t="s">
        <v>72</v>
      </c>
      <c r="E158" s="2"/>
      <c r="F158" s="1"/>
      <c r="G158" s="1"/>
      <c r="H158" s="61" t="s">
        <v>122</v>
      </c>
      <c r="I158" s="62" t="s">
        <v>122</v>
      </c>
      <c r="K158" s="55" t="s">
        <v>49</v>
      </c>
      <c r="L158" s="67" t="s">
        <v>260</v>
      </c>
      <c r="M158" s="69">
        <v>44134</v>
      </c>
      <c r="N158" s="71">
        <v>1.5</v>
      </c>
      <c r="O158" s="5"/>
      <c r="P158" s="72" t="s">
        <v>274</v>
      </c>
      <c r="Q158" s="47" t="s">
        <v>271</v>
      </c>
      <c r="R158" s="44">
        <v>44161</v>
      </c>
      <c r="S158" s="76">
        <v>8.6999999999999993</v>
      </c>
      <c r="T158" s="6">
        <v>44175</v>
      </c>
      <c r="U158" s="7">
        <v>11.4</v>
      </c>
      <c r="V158" s="3"/>
      <c r="W158" s="48"/>
      <c r="X158" s="6">
        <v>44196</v>
      </c>
      <c r="Y158" s="7">
        <v>22.9</v>
      </c>
      <c r="Z158" s="3"/>
      <c r="AA158" s="48"/>
      <c r="AC158" s="50">
        <f t="shared" si="75"/>
        <v>192.85714285714292</v>
      </c>
      <c r="AD158" s="50">
        <f t="shared" si="76"/>
        <v>547.61904761904748</v>
      </c>
      <c r="AE158" s="50">
        <f t="shared" si="77"/>
        <v>405.71428571428572</v>
      </c>
      <c r="AF158" s="48"/>
      <c r="AG158" s="48"/>
      <c r="AH158" s="48"/>
      <c r="AI158" s="48"/>
      <c r="AK158" s="48"/>
      <c r="AL158" s="48"/>
      <c r="AM158" s="48"/>
      <c r="AN158" s="48"/>
      <c r="AP158" s="48"/>
      <c r="AQ158" s="48"/>
      <c r="AR158" s="48"/>
      <c r="AS158" s="48"/>
      <c r="AT158" s="48"/>
      <c r="AV158" s="129"/>
      <c r="AW158" s="129"/>
      <c r="AX158" s="129"/>
    </row>
    <row r="159" spans="1:50" x14ac:dyDescent="0.25">
      <c r="A159" t="s">
        <v>125</v>
      </c>
      <c r="B159" s="1" t="s">
        <v>86</v>
      </c>
      <c r="C159" s="1" t="s">
        <v>536</v>
      </c>
      <c r="D159" s="55" t="s">
        <v>72</v>
      </c>
      <c r="E159" s="2"/>
      <c r="F159" s="1"/>
      <c r="G159" s="1"/>
      <c r="H159" s="61" t="s">
        <v>122</v>
      </c>
      <c r="I159" s="62" t="s">
        <v>122</v>
      </c>
      <c r="K159" s="55" t="s">
        <v>49</v>
      </c>
      <c r="L159" s="67" t="s">
        <v>261</v>
      </c>
      <c r="M159" s="69">
        <v>44135</v>
      </c>
      <c r="N159" s="71">
        <v>1.5</v>
      </c>
      <c r="O159" s="5"/>
      <c r="P159" s="72" t="s">
        <v>288</v>
      </c>
      <c r="Q159" s="47" t="s">
        <v>273</v>
      </c>
      <c r="R159" s="44">
        <v>44161</v>
      </c>
      <c r="S159" s="76">
        <v>9.1999999999999993</v>
      </c>
      <c r="T159" s="6">
        <v>44175</v>
      </c>
      <c r="U159" s="7">
        <v>11.9</v>
      </c>
      <c r="V159" s="3"/>
      <c r="W159" s="48"/>
      <c r="X159" s="6">
        <v>44196</v>
      </c>
      <c r="Y159" s="7">
        <v>22.7</v>
      </c>
      <c r="Z159" s="3"/>
      <c r="AA159" s="48"/>
      <c r="AC159" s="50">
        <f t="shared" si="75"/>
        <v>192.85714285714292</v>
      </c>
      <c r="AD159" s="50">
        <f t="shared" si="76"/>
        <v>514.28571428571422</v>
      </c>
      <c r="AE159" s="50">
        <f t="shared" si="77"/>
        <v>385.71428571428572</v>
      </c>
      <c r="AF159" s="48"/>
      <c r="AG159" s="48"/>
      <c r="AH159" s="48"/>
      <c r="AI159" s="48"/>
      <c r="AK159" s="48"/>
      <c r="AL159" s="48"/>
      <c r="AM159" s="48"/>
      <c r="AN159" s="48"/>
      <c r="AP159" s="48"/>
      <c r="AQ159" s="48"/>
      <c r="AR159" s="48"/>
      <c r="AS159" s="48"/>
      <c r="AT159" s="48"/>
      <c r="AV159" s="129"/>
      <c r="AW159" s="129"/>
      <c r="AX159" s="129"/>
    </row>
    <row r="160" spans="1:50" x14ac:dyDescent="0.25">
      <c r="A160" t="s">
        <v>125</v>
      </c>
      <c r="B160" s="1" t="s">
        <v>86</v>
      </c>
      <c r="C160" s="1" t="s">
        <v>536</v>
      </c>
      <c r="D160" s="55" t="s">
        <v>72</v>
      </c>
      <c r="E160" s="2"/>
      <c r="F160" s="1"/>
      <c r="G160" s="1"/>
      <c r="H160" s="61" t="s">
        <v>122</v>
      </c>
      <c r="I160" s="62" t="s">
        <v>122</v>
      </c>
      <c r="K160" s="55" t="s">
        <v>49</v>
      </c>
      <c r="L160" s="67" t="s">
        <v>262</v>
      </c>
      <c r="M160" s="69">
        <v>44135</v>
      </c>
      <c r="N160" s="71">
        <v>1.6</v>
      </c>
      <c r="O160" s="5"/>
      <c r="P160" s="72" t="s">
        <v>279</v>
      </c>
      <c r="Q160" s="47" t="s">
        <v>273</v>
      </c>
      <c r="R160" s="44">
        <v>44161</v>
      </c>
      <c r="S160" s="76">
        <v>9</v>
      </c>
      <c r="T160" s="6">
        <v>44175</v>
      </c>
      <c r="U160" s="7">
        <v>11.1</v>
      </c>
      <c r="V160" s="3"/>
      <c r="W160" s="48"/>
      <c r="X160" s="6">
        <v>44196</v>
      </c>
      <c r="Y160" s="7">
        <v>22.2</v>
      </c>
      <c r="Z160" s="3"/>
      <c r="AA160" s="48"/>
      <c r="AC160" s="50">
        <f t="shared" si="75"/>
        <v>149.99999999999997</v>
      </c>
      <c r="AD160" s="50">
        <f>IF(Y160&gt;0,1000*(Y160-U160)/(X160-T160),"NA" )</f>
        <v>528.57142857142856</v>
      </c>
      <c r="AE160" s="50">
        <f t="shared" si="77"/>
        <v>377.14285714285717</v>
      </c>
      <c r="AF160" s="48"/>
      <c r="AG160" s="48"/>
      <c r="AH160" s="48"/>
      <c r="AI160" s="48"/>
      <c r="AK160" s="48"/>
      <c r="AL160" s="48"/>
      <c r="AM160" s="48"/>
      <c r="AN160" s="48"/>
      <c r="AP160" s="48"/>
      <c r="AQ160" s="48"/>
      <c r="AR160" s="48"/>
      <c r="AS160" s="48"/>
      <c r="AT160" s="48"/>
      <c r="AV160" s="129"/>
      <c r="AW160" s="129"/>
      <c r="AX160" s="129"/>
    </row>
    <row r="161" spans="1:50" x14ac:dyDescent="0.25">
      <c r="A161" t="s">
        <v>125</v>
      </c>
      <c r="B161" s="1" t="s">
        <v>86</v>
      </c>
      <c r="C161" s="1" t="s">
        <v>536</v>
      </c>
      <c r="D161" s="55" t="s">
        <v>72</v>
      </c>
      <c r="E161" s="2"/>
      <c r="F161" s="1"/>
      <c r="G161" s="1"/>
      <c r="H161" s="61" t="s">
        <v>122</v>
      </c>
      <c r="I161" s="62" t="s">
        <v>122</v>
      </c>
      <c r="K161" s="55" t="s">
        <v>49</v>
      </c>
      <c r="L161" s="67" t="s">
        <v>263</v>
      </c>
      <c r="M161" s="69">
        <v>44136</v>
      </c>
      <c r="N161" s="71">
        <v>1.9</v>
      </c>
      <c r="O161" s="5"/>
      <c r="P161" s="72" t="s">
        <v>289</v>
      </c>
      <c r="Q161" s="47" t="s">
        <v>273</v>
      </c>
      <c r="R161" s="44">
        <v>44161</v>
      </c>
      <c r="S161" s="76">
        <v>9.1999999999999993</v>
      </c>
      <c r="T161" s="6">
        <v>44175</v>
      </c>
      <c r="U161" s="7">
        <v>11.9</v>
      </c>
      <c r="V161" s="3">
        <v>24.4</v>
      </c>
      <c r="W161" s="48">
        <f>COUNT(U156:U161)</f>
        <v>6</v>
      </c>
      <c r="X161" s="6">
        <v>44196</v>
      </c>
      <c r="Y161" s="7">
        <v>22.5</v>
      </c>
      <c r="Z161" s="3">
        <v>100.3</v>
      </c>
      <c r="AA161" s="48">
        <f>COUNT(Y156:Y161)</f>
        <v>6</v>
      </c>
      <c r="AC161" s="50">
        <f>IF(U161&gt;0,1000*(U161-S161)/(T161-R161),"NA" )</f>
        <v>192.85714285714292</v>
      </c>
      <c r="AD161" s="50">
        <f>IF(Y161&gt;0,1000*(Y161-U161)/(X161-T161),"NA" )</f>
        <v>504.76190476190476</v>
      </c>
      <c r="AE161" s="50">
        <f t="shared" si="77"/>
        <v>380</v>
      </c>
      <c r="AF161" s="51">
        <f>AVERAGE(U156:U161)</f>
        <v>11.716666666666667</v>
      </c>
      <c r="AG161" s="52">
        <f>AVERAGE(AC156:AC161)</f>
        <v>196.42857142857147</v>
      </c>
      <c r="AH161" s="52">
        <f>1000*V161/(W161*(T161-R161))</f>
        <v>290.47619047619048</v>
      </c>
      <c r="AI161" s="53">
        <f>AH161/AG161</f>
        <v>1.4787878787878785</v>
      </c>
      <c r="AJ161" s="49"/>
      <c r="AK161" s="51">
        <f>AVERAGE(Y156:Y161)</f>
        <v>22.650000000000002</v>
      </c>
      <c r="AL161" s="52">
        <f>AVERAGE(AD156:AD161)</f>
        <v>520.6349206349206</v>
      </c>
      <c r="AM161" s="52">
        <f>1000*Z161/(AA161*(X161-T161))</f>
        <v>796.03174603174602</v>
      </c>
      <c r="AN161" s="53">
        <f>AM161/AL161</f>
        <v>1.5289634146341464</v>
      </c>
      <c r="AO161" s="49"/>
      <c r="AP161" s="51">
        <f>AVERAGE(S156:S161)</f>
        <v>8.9666666666666668</v>
      </c>
      <c r="AQ161" s="51">
        <f>AVERAGE(Y156:Y161)</f>
        <v>22.650000000000002</v>
      </c>
      <c r="AR161" s="52">
        <f>AVERAGE(AE156:AE161)</f>
        <v>390.95238095238096</v>
      </c>
      <c r="AS161" s="52">
        <f>1000*((V161/W161)+(Z161/AA161))/(X161-R161)</f>
        <v>593.80952380952374</v>
      </c>
      <c r="AT161" s="53">
        <f>AS161/AR161</f>
        <v>1.5188794153471374</v>
      </c>
      <c r="AV161" s="129">
        <f t="shared" si="66"/>
        <v>3.3580936180330729</v>
      </c>
      <c r="AW161" s="129">
        <f t="shared" si="67"/>
        <v>3.3889555169403387</v>
      </c>
      <c r="AX161" s="129">
        <f t="shared" si="68"/>
        <v>1.2719523435662627</v>
      </c>
    </row>
    <row r="162" spans="1:50" s="42" customFormat="1" x14ac:dyDescent="0.25">
      <c r="A162"/>
      <c r="B162" s="1"/>
      <c r="C162" s="16"/>
      <c r="D162" s="55"/>
      <c r="E162" s="43"/>
      <c r="F162" s="16"/>
      <c r="G162" s="16"/>
      <c r="H162" s="60"/>
      <c r="I162" s="57"/>
      <c r="K162" s="55"/>
      <c r="L162" s="67"/>
      <c r="M162" s="69"/>
      <c r="N162" s="71"/>
      <c r="O162" s="5"/>
      <c r="P162" s="72"/>
      <c r="Q162" s="47"/>
      <c r="R162" s="44"/>
      <c r="S162" s="77"/>
      <c r="T162" s="6"/>
      <c r="U162" s="8"/>
      <c r="V162" s="12"/>
      <c r="X162" s="6"/>
      <c r="Y162" s="8"/>
      <c r="Z162" s="12"/>
      <c r="AC162" s="45"/>
      <c r="AD162" s="45"/>
      <c r="AE162" s="45"/>
      <c r="AV162" s="129"/>
      <c r="AW162" s="129"/>
      <c r="AX162" s="129"/>
    </row>
    <row r="163" spans="1:50" x14ac:dyDescent="0.25">
      <c r="A163" t="s">
        <v>125</v>
      </c>
      <c r="B163" s="1" t="s">
        <v>86</v>
      </c>
      <c r="C163" s="1" t="s">
        <v>536</v>
      </c>
      <c r="D163" s="55" t="s">
        <v>73</v>
      </c>
      <c r="E163" s="2"/>
      <c r="F163" s="1"/>
      <c r="G163" s="1"/>
      <c r="H163" s="65" t="s">
        <v>123</v>
      </c>
      <c r="I163" s="66" t="s">
        <v>123</v>
      </c>
      <c r="K163" s="55" t="s">
        <v>49</v>
      </c>
      <c r="L163" s="67" t="s">
        <v>264</v>
      </c>
      <c r="M163" s="69">
        <v>44132</v>
      </c>
      <c r="N163" s="71">
        <v>1.5</v>
      </c>
      <c r="O163" s="5"/>
      <c r="P163" s="72" t="s">
        <v>281</v>
      </c>
      <c r="Q163" s="47" t="s">
        <v>271</v>
      </c>
      <c r="R163" s="44">
        <v>44161</v>
      </c>
      <c r="S163" s="76">
        <v>9.5</v>
      </c>
      <c r="T163" s="6">
        <v>44175</v>
      </c>
      <c r="U163" s="7">
        <v>13</v>
      </c>
      <c r="V163" s="3"/>
      <c r="W163" s="48"/>
      <c r="X163" s="6">
        <v>44196</v>
      </c>
      <c r="Y163" s="7">
        <v>24.4</v>
      </c>
      <c r="Z163" s="3"/>
      <c r="AA163" s="48"/>
      <c r="AC163" s="50">
        <f t="shared" ref="AC163:AC167" si="78">IF(U163&gt;0,1000*(U163-S163)/(T163-R163),"NA" )</f>
        <v>250</v>
      </c>
      <c r="AD163" s="50">
        <f t="shared" ref="AD163:AD166" si="79">IF(Y163&gt;0,1000*(Y163-U163)/(X163-T163),"NA" )</f>
        <v>542.85714285714278</v>
      </c>
      <c r="AE163" s="50">
        <f>IF(Y163&gt;0,1000*(Y163-S163)/(X163-R163),"NA" )</f>
        <v>425.71428571428567</v>
      </c>
      <c r="AF163" s="48"/>
      <c r="AG163" s="48"/>
      <c r="AH163" s="48"/>
      <c r="AI163" s="48"/>
      <c r="AK163" s="48"/>
      <c r="AL163" s="48"/>
      <c r="AM163" s="48"/>
      <c r="AN163" s="48"/>
      <c r="AP163" s="48"/>
      <c r="AQ163" s="48"/>
      <c r="AR163" s="48"/>
      <c r="AS163" s="48"/>
      <c r="AT163" s="48"/>
      <c r="AV163" s="129"/>
      <c r="AW163" s="129"/>
      <c r="AX163" s="129"/>
    </row>
    <row r="164" spans="1:50" x14ac:dyDescent="0.25">
      <c r="A164" t="s">
        <v>125</v>
      </c>
      <c r="B164" s="1" t="s">
        <v>86</v>
      </c>
      <c r="C164" s="1" t="s">
        <v>536</v>
      </c>
      <c r="D164" s="55" t="s">
        <v>73</v>
      </c>
      <c r="E164" s="2"/>
      <c r="F164" s="1"/>
      <c r="G164" s="1"/>
      <c r="H164" s="65" t="s">
        <v>123</v>
      </c>
      <c r="I164" s="66" t="s">
        <v>123</v>
      </c>
      <c r="K164" s="55" t="s">
        <v>49</v>
      </c>
      <c r="L164" s="67" t="s">
        <v>265</v>
      </c>
      <c r="M164" s="69">
        <v>44133</v>
      </c>
      <c r="N164" s="71">
        <v>1.6</v>
      </c>
      <c r="O164" s="5"/>
      <c r="P164" s="72" t="s">
        <v>278</v>
      </c>
      <c r="Q164" s="47" t="s">
        <v>271</v>
      </c>
      <c r="R164" s="44">
        <v>44161</v>
      </c>
      <c r="S164" s="76">
        <v>9</v>
      </c>
      <c r="T164" s="6">
        <v>44175</v>
      </c>
      <c r="U164" s="7">
        <v>11.6</v>
      </c>
      <c r="V164" s="3"/>
      <c r="W164" s="48"/>
      <c r="X164" s="6">
        <v>44196</v>
      </c>
      <c r="Y164" s="7">
        <v>23</v>
      </c>
      <c r="Z164" s="3"/>
      <c r="AA164" s="48"/>
      <c r="AC164" s="50">
        <f t="shared" si="78"/>
        <v>185.71428571428569</v>
      </c>
      <c r="AD164" s="50">
        <f t="shared" si="79"/>
        <v>542.85714285714289</v>
      </c>
      <c r="AE164" s="50">
        <f t="shared" ref="AE164:AE168" si="80">IF(Y164&gt;0,1000*(Y164-S164)/(X164-R164),"NA" )</f>
        <v>400</v>
      </c>
      <c r="AF164" s="48"/>
      <c r="AG164" s="48"/>
      <c r="AH164" s="48"/>
      <c r="AI164" s="48"/>
      <c r="AK164" s="48"/>
      <c r="AL164" s="48"/>
      <c r="AM164" s="48"/>
      <c r="AN164" s="48"/>
      <c r="AP164" s="48"/>
      <c r="AQ164" s="48"/>
      <c r="AR164" s="48"/>
      <c r="AS164" s="48"/>
      <c r="AT164" s="48"/>
      <c r="AV164" s="129"/>
      <c r="AW164" s="129"/>
      <c r="AX164" s="129"/>
    </row>
    <row r="165" spans="1:50" x14ac:dyDescent="0.25">
      <c r="A165" t="s">
        <v>125</v>
      </c>
      <c r="B165" s="1" t="s">
        <v>86</v>
      </c>
      <c r="C165" s="1" t="s">
        <v>536</v>
      </c>
      <c r="D165" s="55" t="s">
        <v>73</v>
      </c>
      <c r="E165" s="2"/>
      <c r="F165" s="1"/>
      <c r="G165" s="1"/>
      <c r="H165" s="65" t="s">
        <v>123</v>
      </c>
      <c r="I165" s="66" t="s">
        <v>123</v>
      </c>
      <c r="K165" s="55" t="s">
        <v>49</v>
      </c>
      <c r="L165" s="67" t="s">
        <v>266</v>
      </c>
      <c r="M165" s="69">
        <v>44133</v>
      </c>
      <c r="N165" s="71">
        <v>1.2</v>
      </c>
      <c r="O165" s="5"/>
      <c r="P165" s="72" t="s">
        <v>272</v>
      </c>
      <c r="Q165" s="47" t="s">
        <v>273</v>
      </c>
      <c r="R165" s="44">
        <v>44161</v>
      </c>
      <c r="S165" s="76">
        <v>9.5</v>
      </c>
      <c r="T165" s="6">
        <v>44175</v>
      </c>
      <c r="U165" s="7">
        <v>11</v>
      </c>
      <c r="V165" s="3"/>
      <c r="W165" s="48"/>
      <c r="X165" s="6">
        <v>44196</v>
      </c>
      <c r="Y165" s="7">
        <v>19.2</v>
      </c>
      <c r="Z165" s="3"/>
      <c r="AA165" s="48"/>
      <c r="AC165" s="50">
        <f t="shared" si="78"/>
        <v>107.14285714285714</v>
      </c>
      <c r="AD165" s="50">
        <f t="shared" si="79"/>
        <v>390.47619047619048</v>
      </c>
      <c r="AE165" s="50">
        <f t="shared" si="80"/>
        <v>277.14285714285717</v>
      </c>
      <c r="AF165" s="48"/>
      <c r="AG165" s="48"/>
      <c r="AH165" s="48"/>
      <c r="AI165" s="48"/>
      <c r="AK165" s="48"/>
      <c r="AL165" s="48"/>
      <c r="AM165" s="48"/>
      <c r="AN165" s="48"/>
      <c r="AP165" s="48"/>
      <c r="AQ165" s="48"/>
      <c r="AR165" s="48"/>
      <c r="AS165" s="48"/>
      <c r="AT165" s="48"/>
      <c r="AV165" s="129"/>
      <c r="AW165" s="129"/>
      <c r="AX165" s="129"/>
    </row>
    <row r="166" spans="1:50" x14ac:dyDescent="0.25">
      <c r="A166" t="s">
        <v>125</v>
      </c>
      <c r="B166" s="1" t="s">
        <v>86</v>
      </c>
      <c r="C166" s="1" t="s">
        <v>536</v>
      </c>
      <c r="D166" s="55" t="s">
        <v>73</v>
      </c>
      <c r="E166" s="2"/>
      <c r="F166" s="1"/>
      <c r="G166" s="1"/>
      <c r="H166" s="65" t="s">
        <v>123</v>
      </c>
      <c r="I166" s="66" t="s">
        <v>123</v>
      </c>
      <c r="K166" s="55" t="s">
        <v>49</v>
      </c>
      <c r="L166" s="67" t="s">
        <v>267</v>
      </c>
      <c r="M166" s="69">
        <v>44133</v>
      </c>
      <c r="N166" s="71">
        <v>1.4</v>
      </c>
      <c r="O166" s="5"/>
      <c r="P166" s="72" t="s">
        <v>287</v>
      </c>
      <c r="Q166" s="47" t="s">
        <v>271</v>
      </c>
      <c r="R166" s="44">
        <v>44161</v>
      </c>
      <c r="S166" s="76">
        <v>8.6999999999999993</v>
      </c>
      <c r="T166" s="6">
        <v>44175</v>
      </c>
      <c r="U166" s="7">
        <v>12.4</v>
      </c>
      <c r="V166" s="3"/>
      <c r="W166" s="48"/>
      <c r="X166" s="6">
        <v>44196</v>
      </c>
      <c r="Y166" s="7">
        <v>23.8</v>
      </c>
      <c r="Z166" s="3"/>
      <c r="AA166" s="48"/>
      <c r="AC166" s="50">
        <f t="shared" si="78"/>
        <v>264.28571428571433</v>
      </c>
      <c r="AD166" s="50">
        <f t="shared" si="79"/>
        <v>542.85714285714289</v>
      </c>
      <c r="AE166" s="50">
        <f t="shared" si="80"/>
        <v>431.4285714285715</v>
      </c>
      <c r="AF166" s="48"/>
      <c r="AG166" s="48"/>
      <c r="AH166" s="48"/>
      <c r="AI166" s="48"/>
      <c r="AK166" s="48"/>
      <c r="AL166" s="48"/>
      <c r="AM166" s="48"/>
      <c r="AN166" s="48"/>
      <c r="AP166" s="48"/>
      <c r="AQ166" s="48"/>
      <c r="AR166" s="48"/>
      <c r="AS166" s="48"/>
      <c r="AT166" s="48"/>
      <c r="AV166" s="129"/>
      <c r="AW166" s="129"/>
      <c r="AX166" s="129"/>
    </row>
    <row r="167" spans="1:50" x14ac:dyDescent="0.25">
      <c r="A167" t="s">
        <v>125</v>
      </c>
      <c r="B167" s="1" t="s">
        <v>86</v>
      </c>
      <c r="C167" s="1" t="s">
        <v>536</v>
      </c>
      <c r="D167" s="55" t="s">
        <v>73</v>
      </c>
      <c r="E167" s="2"/>
      <c r="F167" s="1"/>
      <c r="G167" s="1"/>
      <c r="H167" s="65" t="s">
        <v>123</v>
      </c>
      <c r="I167" s="66" t="s">
        <v>123</v>
      </c>
      <c r="K167" s="55" t="s">
        <v>49</v>
      </c>
      <c r="L167" s="67" t="s">
        <v>268</v>
      </c>
      <c r="M167" s="69">
        <v>44134</v>
      </c>
      <c r="N167" s="71">
        <v>1.5</v>
      </c>
      <c r="O167" s="5"/>
      <c r="P167" s="72" t="s">
        <v>284</v>
      </c>
      <c r="Q167" s="47" t="s">
        <v>271</v>
      </c>
      <c r="R167" s="44">
        <v>44161</v>
      </c>
      <c r="S167" s="76">
        <v>8.4</v>
      </c>
      <c r="T167" s="6">
        <v>44175</v>
      </c>
      <c r="U167" s="7">
        <v>12.6</v>
      </c>
      <c r="V167" s="3"/>
      <c r="W167" s="48"/>
      <c r="X167" s="6">
        <v>44196</v>
      </c>
      <c r="Y167" s="7">
        <v>24.1</v>
      </c>
      <c r="Z167" s="3"/>
      <c r="AA167" s="48"/>
      <c r="AC167" s="50">
        <f t="shared" si="78"/>
        <v>299.99999999999994</v>
      </c>
      <c r="AD167" s="50">
        <f>IF(Y167&gt;0,1000*(Y167-U167)/(X167-T167),"NA" )</f>
        <v>547.61904761904771</v>
      </c>
      <c r="AE167" s="50">
        <f t="shared" si="80"/>
        <v>448.57142857142861</v>
      </c>
      <c r="AF167" s="48"/>
      <c r="AG167" s="48"/>
      <c r="AH167" s="48"/>
      <c r="AI167" s="48"/>
      <c r="AK167" s="48"/>
      <c r="AL167" s="48"/>
      <c r="AM167" s="48"/>
      <c r="AN167" s="48"/>
      <c r="AP167" s="48"/>
      <c r="AQ167" s="48"/>
      <c r="AR167" s="48"/>
      <c r="AS167" s="48"/>
      <c r="AT167" s="48"/>
      <c r="AV167" s="129"/>
      <c r="AW167" s="129"/>
      <c r="AX167" s="129"/>
    </row>
    <row r="168" spans="1:50" x14ac:dyDescent="0.25">
      <c r="A168" t="s">
        <v>125</v>
      </c>
      <c r="B168" s="1" t="s">
        <v>86</v>
      </c>
      <c r="C168" s="1" t="s">
        <v>536</v>
      </c>
      <c r="D168" s="55" t="s">
        <v>73</v>
      </c>
      <c r="E168" s="2"/>
      <c r="F168" s="1"/>
      <c r="G168" s="1"/>
      <c r="H168" s="65" t="s">
        <v>123</v>
      </c>
      <c r="I168" s="66" t="s">
        <v>123</v>
      </c>
      <c r="K168" s="55" t="s">
        <v>49</v>
      </c>
      <c r="L168" s="67" t="s">
        <v>269</v>
      </c>
      <c r="M168" s="69">
        <v>44135</v>
      </c>
      <c r="N168" s="71">
        <v>1.5</v>
      </c>
      <c r="O168" s="5"/>
      <c r="P168" s="72" t="s">
        <v>279</v>
      </c>
      <c r="Q168" s="47" t="s">
        <v>273</v>
      </c>
      <c r="R168" s="44">
        <v>44161</v>
      </c>
      <c r="S168" s="76">
        <v>8.9</v>
      </c>
      <c r="T168" s="6">
        <v>44175</v>
      </c>
      <c r="U168" s="7">
        <v>10.9</v>
      </c>
      <c r="V168" s="3">
        <v>26.4</v>
      </c>
      <c r="W168" s="48">
        <f>COUNT(U163:U168)</f>
        <v>6</v>
      </c>
      <c r="X168" s="6">
        <v>44196</v>
      </c>
      <c r="Y168" s="7">
        <v>22.5</v>
      </c>
      <c r="Z168" s="3">
        <v>95.8</v>
      </c>
      <c r="AA168" s="48">
        <f>COUNT(Y163:Y168)</f>
        <v>6</v>
      </c>
      <c r="AC168" s="50">
        <f>IF(U168&gt;0,1000*(U168-S168)/(T168-R168),"NA" )</f>
        <v>142.85714285714286</v>
      </c>
      <c r="AD168" s="50">
        <f>IF(Y168&gt;0,1000*(Y168-U168)/(X168-T168),"NA" )</f>
        <v>552.38095238095241</v>
      </c>
      <c r="AE168" s="50">
        <f t="shared" si="80"/>
        <v>388.57142857142856</v>
      </c>
      <c r="AF168" s="51">
        <f>AVERAGE(U163:U168)</f>
        <v>11.916666666666666</v>
      </c>
      <c r="AG168" s="52">
        <f>AVERAGE(AC163:AC168)</f>
        <v>208.33333333333334</v>
      </c>
      <c r="AH168" s="52">
        <f>1000*V168/(W168*(T168-R168))</f>
        <v>314.28571428571428</v>
      </c>
      <c r="AI168" s="53">
        <f>AH168/AG168</f>
        <v>1.5085714285714285</v>
      </c>
      <c r="AJ168" s="49"/>
      <c r="AK168" s="51">
        <f>AVERAGE(Y163:Y168)</f>
        <v>22.833333333333332</v>
      </c>
      <c r="AL168" s="52">
        <f>AVERAGE(AD163:AD168)</f>
        <v>519.84126984126988</v>
      </c>
      <c r="AM168" s="52">
        <f>1000*Z168/(AA168*(X168-T168))</f>
        <v>760.31746031746036</v>
      </c>
      <c r="AN168" s="53">
        <f>AM168/AL168</f>
        <v>1.4625954198473283</v>
      </c>
      <c r="AO168" s="49"/>
      <c r="AP168" s="51">
        <f>AVERAGE(S163:S168)</f>
        <v>9</v>
      </c>
      <c r="AQ168" s="51">
        <f>AVERAGE(Y163:Y168)</f>
        <v>22.833333333333332</v>
      </c>
      <c r="AR168" s="52">
        <f>AVERAGE(AE163:AE168)</f>
        <v>395.23809523809524</v>
      </c>
      <c r="AS168" s="52">
        <f>1000*((V168/W168)+(Z168/AA168))/(X168-R168)</f>
        <v>581.90476190476193</v>
      </c>
      <c r="AT168" s="53">
        <f>AS168/AR168</f>
        <v>1.4722891566265062</v>
      </c>
      <c r="AV168" s="129">
        <f t="shared" si="66"/>
        <v>4.8686449556014759</v>
      </c>
      <c r="AW168" s="129">
        <f t="shared" si="67"/>
        <v>7.3620124521818404</v>
      </c>
      <c r="AX168" s="129">
        <f t="shared" si="68"/>
        <v>8.3862228416613558</v>
      </c>
    </row>
    <row r="169" spans="1:50" x14ac:dyDescent="0.25">
      <c r="B169" s="16"/>
      <c r="C169" s="1"/>
      <c r="D169" s="2"/>
      <c r="E169" s="2"/>
      <c r="F169" s="1"/>
      <c r="G169" s="1"/>
      <c r="H169" s="43"/>
      <c r="K169" s="2"/>
      <c r="L169" s="2"/>
      <c r="M169" s="70"/>
      <c r="N169" s="10"/>
      <c r="O169" s="11"/>
      <c r="P169" s="11"/>
      <c r="Q169" s="9"/>
      <c r="R169" s="46"/>
      <c r="S169" s="78"/>
      <c r="T169" s="4"/>
      <c r="U169" s="74"/>
      <c r="V169" s="3"/>
      <c r="X169" s="95"/>
      <c r="Y169" s="75"/>
      <c r="Z169" s="3"/>
      <c r="AV169" s="129"/>
      <c r="AW169" s="129"/>
      <c r="AX169" s="129"/>
    </row>
    <row r="170" spans="1:50" x14ac:dyDescent="0.25">
      <c r="A170" t="s">
        <v>125</v>
      </c>
      <c r="B170" s="1" t="s">
        <v>89</v>
      </c>
      <c r="C170" s="1" t="s">
        <v>538</v>
      </c>
      <c r="D170" s="55" t="s">
        <v>23</v>
      </c>
      <c r="E170" s="2"/>
      <c r="F170" s="1"/>
      <c r="G170" s="1"/>
      <c r="H170" s="65" t="s">
        <v>123</v>
      </c>
      <c r="I170" s="66" t="s">
        <v>123</v>
      </c>
      <c r="K170" s="55" t="s">
        <v>48</v>
      </c>
      <c r="L170" s="67" t="s">
        <v>335</v>
      </c>
      <c r="M170" s="69">
        <v>44175</v>
      </c>
      <c r="N170" s="71">
        <v>1.5</v>
      </c>
      <c r="O170" s="5"/>
      <c r="P170" s="72" t="s">
        <v>479</v>
      </c>
      <c r="Q170" s="47" t="s">
        <v>480</v>
      </c>
      <c r="R170" s="44">
        <v>44203</v>
      </c>
      <c r="S170" s="76">
        <v>7.9</v>
      </c>
      <c r="T170" s="6">
        <v>44217</v>
      </c>
      <c r="U170" s="7">
        <v>10.4</v>
      </c>
      <c r="V170" s="3"/>
      <c r="W170" s="48"/>
      <c r="X170" s="6">
        <v>44238</v>
      </c>
      <c r="Y170" s="7">
        <v>20.6</v>
      </c>
      <c r="Z170" s="3"/>
      <c r="AA170" s="48"/>
      <c r="AC170" s="50">
        <f t="shared" ref="AC170:AC174" si="81">IF(U170&gt;0,1000*(U170-S170)/(T170-R170),"NA" )</f>
        <v>178.57142857142858</v>
      </c>
      <c r="AD170" s="50">
        <f>IF(Y170&gt;0,1000*(Y170-U170)/(X170-T170),"NA" )</f>
        <v>485.71428571428578</v>
      </c>
      <c r="AE170" s="50">
        <f>IF(Y170&gt;0,1000*(Y170-S170)/(X170-R170),"NA" )</f>
        <v>362.85714285714289</v>
      </c>
      <c r="AF170" s="48"/>
      <c r="AG170" s="48"/>
      <c r="AH170" s="48"/>
      <c r="AI170" s="48"/>
      <c r="AK170" s="48"/>
      <c r="AL170" s="48"/>
      <c r="AM170" s="48"/>
      <c r="AN170" s="48"/>
      <c r="AP170" s="48"/>
      <c r="AQ170" s="48"/>
      <c r="AR170" s="48"/>
      <c r="AS170" s="48"/>
      <c r="AT170" s="48"/>
      <c r="AV170" s="129"/>
      <c r="AW170" s="129"/>
      <c r="AX170" s="129"/>
    </row>
    <row r="171" spans="1:50" x14ac:dyDescent="0.25">
      <c r="A171" t="s">
        <v>125</v>
      </c>
      <c r="B171" s="1" t="s">
        <v>89</v>
      </c>
      <c r="C171" s="1" t="s">
        <v>538</v>
      </c>
      <c r="D171" s="55" t="s">
        <v>23</v>
      </c>
      <c r="E171" s="2"/>
      <c r="F171" s="1"/>
      <c r="G171" s="1"/>
      <c r="H171" s="65" t="s">
        <v>123</v>
      </c>
      <c r="I171" s="66" t="s">
        <v>123</v>
      </c>
      <c r="K171" s="55" t="s">
        <v>48</v>
      </c>
      <c r="L171" s="67" t="s">
        <v>336</v>
      </c>
      <c r="M171" s="69">
        <v>44176</v>
      </c>
      <c r="N171" s="71">
        <v>1.5</v>
      </c>
      <c r="O171" s="5"/>
      <c r="P171" s="72" t="s">
        <v>481</v>
      </c>
      <c r="Q171" s="47" t="s">
        <v>271</v>
      </c>
      <c r="R171" s="44">
        <v>44203</v>
      </c>
      <c r="S171" s="76">
        <v>8.4</v>
      </c>
      <c r="T171" s="6">
        <v>44217</v>
      </c>
      <c r="U171" s="7">
        <v>10.9</v>
      </c>
      <c r="V171" s="3"/>
      <c r="W171" s="48"/>
      <c r="X171" s="6">
        <v>44238</v>
      </c>
      <c r="Y171" s="7">
        <v>21.6</v>
      </c>
      <c r="Z171" s="3"/>
      <c r="AA171" s="48"/>
      <c r="AC171" s="50">
        <f t="shared" si="81"/>
        <v>178.57142857142858</v>
      </c>
      <c r="AD171" s="50">
        <f t="shared" ref="AD171:AD173" si="82">IF(Y171&gt;0,1000*(Y171-U171)/(X171-T171),"NA" )</f>
        <v>509.52380952380963</v>
      </c>
      <c r="AE171" s="50">
        <f t="shared" ref="AE171:AE175" si="83">IF(Y171&gt;0,1000*(Y171-S171)/(X171-R171),"NA" )</f>
        <v>377.14285714285717</v>
      </c>
      <c r="AF171" s="48"/>
      <c r="AG171" s="48"/>
      <c r="AH171" s="48"/>
      <c r="AI171" s="48"/>
      <c r="AK171" s="48"/>
      <c r="AL171" s="48"/>
      <c r="AM171" s="48"/>
      <c r="AN171" s="48"/>
      <c r="AP171" s="48"/>
      <c r="AQ171" s="48"/>
      <c r="AR171" s="48"/>
      <c r="AS171" s="48"/>
      <c r="AT171" s="48"/>
      <c r="AV171" s="129"/>
      <c r="AW171" s="129"/>
      <c r="AX171" s="129"/>
    </row>
    <row r="172" spans="1:50" x14ac:dyDescent="0.25">
      <c r="A172" t="s">
        <v>125</v>
      </c>
      <c r="B172" s="1" t="s">
        <v>89</v>
      </c>
      <c r="C172" s="1" t="s">
        <v>538</v>
      </c>
      <c r="D172" s="55" t="s">
        <v>23</v>
      </c>
      <c r="E172" s="2"/>
      <c r="F172" s="1"/>
      <c r="G172" s="1"/>
      <c r="H172" s="65" t="s">
        <v>123</v>
      </c>
      <c r="I172" s="66" t="s">
        <v>123</v>
      </c>
      <c r="K172" s="55" t="s">
        <v>48</v>
      </c>
      <c r="L172" s="67" t="s">
        <v>337</v>
      </c>
      <c r="M172" s="69">
        <v>44177</v>
      </c>
      <c r="N172" s="71">
        <v>1.4</v>
      </c>
      <c r="O172" s="5"/>
      <c r="P172" s="72" t="s">
        <v>482</v>
      </c>
      <c r="Q172" s="47" t="s">
        <v>271</v>
      </c>
      <c r="R172" s="44">
        <v>44203</v>
      </c>
      <c r="S172" s="76">
        <v>8.3000000000000007</v>
      </c>
      <c r="T172" s="6">
        <v>44217</v>
      </c>
      <c r="U172" s="7">
        <v>11.2</v>
      </c>
      <c r="V172" s="3"/>
      <c r="W172" s="48"/>
      <c r="X172" s="6">
        <v>44238</v>
      </c>
      <c r="Y172" s="7">
        <v>23</v>
      </c>
      <c r="Z172" s="3"/>
      <c r="AA172" s="48"/>
      <c r="AC172" s="50">
        <f t="shared" si="81"/>
        <v>207.14285714285705</v>
      </c>
      <c r="AD172" s="50">
        <f t="shared" si="82"/>
        <v>561.90476190476193</v>
      </c>
      <c r="AE172" s="50">
        <f t="shared" si="83"/>
        <v>420</v>
      </c>
      <c r="AF172" s="48"/>
      <c r="AG172" s="48"/>
      <c r="AH172" s="48"/>
      <c r="AI172" s="48"/>
      <c r="AK172" s="48"/>
      <c r="AL172" s="48"/>
      <c r="AM172" s="48"/>
      <c r="AN172" s="48"/>
      <c r="AP172" s="48"/>
      <c r="AQ172" s="48"/>
      <c r="AR172" s="48"/>
      <c r="AS172" s="48"/>
      <c r="AT172" s="48"/>
      <c r="AV172" s="129"/>
      <c r="AW172" s="129"/>
      <c r="AX172" s="129"/>
    </row>
    <row r="173" spans="1:50" x14ac:dyDescent="0.25">
      <c r="A173" t="s">
        <v>125</v>
      </c>
      <c r="B173" s="1" t="s">
        <v>89</v>
      </c>
      <c r="C173" s="1" t="s">
        <v>538</v>
      </c>
      <c r="D173" s="55" t="s">
        <v>23</v>
      </c>
      <c r="E173" s="2"/>
      <c r="F173" s="1"/>
      <c r="G173" s="1"/>
      <c r="H173" s="65" t="s">
        <v>123</v>
      </c>
      <c r="I173" s="66" t="s">
        <v>123</v>
      </c>
      <c r="K173" s="55" t="s">
        <v>48</v>
      </c>
      <c r="L173" s="67" t="s">
        <v>338</v>
      </c>
      <c r="M173" s="69">
        <v>44178</v>
      </c>
      <c r="N173" s="71">
        <v>1.5</v>
      </c>
      <c r="O173" s="5"/>
      <c r="P173" s="72" t="s">
        <v>483</v>
      </c>
      <c r="Q173" s="47" t="s">
        <v>484</v>
      </c>
      <c r="R173" s="44">
        <v>44203</v>
      </c>
      <c r="S173" s="76">
        <v>8.6999999999999993</v>
      </c>
      <c r="T173" s="6">
        <v>44217</v>
      </c>
      <c r="U173" s="7">
        <v>10.4</v>
      </c>
      <c r="V173" s="3"/>
      <c r="W173" s="48"/>
      <c r="X173" s="6">
        <v>44238</v>
      </c>
      <c r="Y173" s="7">
        <v>20.5</v>
      </c>
      <c r="Z173" s="3"/>
      <c r="AA173" s="48"/>
      <c r="AC173" s="50">
        <f t="shared" si="81"/>
        <v>121.42857142857152</v>
      </c>
      <c r="AD173" s="50">
        <f t="shared" si="82"/>
        <v>480.95238095238096</v>
      </c>
      <c r="AE173" s="50">
        <f t="shared" si="83"/>
        <v>337.14285714285717</v>
      </c>
      <c r="AF173" s="48"/>
      <c r="AG173" s="48"/>
      <c r="AH173" s="48"/>
      <c r="AI173" s="48"/>
      <c r="AK173" s="48"/>
      <c r="AL173" s="48"/>
      <c r="AM173" s="48"/>
      <c r="AN173" s="48"/>
      <c r="AP173" s="48"/>
      <c r="AQ173" s="48"/>
      <c r="AR173" s="48"/>
      <c r="AS173" s="48"/>
      <c r="AT173" s="48"/>
      <c r="AV173" s="129"/>
      <c r="AW173" s="129"/>
      <c r="AX173" s="129"/>
    </row>
    <row r="174" spans="1:50" x14ac:dyDescent="0.25">
      <c r="A174" t="s">
        <v>125</v>
      </c>
      <c r="B174" s="1" t="s">
        <v>89</v>
      </c>
      <c r="C174" s="1" t="s">
        <v>538</v>
      </c>
      <c r="D174" s="55" t="s">
        <v>23</v>
      </c>
      <c r="E174" s="2"/>
      <c r="F174" s="1"/>
      <c r="G174" s="1"/>
      <c r="H174" s="65" t="s">
        <v>123</v>
      </c>
      <c r="I174" s="66" t="s">
        <v>123</v>
      </c>
      <c r="K174" s="55" t="s">
        <v>48</v>
      </c>
      <c r="L174" s="67" t="s">
        <v>339</v>
      </c>
      <c r="M174" s="69">
        <v>44178</v>
      </c>
      <c r="N174" s="71">
        <v>1.1000000000000001</v>
      </c>
      <c r="O174" s="5"/>
      <c r="P174" s="72" t="s">
        <v>485</v>
      </c>
      <c r="Q174" s="47" t="s">
        <v>486</v>
      </c>
      <c r="R174" s="44">
        <v>44203</v>
      </c>
      <c r="S174" s="76">
        <v>8.1</v>
      </c>
      <c r="T174" s="6">
        <v>44217</v>
      </c>
      <c r="U174" s="7">
        <v>9.3000000000000007</v>
      </c>
      <c r="V174" s="3"/>
      <c r="W174" s="48"/>
      <c r="X174" s="6">
        <v>44238</v>
      </c>
      <c r="Y174" s="7">
        <v>18.899999999999999</v>
      </c>
      <c r="Z174" s="3"/>
      <c r="AA174" s="48"/>
      <c r="AC174" s="50">
        <f t="shared" si="81"/>
        <v>85.714285714285793</v>
      </c>
      <c r="AD174" s="50">
        <f>IF(Y174&gt;0,1000*(Y174-U174)/(X174-T174),"NA" )</f>
        <v>457.14285714285705</v>
      </c>
      <c r="AE174" s="50">
        <f t="shared" si="83"/>
        <v>308.5714285714285</v>
      </c>
      <c r="AF174" s="48"/>
      <c r="AG174" s="48"/>
      <c r="AH174" s="48"/>
      <c r="AI174" s="48"/>
      <c r="AK174" s="48"/>
      <c r="AL174" s="48"/>
      <c r="AM174" s="48"/>
      <c r="AN174" s="48"/>
      <c r="AP174" s="48"/>
      <c r="AQ174" s="48"/>
      <c r="AR174" s="48"/>
      <c r="AS174" s="48"/>
      <c r="AT174" s="48"/>
      <c r="AV174" s="129"/>
      <c r="AW174" s="129"/>
      <c r="AX174" s="129"/>
    </row>
    <row r="175" spans="1:50" x14ac:dyDescent="0.25">
      <c r="A175" t="s">
        <v>125</v>
      </c>
      <c r="B175" s="1" t="s">
        <v>89</v>
      </c>
      <c r="C175" s="1" t="s">
        <v>538</v>
      </c>
      <c r="D175" s="55" t="s">
        <v>23</v>
      </c>
      <c r="E175" s="2"/>
      <c r="F175" s="1"/>
      <c r="G175" s="1"/>
      <c r="H175" s="65" t="s">
        <v>123</v>
      </c>
      <c r="I175" s="66" t="s">
        <v>123</v>
      </c>
      <c r="K175" s="55" t="s">
        <v>48</v>
      </c>
      <c r="L175" s="67" t="s">
        <v>340</v>
      </c>
      <c r="M175" s="69">
        <v>44178</v>
      </c>
      <c r="N175" s="71">
        <v>1.4</v>
      </c>
      <c r="O175" s="5"/>
      <c r="P175" s="72" t="s">
        <v>487</v>
      </c>
      <c r="Q175" s="47" t="s">
        <v>486</v>
      </c>
      <c r="R175" s="44">
        <v>44203</v>
      </c>
      <c r="S175" s="76">
        <v>7.8</v>
      </c>
      <c r="T175" s="6">
        <v>44217</v>
      </c>
      <c r="U175" s="7">
        <v>10.6</v>
      </c>
      <c r="V175" s="3">
        <v>20</v>
      </c>
      <c r="W175" s="48">
        <f>COUNT(U170:U175)</f>
        <v>6</v>
      </c>
      <c r="X175" s="6">
        <v>44238</v>
      </c>
      <c r="Y175" s="7">
        <v>22.4</v>
      </c>
      <c r="Z175" s="3">
        <v>88.8</v>
      </c>
      <c r="AA175" s="48">
        <f>COUNT(Y170:Y175)</f>
        <v>6</v>
      </c>
      <c r="AC175" s="50">
        <f>IF(U175&gt;0,1000*(U175-S175)/(T175-R175),"NA" )</f>
        <v>200</v>
      </c>
      <c r="AD175" s="50">
        <f>IF(Y175&gt;0,1000*(Y175-U175)/(X175-T175),"NA" )</f>
        <v>561.90476190476181</v>
      </c>
      <c r="AE175" s="50">
        <f t="shared" si="83"/>
        <v>417.14285714285711</v>
      </c>
      <c r="AF175" s="51">
        <f>AVERAGE(U170:U175)</f>
        <v>10.466666666666667</v>
      </c>
      <c r="AG175" s="52">
        <f>AVERAGE(AC170:AC175)</f>
        <v>161.90476190476193</v>
      </c>
      <c r="AH175" s="52">
        <f>1000*V175/(W175*(T175-R175))</f>
        <v>238.0952380952381</v>
      </c>
      <c r="AI175" s="53">
        <f>AH175/AG175</f>
        <v>1.4705882352941175</v>
      </c>
      <c r="AJ175" s="49"/>
      <c r="AK175" s="51">
        <f>AVERAGE(Y170:Y175)</f>
        <v>21.166666666666668</v>
      </c>
      <c r="AL175" s="52">
        <f>AVERAGE(AD170:AD175)</f>
        <v>509.52380952380958</v>
      </c>
      <c r="AM175" s="52">
        <f>1000*Z175/(AA175*(X175-T175))</f>
        <v>704.76190476190482</v>
      </c>
      <c r="AN175" s="53">
        <f>AM175/AL175</f>
        <v>1.3831775700934579</v>
      </c>
      <c r="AO175" s="49"/>
      <c r="AP175" s="51">
        <f>AVERAGE(S170:S175)</f>
        <v>8.1999999999999993</v>
      </c>
      <c r="AQ175" s="51">
        <f>AVERAGE(Y170:Y175)</f>
        <v>21.166666666666668</v>
      </c>
      <c r="AR175" s="52">
        <f>AVERAGE(AE170:AE175)</f>
        <v>370.47619047619042</v>
      </c>
      <c r="AS175" s="52">
        <f>1000*((V175/W175)+(Z175/AA175))/(X175-R175)</f>
        <v>518.09523809523807</v>
      </c>
      <c r="AT175" s="53">
        <f>AS175/AR175</f>
        <v>1.3984575835475579</v>
      </c>
      <c r="AV175" s="129">
        <f t="shared" si="66"/>
        <v>4.0812684221174411</v>
      </c>
      <c r="AW175" s="129">
        <f t="shared" si="67"/>
        <v>6.2114158517884785</v>
      </c>
      <c r="AX175" s="129">
        <f t="shared" si="68"/>
        <v>6.998932630774207</v>
      </c>
    </row>
    <row r="176" spans="1:50" s="42" customFormat="1" x14ac:dyDescent="0.25">
      <c r="B176" s="16"/>
      <c r="C176" s="16"/>
      <c r="D176" s="55"/>
      <c r="E176" s="43"/>
      <c r="F176" s="16"/>
      <c r="G176" s="16"/>
      <c r="H176" s="119"/>
      <c r="I176" s="57"/>
      <c r="K176" s="55"/>
      <c r="L176" s="67"/>
      <c r="M176" s="69"/>
      <c r="N176" s="71"/>
      <c r="O176" s="5"/>
      <c r="P176" s="72"/>
      <c r="Q176" s="47"/>
      <c r="R176" s="44"/>
      <c r="S176" s="77"/>
      <c r="T176" s="6"/>
      <c r="U176" s="8"/>
      <c r="V176" s="12"/>
      <c r="X176" s="6"/>
      <c r="Y176" s="8"/>
      <c r="Z176" s="12"/>
      <c r="AC176" s="45"/>
      <c r="AD176" s="45"/>
      <c r="AE176" s="45"/>
      <c r="AV176" s="129"/>
      <c r="AW176" s="129"/>
      <c r="AX176" s="129"/>
    </row>
    <row r="177" spans="1:50" x14ac:dyDescent="0.25">
      <c r="A177" t="s">
        <v>125</v>
      </c>
      <c r="B177" s="1" t="s">
        <v>89</v>
      </c>
      <c r="C177" s="1" t="s">
        <v>538</v>
      </c>
      <c r="D177" s="55" t="s">
        <v>24</v>
      </c>
      <c r="E177" s="2"/>
      <c r="F177" s="1"/>
      <c r="G177" s="1"/>
      <c r="H177" s="63" t="s">
        <v>124</v>
      </c>
      <c r="I177" s="64" t="s">
        <v>124</v>
      </c>
      <c r="K177" s="55" t="s">
        <v>48</v>
      </c>
      <c r="L177" s="67" t="s">
        <v>341</v>
      </c>
      <c r="M177" s="69">
        <v>44175</v>
      </c>
      <c r="N177" s="71">
        <v>1.5</v>
      </c>
      <c r="O177" s="5"/>
      <c r="P177" s="72" t="s">
        <v>479</v>
      </c>
      <c r="Q177" s="47" t="s">
        <v>480</v>
      </c>
      <c r="R177" s="44">
        <v>44203</v>
      </c>
      <c r="S177" s="76">
        <v>8.5</v>
      </c>
      <c r="T177" s="6">
        <v>44217</v>
      </c>
      <c r="U177" s="7">
        <v>10.5</v>
      </c>
      <c r="V177" s="3"/>
      <c r="W177" s="48"/>
      <c r="X177" s="6">
        <v>44238</v>
      </c>
      <c r="Y177" s="7">
        <v>19.8</v>
      </c>
      <c r="Z177" s="3"/>
      <c r="AA177" s="48"/>
      <c r="AC177" s="50">
        <f t="shared" ref="AC177:AC181" si="84">IF(U177&gt;0,1000*(U177-S177)/(T177-R177),"NA" )</f>
        <v>142.85714285714286</v>
      </c>
      <c r="AD177" s="50">
        <f t="shared" ref="AD177:AD180" si="85">IF(Y177&gt;0,1000*(Y177-U177)/(X177-T177),"NA" )</f>
        <v>442.85714285714283</v>
      </c>
      <c r="AE177" s="50">
        <f>IF(Y177&gt;0,1000*(Y177-S177)/(X177-R177),"NA" )</f>
        <v>322.85714285714283</v>
      </c>
      <c r="AF177" s="48"/>
      <c r="AG177" s="48"/>
      <c r="AH177" s="48"/>
      <c r="AI177" s="48"/>
      <c r="AK177" s="48"/>
      <c r="AL177" s="48"/>
      <c r="AM177" s="48"/>
      <c r="AN177" s="48"/>
      <c r="AP177" s="48"/>
      <c r="AQ177" s="48"/>
      <c r="AR177" s="48"/>
      <c r="AS177" s="48"/>
      <c r="AT177" s="48"/>
      <c r="AV177" s="129"/>
      <c r="AW177" s="129"/>
      <c r="AX177" s="129"/>
    </row>
    <row r="178" spans="1:50" x14ac:dyDescent="0.25">
      <c r="A178" t="s">
        <v>125</v>
      </c>
      <c r="B178" s="1" t="s">
        <v>89</v>
      </c>
      <c r="C178" s="1" t="s">
        <v>538</v>
      </c>
      <c r="D178" s="55" t="s">
        <v>24</v>
      </c>
      <c r="E178" s="2"/>
      <c r="F178" s="1"/>
      <c r="G178" s="1"/>
      <c r="H178" s="63" t="s">
        <v>124</v>
      </c>
      <c r="I178" s="64" t="s">
        <v>124</v>
      </c>
      <c r="K178" s="55" t="s">
        <v>48</v>
      </c>
      <c r="L178" s="67" t="s">
        <v>342</v>
      </c>
      <c r="M178" s="69">
        <v>44176</v>
      </c>
      <c r="N178" s="71">
        <v>1.7</v>
      </c>
      <c r="O178" s="5"/>
      <c r="P178" s="72" t="s">
        <v>488</v>
      </c>
      <c r="Q178" s="47" t="s">
        <v>486</v>
      </c>
      <c r="R178" s="44">
        <v>44203</v>
      </c>
      <c r="S178" s="76">
        <v>7.5</v>
      </c>
      <c r="T178" s="6">
        <v>44217</v>
      </c>
      <c r="U178" s="7">
        <v>9.8000000000000007</v>
      </c>
      <c r="V178" s="3"/>
      <c r="W178" s="48"/>
      <c r="X178" s="6">
        <v>44238</v>
      </c>
      <c r="Y178" s="7">
        <v>17.7</v>
      </c>
      <c r="Z178" s="3"/>
      <c r="AA178" s="48"/>
      <c r="AC178" s="50">
        <f t="shared" si="84"/>
        <v>164.28571428571436</v>
      </c>
      <c r="AD178" s="50">
        <f t="shared" si="85"/>
        <v>376.19047619047609</v>
      </c>
      <c r="AE178" s="50">
        <f t="shared" ref="AE178:AE182" si="86">IF(Y178&gt;0,1000*(Y178-S178)/(X178-R178),"NA" )</f>
        <v>291.42857142857144</v>
      </c>
      <c r="AF178" s="48"/>
      <c r="AG178" s="48"/>
      <c r="AH178" s="48"/>
      <c r="AI178" s="48"/>
      <c r="AK178" s="48"/>
      <c r="AL178" s="48"/>
      <c r="AM178" s="48"/>
      <c r="AN178" s="48"/>
      <c r="AP178" s="48"/>
      <c r="AQ178" s="48"/>
      <c r="AR178" s="48"/>
      <c r="AS178" s="48"/>
      <c r="AT178" s="48"/>
      <c r="AV178" s="129"/>
      <c r="AW178" s="129"/>
      <c r="AX178" s="129"/>
    </row>
    <row r="179" spans="1:50" x14ac:dyDescent="0.25">
      <c r="A179" t="s">
        <v>125</v>
      </c>
      <c r="B179" s="1" t="s">
        <v>89</v>
      </c>
      <c r="C179" s="1" t="s">
        <v>538</v>
      </c>
      <c r="D179" s="55" t="s">
        <v>24</v>
      </c>
      <c r="E179" s="2"/>
      <c r="F179" s="1"/>
      <c r="G179" s="1"/>
      <c r="H179" s="63" t="s">
        <v>124</v>
      </c>
      <c r="I179" s="64" t="s">
        <v>124</v>
      </c>
      <c r="K179" s="55" t="s">
        <v>48</v>
      </c>
      <c r="L179" s="67" t="s">
        <v>343</v>
      </c>
      <c r="M179" s="69">
        <v>44177</v>
      </c>
      <c r="N179" s="71">
        <v>1.1000000000000001</v>
      </c>
      <c r="O179" s="5"/>
      <c r="P179" s="72" t="s">
        <v>489</v>
      </c>
      <c r="Q179" s="47" t="s">
        <v>271</v>
      </c>
      <c r="R179" s="44">
        <v>44203</v>
      </c>
      <c r="S179" s="76">
        <v>8.3000000000000007</v>
      </c>
      <c r="T179" s="6">
        <v>44217</v>
      </c>
      <c r="U179" s="7">
        <v>9.8000000000000007</v>
      </c>
      <c r="V179" s="3"/>
      <c r="W179" s="48"/>
      <c r="X179" s="6">
        <v>44238</v>
      </c>
      <c r="Y179" s="7">
        <v>19.7</v>
      </c>
      <c r="Z179" s="3"/>
      <c r="AA179" s="48"/>
      <c r="AC179" s="50">
        <f t="shared" si="84"/>
        <v>107.14285714285714</v>
      </c>
      <c r="AD179" s="50">
        <f t="shared" si="85"/>
        <v>471.42857142857133</v>
      </c>
      <c r="AE179" s="50">
        <f t="shared" si="86"/>
        <v>325.71428571428567</v>
      </c>
      <c r="AF179" s="48"/>
      <c r="AG179" s="48"/>
      <c r="AH179" s="48"/>
      <c r="AI179" s="48"/>
      <c r="AK179" s="48"/>
      <c r="AL179" s="48"/>
      <c r="AM179" s="48"/>
      <c r="AN179" s="48"/>
      <c r="AP179" s="48"/>
      <c r="AQ179" s="48"/>
      <c r="AR179" s="48"/>
      <c r="AS179" s="48"/>
      <c r="AT179" s="48"/>
      <c r="AV179" s="129"/>
      <c r="AW179" s="129"/>
      <c r="AX179" s="129"/>
    </row>
    <row r="180" spans="1:50" x14ac:dyDescent="0.25">
      <c r="A180" t="s">
        <v>125</v>
      </c>
      <c r="B180" s="1" t="s">
        <v>89</v>
      </c>
      <c r="C180" s="1" t="s">
        <v>538</v>
      </c>
      <c r="D180" s="55" t="s">
        <v>24</v>
      </c>
      <c r="E180" s="2"/>
      <c r="F180" s="1"/>
      <c r="G180" s="1"/>
      <c r="H180" s="63" t="s">
        <v>124</v>
      </c>
      <c r="I180" s="64" t="s">
        <v>124</v>
      </c>
      <c r="K180" s="55" t="s">
        <v>48</v>
      </c>
      <c r="L180" s="67" t="s">
        <v>344</v>
      </c>
      <c r="M180" s="69">
        <v>44178</v>
      </c>
      <c r="N180" s="71">
        <v>1.6</v>
      </c>
      <c r="O180" s="5"/>
      <c r="P180" s="72" t="s">
        <v>483</v>
      </c>
      <c r="Q180" s="47" t="s">
        <v>484</v>
      </c>
      <c r="R180" s="44">
        <v>44203</v>
      </c>
      <c r="S180" s="76">
        <v>8.3000000000000007</v>
      </c>
      <c r="T180" s="6">
        <v>44217</v>
      </c>
      <c r="U180" s="7">
        <v>9.8000000000000007</v>
      </c>
      <c r="V180" s="3"/>
      <c r="W180" s="48"/>
      <c r="X180" s="6">
        <v>44238</v>
      </c>
      <c r="Y180" s="7">
        <v>19.2</v>
      </c>
      <c r="Z180" s="3"/>
      <c r="AA180" s="48"/>
      <c r="AC180" s="50">
        <f t="shared" si="84"/>
        <v>107.14285714285714</v>
      </c>
      <c r="AD180" s="50">
        <f t="shared" si="85"/>
        <v>447.61904761904754</v>
      </c>
      <c r="AE180" s="50">
        <f t="shared" si="86"/>
        <v>311.42857142857139</v>
      </c>
      <c r="AF180" s="48"/>
      <c r="AG180" s="48"/>
      <c r="AH180" s="48"/>
      <c r="AI180" s="48"/>
      <c r="AK180" s="48"/>
      <c r="AL180" s="48"/>
      <c r="AM180" s="48"/>
      <c r="AN180" s="48"/>
      <c r="AP180" s="48"/>
      <c r="AQ180" s="48"/>
      <c r="AR180" s="48"/>
      <c r="AS180" s="48"/>
      <c r="AT180" s="48"/>
      <c r="AV180" s="129"/>
      <c r="AW180" s="129"/>
      <c r="AX180" s="129"/>
    </row>
    <row r="181" spans="1:50" x14ac:dyDescent="0.25">
      <c r="A181" t="s">
        <v>125</v>
      </c>
      <c r="B181" s="1" t="s">
        <v>89</v>
      </c>
      <c r="C181" s="1" t="s">
        <v>538</v>
      </c>
      <c r="D181" s="55" t="s">
        <v>24</v>
      </c>
      <c r="E181" s="2"/>
      <c r="F181" s="1"/>
      <c r="G181" s="1"/>
      <c r="H181" s="63" t="s">
        <v>124</v>
      </c>
      <c r="I181" s="64" t="s">
        <v>124</v>
      </c>
      <c r="K181" s="55" t="s">
        <v>48</v>
      </c>
      <c r="L181" s="67" t="s">
        <v>345</v>
      </c>
      <c r="M181" s="69">
        <v>44176</v>
      </c>
      <c r="N181" s="71">
        <v>1.4</v>
      </c>
      <c r="O181" s="5"/>
      <c r="P181" s="72" t="s">
        <v>490</v>
      </c>
      <c r="Q181" s="47" t="s">
        <v>486</v>
      </c>
      <c r="R181" s="44">
        <v>44203</v>
      </c>
      <c r="S181" s="76">
        <v>7.8</v>
      </c>
      <c r="T181" s="6">
        <v>44217</v>
      </c>
      <c r="U181" s="7">
        <v>9.6999999999999993</v>
      </c>
      <c r="V181" s="3"/>
      <c r="W181" s="48"/>
      <c r="X181" s="6">
        <v>44238</v>
      </c>
      <c r="Y181" s="7">
        <v>18.399999999999999</v>
      </c>
      <c r="Z181" s="3"/>
      <c r="AA181" s="48"/>
      <c r="AC181" s="50">
        <f t="shared" si="84"/>
        <v>135.71428571428569</v>
      </c>
      <c r="AD181" s="50">
        <f>IF(Y181&gt;0,1000*(Y181-U181)/(X181-T181),"NA" )</f>
        <v>414.28571428571428</v>
      </c>
      <c r="AE181" s="50">
        <f t="shared" si="86"/>
        <v>302.85714285714283</v>
      </c>
      <c r="AF181" s="48"/>
      <c r="AG181" s="48"/>
      <c r="AH181" s="48"/>
      <c r="AI181" s="48"/>
      <c r="AK181" s="48"/>
      <c r="AL181" s="48"/>
      <c r="AM181" s="48"/>
      <c r="AN181" s="48"/>
      <c r="AP181" s="48"/>
      <c r="AQ181" s="48"/>
      <c r="AR181" s="48"/>
      <c r="AS181" s="48"/>
      <c r="AT181" s="48"/>
      <c r="AV181" s="129"/>
      <c r="AW181" s="129"/>
      <c r="AX181" s="129"/>
    </row>
    <row r="182" spans="1:50" x14ac:dyDescent="0.25">
      <c r="A182" t="s">
        <v>125</v>
      </c>
      <c r="B182" s="1" t="s">
        <v>89</v>
      </c>
      <c r="C182" s="1" t="s">
        <v>538</v>
      </c>
      <c r="D182" s="55" t="s">
        <v>24</v>
      </c>
      <c r="E182" s="2"/>
      <c r="F182" s="1"/>
      <c r="G182" s="1"/>
      <c r="H182" s="63" t="s">
        <v>124</v>
      </c>
      <c r="I182" s="64" t="s">
        <v>124</v>
      </c>
      <c r="K182" s="55" t="s">
        <v>48</v>
      </c>
      <c r="L182" s="67" t="s">
        <v>346</v>
      </c>
      <c r="M182" s="69">
        <v>44178</v>
      </c>
      <c r="N182" s="71">
        <v>1.6</v>
      </c>
      <c r="O182" s="5"/>
      <c r="P182" s="72" t="s">
        <v>485</v>
      </c>
      <c r="Q182" s="47" t="s">
        <v>486</v>
      </c>
      <c r="R182" s="44">
        <v>44203</v>
      </c>
      <c r="S182" s="76">
        <v>8.6999999999999993</v>
      </c>
      <c r="T182" s="6">
        <v>44217</v>
      </c>
      <c r="U182" s="7">
        <v>10.3</v>
      </c>
      <c r="V182" s="3">
        <v>17.2</v>
      </c>
      <c r="W182" s="48">
        <f>COUNT(U177:U182)</f>
        <v>6</v>
      </c>
      <c r="X182" s="6">
        <v>44238</v>
      </c>
      <c r="Y182" s="7">
        <v>19.5</v>
      </c>
      <c r="Z182" s="3">
        <v>78.7</v>
      </c>
      <c r="AA182" s="48">
        <f>COUNT(Y177:Y182)</f>
        <v>6</v>
      </c>
      <c r="AC182" s="50">
        <f>IF(U182&gt;0,1000*(U182-S182)/(T182-R182),"NA" )</f>
        <v>114.28571428571438</v>
      </c>
      <c r="AD182" s="50">
        <f>IF(Y182&gt;0,1000*(Y182-U182)/(X182-T182),"NA" )</f>
        <v>438.09523809523807</v>
      </c>
      <c r="AE182" s="50">
        <f t="shared" si="86"/>
        <v>308.57142857142856</v>
      </c>
      <c r="AF182" s="51">
        <f>AVERAGE(U177:U182)</f>
        <v>9.9833333333333343</v>
      </c>
      <c r="AG182" s="52">
        <f>AVERAGE(AC177:AC182)</f>
        <v>128.57142857142858</v>
      </c>
      <c r="AH182" s="52">
        <f>1000*V182/(W182*(T182-R182))</f>
        <v>204.76190476190476</v>
      </c>
      <c r="AI182" s="53">
        <f>AH182/AG182</f>
        <v>1.5925925925925923</v>
      </c>
      <c r="AJ182" s="49"/>
      <c r="AK182" s="51">
        <f>AVERAGE(Y177:Y182)</f>
        <v>19.05</v>
      </c>
      <c r="AL182" s="52">
        <f>AVERAGE(AD177:AD182)</f>
        <v>431.74603174603175</v>
      </c>
      <c r="AM182" s="52">
        <f>1000*Z182/(AA182*(X182-T182))</f>
        <v>624.60317460317458</v>
      </c>
      <c r="AN182" s="53">
        <f>AM182/AL182</f>
        <v>1.4466911764705881</v>
      </c>
      <c r="AO182" s="49"/>
      <c r="AP182" s="51">
        <f>AVERAGE(S177:S182)</f>
        <v>8.1833333333333318</v>
      </c>
      <c r="AQ182" s="51">
        <f>AVERAGE(Y177:Y182)</f>
        <v>19.05</v>
      </c>
      <c r="AR182" s="52">
        <f>AVERAGE(AE177:AE182)</f>
        <v>310.47619047619042</v>
      </c>
      <c r="AS182" s="52">
        <f>1000*((V182/W182)+(Z182/AA182))/(X182-R182)</f>
        <v>456.66666666666669</v>
      </c>
      <c r="AT182" s="53">
        <f>AS182/AR182</f>
        <v>1.4708588957055218</v>
      </c>
      <c r="AV182" s="129">
        <f t="shared" si="66"/>
        <v>5.4876552282311541</v>
      </c>
      <c r="AW182" s="129">
        <f t="shared" si="67"/>
        <v>3.3171243290870898</v>
      </c>
      <c r="AX182" s="129">
        <f t="shared" si="68"/>
        <v>4.3635910636473314</v>
      </c>
    </row>
    <row r="183" spans="1:50" s="42" customFormat="1" x14ac:dyDescent="0.25">
      <c r="B183" s="16"/>
      <c r="C183" s="16"/>
      <c r="D183" s="55"/>
      <c r="E183" s="43"/>
      <c r="F183" s="16"/>
      <c r="G183" s="16"/>
      <c r="H183" s="119"/>
      <c r="I183" s="57"/>
      <c r="K183" s="55"/>
      <c r="L183" s="67"/>
      <c r="M183" s="69"/>
      <c r="N183" s="71"/>
      <c r="O183" s="5"/>
      <c r="P183" s="72"/>
      <c r="Q183" s="47"/>
      <c r="R183" s="44"/>
      <c r="S183" s="77"/>
      <c r="T183" s="6"/>
      <c r="U183" s="8"/>
      <c r="V183" s="12"/>
      <c r="X183" s="6"/>
      <c r="Y183" s="8"/>
      <c r="Z183" s="12"/>
      <c r="AC183" s="45"/>
      <c r="AD183" s="45"/>
      <c r="AE183" s="45"/>
      <c r="AV183" s="129"/>
      <c r="AW183" s="129"/>
      <c r="AX183" s="129"/>
    </row>
    <row r="184" spans="1:50" x14ac:dyDescent="0.25">
      <c r="A184" t="s">
        <v>125</v>
      </c>
      <c r="B184" s="1" t="s">
        <v>89</v>
      </c>
      <c r="C184" s="1" t="s">
        <v>538</v>
      </c>
      <c r="D184" s="55" t="s">
        <v>25</v>
      </c>
      <c r="E184" s="2"/>
      <c r="F184" s="1"/>
      <c r="G184" s="1"/>
      <c r="H184" s="59" t="s">
        <v>121</v>
      </c>
      <c r="I184" s="56" t="s">
        <v>121</v>
      </c>
      <c r="K184" s="55" t="s">
        <v>48</v>
      </c>
      <c r="L184" s="67" t="s">
        <v>347</v>
      </c>
      <c r="M184" s="69">
        <v>44176</v>
      </c>
      <c r="N184" s="71">
        <v>1.3</v>
      </c>
      <c r="O184" s="5"/>
      <c r="P184" s="72" t="s">
        <v>491</v>
      </c>
      <c r="Q184" s="47" t="s">
        <v>271</v>
      </c>
      <c r="R184" s="44">
        <v>44203</v>
      </c>
      <c r="S184" s="76">
        <v>8.6999999999999993</v>
      </c>
      <c r="T184" s="6">
        <v>44217</v>
      </c>
      <c r="U184" s="7">
        <v>12.3</v>
      </c>
      <c r="V184" s="3"/>
      <c r="W184" s="48"/>
      <c r="X184" s="6">
        <v>44238</v>
      </c>
      <c r="Y184" s="7">
        <v>23.2</v>
      </c>
      <c r="Z184" s="3"/>
      <c r="AA184" s="48"/>
      <c r="AC184" s="50">
        <f t="shared" ref="AC184:AC188" si="87">IF(U184&gt;0,1000*(U184-S184)/(T184-R184),"NA" )</f>
        <v>257.14285714285722</v>
      </c>
      <c r="AD184" s="50">
        <f t="shared" ref="AD184:AD187" si="88">IF(Y184&gt;0,1000*(Y184-U184)/(X184-T184),"NA" )</f>
        <v>519.04761904761892</v>
      </c>
      <c r="AE184" s="50">
        <f>IF(Y184&gt;0,1000*(Y184-S184)/(X184-R184),"NA" )</f>
        <v>414.28571428571428</v>
      </c>
      <c r="AF184" s="48"/>
      <c r="AG184" s="48"/>
      <c r="AH184" s="48"/>
      <c r="AI184" s="48"/>
      <c r="AK184" s="48"/>
      <c r="AL184" s="48"/>
      <c r="AM184" s="48"/>
      <c r="AN184" s="48"/>
      <c r="AP184" s="48"/>
      <c r="AQ184" s="48"/>
      <c r="AR184" s="48"/>
      <c r="AS184" s="48"/>
      <c r="AT184" s="48"/>
      <c r="AV184" s="129"/>
      <c r="AW184" s="129"/>
      <c r="AX184" s="129"/>
    </row>
    <row r="185" spans="1:50" x14ac:dyDescent="0.25">
      <c r="A185" t="s">
        <v>125</v>
      </c>
      <c r="B185" s="1" t="s">
        <v>89</v>
      </c>
      <c r="C185" s="1" t="s">
        <v>538</v>
      </c>
      <c r="D185" s="55" t="s">
        <v>25</v>
      </c>
      <c r="E185" s="2"/>
      <c r="F185" s="1"/>
      <c r="G185" s="1"/>
      <c r="H185" s="59" t="s">
        <v>121</v>
      </c>
      <c r="I185" s="56" t="s">
        <v>121</v>
      </c>
      <c r="K185" s="55" t="s">
        <v>48</v>
      </c>
      <c r="L185" s="67" t="s">
        <v>348</v>
      </c>
      <c r="M185" s="69">
        <v>44176</v>
      </c>
      <c r="N185" s="71">
        <v>1.5</v>
      </c>
      <c r="O185" s="5"/>
      <c r="P185" s="72" t="s">
        <v>481</v>
      </c>
      <c r="Q185" s="47" t="s">
        <v>271</v>
      </c>
      <c r="R185" s="44">
        <v>44203</v>
      </c>
      <c r="S185" s="76">
        <v>9.1999999999999993</v>
      </c>
      <c r="T185" s="6">
        <v>44217</v>
      </c>
      <c r="U185" s="7">
        <v>11.8</v>
      </c>
      <c r="V185" s="3"/>
      <c r="W185" s="48"/>
      <c r="X185" s="6">
        <v>44238</v>
      </c>
      <c r="Y185" s="7">
        <v>24.6</v>
      </c>
      <c r="Z185" s="3"/>
      <c r="AA185" s="48"/>
      <c r="AC185" s="50">
        <f t="shared" si="87"/>
        <v>185.71428571428581</v>
      </c>
      <c r="AD185" s="50">
        <f t="shared" si="88"/>
        <v>609.52380952380952</v>
      </c>
      <c r="AE185" s="50">
        <f t="shared" ref="AE185:AE189" si="89">IF(Y185&gt;0,1000*(Y185-S185)/(X185-R185),"NA" )</f>
        <v>440.00000000000006</v>
      </c>
      <c r="AF185" s="48"/>
      <c r="AG185" s="48"/>
      <c r="AH185" s="48"/>
      <c r="AI185" s="48"/>
      <c r="AK185" s="48"/>
      <c r="AL185" s="48"/>
      <c r="AM185" s="48"/>
      <c r="AN185" s="48"/>
      <c r="AP185" s="48"/>
      <c r="AQ185" s="48"/>
      <c r="AR185" s="48"/>
      <c r="AS185" s="48"/>
      <c r="AT185" s="48"/>
      <c r="AV185" s="129"/>
      <c r="AW185" s="129"/>
      <c r="AX185" s="129"/>
    </row>
    <row r="186" spans="1:50" x14ac:dyDescent="0.25">
      <c r="A186" t="s">
        <v>125</v>
      </c>
      <c r="B186" s="1" t="s">
        <v>89</v>
      </c>
      <c r="C186" s="1" t="s">
        <v>538</v>
      </c>
      <c r="D186" s="55" t="s">
        <v>25</v>
      </c>
      <c r="E186" s="2"/>
      <c r="F186" s="1"/>
      <c r="G186" s="1"/>
      <c r="H186" s="59" t="s">
        <v>121</v>
      </c>
      <c r="I186" s="56" t="s">
        <v>121</v>
      </c>
      <c r="K186" s="55" t="s">
        <v>48</v>
      </c>
      <c r="L186" s="67" t="s">
        <v>349</v>
      </c>
      <c r="M186" s="69">
        <v>44177</v>
      </c>
      <c r="N186" s="71">
        <v>1.4</v>
      </c>
      <c r="O186" s="5"/>
      <c r="P186" s="72" t="s">
        <v>489</v>
      </c>
      <c r="Q186" s="47" t="s">
        <v>271</v>
      </c>
      <c r="R186" s="44">
        <v>44203</v>
      </c>
      <c r="S186" s="76">
        <v>9</v>
      </c>
      <c r="T186" s="6">
        <v>44217</v>
      </c>
      <c r="U186" s="7">
        <v>11.9</v>
      </c>
      <c r="V186" s="3"/>
      <c r="W186" s="48"/>
      <c r="X186" s="6">
        <v>44238</v>
      </c>
      <c r="Y186" s="7">
        <v>21.5</v>
      </c>
      <c r="Z186" s="3"/>
      <c r="AA186" s="48"/>
      <c r="AC186" s="50">
        <f t="shared" si="87"/>
        <v>207.14285714285717</v>
      </c>
      <c r="AD186" s="50">
        <f t="shared" si="88"/>
        <v>457.14285714285717</v>
      </c>
      <c r="AE186" s="50">
        <f t="shared" si="89"/>
        <v>357.14285714285717</v>
      </c>
      <c r="AF186" s="48"/>
      <c r="AG186" s="48"/>
      <c r="AH186" s="48"/>
      <c r="AI186" s="48"/>
      <c r="AK186" s="48"/>
      <c r="AL186" s="48"/>
      <c r="AM186" s="48"/>
      <c r="AN186" s="48"/>
      <c r="AP186" s="48"/>
      <c r="AQ186" s="48"/>
      <c r="AR186" s="48"/>
      <c r="AS186" s="48"/>
      <c r="AT186" s="48"/>
      <c r="AV186" s="129"/>
      <c r="AW186" s="129"/>
      <c r="AX186" s="129"/>
    </row>
    <row r="187" spans="1:50" x14ac:dyDescent="0.25">
      <c r="A187" t="s">
        <v>125</v>
      </c>
      <c r="B187" s="1" t="s">
        <v>89</v>
      </c>
      <c r="C187" s="1" t="s">
        <v>538</v>
      </c>
      <c r="D187" s="55" t="s">
        <v>25</v>
      </c>
      <c r="E187" s="2"/>
      <c r="F187" s="1"/>
      <c r="G187" s="1"/>
      <c r="H187" s="59" t="s">
        <v>121</v>
      </c>
      <c r="I187" s="56" t="s">
        <v>121</v>
      </c>
      <c r="K187" s="55" t="s">
        <v>48</v>
      </c>
      <c r="L187" s="67" t="s">
        <v>350</v>
      </c>
      <c r="M187" s="69">
        <v>44177</v>
      </c>
      <c r="N187" s="71">
        <v>1.2</v>
      </c>
      <c r="O187" s="5"/>
      <c r="P187" s="72" t="s">
        <v>492</v>
      </c>
      <c r="Q187" s="47" t="s">
        <v>486</v>
      </c>
      <c r="R187" s="44">
        <v>44203</v>
      </c>
      <c r="S187" s="76">
        <v>9.1999999999999993</v>
      </c>
      <c r="T187" s="6">
        <v>44217</v>
      </c>
      <c r="U187" s="7">
        <v>10.5</v>
      </c>
      <c r="V187" s="3"/>
      <c r="W187" s="48"/>
      <c r="X187" s="6">
        <v>44238</v>
      </c>
      <c r="Y187" s="7">
        <v>19.100000000000001</v>
      </c>
      <c r="Z187" s="3"/>
      <c r="AA187" s="48"/>
      <c r="AC187" s="50">
        <f t="shared" si="87"/>
        <v>92.857142857142904</v>
      </c>
      <c r="AD187" s="50">
        <f t="shared" si="88"/>
        <v>409.52380952380963</v>
      </c>
      <c r="AE187" s="50">
        <f t="shared" si="89"/>
        <v>282.85714285714289</v>
      </c>
      <c r="AF187" s="48"/>
      <c r="AG187" s="48"/>
      <c r="AH187" s="48"/>
      <c r="AI187" s="48"/>
      <c r="AK187" s="48"/>
      <c r="AL187" s="48"/>
      <c r="AM187" s="48"/>
      <c r="AN187" s="48"/>
      <c r="AP187" s="48"/>
      <c r="AQ187" s="48"/>
      <c r="AR187" s="48"/>
      <c r="AS187" s="48"/>
      <c r="AT187" s="48"/>
      <c r="AV187" s="129"/>
      <c r="AW187" s="129"/>
      <c r="AX187" s="129"/>
    </row>
    <row r="188" spans="1:50" x14ac:dyDescent="0.25">
      <c r="A188" t="s">
        <v>125</v>
      </c>
      <c r="B188" s="1" t="s">
        <v>89</v>
      </c>
      <c r="C188" s="1" t="s">
        <v>538</v>
      </c>
      <c r="D188" s="55" t="s">
        <v>25</v>
      </c>
      <c r="E188" s="2"/>
      <c r="F188" s="1"/>
      <c r="G188" s="1"/>
      <c r="H188" s="59" t="s">
        <v>121</v>
      </c>
      <c r="I188" s="56" t="s">
        <v>121</v>
      </c>
      <c r="K188" s="55" t="s">
        <v>48</v>
      </c>
      <c r="L188" s="67" t="s">
        <v>351</v>
      </c>
      <c r="M188" s="69">
        <v>44178</v>
      </c>
      <c r="N188" s="71">
        <v>2</v>
      </c>
      <c r="O188" s="5"/>
      <c r="P188" s="72" t="s">
        <v>483</v>
      </c>
      <c r="Q188" s="47" t="s">
        <v>484</v>
      </c>
      <c r="R188" s="44">
        <v>44203</v>
      </c>
      <c r="S188" s="76">
        <v>9</v>
      </c>
      <c r="T188" s="6">
        <v>44217</v>
      </c>
      <c r="U188" s="7">
        <v>11.6</v>
      </c>
      <c r="V188" s="3"/>
      <c r="W188" s="48"/>
      <c r="X188" s="6">
        <v>44238</v>
      </c>
      <c r="Y188" s="7">
        <v>21.7</v>
      </c>
      <c r="Z188" s="3"/>
      <c r="AA188" s="48"/>
      <c r="AC188" s="50">
        <f t="shared" si="87"/>
        <v>185.71428571428569</v>
      </c>
      <c r="AD188" s="50">
        <f>IF(Y188&gt;0,1000*(Y188-U188)/(X188-T188),"NA" )</f>
        <v>480.95238095238096</v>
      </c>
      <c r="AE188" s="50">
        <f t="shared" si="89"/>
        <v>362.85714285714283</v>
      </c>
      <c r="AF188" s="48"/>
      <c r="AG188" s="48"/>
      <c r="AH188" s="48"/>
      <c r="AI188" s="48"/>
      <c r="AK188" s="48"/>
      <c r="AL188" s="48"/>
      <c r="AM188" s="48"/>
      <c r="AN188" s="48"/>
      <c r="AP188" s="48"/>
      <c r="AQ188" s="48"/>
      <c r="AR188" s="48"/>
      <c r="AS188" s="48"/>
      <c r="AT188" s="48"/>
      <c r="AV188" s="129"/>
      <c r="AW188" s="129"/>
      <c r="AX188" s="129"/>
    </row>
    <row r="189" spans="1:50" x14ac:dyDescent="0.25">
      <c r="A189" t="s">
        <v>125</v>
      </c>
      <c r="B189" s="1" t="s">
        <v>89</v>
      </c>
      <c r="C189" s="1" t="s">
        <v>538</v>
      </c>
      <c r="D189" s="55" t="s">
        <v>25</v>
      </c>
      <c r="E189" s="2"/>
      <c r="F189" s="1"/>
      <c r="G189" s="1"/>
      <c r="H189" s="59" t="s">
        <v>121</v>
      </c>
      <c r="I189" s="56" t="s">
        <v>121</v>
      </c>
      <c r="K189" s="55" t="s">
        <v>48</v>
      </c>
      <c r="L189" s="67" t="s">
        <v>352</v>
      </c>
      <c r="M189" s="69">
        <v>44178</v>
      </c>
      <c r="N189" s="71">
        <v>1</v>
      </c>
      <c r="O189" s="5"/>
      <c r="P189" s="72" t="s">
        <v>487</v>
      </c>
      <c r="Q189" s="47" t="s">
        <v>486</v>
      </c>
      <c r="R189" s="44">
        <v>44203</v>
      </c>
      <c r="S189" s="76">
        <v>9.1</v>
      </c>
      <c r="T189" s="6">
        <v>44217</v>
      </c>
      <c r="U189" s="7">
        <v>11.9</v>
      </c>
      <c r="V189" s="3">
        <v>21</v>
      </c>
      <c r="W189" s="48">
        <f>COUNT(U184:U189)</f>
        <v>6</v>
      </c>
      <c r="X189" s="6">
        <v>44238</v>
      </c>
      <c r="Y189" s="7">
        <v>20.7</v>
      </c>
      <c r="Z189" s="3">
        <v>84</v>
      </c>
      <c r="AA189" s="48">
        <f>COUNT(Y184:Y189)</f>
        <v>6</v>
      </c>
      <c r="AC189" s="50">
        <f>IF(U189&gt;0,1000*(U189-S189)/(T189-R189),"NA" )</f>
        <v>200.00000000000006</v>
      </c>
      <c r="AD189" s="50">
        <f>IF(Y189&gt;0,1000*(Y189-U189)/(X189-T189),"NA" )</f>
        <v>419.04761904761898</v>
      </c>
      <c r="AE189" s="50">
        <f t="shared" si="89"/>
        <v>331.42857142857144</v>
      </c>
      <c r="AF189" s="51">
        <f>AVERAGE(U184:U189)</f>
        <v>11.666666666666666</v>
      </c>
      <c r="AG189" s="52">
        <f>AVERAGE(AC184:AC189)</f>
        <v>188.09523809523816</v>
      </c>
      <c r="AH189" s="52">
        <f>1000*V189/(W189*(T189-R189))</f>
        <v>250</v>
      </c>
      <c r="AI189" s="53">
        <f>AH189/AG189</f>
        <v>1.3291139240506324</v>
      </c>
      <c r="AJ189" s="49"/>
      <c r="AK189" s="51">
        <f>AVERAGE(Y184:Y189)</f>
        <v>21.8</v>
      </c>
      <c r="AL189" s="52">
        <f>AVERAGE(AD184:AD189)</f>
        <v>482.53968253968247</v>
      </c>
      <c r="AM189" s="52">
        <f>1000*Z189/(AA189*(X189-T189))</f>
        <v>666.66666666666663</v>
      </c>
      <c r="AN189" s="53">
        <f>AM189/AL189</f>
        <v>1.3815789473684212</v>
      </c>
      <c r="AO189" s="49"/>
      <c r="AP189" s="51">
        <f>AVERAGE(S184:S189)</f>
        <v>9.0333333333333332</v>
      </c>
      <c r="AQ189" s="51">
        <f>AVERAGE(Y184:Y189)</f>
        <v>21.8</v>
      </c>
      <c r="AR189" s="52">
        <f>AVERAGE(AE184:AE189)</f>
        <v>364.76190476190482</v>
      </c>
      <c r="AS189" s="52">
        <f>1000*((V189/W189)+(Z189/AA189))/(X189-R189)</f>
        <v>500</v>
      </c>
      <c r="AT189" s="53">
        <f>AS189/AR189</f>
        <v>1.3707571801566578</v>
      </c>
      <c r="AV189" s="129">
        <f t="shared" si="66"/>
        <v>2.061142441884714</v>
      </c>
      <c r="AW189" s="129">
        <f t="shared" si="67"/>
        <v>5.2745054899265513</v>
      </c>
      <c r="AX189" s="129">
        <f t="shared" si="68"/>
        <v>8.7996908684637063</v>
      </c>
    </row>
    <row r="190" spans="1:50" s="42" customFormat="1" x14ac:dyDescent="0.25">
      <c r="B190" s="16"/>
      <c r="C190" s="16"/>
      <c r="D190" s="55"/>
      <c r="E190" s="43"/>
      <c r="F190" s="16"/>
      <c r="G190" s="16"/>
      <c r="H190" s="119"/>
      <c r="I190" s="57"/>
      <c r="K190" s="55"/>
      <c r="L190" s="67"/>
      <c r="M190" s="69"/>
      <c r="N190" s="71"/>
      <c r="O190" s="5"/>
      <c r="P190" s="72"/>
      <c r="Q190" s="47"/>
      <c r="R190" s="44"/>
      <c r="S190" s="77"/>
      <c r="T190" s="6"/>
      <c r="U190" s="8"/>
      <c r="V190" s="12"/>
      <c r="X190" s="6"/>
      <c r="Y190" s="8"/>
      <c r="Z190" s="12"/>
      <c r="AC190" s="45"/>
      <c r="AD190" s="45"/>
      <c r="AE190" s="45"/>
      <c r="AV190" s="129"/>
      <c r="AW190" s="129"/>
      <c r="AX190" s="129"/>
    </row>
    <row r="191" spans="1:50" x14ac:dyDescent="0.25">
      <c r="A191" t="s">
        <v>125</v>
      </c>
      <c r="B191" s="1" t="s">
        <v>89</v>
      </c>
      <c r="C191" s="1" t="s">
        <v>538</v>
      </c>
      <c r="D191" s="55" t="s">
        <v>26</v>
      </c>
      <c r="E191" s="2"/>
      <c r="F191" s="1"/>
      <c r="G191" s="1"/>
      <c r="H191" s="61" t="s">
        <v>122</v>
      </c>
      <c r="I191" s="62" t="s">
        <v>122</v>
      </c>
      <c r="K191" s="55" t="s">
        <v>48</v>
      </c>
      <c r="L191" s="67" t="s">
        <v>353</v>
      </c>
      <c r="M191" s="69">
        <v>44174</v>
      </c>
      <c r="N191" s="71">
        <v>1.9</v>
      </c>
      <c r="O191" s="5"/>
      <c r="P191" s="72" t="s">
        <v>493</v>
      </c>
      <c r="Q191" s="47" t="s">
        <v>271</v>
      </c>
      <c r="R191" s="44">
        <v>44203</v>
      </c>
      <c r="S191" s="76">
        <v>11.9</v>
      </c>
      <c r="T191" s="6">
        <v>44217</v>
      </c>
      <c r="U191" s="7">
        <v>14.4</v>
      </c>
      <c r="V191" s="3"/>
      <c r="W191" s="48"/>
      <c r="X191" s="6">
        <v>44238</v>
      </c>
      <c r="Y191" s="7">
        <v>25.8</v>
      </c>
      <c r="Z191" s="3"/>
      <c r="AA191" s="48"/>
      <c r="AC191" s="50">
        <f t="shared" ref="AC191:AC195" si="90">IF(U191&gt;0,1000*(U191-S191)/(T191-R191),"NA" )</f>
        <v>178.57142857142858</v>
      </c>
      <c r="AD191" s="50">
        <f t="shared" ref="AD191:AD194" si="91">IF(Y191&gt;0,1000*(Y191-U191)/(X191-T191),"NA" )</f>
        <v>542.85714285714289</v>
      </c>
      <c r="AE191" s="50">
        <f>IF(Y191&gt;0,1000*(Y191-S191)/(X191-R191),"NA" )</f>
        <v>397.14285714285717</v>
      </c>
      <c r="AF191" s="48"/>
      <c r="AG191" s="48"/>
      <c r="AH191" s="48"/>
      <c r="AI191" s="48"/>
      <c r="AK191" s="48"/>
      <c r="AL191" s="48"/>
      <c r="AM191" s="48"/>
      <c r="AN191" s="48"/>
      <c r="AP191" s="48"/>
      <c r="AQ191" s="48"/>
      <c r="AR191" s="48"/>
      <c r="AS191" s="48"/>
      <c r="AT191" s="48"/>
      <c r="AV191" s="129"/>
      <c r="AW191" s="129"/>
      <c r="AX191" s="129"/>
    </row>
    <row r="192" spans="1:50" x14ac:dyDescent="0.25">
      <c r="A192" t="s">
        <v>125</v>
      </c>
      <c r="B192" s="1" t="s">
        <v>89</v>
      </c>
      <c r="C192" s="1" t="s">
        <v>538</v>
      </c>
      <c r="D192" s="55" t="s">
        <v>26</v>
      </c>
      <c r="E192" s="2"/>
      <c r="F192" s="1"/>
      <c r="G192" s="1"/>
      <c r="H192" s="61" t="s">
        <v>122</v>
      </c>
      <c r="I192" s="62" t="s">
        <v>122</v>
      </c>
      <c r="K192" s="55" t="s">
        <v>48</v>
      </c>
      <c r="L192" s="67" t="s">
        <v>354</v>
      </c>
      <c r="M192" s="69">
        <v>44175</v>
      </c>
      <c r="N192" s="71">
        <v>2</v>
      </c>
      <c r="O192" s="5"/>
      <c r="P192" s="72" t="s">
        <v>494</v>
      </c>
      <c r="Q192" s="47" t="s">
        <v>271</v>
      </c>
      <c r="R192" s="44">
        <v>44203</v>
      </c>
      <c r="S192" s="76">
        <v>10.3</v>
      </c>
      <c r="T192" s="6">
        <v>44217</v>
      </c>
      <c r="U192" s="7">
        <v>13.4</v>
      </c>
      <c r="V192" s="3"/>
      <c r="W192" s="48"/>
      <c r="X192" s="6">
        <v>44238</v>
      </c>
      <c r="Y192" s="7">
        <v>21.8</v>
      </c>
      <c r="Z192" s="3"/>
      <c r="AA192" s="48"/>
      <c r="AC192" s="50">
        <f t="shared" si="90"/>
        <v>221.42857142857139</v>
      </c>
      <c r="AD192" s="50">
        <f t="shared" si="91"/>
        <v>400</v>
      </c>
      <c r="AE192" s="50">
        <f t="shared" ref="AE192:AE196" si="92">IF(Y192&gt;0,1000*(Y192-S192)/(X192-R192),"NA" )</f>
        <v>328.57142857142856</v>
      </c>
      <c r="AF192" s="48"/>
      <c r="AG192" s="48"/>
      <c r="AH192" s="48"/>
      <c r="AI192" s="48"/>
      <c r="AK192" s="48"/>
      <c r="AL192" s="48"/>
      <c r="AM192" s="48"/>
      <c r="AN192" s="48"/>
      <c r="AP192" s="48"/>
      <c r="AQ192" s="48"/>
      <c r="AR192" s="48"/>
      <c r="AS192" s="48"/>
      <c r="AT192" s="48"/>
      <c r="AV192" s="129"/>
      <c r="AW192" s="129"/>
      <c r="AX192" s="129"/>
    </row>
    <row r="193" spans="1:50" x14ac:dyDescent="0.25">
      <c r="A193" t="s">
        <v>125</v>
      </c>
      <c r="B193" s="1" t="s">
        <v>89</v>
      </c>
      <c r="C193" s="1" t="s">
        <v>538</v>
      </c>
      <c r="D193" s="55" t="s">
        <v>26</v>
      </c>
      <c r="E193" s="2"/>
      <c r="F193" s="1"/>
      <c r="G193" s="1"/>
      <c r="H193" s="61" t="s">
        <v>122</v>
      </c>
      <c r="I193" s="62" t="s">
        <v>122</v>
      </c>
      <c r="K193" s="55" t="s">
        <v>48</v>
      </c>
      <c r="L193" s="67" t="s">
        <v>355</v>
      </c>
      <c r="M193" s="69">
        <v>44177</v>
      </c>
      <c r="N193" s="71">
        <v>1.5</v>
      </c>
      <c r="O193" s="5"/>
      <c r="P193" s="72" t="s">
        <v>489</v>
      </c>
      <c r="Q193" s="47" t="s">
        <v>271</v>
      </c>
      <c r="R193" s="44">
        <v>44203</v>
      </c>
      <c r="S193" s="76">
        <v>10.3</v>
      </c>
      <c r="T193" s="6">
        <v>44217</v>
      </c>
      <c r="U193" s="7">
        <v>12.1</v>
      </c>
      <c r="V193" s="3"/>
      <c r="W193" s="48"/>
      <c r="X193" s="6">
        <v>44238</v>
      </c>
      <c r="Y193" s="7">
        <v>24</v>
      </c>
      <c r="Z193" s="3"/>
      <c r="AA193" s="48"/>
      <c r="AC193" s="50">
        <f t="shared" si="90"/>
        <v>128.5714285714285</v>
      </c>
      <c r="AD193" s="50">
        <f t="shared" si="91"/>
        <v>566.66666666666663</v>
      </c>
      <c r="AE193" s="50">
        <f t="shared" si="92"/>
        <v>391.42857142857144</v>
      </c>
      <c r="AF193" s="48"/>
      <c r="AG193" s="48"/>
      <c r="AH193" s="48"/>
      <c r="AI193" s="48"/>
      <c r="AK193" s="48"/>
      <c r="AL193" s="48"/>
      <c r="AM193" s="48"/>
      <c r="AN193" s="48"/>
      <c r="AP193" s="48"/>
      <c r="AQ193" s="48"/>
      <c r="AR193" s="48"/>
      <c r="AS193" s="48"/>
      <c r="AT193" s="48"/>
      <c r="AV193" s="129"/>
      <c r="AW193" s="129"/>
      <c r="AX193" s="129"/>
    </row>
    <row r="194" spans="1:50" x14ac:dyDescent="0.25">
      <c r="A194" t="s">
        <v>125</v>
      </c>
      <c r="B194" s="1" t="s">
        <v>89</v>
      </c>
      <c r="C194" s="1" t="s">
        <v>538</v>
      </c>
      <c r="D194" s="55" t="s">
        <v>26</v>
      </c>
      <c r="E194" s="2"/>
      <c r="F194" s="1"/>
      <c r="G194" s="1"/>
      <c r="H194" s="61" t="s">
        <v>122</v>
      </c>
      <c r="I194" s="62" t="s">
        <v>122</v>
      </c>
      <c r="K194" s="55" t="s">
        <v>48</v>
      </c>
      <c r="L194" s="67" t="s">
        <v>356</v>
      </c>
      <c r="M194" s="69">
        <v>44177</v>
      </c>
      <c r="N194" s="71">
        <v>1.6</v>
      </c>
      <c r="O194" s="5"/>
      <c r="P194" s="72" t="s">
        <v>495</v>
      </c>
      <c r="Q194" s="47" t="s">
        <v>486</v>
      </c>
      <c r="R194" s="44">
        <v>44203</v>
      </c>
      <c r="S194" s="76">
        <v>10.5</v>
      </c>
      <c r="T194" s="6">
        <v>44217</v>
      </c>
      <c r="U194" s="7">
        <v>14.5</v>
      </c>
      <c r="V194" s="3"/>
      <c r="W194" s="48"/>
      <c r="X194" s="6">
        <v>44238</v>
      </c>
      <c r="Y194" s="7">
        <v>24.1</v>
      </c>
      <c r="Z194" s="3"/>
      <c r="AA194" s="48"/>
      <c r="AC194" s="50">
        <f t="shared" si="90"/>
        <v>285.71428571428572</v>
      </c>
      <c r="AD194" s="50">
        <f t="shared" si="91"/>
        <v>457.14285714285722</v>
      </c>
      <c r="AE194" s="50">
        <f t="shared" si="92"/>
        <v>388.57142857142861</v>
      </c>
      <c r="AF194" s="48"/>
      <c r="AG194" s="48"/>
      <c r="AH194" s="48"/>
      <c r="AI194" s="48"/>
      <c r="AK194" s="48"/>
      <c r="AL194" s="48"/>
      <c r="AM194" s="48"/>
      <c r="AN194" s="48"/>
      <c r="AP194" s="48"/>
      <c r="AQ194" s="48"/>
      <c r="AR194" s="48"/>
      <c r="AS194" s="48"/>
      <c r="AT194" s="48"/>
      <c r="AV194" s="129"/>
      <c r="AW194" s="129"/>
      <c r="AX194" s="129"/>
    </row>
    <row r="195" spans="1:50" x14ac:dyDescent="0.25">
      <c r="A195" t="s">
        <v>125</v>
      </c>
      <c r="B195" s="1" t="s">
        <v>89</v>
      </c>
      <c r="C195" s="1" t="s">
        <v>538</v>
      </c>
      <c r="D195" s="55" t="s">
        <v>26</v>
      </c>
      <c r="E195" s="2"/>
      <c r="F195" s="1"/>
      <c r="G195" s="1"/>
      <c r="H195" s="61" t="s">
        <v>122</v>
      </c>
      <c r="I195" s="62" t="s">
        <v>122</v>
      </c>
      <c r="K195" s="55" t="s">
        <v>48</v>
      </c>
      <c r="L195" s="67" t="s">
        <v>357</v>
      </c>
      <c r="M195" s="69">
        <v>44177</v>
      </c>
      <c r="N195" s="71">
        <v>1.7</v>
      </c>
      <c r="O195" s="5"/>
      <c r="P195" s="72" t="s">
        <v>482</v>
      </c>
      <c r="Q195" s="47" t="s">
        <v>271</v>
      </c>
      <c r="R195" s="44">
        <v>44203</v>
      </c>
      <c r="S195" s="76">
        <v>10.1</v>
      </c>
      <c r="T195" s="6">
        <v>44217</v>
      </c>
      <c r="U195" s="7">
        <v>11.6</v>
      </c>
      <c r="V195" s="3"/>
      <c r="W195" s="48"/>
      <c r="X195" s="6">
        <v>44238</v>
      </c>
      <c r="Y195" s="7">
        <v>21.6</v>
      </c>
      <c r="Z195" s="3"/>
      <c r="AA195" s="48"/>
      <c r="AC195" s="50">
        <f t="shared" si="90"/>
        <v>107.14285714285714</v>
      </c>
      <c r="AD195" s="50">
        <f>IF(Y195&gt;0,1000*(Y195-U195)/(X195-T195),"NA" )</f>
        <v>476.19047619047626</v>
      </c>
      <c r="AE195" s="50">
        <f t="shared" si="92"/>
        <v>328.57142857142861</v>
      </c>
      <c r="AF195" s="48"/>
      <c r="AG195" s="48"/>
      <c r="AH195" s="48"/>
      <c r="AI195" s="48"/>
      <c r="AK195" s="48"/>
      <c r="AL195" s="48"/>
      <c r="AM195" s="48"/>
      <c r="AN195" s="48"/>
      <c r="AP195" s="48"/>
      <c r="AQ195" s="48"/>
      <c r="AR195" s="48"/>
      <c r="AS195" s="48"/>
      <c r="AT195" s="48"/>
      <c r="AV195" s="129"/>
      <c r="AW195" s="129"/>
      <c r="AX195" s="129"/>
    </row>
    <row r="196" spans="1:50" x14ac:dyDescent="0.25">
      <c r="A196" t="s">
        <v>125</v>
      </c>
      <c r="B196" s="1" t="s">
        <v>89</v>
      </c>
      <c r="C196" s="1" t="s">
        <v>538</v>
      </c>
      <c r="D196" s="55" t="s">
        <v>26</v>
      </c>
      <c r="E196" s="2"/>
      <c r="F196" s="1"/>
      <c r="G196" s="1"/>
      <c r="H196" s="61" t="s">
        <v>122</v>
      </c>
      <c r="I196" s="62" t="s">
        <v>122</v>
      </c>
      <c r="K196" s="55" t="s">
        <v>48</v>
      </c>
      <c r="L196" s="67" t="s">
        <v>358</v>
      </c>
      <c r="M196" s="69">
        <v>44177</v>
      </c>
      <c r="N196" s="71">
        <v>2.1</v>
      </c>
      <c r="O196" s="5"/>
      <c r="P196" s="72" t="s">
        <v>496</v>
      </c>
      <c r="Q196" s="47" t="s">
        <v>486</v>
      </c>
      <c r="R196" s="44">
        <v>44203</v>
      </c>
      <c r="S196" s="76">
        <v>9.5</v>
      </c>
      <c r="T196" s="6">
        <v>44217</v>
      </c>
      <c r="U196" s="7">
        <v>11.4</v>
      </c>
      <c r="V196" s="3">
        <v>22.6</v>
      </c>
      <c r="W196" s="48">
        <f>COUNT(U191:U196)</f>
        <v>6</v>
      </c>
      <c r="X196" s="6">
        <v>44238</v>
      </c>
      <c r="Y196" s="7">
        <v>19.7</v>
      </c>
      <c r="Z196" s="3">
        <v>83.8</v>
      </c>
      <c r="AA196" s="48">
        <f>COUNT(Y191:Y196)</f>
        <v>6</v>
      </c>
      <c r="AC196" s="50">
        <f>IF(U196&gt;0,1000*(U196-S196)/(T196-R196),"NA" )</f>
        <v>135.71428571428575</v>
      </c>
      <c r="AD196" s="50">
        <f>IF(Y196&gt;0,1000*(Y196-U196)/(X196-T196),"NA" )</f>
        <v>395.23809523809513</v>
      </c>
      <c r="AE196" s="50">
        <f t="shared" si="92"/>
        <v>291.42857142857144</v>
      </c>
      <c r="AF196" s="51">
        <f>AVERAGE(U191:U196)</f>
        <v>12.9</v>
      </c>
      <c r="AG196" s="52">
        <f>AVERAGE(AC191:AC196)</f>
        <v>176.19047619047618</v>
      </c>
      <c r="AH196" s="52">
        <f>1000*V196/(W196*(T196-R196))</f>
        <v>269.04761904761904</v>
      </c>
      <c r="AI196" s="53">
        <f>AH196/AG196</f>
        <v>1.5270270270270272</v>
      </c>
      <c r="AJ196" s="49"/>
      <c r="AK196" s="51">
        <f>AVERAGE(Y191:Y196)</f>
        <v>22.833333333333329</v>
      </c>
      <c r="AL196" s="52">
        <f>AVERAGE(AD191:AD196)</f>
        <v>473.01587301587301</v>
      </c>
      <c r="AM196" s="52">
        <f>1000*Z196/(AA196*(X196-T196))</f>
        <v>665.07936507936506</v>
      </c>
      <c r="AN196" s="53">
        <f>AM196/AL196</f>
        <v>1.4060402684563758</v>
      </c>
      <c r="AO196" s="49"/>
      <c r="AP196" s="51">
        <f>AVERAGE(S191:S196)</f>
        <v>10.433333333333334</v>
      </c>
      <c r="AQ196" s="51">
        <f>AVERAGE(Y191:Y196)</f>
        <v>22.833333333333329</v>
      </c>
      <c r="AR196" s="52">
        <f>AVERAGE(AE191:AE196)</f>
        <v>354.28571428571439</v>
      </c>
      <c r="AS196" s="52">
        <f>1000*((V196/W196)+(Z196/AA196))/(X196-R196)</f>
        <v>506.66666666666674</v>
      </c>
      <c r="AT196" s="53">
        <f>AS196/AR196</f>
        <v>1.4301075268817203</v>
      </c>
      <c r="AV196" s="129">
        <f t="shared" si="66"/>
        <v>7.6357159086464703</v>
      </c>
      <c r="AW196" s="129">
        <f t="shared" si="67"/>
        <v>10.763755012533197</v>
      </c>
      <c r="AX196" s="129">
        <f t="shared" si="68"/>
        <v>9.6297264730777545</v>
      </c>
    </row>
    <row r="197" spans="1:50" s="42" customFormat="1" x14ac:dyDescent="0.25">
      <c r="B197" s="16"/>
      <c r="C197" s="16"/>
      <c r="D197" s="55"/>
      <c r="E197" s="43"/>
      <c r="F197" s="16"/>
      <c r="G197" s="16"/>
      <c r="H197" s="119"/>
      <c r="I197" s="57"/>
      <c r="K197" s="55"/>
      <c r="L197" s="67"/>
      <c r="M197" s="69"/>
      <c r="N197" s="71"/>
      <c r="O197" s="5"/>
      <c r="P197" s="72"/>
      <c r="Q197" s="47"/>
      <c r="R197" s="44"/>
      <c r="S197" s="77"/>
      <c r="T197" s="6"/>
      <c r="U197" s="8"/>
      <c r="V197" s="12"/>
      <c r="X197" s="6"/>
      <c r="Y197" s="8"/>
      <c r="Z197" s="12"/>
      <c r="AC197" s="45"/>
      <c r="AD197" s="45"/>
      <c r="AE197" s="45"/>
      <c r="AV197" s="129"/>
      <c r="AW197" s="129"/>
      <c r="AX197" s="129"/>
    </row>
    <row r="198" spans="1:50" x14ac:dyDescent="0.25">
      <c r="A198" t="s">
        <v>125</v>
      </c>
      <c r="B198" s="1" t="s">
        <v>89</v>
      </c>
      <c r="C198" s="1" t="s">
        <v>538</v>
      </c>
      <c r="D198" s="55" t="s">
        <v>27</v>
      </c>
      <c r="E198" s="2"/>
      <c r="F198" s="1"/>
      <c r="G198" s="1"/>
      <c r="H198" s="63" t="s">
        <v>124</v>
      </c>
      <c r="I198" s="64" t="s">
        <v>124</v>
      </c>
      <c r="K198" s="55" t="s">
        <v>49</v>
      </c>
      <c r="L198" s="67" t="s">
        <v>359</v>
      </c>
      <c r="M198" s="69">
        <v>44175</v>
      </c>
      <c r="N198" s="71">
        <v>1.6</v>
      </c>
      <c r="O198" s="5"/>
      <c r="P198" s="72" t="s">
        <v>494</v>
      </c>
      <c r="Q198" s="47" t="s">
        <v>271</v>
      </c>
      <c r="R198" s="44">
        <v>44203</v>
      </c>
      <c r="S198" s="76">
        <v>8.6999999999999993</v>
      </c>
      <c r="T198" s="6">
        <v>44217</v>
      </c>
      <c r="U198" s="7">
        <v>12</v>
      </c>
      <c r="V198" s="3"/>
      <c r="W198" s="48"/>
      <c r="X198" s="6">
        <v>44238</v>
      </c>
      <c r="Y198" s="7">
        <v>22</v>
      </c>
      <c r="Z198" s="3"/>
      <c r="AA198" s="48"/>
      <c r="AC198" s="50">
        <f t="shared" ref="AC198:AC202" si="93">IF(U198&gt;0,1000*(U198-S198)/(T198-R198),"NA" )</f>
        <v>235.71428571428578</v>
      </c>
      <c r="AD198" s="50">
        <f t="shared" ref="AD198:AD201" si="94">IF(Y198&gt;0,1000*(Y198-U198)/(X198-T198),"NA" )</f>
        <v>476.1904761904762</v>
      </c>
      <c r="AE198" s="50">
        <f>IF(Y198&gt;0,1000*(Y198-S198)/(X198-R198),"NA" )</f>
        <v>380</v>
      </c>
      <c r="AF198" s="48"/>
      <c r="AG198" s="48"/>
      <c r="AH198" s="48"/>
      <c r="AI198" s="48"/>
      <c r="AK198" s="48"/>
      <c r="AL198" s="48"/>
      <c r="AM198" s="48"/>
      <c r="AN198" s="48"/>
      <c r="AP198" s="48"/>
      <c r="AQ198" s="48"/>
      <c r="AR198" s="48"/>
      <c r="AS198" s="48"/>
      <c r="AT198" s="48"/>
      <c r="AV198" s="129"/>
      <c r="AW198" s="129"/>
      <c r="AX198" s="129"/>
    </row>
    <row r="199" spans="1:50" x14ac:dyDescent="0.25">
      <c r="A199" t="s">
        <v>125</v>
      </c>
      <c r="B199" s="1" t="s">
        <v>89</v>
      </c>
      <c r="C199" s="1" t="s">
        <v>538</v>
      </c>
      <c r="D199" s="55" t="s">
        <v>27</v>
      </c>
      <c r="E199" s="2"/>
      <c r="F199" s="1"/>
      <c r="G199" s="1"/>
      <c r="H199" s="63" t="s">
        <v>124</v>
      </c>
      <c r="I199" s="64" t="s">
        <v>124</v>
      </c>
      <c r="K199" s="55" t="s">
        <v>49</v>
      </c>
      <c r="L199" s="67" t="s">
        <v>360</v>
      </c>
      <c r="M199" s="69">
        <v>44178</v>
      </c>
      <c r="N199" s="71">
        <v>1.3</v>
      </c>
      <c r="O199" s="5"/>
      <c r="P199" s="72" t="s">
        <v>483</v>
      </c>
      <c r="Q199" s="47" t="s">
        <v>484</v>
      </c>
      <c r="R199" s="44">
        <v>44203</v>
      </c>
      <c r="S199" s="76">
        <v>9.1</v>
      </c>
      <c r="T199" s="6">
        <v>44217</v>
      </c>
      <c r="U199" s="7">
        <v>11.1</v>
      </c>
      <c r="V199" s="3"/>
      <c r="W199" s="48"/>
      <c r="X199" s="6">
        <v>44238</v>
      </c>
      <c r="Y199" s="7">
        <v>20.399999999999999</v>
      </c>
      <c r="Z199" s="3"/>
      <c r="AA199" s="48"/>
      <c r="AC199" s="50">
        <f t="shared" si="93"/>
        <v>142.85714285714286</v>
      </c>
      <c r="AD199" s="50">
        <f t="shared" si="94"/>
        <v>442.85714285714278</v>
      </c>
      <c r="AE199" s="50">
        <f t="shared" ref="AE199:AE203" si="95">IF(Y199&gt;0,1000*(Y199-S199)/(X199-R199),"NA" )</f>
        <v>322.85714285714283</v>
      </c>
      <c r="AF199" s="48"/>
      <c r="AG199" s="48"/>
      <c r="AH199" s="48"/>
      <c r="AI199" s="48"/>
      <c r="AK199" s="48"/>
      <c r="AL199" s="48"/>
      <c r="AM199" s="48"/>
      <c r="AN199" s="48"/>
      <c r="AP199" s="48"/>
      <c r="AQ199" s="48"/>
      <c r="AR199" s="48"/>
      <c r="AS199" s="48"/>
      <c r="AT199" s="48"/>
      <c r="AV199" s="129"/>
      <c r="AW199" s="129"/>
      <c r="AX199" s="129"/>
    </row>
    <row r="200" spans="1:50" x14ac:dyDescent="0.25">
      <c r="A200" t="s">
        <v>125</v>
      </c>
      <c r="B200" s="1" t="s">
        <v>89</v>
      </c>
      <c r="C200" s="1" t="s">
        <v>538</v>
      </c>
      <c r="D200" s="55" t="s">
        <v>27</v>
      </c>
      <c r="E200" s="2"/>
      <c r="F200" s="1"/>
      <c r="G200" s="1"/>
      <c r="H200" s="63" t="s">
        <v>124</v>
      </c>
      <c r="I200" s="64" t="s">
        <v>124</v>
      </c>
      <c r="K200" s="55" t="s">
        <v>49</v>
      </c>
      <c r="L200" s="67" t="s">
        <v>361</v>
      </c>
      <c r="M200" s="69">
        <v>44176</v>
      </c>
      <c r="N200" s="71">
        <v>1.5</v>
      </c>
      <c r="O200" s="5"/>
      <c r="P200" s="72" t="s">
        <v>497</v>
      </c>
      <c r="Q200" s="47" t="s">
        <v>480</v>
      </c>
      <c r="R200" s="44">
        <v>44203</v>
      </c>
      <c r="S200" s="76">
        <v>9.3000000000000007</v>
      </c>
      <c r="T200" s="6">
        <v>44217</v>
      </c>
      <c r="U200" s="7">
        <v>12.4</v>
      </c>
      <c r="V200" s="3"/>
      <c r="W200" s="48"/>
      <c r="X200" s="6">
        <v>44238</v>
      </c>
      <c r="Y200" s="7">
        <v>24.2</v>
      </c>
      <c r="Z200" s="3"/>
      <c r="AA200" s="48"/>
      <c r="AC200" s="50">
        <f t="shared" si="93"/>
        <v>221.42857142857139</v>
      </c>
      <c r="AD200" s="50">
        <f t="shared" si="94"/>
        <v>561.90476190476181</v>
      </c>
      <c r="AE200" s="50">
        <f t="shared" si="95"/>
        <v>425.71428571428567</v>
      </c>
      <c r="AF200" s="48"/>
      <c r="AG200" s="48"/>
      <c r="AH200" s="48"/>
      <c r="AI200" s="48"/>
      <c r="AK200" s="48"/>
      <c r="AL200" s="48"/>
      <c r="AM200" s="48"/>
      <c r="AN200" s="48"/>
      <c r="AP200" s="48"/>
      <c r="AQ200" s="48"/>
      <c r="AR200" s="48"/>
      <c r="AS200" s="48"/>
      <c r="AT200" s="48"/>
      <c r="AV200" s="129"/>
      <c r="AW200" s="129"/>
      <c r="AX200" s="129"/>
    </row>
    <row r="201" spans="1:50" x14ac:dyDescent="0.25">
      <c r="A201" t="s">
        <v>125</v>
      </c>
      <c r="B201" s="1" t="s">
        <v>89</v>
      </c>
      <c r="C201" s="1" t="s">
        <v>538</v>
      </c>
      <c r="D201" s="55" t="s">
        <v>27</v>
      </c>
      <c r="E201" s="2"/>
      <c r="F201" s="1"/>
      <c r="G201" s="1"/>
      <c r="H201" s="63" t="s">
        <v>124</v>
      </c>
      <c r="I201" s="64" t="s">
        <v>124</v>
      </c>
      <c r="K201" s="55" t="s">
        <v>49</v>
      </c>
      <c r="L201" s="67" t="s">
        <v>362</v>
      </c>
      <c r="M201" s="69">
        <v>44177</v>
      </c>
      <c r="N201" s="71">
        <v>1.4</v>
      </c>
      <c r="O201" s="5"/>
      <c r="P201" s="72" t="s">
        <v>489</v>
      </c>
      <c r="Q201" s="47" t="s">
        <v>271</v>
      </c>
      <c r="R201" s="44">
        <v>44203</v>
      </c>
      <c r="S201" s="76">
        <v>9.1999999999999993</v>
      </c>
      <c r="T201" s="6">
        <v>44217</v>
      </c>
      <c r="U201" s="7">
        <v>11.1</v>
      </c>
      <c r="V201" s="3"/>
      <c r="W201" s="48"/>
      <c r="X201" s="6">
        <v>44238</v>
      </c>
      <c r="Y201" s="7">
        <v>20</v>
      </c>
      <c r="Z201" s="3"/>
      <c r="AA201" s="48"/>
      <c r="AC201" s="50">
        <f t="shared" si="93"/>
        <v>135.71428571428575</v>
      </c>
      <c r="AD201" s="50">
        <f t="shared" si="94"/>
        <v>423.8095238095238</v>
      </c>
      <c r="AE201" s="50">
        <f t="shared" si="95"/>
        <v>308.57142857142856</v>
      </c>
      <c r="AF201" s="48"/>
      <c r="AG201" s="48"/>
      <c r="AH201" s="48"/>
      <c r="AI201" s="48"/>
      <c r="AK201" s="48"/>
      <c r="AL201" s="48"/>
      <c r="AM201" s="48"/>
      <c r="AN201" s="48"/>
      <c r="AP201" s="48"/>
      <c r="AQ201" s="48"/>
      <c r="AR201" s="48"/>
      <c r="AS201" s="48"/>
      <c r="AT201" s="48"/>
      <c r="AV201" s="129"/>
      <c r="AW201" s="129"/>
      <c r="AX201" s="129"/>
    </row>
    <row r="202" spans="1:50" x14ac:dyDescent="0.25">
      <c r="A202" t="s">
        <v>125</v>
      </c>
      <c r="B202" s="1" t="s">
        <v>89</v>
      </c>
      <c r="C202" s="1" t="s">
        <v>538</v>
      </c>
      <c r="D202" s="55" t="s">
        <v>27</v>
      </c>
      <c r="E202" s="2"/>
      <c r="F202" s="1"/>
      <c r="G202" s="1"/>
      <c r="H202" s="63" t="s">
        <v>124</v>
      </c>
      <c r="I202" s="64" t="s">
        <v>124</v>
      </c>
      <c r="K202" s="55" t="s">
        <v>49</v>
      </c>
      <c r="L202" s="67" t="s">
        <v>363</v>
      </c>
      <c r="M202" s="69">
        <v>44177</v>
      </c>
      <c r="N202" s="71">
        <v>1.7</v>
      </c>
      <c r="O202" s="5"/>
      <c r="P202" s="72" t="s">
        <v>492</v>
      </c>
      <c r="Q202" s="47" t="s">
        <v>486</v>
      </c>
      <c r="R202" s="44">
        <v>44203</v>
      </c>
      <c r="S202" s="76">
        <v>9.3000000000000007</v>
      </c>
      <c r="T202" s="6">
        <v>44217</v>
      </c>
      <c r="U202" s="7">
        <v>11.4</v>
      </c>
      <c r="V202" s="3"/>
      <c r="W202" s="48"/>
      <c r="X202" s="6">
        <v>44238</v>
      </c>
      <c r="Y202" s="7">
        <v>21</v>
      </c>
      <c r="Z202" s="3"/>
      <c r="AA202" s="48"/>
      <c r="AC202" s="50">
        <f t="shared" si="93"/>
        <v>149.99999999999997</v>
      </c>
      <c r="AD202" s="50">
        <f>IF(Y202&gt;0,1000*(Y202-U202)/(X202-T202),"NA" )</f>
        <v>457.14285714285717</v>
      </c>
      <c r="AE202" s="50">
        <f t="shared" si="95"/>
        <v>334.28571428571428</v>
      </c>
      <c r="AF202" s="48"/>
      <c r="AG202" s="48"/>
      <c r="AH202" s="48"/>
      <c r="AI202" s="48"/>
      <c r="AK202" s="48"/>
      <c r="AL202" s="48"/>
      <c r="AM202" s="48"/>
      <c r="AN202" s="48"/>
      <c r="AP202" s="48"/>
      <c r="AQ202" s="48"/>
      <c r="AR202" s="48"/>
      <c r="AS202" s="48"/>
      <c r="AT202" s="48"/>
      <c r="AV202" s="129"/>
      <c r="AW202" s="129"/>
      <c r="AX202" s="129"/>
    </row>
    <row r="203" spans="1:50" x14ac:dyDescent="0.25">
      <c r="A203" t="s">
        <v>125</v>
      </c>
      <c r="B203" s="1" t="s">
        <v>89</v>
      </c>
      <c r="C203" s="1" t="s">
        <v>538</v>
      </c>
      <c r="D203" s="55" t="s">
        <v>27</v>
      </c>
      <c r="E203" s="2"/>
      <c r="F203" s="1"/>
      <c r="G203" s="1"/>
      <c r="H203" s="63" t="s">
        <v>124</v>
      </c>
      <c r="I203" s="64" t="s">
        <v>124</v>
      </c>
      <c r="K203" s="55" t="s">
        <v>49</v>
      </c>
      <c r="L203" s="67" t="s">
        <v>364</v>
      </c>
      <c r="M203" s="69">
        <v>44177</v>
      </c>
      <c r="N203" s="71">
        <v>1.7</v>
      </c>
      <c r="O203" s="5"/>
      <c r="P203" s="72" t="s">
        <v>495</v>
      </c>
      <c r="Q203" s="47" t="s">
        <v>486</v>
      </c>
      <c r="R203" s="44">
        <v>44203</v>
      </c>
      <c r="S203" s="76">
        <v>9.4</v>
      </c>
      <c r="T203" s="6">
        <v>44217</v>
      </c>
      <c r="U203" s="7">
        <v>12.9</v>
      </c>
      <c r="V203" s="3">
        <v>23.9</v>
      </c>
      <c r="W203" s="48">
        <f>COUNT(U198:U203)</f>
        <v>6</v>
      </c>
      <c r="X203" s="6">
        <v>44238</v>
      </c>
      <c r="Y203" s="7">
        <v>23.5</v>
      </c>
      <c r="Z203" s="3">
        <v>89.6</v>
      </c>
      <c r="AA203" s="48">
        <f>COUNT(Y198:Y203)</f>
        <v>6</v>
      </c>
      <c r="AC203" s="50">
        <f>IF(U203&gt;0,1000*(U203-S203)/(T203-R203),"NA" )</f>
        <v>250</v>
      </c>
      <c r="AD203" s="50">
        <f>IF(Y203&gt;0,1000*(Y203-U203)/(X203-T203),"NA" )</f>
        <v>504.76190476190476</v>
      </c>
      <c r="AE203" s="50">
        <f t="shared" si="95"/>
        <v>402.85714285714283</v>
      </c>
      <c r="AF203" s="51">
        <f>AVERAGE(U198:U203)</f>
        <v>11.816666666666668</v>
      </c>
      <c r="AG203" s="52">
        <f>AVERAGE(AC198:AC203)</f>
        <v>189.28571428571431</v>
      </c>
      <c r="AH203" s="52">
        <f>1000*V203/(W203*(T203-R203))</f>
        <v>284.52380952380952</v>
      </c>
      <c r="AI203" s="53">
        <f>AH203/AG203</f>
        <v>1.5031446540880502</v>
      </c>
      <c r="AJ203" s="49"/>
      <c r="AK203" s="51">
        <f>AVERAGE(Y198:Y203)</f>
        <v>21.849999999999998</v>
      </c>
      <c r="AL203" s="52">
        <f>AVERAGE(AD198:AD203)</f>
        <v>477.77777777777777</v>
      </c>
      <c r="AM203" s="52">
        <f>1000*Z203/(AA203*(X203-T203))</f>
        <v>711.11111111111109</v>
      </c>
      <c r="AN203" s="53">
        <f>AM203/AL203</f>
        <v>1.4883720930232558</v>
      </c>
      <c r="AO203" s="49"/>
      <c r="AP203" s="51">
        <f>AVERAGE(S198:S203)</f>
        <v>9.1666666666666661</v>
      </c>
      <c r="AQ203" s="51">
        <f>AVERAGE(Y198:Y203)</f>
        <v>21.849999999999998</v>
      </c>
      <c r="AR203" s="52">
        <f>AVERAGE(AE198:AE203)</f>
        <v>362.38095238095229</v>
      </c>
      <c r="AS203" s="52">
        <f>1000*((V203/W203)+(Z203/AA203))/(X203-R203)</f>
        <v>540.47619047619037</v>
      </c>
      <c r="AT203" s="53">
        <f>AS203/AR203</f>
        <v>1.4914586070959264</v>
      </c>
      <c r="AV203" s="129">
        <f t="shared" ref="AV203:AV259" si="96">(STDEV(S198:S203)/AVERAGE(S198:S203))*100</f>
        <v>2.7309066698936175</v>
      </c>
      <c r="AW203" s="129">
        <f t="shared" ref="AW203:AW259" si="97">(STDEV(U198:U203)/AVERAGE(U198:U203))*100</f>
        <v>6.2741473740021867</v>
      </c>
      <c r="AX203" s="129">
        <f t="shared" ref="AX203:AX259" si="98">(STDEV(Y198:Y203)/AVERAGE(Y198:Y203))*100</f>
        <v>7.7977997219163262</v>
      </c>
    </row>
    <row r="204" spans="1:50" s="42" customFormat="1" x14ac:dyDescent="0.25">
      <c r="B204" s="16"/>
      <c r="C204" s="16"/>
      <c r="D204" s="55"/>
      <c r="E204" s="43"/>
      <c r="F204" s="16"/>
      <c r="G204" s="16"/>
      <c r="H204" s="119"/>
      <c r="I204" s="57"/>
      <c r="K204" s="55"/>
      <c r="L204" s="67"/>
      <c r="M204" s="69"/>
      <c r="N204" s="71"/>
      <c r="O204" s="5"/>
      <c r="P204" s="72"/>
      <c r="Q204" s="47"/>
      <c r="R204" s="44"/>
      <c r="S204" s="77"/>
      <c r="T204" s="6"/>
      <c r="U204" s="8"/>
      <c r="V204" s="12"/>
      <c r="X204" s="6"/>
      <c r="Y204" s="8"/>
      <c r="Z204" s="12"/>
      <c r="AC204" s="45"/>
      <c r="AD204" s="45"/>
      <c r="AE204" s="45"/>
      <c r="AV204" s="129"/>
      <c r="AW204" s="129"/>
      <c r="AX204" s="129"/>
    </row>
    <row r="205" spans="1:50" x14ac:dyDescent="0.25">
      <c r="A205" t="s">
        <v>125</v>
      </c>
      <c r="B205" s="1" t="s">
        <v>89</v>
      </c>
      <c r="C205" s="1" t="s">
        <v>538</v>
      </c>
      <c r="D205" s="55" t="s">
        <v>28</v>
      </c>
      <c r="E205" s="2"/>
      <c r="F205" s="1"/>
      <c r="G205" s="1"/>
      <c r="H205" s="65" t="s">
        <v>123</v>
      </c>
      <c r="I205" s="66" t="s">
        <v>123</v>
      </c>
      <c r="K205" s="55" t="s">
        <v>49</v>
      </c>
      <c r="L205" s="67" t="s">
        <v>365</v>
      </c>
      <c r="M205" s="69">
        <v>44175</v>
      </c>
      <c r="N205" s="71">
        <v>1.2</v>
      </c>
      <c r="O205" s="5"/>
      <c r="P205" s="72" t="s">
        <v>479</v>
      </c>
      <c r="Q205" s="47" t="s">
        <v>480</v>
      </c>
      <c r="R205" s="44">
        <v>44203</v>
      </c>
      <c r="S205" s="76">
        <v>7.5</v>
      </c>
      <c r="T205" s="6">
        <v>44217</v>
      </c>
      <c r="U205" s="7">
        <v>10.8</v>
      </c>
      <c r="V205" s="3"/>
      <c r="W205" s="48"/>
      <c r="X205" s="6">
        <v>44238</v>
      </c>
      <c r="Y205" s="7">
        <v>21.6</v>
      </c>
      <c r="Z205" s="3"/>
      <c r="AA205" s="48"/>
      <c r="AC205" s="50">
        <f t="shared" ref="AC205:AC209" si="99">IF(U205&gt;0,1000*(U205-S205)/(T205-R205),"NA" )</f>
        <v>235.71428571428578</v>
      </c>
      <c r="AD205" s="50">
        <f t="shared" ref="AD205:AD208" si="100">IF(Y205&gt;0,1000*(Y205-U205)/(X205-T205),"NA" )</f>
        <v>514.28571428571433</v>
      </c>
      <c r="AE205" s="50">
        <f>IF(Y205&gt;0,1000*(Y205-S205)/(X205-R205),"NA" )</f>
        <v>402.85714285714289</v>
      </c>
      <c r="AF205" s="48"/>
      <c r="AG205" s="48"/>
      <c r="AH205" s="48"/>
      <c r="AI205" s="48"/>
      <c r="AK205" s="48"/>
      <c r="AL205" s="48"/>
      <c r="AM205" s="48"/>
      <c r="AN205" s="48"/>
      <c r="AP205" s="48"/>
      <c r="AQ205" s="48"/>
      <c r="AR205" s="48"/>
      <c r="AS205" s="48"/>
      <c r="AT205" s="48"/>
      <c r="AV205" s="129"/>
      <c r="AW205" s="129"/>
      <c r="AX205" s="129"/>
    </row>
    <row r="206" spans="1:50" x14ac:dyDescent="0.25">
      <c r="A206" t="s">
        <v>125</v>
      </c>
      <c r="B206" s="1" t="s">
        <v>89</v>
      </c>
      <c r="C206" s="1" t="s">
        <v>538</v>
      </c>
      <c r="D206" s="55" t="s">
        <v>28</v>
      </c>
      <c r="E206" s="2"/>
      <c r="F206" s="1"/>
      <c r="G206" s="1"/>
      <c r="H206" s="65" t="s">
        <v>123</v>
      </c>
      <c r="I206" s="66" t="s">
        <v>123</v>
      </c>
      <c r="K206" s="55" t="s">
        <v>49</v>
      </c>
      <c r="L206" s="67" t="s">
        <v>366</v>
      </c>
      <c r="M206" s="69">
        <v>44176</v>
      </c>
      <c r="N206" s="71">
        <v>1.3</v>
      </c>
      <c r="O206" s="5"/>
      <c r="P206" s="72" t="s">
        <v>491</v>
      </c>
      <c r="Q206" s="47" t="s">
        <v>271</v>
      </c>
      <c r="R206" s="44">
        <v>44203</v>
      </c>
      <c r="S206" s="76">
        <v>5.7</v>
      </c>
      <c r="T206" s="6">
        <v>44217</v>
      </c>
      <c r="U206" s="7">
        <v>8.3000000000000007</v>
      </c>
      <c r="V206" s="3"/>
      <c r="W206" s="48"/>
      <c r="X206" s="6">
        <v>44238</v>
      </c>
      <c r="Y206" s="7">
        <v>17.899999999999999</v>
      </c>
      <c r="Z206" s="3"/>
      <c r="AA206" s="48"/>
      <c r="AC206" s="50">
        <f t="shared" si="99"/>
        <v>185.71428571428575</v>
      </c>
      <c r="AD206" s="50">
        <f t="shared" si="100"/>
        <v>457.14285714285705</v>
      </c>
      <c r="AE206" s="50">
        <f t="shared" ref="AE206:AE210" si="101">IF(Y206&gt;0,1000*(Y206-S206)/(X206-R206),"NA" )</f>
        <v>348.57142857142856</v>
      </c>
      <c r="AF206" s="48"/>
      <c r="AG206" s="48"/>
      <c r="AH206" s="48"/>
      <c r="AI206" s="48"/>
      <c r="AK206" s="48"/>
      <c r="AL206" s="48"/>
      <c r="AM206" s="48"/>
      <c r="AN206" s="48"/>
      <c r="AP206" s="48"/>
      <c r="AQ206" s="48"/>
      <c r="AR206" s="48"/>
      <c r="AS206" s="48"/>
      <c r="AT206" s="48"/>
      <c r="AV206" s="129"/>
      <c r="AW206" s="129"/>
      <c r="AX206" s="129"/>
    </row>
    <row r="207" spans="1:50" x14ac:dyDescent="0.25">
      <c r="A207" t="s">
        <v>125</v>
      </c>
      <c r="B207" s="1" t="s">
        <v>89</v>
      </c>
      <c r="C207" s="1" t="s">
        <v>538</v>
      </c>
      <c r="D207" s="55" t="s">
        <v>28</v>
      </c>
      <c r="E207" s="2"/>
      <c r="F207" s="1"/>
      <c r="G207" s="1"/>
      <c r="H207" s="65" t="s">
        <v>123</v>
      </c>
      <c r="I207" s="66" t="s">
        <v>123</v>
      </c>
      <c r="K207" s="55" t="s">
        <v>49</v>
      </c>
      <c r="L207" s="67" t="s">
        <v>367</v>
      </c>
      <c r="M207" s="69">
        <v>44176</v>
      </c>
      <c r="N207" s="71">
        <v>1.3</v>
      </c>
      <c r="O207" s="5"/>
      <c r="P207" s="72" t="s">
        <v>497</v>
      </c>
      <c r="Q207" s="47" t="s">
        <v>480</v>
      </c>
      <c r="R207" s="44">
        <v>44203</v>
      </c>
      <c r="S207" s="76">
        <v>6.9</v>
      </c>
      <c r="T207" s="6">
        <v>44217</v>
      </c>
      <c r="U207" s="7">
        <v>10.6</v>
      </c>
      <c r="V207" s="3"/>
      <c r="W207" s="48"/>
      <c r="X207" s="6">
        <v>44238</v>
      </c>
      <c r="Y207" s="7">
        <v>22.7</v>
      </c>
      <c r="Z207" s="3"/>
      <c r="AA207" s="48"/>
      <c r="AC207" s="50">
        <f t="shared" si="99"/>
        <v>264.28571428571422</v>
      </c>
      <c r="AD207" s="50">
        <f t="shared" si="100"/>
        <v>576.19047619047615</v>
      </c>
      <c r="AE207" s="50">
        <f t="shared" si="101"/>
        <v>451.42857142857139</v>
      </c>
      <c r="AF207" s="48"/>
      <c r="AG207" s="48"/>
      <c r="AH207" s="48"/>
      <c r="AI207" s="48"/>
      <c r="AK207" s="48"/>
      <c r="AL207" s="48"/>
      <c r="AM207" s="48"/>
      <c r="AN207" s="48"/>
      <c r="AP207" s="48"/>
      <c r="AQ207" s="48"/>
      <c r="AR207" s="48"/>
      <c r="AS207" s="48"/>
      <c r="AT207" s="48"/>
      <c r="AV207" s="129"/>
      <c r="AW207" s="129"/>
      <c r="AX207" s="129"/>
    </row>
    <row r="208" spans="1:50" x14ac:dyDescent="0.25">
      <c r="A208" t="s">
        <v>125</v>
      </c>
      <c r="B208" s="1" t="s">
        <v>89</v>
      </c>
      <c r="C208" s="1" t="s">
        <v>538</v>
      </c>
      <c r="D208" s="55" t="s">
        <v>28</v>
      </c>
      <c r="E208" s="2"/>
      <c r="F208" s="1"/>
      <c r="G208" s="1"/>
      <c r="H208" s="65" t="s">
        <v>123</v>
      </c>
      <c r="I208" s="66" t="s">
        <v>123</v>
      </c>
      <c r="K208" s="55" t="s">
        <v>49</v>
      </c>
      <c r="L208" s="67" t="s">
        <v>368</v>
      </c>
      <c r="M208" s="69">
        <v>44177</v>
      </c>
      <c r="N208" s="71">
        <v>1.6</v>
      </c>
      <c r="O208" s="5"/>
      <c r="P208" s="72" t="s">
        <v>498</v>
      </c>
      <c r="Q208" s="47" t="s">
        <v>486</v>
      </c>
      <c r="R208" s="44">
        <v>44203</v>
      </c>
      <c r="S208" s="76">
        <v>7.1</v>
      </c>
      <c r="T208" s="6">
        <v>44217</v>
      </c>
      <c r="U208" s="7">
        <v>9.1999999999999993</v>
      </c>
      <c r="V208" s="3"/>
      <c r="W208" s="48"/>
      <c r="X208" s="6">
        <v>44238</v>
      </c>
      <c r="Y208" s="7">
        <v>18.2</v>
      </c>
      <c r="Z208" s="3"/>
      <c r="AA208" s="48"/>
      <c r="AC208" s="50">
        <f t="shared" si="99"/>
        <v>149.99999999999997</v>
      </c>
      <c r="AD208" s="50">
        <f t="shared" si="100"/>
        <v>428.57142857142856</v>
      </c>
      <c r="AE208" s="50">
        <f t="shared" si="101"/>
        <v>317.14285714285717</v>
      </c>
      <c r="AF208" s="48"/>
      <c r="AG208" s="48"/>
      <c r="AH208" s="48"/>
      <c r="AI208" s="48"/>
      <c r="AK208" s="48"/>
      <c r="AL208" s="48"/>
      <c r="AM208" s="48"/>
      <c r="AN208" s="48"/>
      <c r="AP208" s="48"/>
      <c r="AQ208" s="48"/>
      <c r="AR208" s="48"/>
      <c r="AS208" s="48"/>
      <c r="AT208" s="48"/>
      <c r="AV208" s="129"/>
      <c r="AW208" s="129"/>
      <c r="AX208" s="129"/>
    </row>
    <row r="209" spans="1:50" x14ac:dyDescent="0.25">
      <c r="A209" t="s">
        <v>125</v>
      </c>
      <c r="B209" s="1" t="s">
        <v>89</v>
      </c>
      <c r="C209" s="1" t="s">
        <v>538</v>
      </c>
      <c r="D209" s="55" t="s">
        <v>28</v>
      </c>
      <c r="E209" s="2"/>
      <c r="F209" s="1"/>
      <c r="G209" s="1"/>
      <c r="H209" s="65" t="s">
        <v>123</v>
      </c>
      <c r="I209" s="66" t="s">
        <v>123</v>
      </c>
      <c r="K209" s="55" t="s">
        <v>49</v>
      </c>
      <c r="L209" s="67" t="s">
        <v>369</v>
      </c>
      <c r="M209" s="69">
        <v>44178</v>
      </c>
      <c r="N209" s="71">
        <v>0.9</v>
      </c>
      <c r="O209" s="5"/>
      <c r="P209" s="72" t="s">
        <v>485</v>
      </c>
      <c r="Q209" s="47" t="s">
        <v>486</v>
      </c>
      <c r="R209" s="44">
        <v>44203</v>
      </c>
      <c r="S209" s="76">
        <v>6.5</v>
      </c>
      <c r="T209" s="6">
        <v>44217</v>
      </c>
      <c r="U209" s="7">
        <v>8.6999999999999993</v>
      </c>
      <c r="V209" s="3"/>
      <c r="W209" s="48"/>
      <c r="X209" s="6">
        <v>44238</v>
      </c>
      <c r="Y209" s="7">
        <v>14.3</v>
      </c>
      <c r="Z209" s="3"/>
      <c r="AA209" s="48"/>
      <c r="AC209" s="50">
        <f t="shared" si="99"/>
        <v>157.14285714285708</v>
      </c>
      <c r="AD209" s="50">
        <f>IF(Y209&gt;0,1000*(Y209-U209)/(X209-T209),"NA" )</f>
        <v>266.66666666666674</v>
      </c>
      <c r="AE209" s="50">
        <f t="shared" si="101"/>
        <v>222.85714285714289</v>
      </c>
      <c r="AF209" s="48"/>
      <c r="AG209" s="48"/>
      <c r="AH209" s="48"/>
      <c r="AI209" s="48"/>
      <c r="AK209" s="48"/>
      <c r="AL209" s="48"/>
      <c r="AM209" s="48"/>
      <c r="AN209" s="48"/>
      <c r="AP209" s="48"/>
      <c r="AQ209" s="48"/>
      <c r="AR209" s="48"/>
      <c r="AS209" s="48"/>
      <c r="AT209" s="48"/>
      <c r="AV209" s="129"/>
      <c r="AW209" s="129"/>
      <c r="AX209" s="129"/>
    </row>
    <row r="210" spans="1:50" x14ac:dyDescent="0.25">
      <c r="A210" t="s">
        <v>125</v>
      </c>
      <c r="B210" s="1" t="s">
        <v>89</v>
      </c>
      <c r="C210" s="1" t="s">
        <v>538</v>
      </c>
      <c r="D210" s="55" t="s">
        <v>28</v>
      </c>
      <c r="E210" s="2"/>
      <c r="F210" s="1"/>
      <c r="G210" s="1"/>
      <c r="H210" s="65" t="s">
        <v>123</v>
      </c>
      <c r="I210" s="66" t="s">
        <v>123</v>
      </c>
      <c r="K210" s="55" t="s">
        <v>49</v>
      </c>
      <c r="L210" s="67" t="s">
        <v>370</v>
      </c>
      <c r="M210" s="69">
        <v>44178</v>
      </c>
      <c r="N210" s="71">
        <v>1.5</v>
      </c>
      <c r="O210" s="5"/>
      <c r="P210" s="72" t="s">
        <v>487</v>
      </c>
      <c r="Q210" s="47" t="s">
        <v>486</v>
      </c>
      <c r="R210" s="44">
        <v>44203</v>
      </c>
      <c r="S210" s="76">
        <v>7.3</v>
      </c>
      <c r="T210" s="6">
        <v>44217</v>
      </c>
      <c r="U210" s="7">
        <v>10.7</v>
      </c>
      <c r="V210" s="3">
        <v>21.3</v>
      </c>
      <c r="W210" s="48">
        <f>COUNT(U205:U210)</f>
        <v>6</v>
      </c>
      <c r="X210" s="6">
        <v>44238</v>
      </c>
      <c r="Y210" s="7">
        <v>21.9</v>
      </c>
      <c r="Z210" s="3">
        <v>84</v>
      </c>
      <c r="AA210" s="48">
        <f>COUNT(Y205:Y210)</f>
        <v>6</v>
      </c>
      <c r="AC210" s="50">
        <f>IF(U210&gt;0,1000*(U210-S210)/(T210-R210),"NA" )</f>
        <v>242.85714285714283</v>
      </c>
      <c r="AD210" s="50">
        <f>IF(Y210&gt;0,1000*(Y210-U210)/(X210-T210),"NA" )</f>
        <v>533.33333333333337</v>
      </c>
      <c r="AE210" s="50">
        <f t="shared" si="101"/>
        <v>417.14285714285711</v>
      </c>
      <c r="AF210" s="51">
        <f>AVERAGE(U205:U210)</f>
        <v>9.7166666666666686</v>
      </c>
      <c r="AG210" s="52">
        <f>AVERAGE(AC205:AC210)</f>
        <v>205.95238095238096</v>
      </c>
      <c r="AH210" s="52">
        <f>1000*V210/(W210*(T210-R210))</f>
        <v>253.57142857142858</v>
      </c>
      <c r="AI210" s="53">
        <f>AH210/AG210</f>
        <v>1.2312138728323698</v>
      </c>
      <c r="AJ210" s="49"/>
      <c r="AK210" s="51">
        <f>AVERAGE(Y205:Y210)</f>
        <v>19.433333333333334</v>
      </c>
      <c r="AL210" s="52">
        <f>AVERAGE(AD205:AD210)</f>
        <v>462.69841269841277</v>
      </c>
      <c r="AM210" s="52">
        <f>1000*Z210/(AA210*(X210-T210))</f>
        <v>666.66666666666663</v>
      </c>
      <c r="AN210" s="53">
        <f>AM210/AL210</f>
        <v>1.4408233276157802</v>
      </c>
      <c r="AO210" s="49"/>
      <c r="AP210" s="51">
        <f>AVERAGE(S205:S210)</f>
        <v>6.833333333333333</v>
      </c>
      <c r="AQ210" s="51">
        <f>AVERAGE(Y205:Y210)</f>
        <v>19.433333333333334</v>
      </c>
      <c r="AR210" s="52">
        <f>AVERAGE(AE205:AE210)</f>
        <v>360</v>
      </c>
      <c r="AS210" s="52">
        <f>1000*((V210/W210)+(Z210/AA210))/(X210-R210)</f>
        <v>501.42857142857144</v>
      </c>
      <c r="AT210" s="53">
        <f>AS210/AR210</f>
        <v>1.3928571428571428</v>
      </c>
      <c r="AV210" s="129">
        <f t="shared" si="96"/>
        <v>9.5589843620806949</v>
      </c>
      <c r="AW210" s="129">
        <f t="shared" si="97"/>
        <v>11.486391568264377</v>
      </c>
      <c r="AX210" s="129">
        <f t="shared" si="98"/>
        <v>16.542492130259074</v>
      </c>
    </row>
    <row r="211" spans="1:50" s="42" customFormat="1" x14ac:dyDescent="0.25">
      <c r="B211" s="16"/>
      <c r="C211" s="16"/>
      <c r="D211" s="55"/>
      <c r="E211" s="43"/>
      <c r="F211" s="16"/>
      <c r="G211" s="16"/>
      <c r="H211" s="119"/>
      <c r="I211" s="57"/>
      <c r="K211" s="55"/>
      <c r="L211" s="67"/>
      <c r="M211" s="69"/>
      <c r="N211" s="71"/>
      <c r="O211" s="5"/>
      <c r="P211" s="72"/>
      <c r="Q211" s="47"/>
      <c r="R211" s="44"/>
      <c r="S211" s="77"/>
      <c r="T211" s="6"/>
      <c r="U211" s="8"/>
      <c r="V211" s="12"/>
      <c r="X211" s="6"/>
      <c r="Y211" s="8"/>
      <c r="Z211" s="12"/>
      <c r="AC211" s="45"/>
      <c r="AD211" s="45"/>
      <c r="AE211" s="45"/>
      <c r="AV211" s="129"/>
      <c r="AW211" s="129"/>
      <c r="AX211" s="129"/>
    </row>
    <row r="212" spans="1:50" x14ac:dyDescent="0.25">
      <c r="A212" t="s">
        <v>125</v>
      </c>
      <c r="B212" s="1" t="s">
        <v>89</v>
      </c>
      <c r="C212" s="1" t="s">
        <v>538</v>
      </c>
      <c r="D212" s="55" t="s">
        <v>29</v>
      </c>
      <c r="E212" s="2"/>
      <c r="F212" s="1"/>
      <c r="G212" s="1"/>
      <c r="H212" s="61" t="s">
        <v>122</v>
      </c>
      <c r="I212" s="62" t="s">
        <v>122</v>
      </c>
      <c r="K212" s="55" t="s">
        <v>49</v>
      </c>
      <c r="L212" s="67" t="s">
        <v>371</v>
      </c>
      <c r="M212" s="69">
        <v>44175</v>
      </c>
      <c r="N212" s="71">
        <v>1.3</v>
      </c>
      <c r="O212" s="5"/>
      <c r="P212" s="72" t="s">
        <v>479</v>
      </c>
      <c r="Q212" s="47" t="s">
        <v>480</v>
      </c>
      <c r="R212" s="44">
        <v>44203</v>
      </c>
      <c r="S212" s="76">
        <v>8.1</v>
      </c>
      <c r="T212" s="6">
        <v>44217</v>
      </c>
      <c r="U212" s="7">
        <v>10.5</v>
      </c>
      <c r="V212" s="3"/>
      <c r="W212" s="48"/>
      <c r="X212" s="6">
        <v>44238</v>
      </c>
      <c r="Y212" s="7">
        <v>21</v>
      </c>
      <c r="Z212" s="3"/>
      <c r="AA212" s="48"/>
      <c r="AC212" s="50">
        <f t="shared" ref="AC212:AC216" si="102">IF(U212&gt;0,1000*(U212-S212)/(T212-R212),"NA" )</f>
        <v>171.42857142857147</v>
      </c>
      <c r="AD212" s="50">
        <f t="shared" ref="AD212:AD215" si="103">IF(Y212&gt;0,1000*(Y212-U212)/(X212-T212),"NA" )</f>
        <v>500</v>
      </c>
      <c r="AE212" s="50">
        <f>IF(Y212&gt;0,1000*(Y212-S212)/(X212-R212),"NA" )</f>
        <v>368.57142857142856</v>
      </c>
      <c r="AF212" s="48"/>
      <c r="AG212" s="48"/>
      <c r="AH212" s="48"/>
      <c r="AI212" s="48"/>
      <c r="AK212" s="48"/>
      <c r="AL212" s="48"/>
      <c r="AM212" s="48"/>
      <c r="AN212" s="48"/>
      <c r="AP212" s="48"/>
      <c r="AQ212" s="48"/>
      <c r="AR212" s="48"/>
      <c r="AS212" s="48"/>
      <c r="AT212" s="48"/>
      <c r="AV212" s="129"/>
      <c r="AW212" s="129"/>
      <c r="AX212" s="129"/>
    </row>
    <row r="213" spans="1:50" x14ac:dyDescent="0.25">
      <c r="A213" t="s">
        <v>125</v>
      </c>
      <c r="B213" s="1" t="s">
        <v>89</v>
      </c>
      <c r="C213" s="1" t="s">
        <v>538</v>
      </c>
      <c r="D213" s="55" t="s">
        <v>29</v>
      </c>
      <c r="E213" s="2"/>
      <c r="F213" s="1"/>
      <c r="G213" s="1"/>
      <c r="H213" s="61" t="s">
        <v>122</v>
      </c>
      <c r="I213" s="62" t="s">
        <v>122</v>
      </c>
      <c r="K213" s="55" t="s">
        <v>49</v>
      </c>
      <c r="L213" s="67" t="s">
        <v>372</v>
      </c>
      <c r="M213" s="69">
        <v>44176</v>
      </c>
      <c r="N213" s="71">
        <v>1.6</v>
      </c>
      <c r="O213" s="5"/>
      <c r="P213" s="72" t="s">
        <v>481</v>
      </c>
      <c r="Q213" s="47" t="s">
        <v>271</v>
      </c>
      <c r="R213" s="44">
        <v>44203</v>
      </c>
      <c r="S213" s="76">
        <v>8</v>
      </c>
      <c r="T213" s="6">
        <v>44217</v>
      </c>
      <c r="U213" s="7">
        <v>10.3</v>
      </c>
      <c r="V213" s="3"/>
      <c r="W213" s="48"/>
      <c r="X213" s="6">
        <v>44238</v>
      </c>
      <c r="Y213" s="7">
        <v>21.2</v>
      </c>
      <c r="Z213" s="3"/>
      <c r="AA213" s="48"/>
      <c r="AC213" s="50">
        <f t="shared" si="102"/>
        <v>164.28571428571436</v>
      </c>
      <c r="AD213" s="50">
        <f t="shared" si="103"/>
        <v>519.04761904761892</v>
      </c>
      <c r="AE213" s="50">
        <f t="shared" ref="AE213:AE217" si="104">IF(Y213&gt;0,1000*(Y213-S213)/(X213-R213),"NA" )</f>
        <v>377.14285714285717</v>
      </c>
      <c r="AF213" s="48"/>
      <c r="AG213" s="48"/>
      <c r="AH213" s="48"/>
      <c r="AI213" s="48"/>
      <c r="AK213" s="48"/>
      <c r="AL213" s="48"/>
      <c r="AM213" s="48"/>
      <c r="AN213" s="48"/>
      <c r="AP213" s="48"/>
      <c r="AQ213" s="48"/>
      <c r="AR213" s="48"/>
      <c r="AS213" s="48"/>
      <c r="AT213" s="48"/>
      <c r="AV213" s="129"/>
      <c r="AW213" s="129"/>
      <c r="AX213" s="129"/>
    </row>
    <row r="214" spans="1:50" x14ac:dyDescent="0.25">
      <c r="A214" t="s">
        <v>125</v>
      </c>
      <c r="B214" s="1" t="s">
        <v>89</v>
      </c>
      <c r="C214" s="1" t="s">
        <v>538</v>
      </c>
      <c r="D214" s="55" t="s">
        <v>29</v>
      </c>
      <c r="E214" s="2"/>
      <c r="F214" s="1"/>
      <c r="G214" s="1"/>
      <c r="H214" s="61" t="s">
        <v>122</v>
      </c>
      <c r="I214" s="62" t="s">
        <v>122</v>
      </c>
      <c r="K214" s="55" t="s">
        <v>49</v>
      </c>
      <c r="L214" s="67" t="s">
        <v>373</v>
      </c>
      <c r="M214" s="69">
        <v>44176</v>
      </c>
      <c r="N214" s="71">
        <v>1.6</v>
      </c>
      <c r="O214" s="5"/>
      <c r="P214" s="72" t="s">
        <v>497</v>
      </c>
      <c r="Q214" s="47" t="s">
        <v>480</v>
      </c>
      <c r="R214" s="44">
        <v>44203</v>
      </c>
      <c r="S214" s="76">
        <v>8.5</v>
      </c>
      <c r="T214" s="6">
        <v>44217</v>
      </c>
      <c r="U214" s="7">
        <v>11.8</v>
      </c>
      <c r="V214" s="3"/>
      <c r="W214" s="48"/>
      <c r="X214" s="6">
        <v>44238</v>
      </c>
      <c r="Y214" s="7">
        <v>24.5</v>
      </c>
      <c r="Z214" s="3"/>
      <c r="AA214" s="48"/>
      <c r="AC214" s="50">
        <f t="shared" si="102"/>
        <v>235.71428571428578</v>
      </c>
      <c r="AD214" s="50">
        <f t="shared" si="103"/>
        <v>604.76190476190482</v>
      </c>
      <c r="AE214" s="50">
        <f t="shared" si="104"/>
        <v>457.14285714285717</v>
      </c>
      <c r="AF214" s="48"/>
      <c r="AG214" s="48"/>
      <c r="AH214" s="48"/>
      <c r="AI214" s="48"/>
      <c r="AK214" s="48"/>
      <c r="AL214" s="48"/>
      <c r="AM214" s="48"/>
      <c r="AN214" s="48"/>
      <c r="AP214" s="48"/>
      <c r="AQ214" s="48"/>
      <c r="AR214" s="48"/>
      <c r="AS214" s="48"/>
      <c r="AT214" s="48"/>
      <c r="AV214" s="129"/>
      <c r="AW214" s="129"/>
      <c r="AX214" s="129"/>
    </row>
    <row r="215" spans="1:50" x14ac:dyDescent="0.25">
      <c r="A215" t="s">
        <v>125</v>
      </c>
      <c r="B215" s="1" t="s">
        <v>89</v>
      </c>
      <c r="C215" s="1" t="s">
        <v>538</v>
      </c>
      <c r="D215" s="55" t="s">
        <v>29</v>
      </c>
      <c r="E215" s="2"/>
      <c r="F215" s="1"/>
      <c r="G215" s="1"/>
      <c r="H215" s="61" t="s">
        <v>122</v>
      </c>
      <c r="I215" s="62" t="s">
        <v>122</v>
      </c>
      <c r="K215" s="55" t="s">
        <v>49</v>
      </c>
      <c r="L215" s="67" t="s">
        <v>374</v>
      </c>
      <c r="M215" s="69">
        <v>44177</v>
      </c>
      <c r="N215" s="71">
        <v>1</v>
      </c>
      <c r="O215" s="5"/>
      <c r="P215" s="72" t="s">
        <v>489</v>
      </c>
      <c r="Q215" s="47" t="s">
        <v>271</v>
      </c>
      <c r="R215" s="44">
        <v>44203</v>
      </c>
      <c r="S215" s="76">
        <v>7.7</v>
      </c>
      <c r="T215" s="6">
        <v>44217</v>
      </c>
      <c r="U215" s="7">
        <v>9.1999999999999993</v>
      </c>
      <c r="V215" s="3"/>
      <c r="W215" s="48"/>
      <c r="X215" s="6">
        <v>44238</v>
      </c>
      <c r="Y215" s="7">
        <v>19</v>
      </c>
      <c r="Z215" s="3"/>
      <c r="AA215" s="48"/>
      <c r="AC215" s="50">
        <f t="shared" si="102"/>
        <v>107.14285714285708</v>
      </c>
      <c r="AD215" s="50">
        <f t="shared" si="103"/>
        <v>466.66666666666669</v>
      </c>
      <c r="AE215" s="50">
        <f t="shared" si="104"/>
        <v>322.85714285714283</v>
      </c>
      <c r="AF215" s="48"/>
      <c r="AG215" s="48"/>
      <c r="AH215" s="48"/>
      <c r="AI215" s="48"/>
      <c r="AK215" s="48"/>
      <c r="AL215" s="48"/>
      <c r="AM215" s="48"/>
      <c r="AN215" s="48"/>
      <c r="AP215" s="48"/>
      <c r="AQ215" s="48"/>
      <c r="AR215" s="48"/>
      <c r="AS215" s="48"/>
      <c r="AT215" s="48"/>
      <c r="AV215" s="129"/>
      <c r="AW215" s="129"/>
      <c r="AX215" s="129"/>
    </row>
    <row r="216" spans="1:50" x14ac:dyDescent="0.25">
      <c r="A216" t="s">
        <v>125</v>
      </c>
      <c r="B216" s="1" t="s">
        <v>89</v>
      </c>
      <c r="C216" s="1" t="s">
        <v>538</v>
      </c>
      <c r="D216" s="55" t="s">
        <v>29</v>
      </c>
      <c r="E216" s="2"/>
      <c r="F216" s="1"/>
      <c r="G216" s="1"/>
      <c r="H216" s="61" t="s">
        <v>122</v>
      </c>
      <c r="I216" s="62" t="s">
        <v>122</v>
      </c>
      <c r="K216" s="55" t="s">
        <v>49</v>
      </c>
      <c r="L216" s="67" t="s">
        <v>375</v>
      </c>
      <c r="M216" s="69">
        <v>44177</v>
      </c>
      <c r="N216" s="71">
        <v>1.3</v>
      </c>
      <c r="O216" s="5"/>
      <c r="P216" s="72" t="s">
        <v>482</v>
      </c>
      <c r="Q216" s="47" t="s">
        <v>271</v>
      </c>
      <c r="R216" s="44">
        <v>44203</v>
      </c>
      <c r="S216" s="76">
        <v>8</v>
      </c>
      <c r="T216" s="6">
        <v>44217</v>
      </c>
      <c r="U216" s="7">
        <v>10.4</v>
      </c>
      <c r="V216" s="3"/>
      <c r="W216" s="48"/>
      <c r="X216" s="6">
        <v>44238</v>
      </c>
      <c r="Y216" s="7">
        <v>19.8</v>
      </c>
      <c r="Z216" s="3"/>
      <c r="AA216" s="48"/>
      <c r="AC216" s="50">
        <f t="shared" si="102"/>
        <v>171.42857142857147</v>
      </c>
      <c r="AD216" s="50">
        <f>IF(Y216&gt;0,1000*(Y216-U216)/(X216-T216),"NA" )</f>
        <v>447.61904761904759</v>
      </c>
      <c r="AE216" s="50">
        <f t="shared" si="104"/>
        <v>337.14285714285717</v>
      </c>
      <c r="AF216" s="48"/>
      <c r="AG216" s="48"/>
      <c r="AH216" s="48"/>
      <c r="AI216" s="48"/>
      <c r="AK216" s="48"/>
      <c r="AL216" s="48"/>
      <c r="AM216" s="48"/>
      <c r="AN216" s="48"/>
      <c r="AP216" s="48"/>
      <c r="AQ216" s="48"/>
      <c r="AR216" s="48"/>
      <c r="AS216" s="48"/>
      <c r="AT216" s="48"/>
      <c r="AV216" s="129"/>
      <c r="AW216" s="129"/>
      <c r="AX216" s="129"/>
    </row>
    <row r="217" spans="1:50" x14ac:dyDescent="0.25">
      <c r="A217" t="s">
        <v>125</v>
      </c>
      <c r="B217" s="1" t="s">
        <v>89</v>
      </c>
      <c r="C217" s="1" t="s">
        <v>538</v>
      </c>
      <c r="D217" s="55" t="s">
        <v>29</v>
      </c>
      <c r="E217" s="2"/>
      <c r="F217" s="1"/>
      <c r="G217" s="1"/>
      <c r="H217" s="61" t="s">
        <v>122</v>
      </c>
      <c r="I217" s="62" t="s">
        <v>122</v>
      </c>
      <c r="K217" s="55" t="s">
        <v>49</v>
      </c>
      <c r="L217" s="67" t="s">
        <v>376</v>
      </c>
      <c r="M217" s="69">
        <v>44177</v>
      </c>
      <c r="N217" s="71">
        <v>1.3</v>
      </c>
      <c r="O217" s="5"/>
      <c r="P217" s="72" t="s">
        <v>496</v>
      </c>
      <c r="Q217" s="47" t="s">
        <v>486</v>
      </c>
      <c r="R217" s="44">
        <v>44203</v>
      </c>
      <c r="S217" s="76">
        <v>7.6</v>
      </c>
      <c r="T217" s="6">
        <v>44217</v>
      </c>
      <c r="U217" s="7">
        <v>10.4</v>
      </c>
      <c r="V217" s="3">
        <v>19.600000000000001</v>
      </c>
      <c r="W217" s="48">
        <f>COUNT(U212:U217)</f>
        <v>6</v>
      </c>
      <c r="X217" s="6">
        <v>44238</v>
      </c>
      <c r="Y217" s="7">
        <v>20.6</v>
      </c>
      <c r="Z217" s="3">
        <v>87.7</v>
      </c>
      <c r="AA217" s="48">
        <f>COUNT(Y212:Y217)</f>
        <v>6</v>
      </c>
      <c r="AC217" s="50">
        <f>IF(U217&gt;0,1000*(U217-S217)/(T217-R217),"NA" )</f>
        <v>200.00000000000006</v>
      </c>
      <c r="AD217" s="50">
        <f>IF(Y217&gt;0,1000*(Y217-U217)/(X217-T217),"NA" )</f>
        <v>485.71428571428578</v>
      </c>
      <c r="AE217" s="50">
        <f t="shared" si="104"/>
        <v>371.4285714285715</v>
      </c>
      <c r="AF217" s="51">
        <f>AVERAGE(U212:U217)</f>
        <v>10.433333333333332</v>
      </c>
      <c r="AG217" s="52">
        <f>AVERAGE(AC212:AC217)</f>
        <v>175.00000000000003</v>
      </c>
      <c r="AH217" s="52">
        <f>1000*V217/(W217*(T217-R217))</f>
        <v>233.33333333333334</v>
      </c>
      <c r="AI217" s="53">
        <f>AH217/AG217</f>
        <v>1.3333333333333333</v>
      </c>
      <c r="AJ217" s="49"/>
      <c r="AK217" s="51">
        <f>AVERAGE(Y212:Y217)</f>
        <v>21.016666666666666</v>
      </c>
      <c r="AL217" s="52">
        <f>AVERAGE(AD212:AD217)</f>
        <v>503.96825396825398</v>
      </c>
      <c r="AM217" s="52">
        <f>1000*Z217/(AA217*(X217-T217))</f>
        <v>696.03174603174602</v>
      </c>
      <c r="AN217" s="53">
        <f>AM217/AL217</f>
        <v>1.3811023622047243</v>
      </c>
      <c r="AO217" s="49"/>
      <c r="AP217" s="51">
        <f>AVERAGE(S212:S217)</f>
        <v>7.9833333333333343</v>
      </c>
      <c r="AQ217" s="51">
        <f>AVERAGE(Y212:Y217)</f>
        <v>21.016666666666666</v>
      </c>
      <c r="AR217" s="52">
        <f>AVERAGE(AE212:AE217)</f>
        <v>372.38095238095235</v>
      </c>
      <c r="AS217" s="52">
        <f>1000*((V217/W217)+(Z217/AA217))/(X217-R217)</f>
        <v>510.95238095238091</v>
      </c>
      <c r="AT217" s="53">
        <f>AS217/AR217</f>
        <v>1.3721227621483376</v>
      </c>
      <c r="AV217" s="129">
        <f t="shared" si="96"/>
        <v>3.9939721231125249</v>
      </c>
      <c r="AW217" s="129">
        <f t="shared" si="97"/>
        <v>7.919199174353829</v>
      </c>
      <c r="AX217" s="129">
        <f t="shared" si="98"/>
        <v>8.9998671999020079</v>
      </c>
    </row>
    <row r="218" spans="1:50" s="42" customFormat="1" x14ac:dyDescent="0.25">
      <c r="A218"/>
      <c r="B218" s="1"/>
      <c r="C218" s="16"/>
      <c r="D218" s="55"/>
      <c r="E218" s="43"/>
      <c r="F218" s="16"/>
      <c r="G218" s="16"/>
      <c r="H218" s="119"/>
      <c r="I218" s="57"/>
      <c r="K218" s="55"/>
      <c r="L218" s="67"/>
      <c r="M218" s="69"/>
      <c r="N218" s="71"/>
      <c r="O218" s="5"/>
      <c r="P218" s="72"/>
      <c r="Q218" s="47"/>
      <c r="R218" s="44"/>
      <c r="S218" s="77"/>
      <c r="T218" s="6"/>
      <c r="U218" s="8"/>
      <c r="V218" s="12"/>
      <c r="X218" s="6"/>
      <c r="Y218" s="8"/>
      <c r="Z218" s="12"/>
      <c r="AC218" s="45"/>
      <c r="AD218" s="45"/>
      <c r="AE218" s="45"/>
      <c r="AV218" s="129"/>
      <c r="AW218" s="129"/>
      <c r="AX218" s="129"/>
    </row>
    <row r="219" spans="1:50" x14ac:dyDescent="0.25">
      <c r="A219" t="s">
        <v>125</v>
      </c>
      <c r="B219" s="1" t="s">
        <v>89</v>
      </c>
      <c r="C219" s="1" t="s">
        <v>538</v>
      </c>
      <c r="D219" s="55" t="s">
        <v>30</v>
      </c>
      <c r="E219" s="2"/>
      <c r="F219" s="1"/>
      <c r="G219" s="1"/>
      <c r="H219" s="59" t="s">
        <v>121</v>
      </c>
      <c r="I219" s="56" t="s">
        <v>121</v>
      </c>
      <c r="K219" s="55" t="s">
        <v>48</v>
      </c>
      <c r="L219" s="67" t="s">
        <v>377</v>
      </c>
      <c r="M219" s="69">
        <v>44176</v>
      </c>
      <c r="N219" s="71">
        <v>1.9</v>
      </c>
      <c r="O219" s="5"/>
      <c r="P219" s="72" t="s">
        <v>481</v>
      </c>
      <c r="Q219" s="47" t="s">
        <v>271</v>
      </c>
      <c r="R219" s="44">
        <v>44203</v>
      </c>
      <c r="S219" s="76">
        <v>9.6</v>
      </c>
      <c r="T219" s="6">
        <v>44217</v>
      </c>
      <c r="U219" s="7">
        <v>12.5</v>
      </c>
      <c r="V219" s="3"/>
      <c r="W219" s="48"/>
      <c r="X219" s="6">
        <v>44238</v>
      </c>
      <c r="Y219" s="7">
        <v>25.1</v>
      </c>
      <c r="Z219" s="3"/>
      <c r="AA219" s="48"/>
      <c r="AC219" s="50">
        <f t="shared" ref="AC219:AC223" si="105">IF(U219&gt;0,1000*(U219-S219)/(T219-R219),"NA" )</f>
        <v>207.14285714285717</v>
      </c>
      <c r="AD219" s="50">
        <f t="shared" ref="AD219:AD222" si="106">IF(Y219&gt;0,1000*(Y219-U219)/(X219-T219),"NA" )</f>
        <v>600.00000000000011</v>
      </c>
      <c r="AE219" s="50">
        <f>IF(Y219&gt;0,1000*(Y219-S219)/(X219-R219),"NA" )</f>
        <v>442.85714285714289</v>
      </c>
      <c r="AF219" s="48"/>
      <c r="AG219" s="48"/>
      <c r="AH219" s="48"/>
      <c r="AI219" s="48"/>
      <c r="AK219" s="48"/>
      <c r="AL219" s="48"/>
      <c r="AM219" s="48"/>
      <c r="AN219" s="48"/>
      <c r="AP219" s="48"/>
      <c r="AQ219" s="48"/>
      <c r="AR219" s="48"/>
      <c r="AS219" s="48"/>
      <c r="AT219" s="48"/>
      <c r="AV219" s="129"/>
      <c r="AW219" s="129"/>
      <c r="AX219" s="129"/>
    </row>
    <row r="220" spans="1:50" x14ac:dyDescent="0.25">
      <c r="A220" t="s">
        <v>125</v>
      </c>
      <c r="B220" s="1" t="s">
        <v>89</v>
      </c>
      <c r="C220" s="1" t="s">
        <v>538</v>
      </c>
      <c r="D220" s="55" t="s">
        <v>30</v>
      </c>
      <c r="E220" s="2"/>
      <c r="F220" s="1"/>
      <c r="G220" s="1"/>
      <c r="H220" s="59" t="s">
        <v>121</v>
      </c>
      <c r="I220" s="56" t="s">
        <v>121</v>
      </c>
      <c r="K220" s="55" t="s">
        <v>48</v>
      </c>
      <c r="L220" s="67" t="s">
        <v>378</v>
      </c>
      <c r="M220" s="69">
        <v>44176</v>
      </c>
      <c r="N220" s="71">
        <v>1.7</v>
      </c>
      <c r="O220" s="5"/>
      <c r="P220" s="72" t="s">
        <v>488</v>
      </c>
      <c r="Q220" s="47" t="s">
        <v>486</v>
      </c>
      <c r="R220" s="44">
        <v>44203</v>
      </c>
      <c r="S220" s="76">
        <v>11.6</v>
      </c>
      <c r="T220" s="6">
        <v>44217</v>
      </c>
      <c r="U220" s="7">
        <v>12.6</v>
      </c>
      <c r="V220" s="3"/>
      <c r="W220" s="48"/>
      <c r="X220" s="6">
        <v>44238</v>
      </c>
      <c r="Y220" s="7">
        <v>23.9</v>
      </c>
      <c r="Z220" s="3"/>
      <c r="AA220" s="48"/>
      <c r="AC220" s="50">
        <f t="shared" si="105"/>
        <v>71.428571428571431</v>
      </c>
      <c r="AD220" s="50">
        <f t="shared" si="106"/>
        <v>538.09523809523796</v>
      </c>
      <c r="AE220" s="50">
        <f t="shared" ref="AE220:AE224" si="107">IF(Y220&gt;0,1000*(Y220-S220)/(X220-R220),"NA" )</f>
        <v>351.42857142857139</v>
      </c>
      <c r="AF220" s="48"/>
      <c r="AG220" s="48"/>
      <c r="AH220" s="48"/>
      <c r="AI220" s="48"/>
      <c r="AK220" s="48"/>
      <c r="AL220" s="48"/>
      <c r="AM220" s="48"/>
      <c r="AN220" s="48"/>
      <c r="AP220" s="48"/>
      <c r="AQ220" s="48"/>
      <c r="AR220" s="48"/>
      <c r="AS220" s="48"/>
      <c r="AT220" s="48"/>
      <c r="AV220" s="129"/>
      <c r="AW220" s="129"/>
      <c r="AX220" s="129"/>
    </row>
    <row r="221" spans="1:50" x14ac:dyDescent="0.25">
      <c r="A221" t="s">
        <v>125</v>
      </c>
      <c r="B221" s="1" t="s">
        <v>89</v>
      </c>
      <c r="C221" s="1" t="s">
        <v>538</v>
      </c>
      <c r="D221" s="55" t="s">
        <v>30</v>
      </c>
      <c r="E221" s="2"/>
      <c r="F221" s="1"/>
      <c r="G221" s="1"/>
      <c r="H221" s="59" t="s">
        <v>121</v>
      </c>
      <c r="I221" s="56" t="s">
        <v>121</v>
      </c>
      <c r="K221" s="55" t="s">
        <v>48</v>
      </c>
      <c r="L221" s="67" t="s">
        <v>379</v>
      </c>
      <c r="M221" s="69">
        <v>44177</v>
      </c>
      <c r="N221" s="71">
        <v>1.7</v>
      </c>
      <c r="O221" s="5"/>
      <c r="P221" s="72" t="s">
        <v>489</v>
      </c>
      <c r="Q221" s="47" t="s">
        <v>271</v>
      </c>
      <c r="R221" s="44">
        <v>44203</v>
      </c>
      <c r="S221" s="76">
        <v>10.5</v>
      </c>
      <c r="T221" s="6">
        <v>44217</v>
      </c>
      <c r="U221" s="7">
        <v>12</v>
      </c>
      <c r="V221" s="3"/>
      <c r="W221" s="48"/>
      <c r="X221" s="6">
        <v>44238</v>
      </c>
      <c r="Y221" s="7">
        <v>23.2</v>
      </c>
      <c r="Z221" s="3"/>
      <c r="AA221" s="48"/>
      <c r="AC221" s="50">
        <f t="shared" si="105"/>
        <v>107.14285714285714</v>
      </c>
      <c r="AD221" s="50">
        <f t="shared" si="106"/>
        <v>533.33333333333337</v>
      </c>
      <c r="AE221" s="50">
        <f t="shared" si="107"/>
        <v>362.85714285714283</v>
      </c>
      <c r="AF221" s="48"/>
      <c r="AG221" s="48"/>
      <c r="AH221" s="48"/>
      <c r="AI221" s="48"/>
      <c r="AK221" s="48"/>
      <c r="AL221" s="48"/>
      <c r="AM221" s="48"/>
      <c r="AN221" s="48"/>
      <c r="AP221" s="48"/>
      <c r="AQ221" s="48"/>
      <c r="AR221" s="48"/>
      <c r="AS221" s="48"/>
      <c r="AT221" s="48"/>
      <c r="AV221" s="129"/>
      <c r="AW221" s="129"/>
      <c r="AX221" s="129"/>
    </row>
    <row r="222" spans="1:50" x14ac:dyDescent="0.25">
      <c r="A222" t="s">
        <v>125</v>
      </c>
      <c r="B222" s="1" t="s">
        <v>89</v>
      </c>
      <c r="C222" s="1" t="s">
        <v>538</v>
      </c>
      <c r="D222" s="55" t="s">
        <v>30</v>
      </c>
      <c r="E222" s="2"/>
      <c r="F222" s="1"/>
      <c r="G222" s="1"/>
      <c r="H222" s="59" t="s">
        <v>121</v>
      </c>
      <c r="I222" s="56" t="s">
        <v>121</v>
      </c>
      <c r="K222" s="55" t="s">
        <v>48</v>
      </c>
      <c r="L222" s="67" t="s">
        <v>380</v>
      </c>
      <c r="M222" s="69">
        <v>44177</v>
      </c>
      <c r="N222" s="71">
        <v>1.7</v>
      </c>
      <c r="O222" s="5"/>
      <c r="P222" s="72" t="s">
        <v>492</v>
      </c>
      <c r="Q222" s="47" t="s">
        <v>486</v>
      </c>
      <c r="R222" s="44">
        <v>44203</v>
      </c>
      <c r="S222" s="76">
        <v>10.199999999999999</v>
      </c>
      <c r="T222" s="6">
        <v>44217</v>
      </c>
      <c r="U222" s="7">
        <v>11.7</v>
      </c>
      <c r="V222" s="3"/>
      <c r="W222" s="48"/>
      <c r="X222" s="6">
        <v>44238</v>
      </c>
      <c r="Y222" s="7">
        <v>22.4</v>
      </c>
      <c r="Z222" s="3"/>
      <c r="AA222" s="48"/>
      <c r="AC222" s="50">
        <f t="shared" si="105"/>
        <v>107.14285714285714</v>
      </c>
      <c r="AD222" s="50">
        <f t="shared" si="106"/>
        <v>509.52380952380952</v>
      </c>
      <c r="AE222" s="50">
        <f t="shared" si="107"/>
        <v>348.57142857142856</v>
      </c>
      <c r="AF222" s="48"/>
      <c r="AG222" s="48"/>
      <c r="AH222" s="48"/>
      <c r="AI222" s="48"/>
      <c r="AK222" s="48"/>
      <c r="AL222" s="48"/>
      <c r="AM222" s="48"/>
      <c r="AN222" s="48"/>
      <c r="AP222" s="48"/>
      <c r="AQ222" s="48"/>
      <c r="AR222" s="48"/>
      <c r="AS222" s="48"/>
      <c r="AT222" s="48"/>
      <c r="AV222" s="129"/>
      <c r="AW222" s="129"/>
      <c r="AX222" s="129"/>
    </row>
    <row r="223" spans="1:50" x14ac:dyDescent="0.25">
      <c r="A223" t="s">
        <v>125</v>
      </c>
      <c r="B223" s="1" t="s">
        <v>89</v>
      </c>
      <c r="C223" s="1" t="s">
        <v>538</v>
      </c>
      <c r="D223" s="55" t="s">
        <v>30</v>
      </c>
      <c r="E223" s="2"/>
      <c r="F223" s="1"/>
      <c r="G223" s="1"/>
      <c r="H223" s="59" t="s">
        <v>121</v>
      </c>
      <c r="I223" s="56" t="s">
        <v>121</v>
      </c>
      <c r="K223" s="55" t="s">
        <v>48</v>
      </c>
      <c r="L223" s="67" t="s">
        <v>381</v>
      </c>
      <c r="M223" s="69">
        <v>44177</v>
      </c>
      <c r="N223" s="71">
        <v>1.6</v>
      </c>
      <c r="O223" s="5"/>
      <c r="P223" s="72" t="s">
        <v>495</v>
      </c>
      <c r="Q223" s="47" t="s">
        <v>486</v>
      </c>
      <c r="R223" s="44">
        <v>44203</v>
      </c>
      <c r="S223" s="76">
        <v>10.8</v>
      </c>
      <c r="T223" s="6">
        <v>44217</v>
      </c>
      <c r="U223" s="7">
        <v>13.6</v>
      </c>
      <c r="V223" s="3"/>
      <c r="W223" s="48"/>
      <c r="X223" s="6">
        <v>44238</v>
      </c>
      <c r="Y223" s="7">
        <v>23.6</v>
      </c>
      <c r="Z223" s="3"/>
      <c r="AA223" s="48"/>
      <c r="AC223" s="50">
        <f t="shared" si="105"/>
        <v>199.99999999999994</v>
      </c>
      <c r="AD223" s="50">
        <f>IF(Y223&gt;0,1000*(Y223-U223)/(X223-T223),"NA" )</f>
        <v>476.19047619047626</v>
      </c>
      <c r="AE223" s="50">
        <f t="shared" si="107"/>
        <v>365.71428571428572</v>
      </c>
      <c r="AF223" s="48"/>
      <c r="AG223" s="48"/>
      <c r="AH223" s="48"/>
      <c r="AI223" s="48"/>
      <c r="AK223" s="48"/>
      <c r="AL223" s="48"/>
      <c r="AM223" s="48"/>
      <c r="AN223" s="48"/>
      <c r="AP223" s="48"/>
      <c r="AQ223" s="48"/>
      <c r="AR223" s="48"/>
      <c r="AS223" s="48"/>
      <c r="AT223" s="48"/>
      <c r="AV223" s="129"/>
      <c r="AW223" s="129"/>
      <c r="AX223" s="129"/>
    </row>
    <row r="224" spans="1:50" x14ac:dyDescent="0.25">
      <c r="A224" t="s">
        <v>125</v>
      </c>
      <c r="B224" s="1" t="s">
        <v>89</v>
      </c>
      <c r="C224" s="1" t="s">
        <v>538</v>
      </c>
      <c r="D224" s="55" t="s">
        <v>30</v>
      </c>
      <c r="E224" s="2"/>
      <c r="F224" s="1"/>
      <c r="G224" s="1"/>
      <c r="H224" s="59" t="s">
        <v>121</v>
      </c>
      <c r="I224" s="56" t="s">
        <v>121</v>
      </c>
      <c r="K224" s="55" t="s">
        <v>48</v>
      </c>
      <c r="L224" s="67" t="s">
        <v>382</v>
      </c>
      <c r="M224" s="69">
        <v>44177</v>
      </c>
      <c r="N224" s="71">
        <v>1.8</v>
      </c>
      <c r="O224" s="5"/>
      <c r="P224" s="72" t="s">
        <v>496</v>
      </c>
      <c r="Q224" s="47" t="s">
        <v>486</v>
      </c>
      <c r="R224" s="44">
        <v>44203</v>
      </c>
      <c r="S224" s="76">
        <v>9.8000000000000007</v>
      </c>
      <c r="T224" s="6">
        <v>44217</v>
      </c>
      <c r="U224" s="7">
        <v>11.1</v>
      </c>
      <c r="V224" s="3">
        <v>17.600000000000001</v>
      </c>
      <c r="W224" s="48">
        <f>COUNT(U219:U224)</f>
        <v>6</v>
      </c>
      <c r="X224" s="6">
        <v>44238</v>
      </c>
      <c r="Y224" s="7">
        <v>20.100000000000001</v>
      </c>
      <c r="Z224" s="3">
        <v>93.5</v>
      </c>
      <c r="AA224" s="48">
        <f>COUNT(Y219:Y224)</f>
        <v>6</v>
      </c>
      <c r="AC224" s="50">
        <f>IF(U224&gt;0,1000*(U224-S224)/(T224-R224),"NA" )</f>
        <v>92.857142857142776</v>
      </c>
      <c r="AD224" s="50">
        <f>IF(Y224&gt;0,1000*(Y224-U224)/(X224-T224),"NA" )</f>
        <v>428.57142857142867</v>
      </c>
      <c r="AE224" s="50">
        <f t="shared" si="107"/>
        <v>294.28571428571428</v>
      </c>
      <c r="AF224" s="51">
        <f>AVERAGE(U219:U224)</f>
        <v>12.25</v>
      </c>
      <c r="AG224" s="52">
        <f>AVERAGE(AC219:AC224)</f>
        <v>130.95238095238093</v>
      </c>
      <c r="AH224" s="52">
        <f>1000*V224/(W224*(T224-R224))</f>
        <v>209.52380952380952</v>
      </c>
      <c r="AI224" s="53">
        <f>AH224/AG224</f>
        <v>1.6</v>
      </c>
      <c r="AJ224" s="49"/>
      <c r="AK224" s="51">
        <f>AVERAGE(Y219:Y224)</f>
        <v>23.049999999999997</v>
      </c>
      <c r="AL224" s="52">
        <f>AVERAGE(AD219:AD224)</f>
        <v>514.28571428571433</v>
      </c>
      <c r="AM224" s="52">
        <f>1000*Z224/(AA224*(X224-T224))</f>
        <v>742.06349206349205</v>
      </c>
      <c r="AN224" s="53">
        <f>AM224/AL224</f>
        <v>1.4429012345679011</v>
      </c>
      <c r="AO224" s="49"/>
      <c r="AP224" s="51">
        <f>AVERAGE(S219:S224)</f>
        <v>10.416666666666666</v>
      </c>
      <c r="AQ224" s="51">
        <f>AVERAGE(Y219:Y224)</f>
        <v>23.049999999999997</v>
      </c>
      <c r="AR224" s="52">
        <f>AVERAGE(AE219:AE224)</f>
        <v>360.95238095238096</v>
      </c>
      <c r="AS224" s="52">
        <f>1000*((V224/W224)+(Z224/AA224))/(X224-R224)</f>
        <v>529.04761904761892</v>
      </c>
      <c r="AT224" s="53">
        <f>AS224/AR224</f>
        <v>1.4656992084432714</v>
      </c>
      <c r="AV224" s="129">
        <f t="shared" si="96"/>
        <v>6.9867073790162424</v>
      </c>
      <c r="AW224" s="129">
        <f t="shared" si="97"/>
        <v>7.0175599348040683</v>
      </c>
      <c r="AX224" s="129">
        <f t="shared" si="98"/>
        <v>7.3561062723701403</v>
      </c>
    </row>
    <row r="225" spans="1:50" s="42" customFormat="1" x14ac:dyDescent="0.25">
      <c r="A225"/>
      <c r="B225" s="1"/>
      <c r="C225" s="16"/>
      <c r="D225" s="55"/>
      <c r="E225" s="43"/>
      <c r="F225" s="16"/>
      <c r="G225" s="16"/>
      <c r="H225" s="119"/>
      <c r="I225" s="57"/>
      <c r="K225" s="55"/>
      <c r="L225" s="67"/>
      <c r="M225" s="69"/>
      <c r="N225" s="71"/>
      <c r="O225" s="5"/>
      <c r="P225" s="72"/>
      <c r="Q225" s="47"/>
      <c r="R225" s="44"/>
      <c r="S225" s="77"/>
      <c r="T225" s="6"/>
      <c r="U225" s="8"/>
      <c r="V225" s="12"/>
      <c r="X225" s="6"/>
      <c r="Y225" s="8"/>
      <c r="Z225" s="12"/>
      <c r="AC225" s="45"/>
      <c r="AD225" s="45"/>
      <c r="AE225" s="45"/>
      <c r="AV225" s="129"/>
      <c r="AW225" s="129"/>
      <c r="AX225" s="129"/>
    </row>
    <row r="226" spans="1:50" x14ac:dyDescent="0.25">
      <c r="A226" t="s">
        <v>125</v>
      </c>
      <c r="B226" s="1" t="s">
        <v>89</v>
      </c>
      <c r="C226" s="1" t="s">
        <v>540</v>
      </c>
      <c r="D226" s="55" t="s">
        <v>31</v>
      </c>
      <c r="E226" s="2"/>
      <c r="F226" s="1"/>
      <c r="G226" s="1"/>
      <c r="H226" s="65" t="s">
        <v>123</v>
      </c>
      <c r="I226" s="66" t="s">
        <v>123</v>
      </c>
      <c r="K226" s="55" t="s">
        <v>48</v>
      </c>
      <c r="L226" s="67" t="s">
        <v>383</v>
      </c>
      <c r="M226" s="69">
        <v>44174</v>
      </c>
      <c r="N226" s="71">
        <v>1.8</v>
      </c>
      <c r="O226" s="5"/>
      <c r="P226" s="72" t="s">
        <v>493</v>
      </c>
      <c r="Q226" s="47" t="s">
        <v>271</v>
      </c>
      <c r="R226" s="44">
        <v>44203</v>
      </c>
      <c r="S226" s="76">
        <v>9</v>
      </c>
      <c r="T226" s="6">
        <v>44217</v>
      </c>
      <c r="U226" s="7">
        <v>12.8</v>
      </c>
      <c r="V226" s="3"/>
      <c r="W226" s="48"/>
      <c r="X226" s="6">
        <v>44238</v>
      </c>
      <c r="Y226" s="7">
        <v>23.8</v>
      </c>
      <c r="Z226" s="3"/>
      <c r="AA226" s="48"/>
      <c r="AC226" s="50">
        <f t="shared" ref="AC226:AC230" si="108">IF(U226&gt;0,1000*(U226-S226)/(T226-R226),"NA" )</f>
        <v>271.4285714285715</v>
      </c>
      <c r="AD226" s="50">
        <f t="shared" ref="AD226:AD229" si="109">IF(Y226&gt;0,1000*(Y226-U226)/(X226-T226),"NA" )</f>
        <v>523.80952380952385</v>
      </c>
      <c r="AE226" s="50">
        <f>IF(Y226&gt;0,1000*(Y226-S226)/(X226-R226),"NA" )</f>
        <v>422.85714285714283</v>
      </c>
      <c r="AF226" s="48"/>
      <c r="AG226" s="48"/>
      <c r="AH226" s="48"/>
      <c r="AI226" s="48"/>
      <c r="AK226" s="48"/>
      <c r="AL226" s="48"/>
      <c r="AM226" s="48"/>
      <c r="AN226" s="48"/>
      <c r="AP226" s="48"/>
      <c r="AQ226" s="48"/>
      <c r="AR226" s="48"/>
      <c r="AS226" s="48"/>
      <c r="AT226" s="48"/>
      <c r="AV226" s="129"/>
      <c r="AW226" s="129"/>
      <c r="AX226" s="129"/>
    </row>
    <row r="227" spans="1:50" x14ac:dyDescent="0.25">
      <c r="A227" t="s">
        <v>125</v>
      </c>
      <c r="B227" s="1" t="s">
        <v>89</v>
      </c>
      <c r="C227" s="1" t="s">
        <v>540</v>
      </c>
      <c r="D227" s="55" t="s">
        <v>31</v>
      </c>
      <c r="E227" s="2"/>
      <c r="F227" s="1"/>
      <c r="G227" s="1"/>
      <c r="H227" s="65" t="s">
        <v>123</v>
      </c>
      <c r="I227" s="66" t="s">
        <v>123</v>
      </c>
      <c r="K227" s="55" t="s">
        <v>48</v>
      </c>
      <c r="L227" s="67" t="s">
        <v>384</v>
      </c>
      <c r="M227" s="69">
        <v>44174</v>
      </c>
      <c r="N227" s="71">
        <v>1.7</v>
      </c>
      <c r="O227" s="5"/>
      <c r="P227" s="72" t="s">
        <v>499</v>
      </c>
      <c r="Q227" s="47" t="s">
        <v>480</v>
      </c>
      <c r="R227" s="44">
        <v>44203</v>
      </c>
      <c r="S227" s="76">
        <v>9.4</v>
      </c>
      <c r="T227" s="6">
        <v>44217</v>
      </c>
      <c r="U227" s="7">
        <v>14</v>
      </c>
      <c r="V227" s="3"/>
      <c r="W227" s="48"/>
      <c r="X227" s="6">
        <v>44238</v>
      </c>
      <c r="Y227" s="7">
        <v>27.2</v>
      </c>
      <c r="Z227" s="3"/>
      <c r="AA227" s="48"/>
      <c r="AC227" s="50">
        <f t="shared" si="108"/>
        <v>328.57142857142856</v>
      </c>
      <c r="AD227" s="50">
        <f t="shared" si="109"/>
        <v>628.57142857142856</v>
      </c>
      <c r="AE227" s="50">
        <f t="shared" ref="AE227:AE231" si="110">IF(Y227&gt;0,1000*(Y227-S227)/(X227-R227),"NA" )</f>
        <v>508.57142857142844</v>
      </c>
      <c r="AF227" s="48"/>
      <c r="AG227" s="48"/>
      <c r="AH227" s="48"/>
      <c r="AI227" s="48"/>
      <c r="AK227" s="48"/>
      <c r="AL227" s="48"/>
      <c r="AM227" s="48"/>
      <c r="AN227" s="48"/>
      <c r="AP227" s="48"/>
      <c r="AQ227" s="48"/>
      <c r="AR227" s="48"/>
      <c r="AS227" s="48"/>
      <c r="AT227" s="48"/>
      <c r="AV227" s="129"/>
      <c r="AW227" s="129"/>
      <c r="AX227" s="129"/>
    </row>
    <row r="228" spans="1:50" x14ac:dyDescent="0.25">
      <c r="A228" t="s">
        <v>125</v>
      </c>
      <c r="B228" s="1" t="s">
        <v>89</v>
      </c>
      <c r="C228" s="1" t="s">
        <v>540</v>
      </c>
      <c r="D228" s="55" t="s">
        <v>31</v>
      </c>
      <c r="E228" s="2"/>
      <c r="F228" s="1"/>
      <c r="G228" s="1"/>
      <c r="H228" s="65" t="s">
        <v>123</v>
      </c>
      <c r="I228" s="66" t="s">
        <v>123</v>
      </c>
      <c r="K228" s="55" t="s">
        <v>48</v>
      </c>
      <c r="L228" s="67" t="s">
        <v>385</v>
      </c>
      <c r="M228" s="69">
        <v>44176</v>
      </c>
      <c r="N228" s="71">
        <v>1.3</v>
      </c>
      <c r="O228" s="5"/>
      <c r="P228" s="72" t="s">
        <v>488</v>
      </c>
      <c r="Q228" s="47" t="s">
        <v>486</v>
      </c>
      <c r="R228" s="44">
        <v>44203</v>
      </c>
      <c r="S228" s="76">
        <v>8.6999999999999993</v>
      </c>
      <c r="T228" s="6">
        <v>44217</v>
      </c>
      <c r="U228" s="7">
        <v>10.7</v>
      </c>
      <c r="V228" s="3"/>
      <c r="W228" s="48"/>
      <c r="X228" s="6">
        <v>44238</v>
      </c>
      <c r="Y228" s="7">
        <v>21.2</v>
      </c>
      <c r="Z228" s="3"/>
      <c r="AA228" s="48"/>
      <c r="AC228" s="50">
        <f t="shared" si="108"/>
        <v>142.85714285714286</v>
      </c>
      <c r="AD228" s="50">
        <f t="shared" si="109"/>
        <v>500</v>
      </c>
      <c r="AE228" s="50">
        <f t="shared" si="110"/>
        <v>357.14285714285717</v>
      </c>
      <c r="AF228" s="48"/>
      <c r="AG228" s="48"/>
      <c r="AH228" s="48"/>
      <c r="AI228" s="48"/>
      <c r="AK228" s="48"/>
      <c r="AL228" s="48"/>
      <c r="AM228" s="48"/>
      <c r="AN228" s="48"/>
      <c r="AP228" s="48"/>
      <c r="AQ228" s="48"/>
      <c r="AR228" s="48"/>
      <c r="AS228" s="48"/>
      <c r="AT228" s="48"/>
      <c r="AV228" s="129"/>
      <c r="AW228" s="129"/>
      <c r="AX228" s="129"/>
    </row>
    <row r="229" spans="1:50" x14ac:dyDescent="0.25">
      <c r="A229" t="s">
        <v>125</v>
      </c>
      <c r="B229" s="1" t="s">
        <v>89</v>
      </c>
      <c r="C229" s="1" t="s">
        <v>540</v>
      </c>
      <c r="D229" s="55" t="s">
        <v>31</v>
      </c>
      <c r="E229" s="2"/>
      <c r="F229" s="1"/>
      <c r="G229" s="1"/>
      <c r="H229" s="65" t="s">
        <v>123</v>
      </c>
      <c r="I229" s="66" t="s">
        <v>123</v>
      </c>
      <c r="K229" s="55" t="s">
        <v>48</v>
      </c>
      <c r="L229" s="67" t="s">
        <v>386</v>
      </c>
      <c r="M229" s="69">
        <v>44176</v>
      </c>
      <c r="N229" s="71">
        <v>1.6</v>
      </c>
      <c r="O229" s="5"/>
      <c r="P229" s="72" t="s">
        <v>497</v>
      </c>
      <c r="Q229" s="47" t="s">
        <v>480</v>
      </c>
      <c r="R229" s="44">
        <v>44203</v>
      </c>
      <c r="S229" s="76">
        <v>9.3000000000000007</v>
      </c>
      <c r="T229" s="6">
        <v>44217</v>
      </c>
      <c r="U229" s="7">
        <v>11.2</v>
      </c>
      <c r="V229" s="3"/>
      <c r="W229" s="48"/>
      <c r="X229" s="6">
        <v>44238</v>
      </c>
      <c r="Y229" s="7">
        <v>21.9</v>
      </c>
      <c r="Z229" s="3"/>
      <c r="AA229" s="48"/>
      <c r="AC229" s="50">
        <f t="shared" si="108"/>
        <v>135.71428571428561</v>
      </c>
      <c r="AD229" s="50">
        <f t="shared" si="109"/>
        <v>509.52380952380952</v>
      </c>
      <c r="AE229" s="50">
        <f t="shared" si="110"/>
        <v>359.99999999999994</v>
      </c>
      <c r="AF229" s="48"/>
      <c r="AG229" s="48"/>
      <c r="AH229" s="48"/>
      <c r="AI229" s="48"/>
      <c r="AK229" s="48"/>
      <c r="AL229" s="48"/>
      <c r="AM229" s="48"/>
      <c r="AN229" s="48"/>
      <c r="AP229" s="48"/>
      <c r="AQ229" s="48"/>
      <c r="AR229" s="48"/>
      <c r="AS229" s="48"/>
      <c r="AT229" s="48"/>
      <c r="AV229" s="129"/>
      <c r="AW229" s="129"/>
      <c r="AX229" s="129"/>
    </row>
    <row r="230" spans="1:50" x14ac:dyDescent="0.25">
      <c r="A230" t="s">
        <v>125</v>
      </c>
      <c r="B230" s="1" t="s">
        <v>89</v>
      </c>
      <c r="C230" s="1" t="s">
        <v>540</v>
      </c>
      <c r="D230" s="55" t="s">
        <v>31</v>
      </c>
      <c r="E230" s="2"/>
      <c r="F230" s="1"/>
      <c r="G230" s="1"/>
      <c r="H230" s="65" t="s">
        <v>123</v>
      </c>
      <c r="I230" s="66" t="s">
        <v>123</v>
      </c>
      <c r="K230" s="55" t="s">
        <v>48</v>
      </c>
      <c r="L230" s="67" t="s">
        <v>387</v>
      </c>
      <c r="M230" s="69">
        <v>44178</v>
      </c>
      <c r="N230" s="71">
        <v>1.7</v>
      </c>
      <c r="O230" s="5"/>
      <c r="P230" s="72" t="s">
        <v>483</v>
      </c>
      <c r="Q230" s="47" t="s">
        <v>484</v>
      </c>
      <c r="R230" s="44">
        <v>44203</v>
      </c>
      <c r="S230" s="76">
        <v>8.9</v>
      </c>
      <c r="T230" s="6">
        <v>44217</v>
      </c>
      <c r="U230" s="7">
        <v>10.6</v>
      </c>
      <c r="V230" s="3"/>
      <c r="W230" s="48"/>
      <c r="X230" s="6">
        <v>44238</v>
      </c>
      <c r="Y230" s="7">
        <v>20.6</v>
      </c>
      <c r="Z230" s="3"/>
      <c r="AA230" s="48"/>
      <c r="AC230" s="50">
        <f t="shared" si="108"/>
        <v>121.42857142857137</v>
      </c>
      <c r="AD230" s="50">
        <f>IF(Y230&gt;0,1000*(Y230-U230)/(X230-T230),"NA" )</f>
        <v>476.19047619047626</v>
      </c>
      <c r="AE230" s="50">
        <f t="shared" si="110"/>
        <v>334.28571428571433</v>
      </c>
      <c r="AF230" s="48"/>
      <c r="AG230" s="48"/>
      <c r="AH230" s="48"/>
      <c r="AI230" s="48"/>
      <c r="AK230" s="48"/>
      <c r="AL230" s="48"/>
      <c r="AM230" s="48"/>
      <c r="AN230" s="48"/>
      <c r="AP230" s="48"/>
      <c r="AQ230" s="48"/>
      <c r="AR230" s="48"/>
      <c r="AS230" s="48"/>
      <c r="AT230" s="48"/>
      <c r="AV230" s="129"/>
      <c r="AW230" s="129"/>
      <c r="AX230" s="129"/>
    </row>
    <row r="231" spans="1:50" x14ac:dyDescent="0.25">
      <c r="A231" t="s">
        <v>125</v>
      </c>
      <c r="B231" s="1" t="s">
        <v>89</v>
      </c>
      <c r="C231" s="1" t="s">
        <v>540</v>
      </c>
      <c r="D231" s="55" t="s">
        <v>31</v>
      </c>
      <c r="E231" s="2"/>
      <c r="F231" s="1"/>
      <c r="G231" s="1"/>
      <c r="H231" s="65" t="s">
        <v>123</v>
      </c>
      <c r="I231" s="66" t="s">
        <v>123</v>
      </c>
      <c r="K231" s="55" t="s">
        <v>48</v>
      </c>
      <c r="L231" s="67" t="s">
        <v>388</v>
      </c>
      <c r="M231" s="69">
        <v>44178</v>
      </c>
      <c r="N231" s="71">
        <v>1.3</v>
      </c>
      <c r="O231" s="5"/>
      <c r="P231" s="72" t="s">
        <v>487</v>
      </c>
      <c r="Q231" s="47" t="s">
        <v>486</v>
      </c>
      <c r="R231" s="44">
        <v>44203</v>
      </c>
      <c r="S231" s="76">
        <v>8.9</v>
      </c>
      <c r="T231" s="6">
        <v>44217</v>
      </c>
      <c r="U231" s="7">
        <v>10.6</v>
      </c>
      <c r="V231" s="3">
        <v>21.7</v>
      </c>
      <c r="W231" s="48">
        <f>COUNT(U226:U231)</f>
        <v>6</v>
      </c>
      <c r="X231" s="6">
        <v>44238</v>
      </c>
      <c r="Y231" s="7">
        <v>21.5</v>
      </c>
      <c r="Z231" s="3">
        <v>92.3</v>
      </c>
      <c r="AA231" s="48">
        <f>COUNT(Y226:Y231)</f>
        <v>6</v>
      </c>
      <c r="AC231" s="50">
        <f>IF(U231&gt;0,1000*(U231-S231)/(T231-R231),"NA" )</f>
        <v>121.42857142857137</v>
      </c>
      <c r="AD231" s="50">
        <f>IF(Y231&gt;0,1000*(Y231-U231)/(X231-T231),"NA" )</f>
        <v>519.04761904761904</v>
      </c>
      <c r="AE231" s="50">
        <f t="shared" si="110"/>
        <v>360</v>
      </c>
      <c r="AF231" s="51">
        <f>AVERAGE(U226:U231)</f>
        <v>11.65</v>
      </c>
      <c r="AG231" s="52">
        <f>AVERAGE(AC226:AC231)</f>
        <v>186.90476190476184</v>
      </c>
      <c r="AH231" s="52">
        <f>1000*V231/(W231*(T231-R231))</f>
        <v>258.33333333333331</v>
      </c>
      <c r="AI231" s="53">
        <f>AH231/AG231</f>
        <v>1.3821656050955418</v>
      </c>
      <c r="AJ231" s="49"/>
      <c r="AK231" s="51">
        <f>AVERAGE(Y226:Y231)</f>
        <v>22.7</v>
      </c>
      <c r="AL231" s="52">
        <f>AVERAGE(AD226:AD231)</f>
        <v>526.19047619047615</v>
      </c>
      <c r="AM231" s="52">
        <f>1000*Z231/(AA231*(X231-T231))</f>
        <v>732.53968253968253</v>
      </c>
      <c r="AN231" s="53">
        <f>AM231/AL231</f>
        <v>1.3921568627450982</v>
      </c>
      <c r="AO231" s="49"/>
      <c r="AP231" s="51">
        <f>AVERAGE(S226:S231)</f>
        <v>9.0333333333333332</v>
      </c>
      <c r="AQ231" s="51">
        <f>AVERAGE(Y226:Y231)</f>
        <v>22.7</v>
      </c>
      <c r="AR231" s="52">
        <f>AVERAGE(AE226:AE231)</f>
        <v>390.47619047619042</v>
      </c>
      <c r="AS231" s="52">
        <f>1000*((V231/W231)+(Z231/AA231))/(X231-R231)</f>
        <v>542.85714285714289</v>
      </c>
      <c r="AT231" s="53">
        <f>AS231/AR231</f>
        <v>1.3902439024390247</v>
      </c>
      <c r="AV231" s="129">
        <f t="shared" si="96"/>
        <v>2.942789968616518</v>
      </c>
      <c r="AW231" s="129">
        <f t="shared" si="97"/>
        <v>12.232889037537989</v>
      </c>
      <c r="AX231" s="129">
        <f t="shared" si="98"/>
        <v>10.826612975722034</v>
      </c>
    </row>
    <row r="232" spans="1:50" s="42" customFormat="1" x14ac:dyDescent="0.25">
      <c r="A232"/>
      <c r="B232" s="1"/>
      <c r="C232" s="16"/>
      <c r="D232" s="55"/>
      <c r="E232" s="43"/>
      <c r="F232" s="16"/>
      <c r="G232" s="16"/>
      <c r="H232" s="119"/>
      <c r="I232" s="57"/>
      <c r="K232" s="55"/>
      <c r="L232" s="67"/>
      <c r="M232" s="69"/>
      <c r="N232" s="71"/>
      <c r="O232" s="5"/>
      <c r="P232" s="72"/>
      <c r="Q232" s="47"/>
      <c r="R232" s="44"/>
      <c r="S232" s="77"/>
      <c r="T232" s="6"/>
      <c r="U232" s="8"/>
      <c r="V232" s="12"/>
      <c r="X232" s="6"/>
      <c r="Y232" s="8"/>
      <c r="Z232" s="12"/>
      <c r="AC232" s="45"/>
      <c r="AD232" s="45"/>
      <c r="AE232" s="45"/>
      <c r="AV232" s="129"/>
      <c r="AW232" s="129"/>
      <c r="AX232" s="129"/>
    </row>
    <row r="233" spans="1:50" x14ac:dyDescent="0.25">
      <c r="A233" t="s">
        <v>125</v>
      </c>
      <c r="B233" s="1" t="s">
        <v>89</v>
      </c>
      <c r="C233" s="1" t="s">
        <v>540</v>
      </c>
      <c r="D233" s="55" t="s">
        <v>32</v>
      </c>
      <c r="E233" s="2"/>
      <c r="F233" s="1"/>
      <c r="G233" s="1"/>
      <c r="H233" s="59" t="s">
        <v>121</v>
      </c>
      <c r="I233" s="56" t="s">
        <v>121</v>
      </c>
      <c r="K233" s="55" t="s">
        <v>49</v>
      </c>
      <c r="L233" s="67" t="s">
        <v>389</v>
      </c>
      <c r="M233" s="69">
        <v>44175</v>
      </c>
      <c r="N233" s="71">
        <v>1.2</v>
      </c>
      <c r="O233" s="5"/>
      <c r="P233" s="72" t="s">
        <v>479</v>
      </c>
      <c r="Q233" s="47" t="s">
        <v>480</v>
      </c>
      <c r="R233" s="44">
        <v>44203</v>
      </c>
      <c r="S233" s="76">
        <v>7.9</v>
      </c>
      <c r="T233" s="6">
        <v>44217</v>
      </c>
      <c r="U233" s="7">
        <v>10.3</v>
      </c>
      <c r="V233" s="3"/>
      <c r="W233" s="48"/>
      <c r="X233" s="6">
        <v>44238</v>
      </c>
      <c r="Y233" s="7">
        <v>20.8</v>
      </c>
      <c r="Z233" s="3"/>
      <c r="AA233" s="48"/>
      <c r="AC233" s="50">
        <f t="shared" ref="AC233:AC237" si="111">IF(U233&gt;0,1000*(U233-S233)/(T233-R233),"NA" )</f>
        <v>171.42857142857147</v>
      </c>
      <c r="AD233" s="50">
        <f t="shared" ref="AD233:AD236" si="112">IF(Y233&gt;0,1000*(Y233-U233)/(X233-T233),"NA" )</f>
        <v>500</v>
      </c>
      <c r="AE233" s="50">
        <f>IF(Y233&gt;0,1000*(Y233-S233)/(X233-R233),"NA" )</f>
        <v>368.57142857142856</v>
      </c>
      <c r="AF233" s="48"/>
      <c r="AG233" s="48"/>
      <c r="AH233" s="48"/>
      <c r="AI233" s="48"/>
      <c r="AK233" s="48"/>
      <c r="AL233" s="48"/>
      <c r="AM233" s="48"/>
      <c r="AN233" s="48"/>
      <c r="AP233" s="48"/>
      <c r="AQ233" s="48"/>
      <c r="AR233" s="48"/>
      <c r="AS233" s="48"/>
      <c r="AT233" s="48"/>
      <c r="AV233" s="129"/>
      <c r="AW233" s="129"/>
      <c r="AX233" s="129"/>
    </row>
    <row r="234" spans="1:50" x14ac:dyDescent="0.25">
      <c r="A234" t="s">
        <v>125</v>
      </c>
      <c r="B234" s="1" t="s">
        <v>89</v>
      </c>
      <c r="C234" s="1" t="s">
        <v>540</v>
      </c>
      <c r="D234" s="55" t="s">
        <v>32</v>
      </c>
      <c r="E234" s="2"/>
      <c r="F234" s="1"/>
      <c r="G234" s="1"/>
      <c r="H234" s="59" t="s">
        <v>121</v>
      </c>
      <c r="I234" s="56" t="s">
        <v>121</v>
      </c>
      <c r="K234" s="55" t="s">
        <v>49</v>
      </c>
      <c r="L234" s="67" t="s">
        <v>390</v>
      </c>
      <c r="M234" s="69">
        <v>44176</v>
      </c>
      <c r="N234" s="71">
        <v>1.6</v>
      </c>
      <c r="O234" s="5"/>
      <c r="P234" s="72" t="s">
        <v>481</v>
      </c>
      <c r="Q234" s="47" t="s">
        <v>271</v>
      </c>
      <c r="R234" s="44">
        <v>44203</v>
      </c>
      <c r="S234" s="76">
        <v>7.8</v>
      </c>
      <c r="T234" s="6">
        <v>44217</v>
      </c>
      <c r="U234" s="7">
        <v>10.6</v>
      </c>
      <c r="V234" s="3"/>
      <c r="W234" s="48"/>
      <c r="X234" s="6">
        <v>44238</v>
      </c>
      <c r="Y234" s="7">
        <v>20.6</v>
      </c>
      <c r="Z234" s="3"/>
      <c r="AA234" s="48"/>
      <c r="AC234" s="50">
        <f t="shared" si="111"/>
        <v>200</v>
      </c>
      <c r="AD234" s="50">
        <f t="shared" si="112"/>
        <v>476.19047619047626</v>
      </c>
      <c r="AE234" s="50">
        <f t="shared" ref="AE234:AE238" si="113">IF(Y234&gt;0,1000*(Y234-S234)/(X234-R234),"NA" )</f>
        <v>365.71428571428572</v>
      </c>
      <c r="AF234" s="48"/>
      <c r="AG234" s="48"/>
      <c r="AH234" s="48"/>
      <c r="AI234" s="48"/>
      <c r="AK234" s="48"/>
      <c r="AL234" s="48"/>
      <c r="AM234" s="48"/>
      <c r="AN234" s="48"/>
      <c r="AP234" s="48"/>
      <c r="AQ234" s="48"/>
      <c r="AR234" s="48"/>
      <c r="AS234" s="48"/>
      <c r="AT234" s="48"/>
      <c r="AV234" s="129"/>
      <c r="AW234" s="129"/>
      <c r="AX234" s="129"/>
    </row>
    <row r="235" spans="1:50" x14ac:dyDescent="0.25">
      <c r="A235" t="s">
        <v>125</v>
      </c>
      <c r="B235" s="1" t="s">
        <v>89</v>
      </c>
      <c r="C235" s="1" t="s">
        <v>540</v>
      </c>
      <c r="D235" s="55" t="s">
        <v>32</v>
      </c>
      <c r="E235" s="2"/>
      <c r="F235" s="1"/>
      <c r="G235" s="1"/>
      <c r="H235" s="59" t="s">
        <v>121</v>
      </c>
      <c r="I235" s="56" t="s">
        <v>121</v>
      </c>
      <c r="K235" s="55" t="s">
        <v>49</v>
      </c>
      <c r="L235" s="67" t="s">
        <v>391</v>
      </c>
      <c r="M235" s="69">
        <v>44176</v>
      </c>
      <c r="N235" s="71">
        <v>1.3</v>
      </c>
      <c r="O235" s="5"/>
      <c r="P235" s="72" t="s">
        <v>490</v>
      </c>
      <c r="Q235" s="47" t="s">
        <v>486</v>
      </c>
      <c r="R235" s="44">
        <v>44203</v>
      </c>
      <c r="S235" s="76">
        <v>7.7</v>
      </c>
      <c r="T235" s="6">
        <v>44217</v>
      </c>
      <c r="U235" s="7">
        <v>9.3000000000000007</v>
      </c>
      <c r="V235" s="3"/>
      <c r="W235" s="48"/>
      <c r="X235" s="6">
        <v>44238</v>
      </c>
      <c r="Y235" s="7">
        <v>18.100000000000001</v>
      </c>
      <c r="Z235" s="3"/>
      <c r="AA235" s="48"/>
      <c r="AC235" s="50">
        <f t="shared" si="111"/>
        <v>114.28571428571432</v>
      </c>
      <c r="AD235" s="50">
        <f t="shared" si="112"/>
        <v>419.04761904761904</v>
      </c>
      <c r="AE235" s="50">
        <f t="shared" si="113"/>
        <v>297.14285714285717</v>
      </c>
      <c r="AF235" s="48"/>
      <c r="AG235" s="48"/>
      <c r="AH235" s="48"/>
      <c r="AI235" s="48"/>
      <c r="AK235" s="48"/>
      <c r="AL235" s="48"/>
      <c r="AM235" s="48"/>
      <c r="AN235" s="48"/>
      <c r="AP235" s="48"/>
      <c r="AQ235" s="48"/>
      <c r="AR235" s="48"/>
      <c r="AS235" s="48"/>
      <c r="AT235" s="48"/>
      <c r="AV235" s="129"/>
      <c r="AW235" s="129"/>
      <c r="AX235" s="129"/>
    </row>
    <row r="236" spans="1:50" x14ac:dyDescent="0.25">
      <c r="A236" t="s">
        <v>125</v>
      </c>
      <c r="B236" s="1" t="s">
        <v>89</v>
      </c>
      <c r="C236" s="1" t="s">
        <v>540</v>
      </c>
      <c r="D236" s="55" t="s">
        <v>32</v>
      </c>
      <c r="E236" s="2"/>
      <c r="F236" s="1"/>
      <c r="G236" s="1"/>
      <c r="H236" s="59" t="s">
        <v>121</v>
      </c>
      <c r="I236" s="56" t="s">
        <v>121</v>
      </c>
      <c r="K236" s="55" t="s">
        <v>49</v>
      </c>
      <c r="L236" s="67" t="s">
        <v>392</v>
      </c>
      <c r="M236" s="69">
        <v>44176</v>
      </c>
      <c r="N236" s="71">
        <v>1.5</v>
      </c>
      <c r="O236" s="5"/>
      <c r="P236" s="72" t="s">
        <v>488</v>
      </c>
      <c r="Q236" s="47" t="s">
        <v>486</v>
      </c>
      <c r="R236" s="44">
        <v>44203</v>
      </c>
      <c r="S236" s="76">
        <v>8.4</v>
      </c>
      <c r="T236" s="6">
        <v>44217</v>
      </c>
      <c r="U236" s="7">
        <v>11.7</v>
      </c>
      <c r="V236" s="3"/>
      <c r="W236" s="48"/>
      <c r="X236" s="6">
        <v>44238</v>
      </c>
      <c r="Y236" s="7">
        <v>24.1</v>
      </c>
      <c r="Z236" s="3"/>
      <c r="AA236" s="48"/>
      <c r="AC236" s="50">
        <f t="shared" si="111"/>
        <v>235.71428571428564</v>
      </c>
      <c r="AD236" s="50">
        <f t="shared" si="112"/>
        <v>590.4761904761906</v>
      </c>
      <c r="AE236" s="50">
        <f t="shared" si="113"/>
        <v>448.57142857142861</v>
      </c>
      <c r="AF236" s="48"/>
      <c r="AG236" s="48"/>
      <c r="AH236" s="48"/>
      <c r="AI236" s="48"/>
      <c r="AK236" s="48"/>
      <c r="AL236" s="48"/>
      <c r="AM236" s="48"/>
      <c r="AN236" s="48"/>
      <c r="AP236" s="48"/>
      <c r="AQ236" s="48"/>
      <c r="AR236" s="48"/>
      <c r="AS236" s="48"/>
      <c r="AT236" s="48"/>
      <c r="AV236" s="129"/>
      <c r="AW236" s="129"/>
      <c r="AX236" s="129"/>
    </row>
    <row r="237" spans="1:50" x14ac:dyDescent="0.25">
      <c r="A237" t="s">
        <v>125</v>
      </c>
      <c r="B237" s="1" t="s">
        <v>89</v>
      </c>
      <c r="C237" s="1" t="s">
        <v>540</v>
      </c>
      <c r="D237" s="55" t="s">
        <v>32</v>
      </c>
      <c r="E237" s="2"/>
      <c r="F237" s="1"/>
      <c r="G237" s="1"/>
      <c r="H237" s="59" t="s">
        <v>121</v>
      </c>
      <c r="I237" s="56" t="s">
        <v>121</v>
      </c>
      <c r="K237" s="55" t="s">
        <v>49</v>
      </c>
      <c r="L237" s="67" t="s">
        <v>393</v>
      </c>
      <c r="M237" s="69">
        <v>44176</v>
      </c>
      <c r="N237" s="71">
        <v>1.4</v>
      </c>
      <c r="O237" s="5"/>
      <c r="P237" s="72" t="s">
        <v>497</v>
      </c>
      <c r="Q237" s="47" t="s">
        <v>480</v>
      </c>
      <c r="R237" s="44">
        <v>44203</v>
      </c>
      <c r="S237" s="76">
        <v>8.5</v>
      </c>
      <c r="T237" s="6">
        <v>44217</v>
      </c>
      <c r="U237" s="7">
        <v>10.6</v>
      </c>
      <c r="V237" s="3"/>
      <c r="W237" s="48"/>
      <c r="X237" s="6">
        <v>44238</v>
      </c>
      <c r="Y237" s="7">
        <v>20.6</v>
      </c>
      <c r="Z237" s="3"/>
      <c r="AA237" s="48"/>
      <c r="AC237" s="50">
        <f t="shared" si="111"/>
        <v>149.99999999999997</v>
      </c>
      <c r="AD237" s="50">
        <f>IF(Y237&gt;0,1000*(Y237-U237)/(X237-T237),"NA" )</f>
        <v>476.19047619047626</v>
      </c>
      <c r="AE237" s="50">
        <f t="shared" si="113"/>
        <v>345.71428571428578</v>
      </c>
      <c r="AF237" s="48"/>
      <c r="AG237" s="48"/>
      <c r="AH237" s="48"/>
      <c r="AI237" s="48"/>
      <c r="AK237" s="48"/>
      <c r="AL237" s="48"/>
      <c r="AM237" s="48"/>
      <c r="AN237" s="48"/>
      <c r="AP237" s="48"/>
      <c r="AQ237" s="48"/>
      <c r="AR237" s="48"/>
      <c r="AS237" s="48"/>
      <c r="AT237" s="48"/>
      <c r="AV237" s="129"/>
      <c r="AW237" s="129"/>
      <c r="AX237" s="129"/>
    </row>
    <row r="238" spans="1:50" x14ac:dyDescent="0.25">
      <c r="A238" t="s">
        <v>125</v>
      </c>
      <c r="B238" s="1" t="s">
        <v>89</v>
      </c>
      <c r="C238" s="1" t="s">
        <v>540</v>
      </c>
      <c r="D238" s="55" t="s">
        <v>32</v>
      </c>
      <c r="E238" s="2"/>
      <c r="F238" s="1"/>
      <c r="G238" s="1"/>
      <c r="H238" s="59" t="s">
        <v>121</v>
      </c>
      <c r="I238" s="56" t="s">
        <v>121</v>
      </c>
      <c r="K238" s="55" t="s">
        <v>49</v>
      </c>
      <c r="L238" s="67" t="s">
        <v>394</v>
      </c>
      <c r="M238" s="69">
        <v>44177</v>
      </c>
      <c r="N238" s="71">
        <v>1.4</v>
      </c>
      <c r="O238" s="5"/>
      <c r="P238" s="72" t="s">
        <v>492</v>
      </c>
      <c r="Q238" s="47" t="s">
        <v>486</v>
      </c>
      <c r="R238" s="44">
        <v>44203</v>
      </c>
      <c r="S238" s="76">
        <v>8</v>
      </c>
      <c r="T238" s="6">
        <v>44217</v>
      </c>
      <c r="U238" s="7">
        <v>10.3</v>
      </c>
      <c r="V238" s="3">
        <v>19.3</v>
      </c>
      <c r="W238" s="48">
        <f>COUNT(U233:U238)</f>
        <v>6</v>
      </c>
      <c r="X238" s="6">
        <v>44238</v>
      </c>
      <c r="Y238" s="7">
        <v>18.600000000000001</v>
      </c>
      <c r="Z238" s="3">
        <v>86.7</v>
      </c>
      <c r="AA238" s="48">
        <f>COUNT(Y233:Y238)</f>
        <v>6</v>
      </c>
      <c r="AC238" s="50">
        <f>IF(U238&gt;0,1000*(U238-S238)/(T238-R238),"NA" )</f>
        <v>164.28571428571436</v>
      </c>
      <c r="AD238" s="50">
        <f>IF(Y238&gt;0,1000*(Y238-U238)/(X238-T238),"NA" )</f>
        <v>395.23809523809524</v>
      </c>
      <c r="AE238" s="50">
        <f t="shared" si="113"/>
        <v>302.85714285714289</v>
      </c>
      <c r="AF238" s="51">
        <f>AVERAGE(U233:U238)</f>
        <v>10.466666666666667</v>
      </c>
      <c r="AG238" s="52">
        <f>AVERAGE(AC233:AC238)</f>
        <v>172.61904761904762</v>
      </c>
      <c r="AH238" s="52">
        <f>1000*V238/(W238*(T238-R238))</f>
        <v>229.76190476190476</v>
      </c>
      <c r="AI238" s="53">
        <f>AH238/AG238</f>
        <v>1.3310344827586207</v>
      </c>
      <c r="AJ238" s="49"/>
      <c r="AK238" s="51">
        <f>AVERAGE(Y233:Y238)</f>
        <v>20.466666666666669</v>
      </c>
      <c r="AL238" s="52">
        <f>AVERAGE(AD233:AD238)</f>
        <v>476.19047619047632</v>
      </c>
      <c r="AM238" s="52">
        <f>1000*Z238/(AA238*(X238-T238))</f>
        <v>688.09523809523807</v>
      </c>
      <c r="AN238" s="53">
        <f>AM238/AL238</f>
        <v>1.4449999999999996</v>
      </c>
      <c r="AO238" s="49"/>
      <c r="AP238" s="51">
        <f>AVERAGE(S233:S238)</f>
        <v>8.0499999999999989</v>
      </c>
      <c r="AQ238" s="51">
        <f>AVERAGE(Y233:Y238)</f>
        <v>20.466666666666669</v>
      </c>
      <c r="AR238" s="52">
        <f>AVERAGE(AE233:AE238)</f>
        <v>354.76190476190476</v>
      </c>
      <c r="AS238" s="52">
        <f>1000*((V238/W238)+(Z238/AA238))/(X238-R238)</f>
        <v>504.76190476190482</v>
      </c>
      <c r="AT238" s="53">
        <f>AS238/AR238</f>
        <v>1.4228187919463089</v>
      </c>
      <c r="AV238" s="129">
        <f t="shared" si="96"/>
        <v>4.0634601823095977</v>
      </c>
      <c r="AW238" s="129">
        <f t="shared" si="97"/>
        <v>7.3676401227624169</v>
      </c>
      <c r="AX238" s="129">
        <f t="shared" si="98"/>
        <v>10.349390791737624</v>
      </c>
    </row>
    <row r="239" spans="1:50" s="42" customFormat="1" x14ac:dyDescent="0.25">
      <c r="A239"/>
      <c r="B239" s="1"/>
      <c r="C239" s="16"/>
      <c r="D239" s="55"/>
      <c r="E239" s="43"/>
      <c r="F239" s="16"/>
      <c r="G239" s="16"/>
      <c r="H239" s="119"/>
      <c r="I239" s="57"/>
      <c r="K239" s="55"/>
      <c r="L239" s="67"/>
      <c r="M239" s="69"/>
      <c r="N239" s="71"/>
      <c r="O239" s="5"/>
      <c r="P239" s="72"/>
      <c r="Q239" s="47"/>
      <c r="R239" s="44"/>
      <c r="S239" s="77"/>
      <c r="T239" s="6"/>
      <c r="U239" s="8"/>
      <c r="V239" s="12"/>
      <c r="X239" s="6"/>
      <c r="Y239" s="8"/>
      <c r="Z239" s="12"/>
      <c r="AC239" s="45"/>
      <c r="AD239" s="45"/>
      <c r="AE239" s="45"/>
      <c r="AV239" s="129"/>
      <c r="AW239" s="129"/>
      <c r="AX239" s="129"/>
    </row>
    <row r="240" spans="1:50" x14ac:dyDescent="0.25">
      <c r="A240" t="s">
        <v>125</v>
      </c>
      <c r="B240" s="1" t="s">
        <v>89</v>
      </c>
      <c r="C240" s="1" t="s">
        <v>540</v>
      </c>
      <c r="D240" s="55" t="s">
        <v>33</v>
      </c>
      <c r="E240" s="2"/>
      <c r="F240" s="1"/>
      <c r="G240" s="1"/>
      <c r="H240" s="63" t="s">
        <v>124</v>
      </c>
      <c r="I240" s="64" t="s">
        <v>124</v>
      </c>
      <c r="K240" s="55" t="s">
        <v>48</v>
      </c>
      <c r="L240" s="67" t="s">
        <v>395</v>
      </c>
      <c r="M240" s="69">
        <v>44175</v>
      </c>
      <c r="N240" s="71">
        <v>1.6</v>
      </c>
      <c r="O240" s="5"/>
      <c r="P240" s="72" t="s">
        <v>494</v>
      </c>
      <c r="Q240" s="47" t="s">
        <v>271</v>
      </c>
      <c r="R240" s="44">
        <v>44203</v>
      </c>
      <c r="S240" s="76">
        <v>10.199999999999999</v>
      </c>
      <c r="T240" s="6">
        <v>44217</v>
      </c>
      <c r="U240" s="7">
        <v>13.7</v>
      </c>
      <c r="V240" s="3"/>
      <c r="W240" s="48"/>
      <c r="X240" s="6">
        <v>44238</v>
      </c>
      <c r="Y240" s="7">
        <v>27.2</v>
      </c>
      <c r="Z240" s="3"/>
      <c r="AA240" s="48"/>
      <c r="AC240" s="50">
        <f t="shared" ref="AC240:AC244" si="114">IF(U240&gt;0,1000*(U240-S240)/(T240-R240),"NA" )</f>
        <v>250</v>
      </c>
      <c r="AD240" s="50">
        <f t="shared" ref="AD240:AD243" si="115">IF(Y240&gt;0,1000*(Y240-U240)/(X240-T240),"NA" )</f>
        <v>642.85714285714289</v>
      </c>
      <c r="AE240" s="50">
        <f>IF(Y240&gt;0,1000*(Y240-S240)/(X240-R240),"NA" )</f>
        <v>485.71428571428572</v>
      </c>
      <c r="AF240" s="48"/>
      <c r="AG240" s="48"/>
      <c r="AH240" s="48"/>
      <c r="AI240" s="48"/>
      <c r="AK240" s="48"/>
      <c r="AL240" s="48"/>
      <c r="AM240" s="48"/>
      <c r="AN240" s="48"/>
      <c r="AP240" s="48"/>
      <c r="AQ240" s="48"/>
      <c r="AR240" s="48"/>
      <c r="AS240" s="48"/>
      <c r="AT240" s="48"/>
      <c r="AV240" s="129"/>
      <c r="AW240" s="129"/>
      <c r="AX240" s="129"/>
    </row>
    <row r="241" spans="1:50" x14ac:dyDescent="0.25">
      <c r="A241" t="s">
        <v>125</v>
      </c>
      <c r="B241" s="1" t="s">
        <v>89</v>
      </c>
      <c r="C241" s="1" t="s">
        <v>540</v>
      </c>
      <c r="D241" s="55" t="s">
        <v>33</v>
      </c>
      <c r="E241" s="2"/>
      <c r="F241" s="1"/>
      <c r="G241" s="1"/>
      <c r="H241" s="63" t="s">
        <v>124</v>
      </c>
      <c r="I241" s="64" t="s">
        <v>124</v>
      </c>
      <c r="K241" s="55" t="s">
        <v>48</v>
      </c>
      <c r="L241" s="67" t="s">
        <v>396</v>
      </c>
      <c r="M241" s="69">
        <v>44176</v>
      </c>
      <c r="N241" s="71">
        <v>2.1</v>
      </c>
      <c r="O241" s="5"/>
      <c r="P241" s="72" t="s">
        <v>490</v>
      </c>
      <c r="Q241" s="47" t="s">
        <v>486</v>
      </c>
      <c r="R241" s="44">
        <v>44203</v>
      </c>
      <c r="S241" s="76">
        <v>9.8000000000000007</v>
      </c>
      <c r="T241" s="6">
        <v>44217</v>
      </c>
      <c r="U241" s="7">
        <v>11.4</v>
      </c>
      <c r="V241" s="3"/>
      <c r="W241" s="48"/>
      <c r="X241" s="6">
        <v>44238</v>
      </c>
      <c r="Y241" s="7">
        <v>22.5</v>
      </c>
      <c r="Z241" s="3"/>
      <c r="AA241" s="48"/>
      <c r="AC241" s="50">
        <f t="shared" si="114"/>
        <v>114.28571428571425</v>
      </c>
      <c r="AD241" s="50">
        <f t="shared" si="115"/>
        <v>528.57142857142856</v>
      </c>
      <c r="AE241" s="50">
        <f t="shared" ref="AE241:AE245" si="116">IF(Y241&gt;0,1000*(Y241-S241)/(X241-R241),"NA" )</f>
        <v>362.85714285714283</v>
      </c>
      <c r="AF241" s="48"/>
      <c r="AG241" s="48"/>
      <c r="AH241" s="48"/>
      <c r="AI241" s="48"/>
      <c r="AK241" s="48"/>
      <c r="AL241" s="48"/>
      <c r="AM241" s="48"/>
      <c r="AN241" s="48"/>
      <c r="AP241" s="48"/>
      <c r="AQ241" s="48"/>
      <c r="AR241" s="48"/>
      <c r="AS241" s="48"/>
      <c r="AT241" s="48"/>
      <c r="AV241" s="129"/>
      <c r="AW241" s="129"/>
      <c r="AX241" s="129"/>
    </row>
    <row r="242" spans="1:50" x14ac:dyDescent="0.25">
      <c r="A242" t="s">
        <v>125</v>
      </c>
      <c r="B242" s="1" t="s">
        <v>89</v>
      </c>
      <c r="C242" s="1" t="s">
        <v>540</v>
      </c>
      <c r="D242" s="55" t="s">
        <v>33</v>
      </c>
      <c r="E242" s="2"/>
      <c r="F242" s="1"/>
      <c r="G242" s="1"/>
      <c r="H242" s="63" t="s">
        <v>124</v>
      </c>
      <c r="I242" s="64" t="s">
        <v>124</v>
      </c>
      <c r="K242" s="55" t="s">
        <v>48</v>
      </c>
      <c r="L242" s="67" t="s">
        <v>397</v>
      </c>
      <c r="M242" s="69">
        <v>44176</v>
      </c>
      <c r="N242" s="71">
        <v>1.6</v>
      </c>
      <c r="O242" s="5"/>
      <c r="P242" s="72" t="s">
        <v>488</v>
      </c>
      <c r="Q242" s="47" t="s">
        <v>486</v>
      </c>
      <c r="R242" s="44">
        <v>44203</v>
      </c>
      <c r="S242" s="76">
        <v>9.9</v>
      </c>
      <c r="T242" s="6">
        <v>44217</v>
      </c>
      <c r="U242" s="7">
        <v>12</v>
      </c>
      <c r="V242" s="3"/>
      <c r="W242" s="48"/>
      <c r="X242" s="6">
        <v>44238</v>
      </c>
      <c r="Y242" s="7">
        <v>22.7</v>
      </c>
      <c r="Z242" s="3"/>
      <c r="AA242" s="48"/>
      <c r="AC242" s="50">
        <f t="shared" si="114"/>
        <v>149.99999999999997</v>
      </c>
      <c r="AD242" s="50">
        <f t="shared" si="115"/>
        <v>509.52380952380952</v>
      </c>
      <c r="AE242" s="50">
        <f t="shared" si="116"/>
        <v>365.71428571428567</v>
      </c>
      <c r="AF242" s="48"/>
      <c r="AG242" s="48"/>
      <c r="AH242" s="48"/>
      <c r="AI242" s="48"/>
      <c r="AK242" s="48"/>
      <c r="AL242" s="48"/>
      <c r="AM242" s="48"/>
      <c r="AN242" s="48"/>
      <c r="AP242" s="48"/>
      <c r="AQ242" s="48"/>
      <c r="AR242" s="48"/>
      <c r="AS242" s="48"/>
      <c r="AT242" s="48"/>
      <c r="AV242" s="129"/>
      <c r="AW242" s="129"/>
      <c r="AX242" s="129"/>
    </row>
    <row r="243" spans="1:50" x14ac:dyDescent="0.25">
      <c r="A243" t="s">
        <v>125</v>
      </c>
      <c r="B243" s="1" t="s">
        <v>89</v>
      </c>
      <c r="C243" s="1" t="s">
        <v>540</v>
      </c>
      <c r="D243" s="55" t="s">
        <v>33</v>
      </c>
      <c r="E243" s="2"/>
      <c r="F243" s="1"/>
      <c r="G243" s="1"/>
      <c r="H243" s="63" t="s">
        <v>124</v>
      </c>
      <c r="I243" s="64" t="s">
        <v>124</v>
      </c>
      <c r="K243" s="55" t="s">
        <v>48</v>
      </c>
      <c r="L243" s="67" t="s">
        <v>398</v>
      </c>
      <c r="M243" s="69">
        <v>44177</v>
      </c>
      <c r="N243" s="71">
        <v>1.7</v>
      </c>
      <c r="O243" s="5"/>
      <c r="P243" s="72" t="s">
        <v>492</v>
      </c>
      <c r="Q243" s="47" t="s">
        <v>486</v>
      </c>
      <c r="R243" s="44">
        <v>44203</v>
      </c>
      <c r="S243" s="76">
        <v>9.9</v>
      </c>
      <c r="T243" s="6">
        <v>44217</v>
      </c>
      <c r="U243" s="7">
        <v>11</v>
      </c>
      <c r="V243" s="3"/>
      <c r="W243" s="48"/>
      <c r="X243" s="6">
        <v>44238</v>
      </c>
      <c r="Y243" s="7">
        <v>21.3</v>
      </c>
      <c r="Z243" s="3"/>
      <c r="AA243" s="48"/>
      <c r="AC243" s="50">
        <f t="shared" si="114"/>
        <v>78.571428571428541</v>
      </c>
      <c r="AD243" s="50">
        <f t="shared" si="115"/>
        <v>490.47619047619048</v>
      </c>
      <c r="AE243" s="50">
        <f t="shared" si="116"/>
        <v>325.71428571428572</v>
      </c>
      <c r="AF243" s="48"/>
      <c r="AG243" s="48"/>
      <c r="AH243" s="48"/>
      <c r="AI243" s="48"/>
      <c r="AK243" s="48"/>
      <c r="AL243" s="48"/>
      <c r="AM243" s="48"/>
      <c r="AN243" s="48"/>
      <c r="AP243" s="48"/>
      <c r="AQ243" s="48"/>
      <c r="AR243" s="48"/>
      <c r="AS243" s="48"/>
      <c r="AT243" s="48"/>
      <c r="AV243" s="129"/>
      <c r="AW243" s="129"/>
      <c r="AX243" s="129"/>
    </row>
    <row r="244" spans="1:50" x14ac:dyDescent="0.25">
      <c r="A244" t="s">
        <v>125</v>
      </c>
      <c r="B244" s="1" t="s">
        <v>89</v>
      </c>
      <c r="C244" s="1" t="s">
        <v>540</v>
      </c>
      <c r="D244" s="55" t="s">
        <v>33</v>
      </c>
      <c r="E244" s="2"/>
      <c r="F244" s="1"/>
      <c r="G244" s="1"/>
      <c r="H244" s="63" t="s">
        <v>124</v>
      </c>
      <c r="I244" s="64" t="s">
        <v>124</v>
      </c>
      <c r="K244" s="55" t="s">
        <v>48</v>
      </c>
      <c r="L244" s="67" t="s">
        <v>399</v>
      </c>
      <c r="M244" s="69">
        <v>44177</v>
      </c>
      <c r="N244" s="71">
        <v>2.2000000000000002</v>
      </c>
      <c r="O244" s="5"/>
      <c r="P244" s="72" t="s">
        <v>496</v>
      </c>
      <c r="Q244" s="47" t="s">
        <v>486</v>
      </c>
      <c r="R244" s="44">
        <v>44203</v>
      </c>
      <c r="S244" s="76">
        <v>12.3</v>
      </c>
      <c r="T244" s="6">
        <v>44217</v>
      </c>
      <c r="U244" s="7">
        <v>14.1</v>
      </c>
      <c r="V244" s="3"/>
      <c r="W244" s="48"/>
      <c r="X244" s="6">
        <v>44238</v>
      </c>
      <c r="Y244" s="7">
        <v>22.5</v>
      </c>
      <c r="Z244" s="3"/>
      <c r="AA244" s="48"/>
      <c r="AC244" s="50">
        <f t="shared" si="114"/>
        <v>128.5714285714285</v>
      </c>
      <c r="AD244" s="50">
        <f>IF(Y244&gt;0,1000*(Y244-U244)/(X244-T244),"NA" )</f>
        <v>400</v>
      </c>
      <c r="AE244" s="50">
        <f t="shared" si="116"/>
        <v>291.42857142857144</v>
      </c>
      <c r="AF244" s="48"/>
      <c r="AG244" s="48"/>
      <c r="AH244" s="48"/>
      <c r="AI244" s="48"/>
      <c r="AK244" s="48"/>
      <c r="AL244" s="48"/>
      <c r="AM244" s="48"/>
      <c r="AN244" s="48"/>
      <c r="AP244" s="48"/>
      <c r="AQ244" s="48"/>
      <c r="AR244" s="48"/>
      <c r="AS244" s="48"/>
      <c r="AT244" s="48"/>
      <c r="AV244" s="129"/>
      <c r="AW244" s="129"/>
      <c r="AX244" s="129"/>
    </row>
    <row r="245" spans="1:50" x14ac:dyDescent="0.25">
      <c r="A245" t="s">
        <v>125</v>
      </c>
      <c r="B245" s="1" t="s">
        <v>89</v>
      </c>
      <c r="C245" s="1" t="s">
        <v>540</v>
      </c>
      <c r="D245" s="55" t="s">
        <v>33</v>
      </c>
      <c r="E245" s="2"/>
      <c r="F245" s="1"/>
      <c r="G245" s="1"/>
      <c r="H245" s="63" t="s">
        <v>124</v>
      </c>
      <c r="I245" s="64" t="s">
        <v>124</v>
      </c>
      <c r="K245" s="55" t="s">
        <v>48</v>
      </c>
      <c r="L245" s="67" t="s">
        <v>400</v>
      </c>
      <c r="M245" s="69">
        <v>44178</v>
      </c>
      <c r="N245" s="71">
        <v>1.6</v>
      </c>
      <c r="O245" s="5"/>
      <c r="P245" s="72" t="s">
        <v>487</v>
      </c>
      <c r="Q245" s="47" t="s">
        <v>486</v>
      </c>
      <c r="R245" s="44">
        <v>44203</v>
      </c>
      <c r="S245" s="76">
        <v>10.6</v>
      </c>
      <c r="T245" s="6">
        <v>44217</v>
      </c>
      <c r="U245" s="7">
        <v>12</v>
      </c>
      <c r="V245" s="3">
        <v>19.399999999999999</v>
      </c>
      <c r="W245" s="48">
        <f>COUNT(U240:U245)</f>
        <v>6</v>
      </c>
      <c r="X245" s="6">
        <v>44238</v>
      </c>
      <c r="Y245" s="7">
        <v>22.8</v>
      </c>
      <c r="Z245" s="3">
        <v>95</v>
      </c>
      <c r="AA245" s="48">
        <f>COUNT(Y240:Y245)</f>
        <v>6</v>
      </c>
      <c r="AC245" s="50">
        <f>IF(U245&gt;0,1000*(U245-S245)/(T245-R245),"NA" )</f>
        <v>100.00000000000003</v>
      </c>
      <c r="AD245" s="50">
        <f>IF(Y245&gt;0,1000*(Y245-U245)/(X245-T245),"NA" )</f>
        <v>514.28571428571433</v>
      </c>
      <c r="AE245" s="50">
        <f t="shared" si="116"/>
        <v>348.57142857142861</v>
      </c>
      <c r="AF245" s="51">
        <f>AVERAGE(U240:U245)</f>
        <v>12.366666666666667</v>
      </c>
      <c r="AG245" s="52">
        <f>AVERAGE(AC240:AC245)</f>
        <v>136.9047619047619</v>
      </c>
      <c r="AH245" s="52">
        <f>1000*V245/(W245*(T245-R245))</f>
        <v>230.95238095238096</v>
      </c>
      <c r="AI245" s="53">
        <f>AH245/AG245</f>
        <v>1.6869565217391307</v>
      </c>
      <c r="AJ245" s="49"/>
      <c r="AK245" s="51">
        <f>AVERAGE(Y240:Y245)</f>
        <v>23.166666666666668</v>
      </c>
      <c r="AL245" s="52">
        <f>AVERAGE(AD240:AD245)</f>
        <v>514.28571428571433</v>
      </c>
      <c r="AM245" s="52">
        <f>1000*Z245/(AA245*(X245-T245))</f>
        <v>753.96825396825398</v>
      </c>
      <c r="AN245" s="53">
        <f>AM245/AL245</f>
        <v>1.4660493827160492</v>
      </c>
      <c r="AO245" s="49"/>
      <c r="AP245" s="51">
        <f>AVERAGE(S240:S245)</f>
        <v>10.45</v>
      </c>
      <c r="AQ245" s="51">
        <f>AVERAGE(Y240:Y245)</f>
        <v>23.166666666666668</v>
      </c>
      <c r="AR245" s="52">
        <f>AVERAGE(AE240:AE245)</f>
        <v>363.33333333333331</v>
      </c>
      <c r="AS245" s="52">
        <f>1000*((V245/W245)+(Z245/AA245))/(X245-R245)</f>
        <v>544.76190476190482</v>
      </c>
      <c r="AT245" s="53">
        <f>AS245/AR245</f>
        <v>1.4993446920052427</v>
      </c>
      <c r="AV245" s="129">
        <f t="shared" si="96"/>
        <v>9.1135452254998111</v>
      </c>
      <c r="AW245" s="129">
        <f t="shared" si="97"/>
        <v>10.134197380114154</v>
      </c>
      <c r="AX245" s="129">
        <f t="shared" si="98"/>
        <v>8.8448841468174475</v>
      </c>
    </row>
    <row r="246" spans="1:50" s="42" customFormat="1" x14ac:dyDescent="0.25">
      <c r="A246"/>
      <c r="B246" s="1"/>
      <c r="C246" s="16"/>
      <c r="D246" s="55"/>
      <c r="E246" s="43"/>
      <c r="F246" s="16"/>
      <c r="G246" s="16"/>
      <c r="H246" s="119"/>
      <c r="I246" s="57"/>
      <c r="K246" s="55"/>
      <c r="L246" s="67"/>
      <c r="M246" s="69"/>
      <c r="N246" s="71"/>
      <c r="O246" s="5"/>
      <c r="P246" s="72"/>
      <c r="Q246" s="47"/>
      <c r="R246" s="44"/>
      <c r="S246" s="77"/>
      <c r="T246" s="6"/>
      <c r="U246" s="8"/>
      <c r="V246" s="12"/>
      <c r="X246" s="6"/>
      <c r="Y246" s="8"/>
      <c r="Z246" s="12"/>
      <c r="AC246" s="45"/>
      <c r="AD246" s="45"/>
      <c r="AE246" s="45"/>
      <c r="AV246" s="129"/>
      <c r="AW246" s="129"/>
      <c r="AX246" s="129"/>
    </row>
    <row r="247" spans="1:50" x14ac:dyDescent="0.25">
      <c r="A247" t="s">
        <v>125</v>
      </c>
      <c r="B247" s="1" t="s">
        <v>89</v>
      </c>
      <c r="C247" s="1" t="s">
        <v>540</v>
      </c>
      <c r="D247" s="55" t="s">
        <v>34</v>
      </c>
      <c r="E247" s="2"/>
      <c r="F247" s="1"/>
      <c r="G247" s="1"/>
      <c r="H247" s="61" t="s">
        <v>122</v>
      </c>
      <c r="I247" s="62" t="s">
        <v>122</v>
      </c>
      <c r="K247" s="55" t="s">
        <v>48</v>
      </c>
      <c r="L247" s="67" t="s">
        <v>401</v>
      </c>
      <c r="M247" s="69">
        <v>44176</v>
      </c>
      <c r="N247" s="71">
        <v>1.6</v>
      </c>
      <c r="O247" s="5"/>
      <c r="P247" s="72" t="s">
        <v>491</v>
      </c>
      <c r="Q247" s="47" t="s">
        <v>271</v>
      </c>
      <c r="R247" s="44">
        <v>44203</v>
      </c>
      <c r="S247" s="76">
        <v>8.1</v>
      </c>
      <c r="T247" s="6">
        <v>44217</v>
      </c>
      <c r="U247" s="7">
        <v>11.9</v>
      </c>
      <c r="V247" s="3"/>
      <c r="W247" s="48"/>
      <c r="X247" s="6">
        <v>44238</v>
      </c>
      <c r="Y247" s="7">
        <v>24.5</v>
      </c>
      <c r="Z247" s="3"/>
      <c r="AA247" s="48"/>
      <c r="AC247" s="50">
        <f t="shared" ref="AC247:AC251" si="117">IF(U247&gt;0,1000*(U247-S247)/(T247-R247),"NA" )</f>
        <v>271.4285714285715</v>
      </c>
      <c r="AD247" s="50">
        <f t="shared" ref="AD247:AD250" si="118">IF(Y247&gt;0,1000*(Y247-U247)/(X247-T247),"NA" )</f>
        <v>600</v>
      </c>
      <c r="AE247" s="50">
        <f>IF(Y247&gt;0,1000*(Y247-S247)/(X247-R247),"NA" )</f>
        <v>468.57142857142856</v>
      </c>
      <c r="AF247" s="48"/>
      <c r="AG247" s="48"/>
      <c r="AH247" s="48"/>
      <c r="AI247" s="48"/>
      <c r="AK247" s="48"/>
      <c r="AL247" s="48"/>
      <c r="AM247" s="48"/>
      <c r="AN247" s="48"/>
      <c r="AP247" s="48"/>
      <c r="AQ247" s="48"/>
      <c r="AR247" s="48"/>
      <c r="AS247" s="48"/>
      <c r="AT247" s="48"/>
      <c r="AV247" s="129"/>
      <c r="AW247" s="129"/>
      <c r="AX247" s="129"/>
    </row>
    <row r="248" spans="1:50" x14ac:dyDescent="0.25">
      <c r="A248" t="s">
        <v>125</v>
      </c>
      <c r="B248" s="1" t="s">
        <v>89</v>
      </c>
      <c r="C248" s="1" t="s">
        <v>540</v>
      </c>
      <c r="D248" s="55" t="s">
        <v>34</v>
      </c>
      <c r="E248" s="2"/>
      <c r="F248" s="1"/>
      <c r="G248" s="1"/>
      <c r="H248" s="61" t="s">
        <v>122</v>
      </c>
      <c r="I248" s="62" t="s">
        <v>122</v>
      </c>
      <c r="K248" s="55" t="s">
        <v>48</v>
      </c>
      <c r="L248" s="67" t="s">
        <v>402</v>
      </c>
      <c r="M248" s="69">
        <v>44176</v>
      </c>
      <c r="N248" s="71">
        <v>1.5</v>
      </c>
      <c r="O248" s="5"/>
      <c r="P248" s="72" t="s">
        <v>497</v>
      </c>
      <c r="Q248" s="47" t="s">
        <v>480</v>
      </c>
      <c r="R248" s="44">
        <v>44203</v>
      </c>
      <c r="S248" s="76">
        <v>8.6</v>
      </c>
      <c r="T248" s="6">
        <v>44217</v>
      </c>
      <c r="U248" s="7">
        <v>11.7</v>
      </c>
      <c r="V248" s="3"/>
      <c r="W248" s="48"/>
      <c r="X248" s="6">
        <v>44238</v>
      </c>
      <c r="Y248" s="7">
        <v>24.4</v>
      </c>
      <c r="Z248" s="3"/>
      <c r="AA248" s="48"/>
      <c r="AC248" s="50">
        <f t="shared" si="117"/>
        <v>221.42857142857139</v>
      </c>
      <c r="AD248" s="50">
        <f t="shared" si="118"/>
        <v>604.76190476190482</v>
      </c>
      <c r="AE248" s="50">
        <f t="shared" ref="AE248:AE252" si="119">IF(Y248&gt;0,1000*(Y248-S248)/(X248-R248),"NA" )</f>
        <v>451.42857142857139</v>
      </c>
      <c r="AF248" s="48"/>
      <c r="AG248" s="48"/>
      <c r="AH248" s="48"/>
      <c r="AI248" s="48"/>
      <c r="AK248" s="48"/>
      <c r="AL248" s="48"/>
      <c r="AM248" s="48"/>
      <c r="AN248" s="48"/>
      <c r="AP248" s="48"/>
      <c r="AQ248" s="48"/>
      <c r="AR248" s="48"/>
      <c r="AS248" s="48"/>
      <c r="AT248" s="48"/>
      <c r="AV248" s="129"/>
      <c r="AW248" s="129"/>
      <c r="AX248" s="129"/>
    </row>
    <row r="249" spans="1:50" x14ac:dyDescent="0.25">
      <c r="A249" t="s">
        <v>125</v>
      </c>
      <c r="B249" s="1" t="s">
        <v>89</v>
      </c>
      <c r="C249" s="1" t="s">
        <v>540</v>
      </c>
      <c r="D249" s="55" t="s">
        <v>34</v>
      </c>
      <c r="E249" s="2"/>
      <c r="F249" s="1"/>
      <c r="G249" s="1"/>
      <c r="H249" s="61" t="s">
        <v>122</v>
      </c>
      <c r="I249" s="62" t="s">
        <v>122</v>
      </c>
      <c r="K249" s="55" t="s">
        <v>48</v>
      </c>
      <c r="L249" s="67" t="s">
        <v>403</v>
      </c>
      <c r="M249" s="69">
        <v>44177</v>
      </c>
      <c r="N249" s="71">
        <v>1.5</v>
      </c>
      <c r="O249" s="5"/>
      <c r="P249" s="72" t="s">
        <v>492</v>
      </c>
      <c r="Q249" s="47" t="s">
        <v>486</v>
      </c>
      <c r="R249" s="44">
        <v>44203</v>
      </c>
      <c r="S249" s="76">
        <v>8.1</v>
      </c>
      <c r="T249" s="6">
        <v>44217</v>
      </c>
      <c r="U249" s="7">
        <v>10</v>
      </c>
      <c r="V249" s="3"/>
      <c r="W249" s="48"/>
      <c r="X249" s="6">
        <v>44238</v>
      </c>
      <c r="Y249" s="7">
        <v>18.600000000000001</v>
      </c>
      <c r="Z249" s="3"/>
      <c r="AA249" s="48"/>
      <c r="AC249" s="50">
        <f t="shared" si="117"/>
        <v>135.71428571428575</v>
      </c>
      <c r="AD249" s="50">
        <f t="shared" si="118"/>
        <v>409.52380952380963</v>
      </c>
      <c r="AE249" s="50">
        <f t="shared" si="119"/>
        <v>300.00000000000006</v>
      </c>
      <c r="AF249" s="48"/>
      <c r="AG249" s="48"/>
      <c r="AH249" s="48"/>
      <c r="AI249" s="48"/>
      <c r="AK249" s="48"/>
      <c r="AL249" s="48"/>
      <c r="AM249" s="48"/>
      <c r="AN249" s="48"/>
      <c r="AP249" s="48"/>
      <c r="AQ249" s="48"/>
      <c r="AR249" s="48"/>
      <c r="AS249" s="48"/>
      <c r="AT249" s="48"/>
      <c r="AV249" s="129"/>
      <c r="AW249" s="129"/>
      <c r="AX249" s="129"/>
    </row>
    <row r="250" spans="1:50" x14ac:dyDescent="0.25">
      <c r="A250" t="s">
        <v>125</v>
      </c>
      <c r="B250" s="1" t="s">
        <v>89</v>
      </c>
      <c r="C250" s="1" t="s">
        <v>540</v>
      </c>
      <c r="D250" s="55" t="s">
        <v>34</v>
      </c>
      <c r="E250" s="2"/>
      <c r="F250" s="1"/>
      <c r="G250" s="1"/>
      <c r="H250" s="61" t="s">
        <v>122</v>
      </c>
      <c r="I250" s="62" t="s">
        <v>122</v>
      </c>
      <c r="K250" s="55" t="s">
        <v>48</v>
      </c>
      <c r="L250" s="67" t="s">
        <v>404</v>
      </c>
      <c r="M250" s="69">
        <v>44177</v>
      </c>
      <c r="N250" s="71">
        <v>1.3</v>
      </c>
      <c r="O250" s="5"/>
      <c r="P250" s="72" t="s">
        <v>495</v>
      </c>
      <c r="Q250" s="47" t="s">
        <v>486</v>
      </c>
      <c r="R250" s="44">
        <v>44203</v>
      </c>
      <c r="S250" s="76">
        <v>8.6999999999999993</v>
      </c>
      <c r="T250" s="6">
        <v>44217</v>
      </c>
      <c r="U250" s="7">
        <v>10.3</v>
      </c>
      <c r="V250" s="3"/>
      <c r="W250" s="48"/>
      <c r="X250" s="6">
        <v>44238</v>
      </c>
      <c r="Y250" s="7">
        <v>20.2</v>
      </c>
      <c r="Z250" s="3"/>
      <c r="AA250" s="48"/>
      <c r="AC250" s="50">
        <f t="shared" si="117"/>
        <v>114.28571428571438</v>
      </c>
      <c r="AD250" s="50">
        <f t="shared" si="118"/>
        <v>471.42857142857133</v>
      </c>
      <c r="AE250" s="50">
        <f t="shared" si="119"/>
        <v>328.57142857142856</v>
      </c>
      <c r="AF250" s="48"/>
      <c r="AG250" s="48"/>
      <c r="AH250" s="48"/>
      <c r="AI250" s="48"/>
      <c r="AK250" s="48"/>
      <c r="AL250" s="48"/>
      <c r="AM250" s="48"/>
      <c r="AN250" s="48"/>
      <c r="AP250" s="48"/>
      <c r="AQ250" s="48"/>
      <c r="AR250" s="48"/>
      <c r="AS250" s="48"/>
      <c r="AT250" s="48"/>
      <c r="AV250" s="129"/>
      <c r="AW250" s="129"/>
      <c r="AX250" s="129"/>
    </row>
    <row r="251" spans="1:50" x14ac:dyDescent="0.25">
      <c r="A251" t="s">
        <v>125</v>
      </c>
      <c r="B251" s="1" t="s">
        <v>89</v>
      </c>
      <c r="C251" s="1" t="s">
        <v>540</v>
      </c>
      <c r="D251" s="55" t="s">
        <v>34</v>
      </c>
      <c r="E251" s="2"/>
      <c r="F251" s="1"/>
      <c r="G251" s="1"/>
      <c r="H251" s="61" t="s">
        <v>122</v>
      </c>
      <c r="I251" s="62" t="s">
        <v>122</v>
      </c>
      <c r="K251" s="55" t="s">
        <v>48</v>
      </c>
      <c r="L251" s="67" t="s">
        <v>405</v>
      </c>
      <c r="M251" s="69">
        <v>44178</v>
      </c>
      <c r="N251" s="71">
        <v>1</v>
      </c>
      <c r="O251" s="5"/>
      <c r="P251" s="72" t="s">
        <v>483</v>
      </c>
      <c r="Q251" s="47" t="s">
        <v>484</v>
      </c>
      <c r="R251" s="44">
        <v>44203</v>
      </c>
      <c r="S251" s="76">
        <v>7.9</v>
      </c>
      <c r="T251" s="6">
        <v>44217</v>
      </c>
      <c r="U251" s="7">
        <v>8.9</v>
      </c>
      <c r="V251" s="3"/>
      <c r="W251" s="48"/>
      <c r="X251" s="6">
        <v>44238</v>
      </c>
      <c r="Y251" s="7">
        <v>16.2</v>
      </c>
      <c r="Z251" s="3"/>
      <c r="AA251" s="48"/>
      <c r="AC251" s="50">
        <f t="shared" si="117"/>
        <v>71.428571428571431</v>
      </c>
      <c r="AD251" s="50">
        <f>IF(Y251&gt;0,1000*(Y251-U251)/(X251-T251),"NA" )</f>
        <v>347.61904761904759</v>
      </c>
      <c r="AE251" s="50">
        <f t="shared" si="119"/>
        <v>237.14285714285708</v>
      </c>
      <c r="AF251" s="48"/>
      <c r="AG251" s="48"/>
      <c r="AH251" s="48"/>
      <c r="AI251" s="48"/>
      <c r="AK251" s="48"/>
      <c r="AL251" s="48"/>
      <c r="AM251" s="48"/>
      <c r="AN251" s="48"/>
      <c r="AP251" s="48"/>
      <c r="AQ251" s="48"/>
      <c r="AR251" s="48"/>
      <c r="AS251" s="48"/>
      <c r="AT251" s="48"/>
      <c r="AV251" s="129"/>
      <c r="AW251" s="129"/>
      <c r="AX251" s="129"/>
    </row>
    <row r="252" spans="1:50" x14ac:dyDescent="0.25">
      <c r="A252" t="s">
        <v>125</v>
      </c>
      <c r="B252" s="1" t="s">
        <v>89</v>
      </c>
      <c r="C252" s="1" t="s">
        <v>540</v>
      </c>
      <c r="D252" s="55" t="s">
        <v>34</v>
      </c>
      <c r="E252" s="2"/>
      <c r="F252" s="1"/>
      <c r="G252" s="1"/>
      <c r="H252" s="61" t="s">
        <v>122</v>
      </c>
      <c r="I252" s="62" t="s">
        <v>122</v>
      </c>
      <c r="K252" s="55" t="s">
        <v>48</v>
      </c>
      <c r="L252" s="67" t="s">
        <v>406</v>
      </c>
      <c r="M252" s="69">
        <v>44178</v>
      </c>
      <c r="N252" s="71">
        <v>1.3</v>
      </c>
      <c r="O252" s="5"/>
      <c r="P252" s="72" t="s">
        <v>485</v>
      </c>
      <c r="Q252" s="47" t="s">
        <v>486</v>
      </c>
      <c r="R252" s="44">
        <v>44203</v>
      </c>
      <c r="S252" s="76">
        <v>7.5</v>
      </c>
      <c r="T252" s="6">
        <v>44217</v>
      </c>
      <c r="U252" s="7">
        <v>9.1999999999999993</v>
      </c>
      <c r="V252" s="3">
        <v>19.399999999999999</v>
      </c>
      <c r="W252" s="48">
        <f>COUNT(U247:U252)</f>
        <v>6</v>
      </c>
      <c r="X252" s="6">
        <v>44238</v>
      </c>
      <c r="Y252" s="7">
        <v>18.100000000000001</v>
      </c>
      <c r="Z252" s="3">
        <v>84.6</v>
      </c>
      <c r="AA252" s="48">
        <f>COUNT(Y247:Y252)</f>
        <v>6</v>
      </c>
      <c r="AC252" s="50">
        <f>IF(U252&gt;0,1000*(U252-S252)/(T252-R252),"NA" )</f>
        <v>121.42857142857137</v>
      </c>
      <c r="AD252" s="50">
        <f>IF(Y252&gt;0,1000*(Y252-U252)/(X252-T252),"NA" )</f>
        <v>423.80952380952391</v>
      </c>
      <c r="AE252" s="50">
        <f t="shared" si="119"/>
        <v>302.85714285714289</v>
      </c>
      <c r="AF252" s="51">
        <f>AVERAGE(U247:U252)</f>
        <v>10.333333333333334</v>
      </c>
      <c r="AG252" s="52">
        <f>AVERAGE(AC247:AC252)</f>
        <v>155.95238095238096</v>
      </c>
      <c r="AH252" s="52">
        <f>1000*V252/(W252*(T252-R252))</f>
        <v>230.95238095238096</v>
      </c>
      <c r="AI252" s="53">
        <f>AH252/AG252</f>
        <v>1.4809160305343512</v>
      </c>
      <c r="AJ252" s="49"/>
      <c r="AK252" s="51">
        <f>AVERAGE(Y247:Y252)</f>
        <v>20.333333333333332</v>
      </c>
      <c r="AL252" s="52">
        <f>AVERAGE(AD247:AD252)</f>
        <v>476.1904761904762</v>
      </c>
      <c r="AM252" s="52">
        <f>1000*Z252/(AA252*(X252-T252))</f>
        <v>671.42857142857144</v>
      </c>
      <c r="AN252" s="53">
        <f>AM252/AL252</f>
        <v>1.41</v>
      </c>
      <c r="AO252" s="49"/>
      <c r="AP252" s="51">
        <f>AVERAGE(S247:S252)</f>
        <v>8.15</v>
      </c>
      <c r="AQ252" s="51">
        <f>AVERAGE(Y247:Y252)</f>
        <v>20.333333333333332</v>
      </c>
      <c r="AR252" s="52">
        <f>AVERAGE(AE247:AE252)</f>
        <v>348.09523809523807</v>
      </c>
      <c r="AS252" s="52">
        <f>1000*((V252/W252)+(Z252/AA252))/(X252-R252)</f>
        <v>495.23809523809518</v>
      </c>
      <c r="AT252" s="53">
        <f>AS252/AR252</f>
        <v>1.4227086183310533</v>
      </c>
      <c r="AV252" s="129">
        <f t="shared" si="96"/>
        <v>5.4735479811522572</v>
      </c>
      <c r="AW252" s="129">
        <f t="shared" si="97"/>
        <v>12.066413513038562</v>
      </c>
      <c r="AX252" s="129">
        <f t="shared" si="98"/>
        <v>16.893042923660605</v>
      </c>
    </row>
    <row r="253" spans="1:50" s="42" customFormat="1" x14ac:dyDescent="0.25">
      <c r="A253"/>
      <c r="B253" s="1"/>
      <c r="C253" s="16"/>
      <c r="D253" s="55"/>
      <c r="E253" s="43"/>
      <c r="F253" s="16"/>
      <c r="G253" s="16"/>
      <c r="H253" s="119"/>
      <c r="I253" s="57"/>
      <c r="K253" s="55"/>
      <c r="L253" s="67"/>
      <c r="M253" s="69"/>
      <c r="N253" s="71"/>
      <c r="O253" s="5"/>
      <c r="P253" s="72"/>
      <c r="Q253" s="47"/>
      <c r="R253" s="44"/>
      <c r="S253" s="77"/>
      <c r="T253" s="6"/>
      <c r="U253" s="8"/>
      <c r="V253" s="12"/>
      <c r="X253" s="6"/>
      <c r="Y253" s="8"/>
      <c r="Z253" s="12"/>
      <c r="AC253" s="45"/>
      <c r="AD253" s="45"/>
      <c r="AE253" s="45"/>
      <c r="AV253" s="129"/>
      <c r="AW253" s="129"/>
      <c r="AX253" s="129"/>
    </row>
    <row r="254" spans="1:50" x14ac:dyDescent="0.25">
      <c r="A254" t="s">
        <v>125</v>
      </c>
      <c r="B254" s="1" t="s">
        <v>89</v>
      </c>
      <c r="C254" s="1" t="s">
        <v>540</v>
      </c>
      <c r="D254" s="55" t="s">
        <v>35</v>
      </c>
      <c r="E254" s="2"/>
      <c r="F254" s="1"/>
      <c r="G254" s="1"/>
      <c r="H254" s="63" t="s">
        <v>124</v>
      </c>
      <c r="I254" s="64" t="s">
        <v>124</v>
      </c>
      <c r="K254" s="55" t="s">
        <v>49</v>
      </c>
      <c r="L254" s="67" t="s">
        <v>407</v>
      </c>
      <c r="M254" s="69">
        <v>44174</v>
      </c>
      <c r="N254" s="71">
        <v>2.1</v>
      </c>
      <c r="O254" s="5"/>
      <c r="P254" s="72" t="s">
        <v>499</v>
      </c>
      <c r="Q254" s="47" t="s">
        <v>480</v>
      </c>
      <c r="R254" s="44">
        <v>44203</v>
      </c>
      <c r="S254" s="76">
        <v>8.4</v>
      </c>
      <c r="T254" s="6">
        <v>44217</v>
      </c>
      <c r="U254" s="7">
        <v>12.4</v>
      </c>
      <c r="V254" s="3"/>
      <c r="W254" s="48"/>
      <c r="X254" s="6">
        <v>44238</v>
      </c>
      <c r="Y254" s="7">
        <v>23.9</v>
      </c>
      <c r="Z254" s="3"/>
      <c r="AA254" s="48"/>
      <c r="AC254" s="50">
        <f t="shared" ref="AC254:AC258" si="120">IF(U254&gt;0,1000*(U254-S254)/(T254-R254),"NA" )</f>
        <v>285.71428571428572</v>
      </c>
      <c r="AD254" s="50">
        <f t="shared" ref="AD254:AD257" si="121">IF(Y254&gt;0,1000*(Y254-U254)/(X254-T254),"NA" )</f>
        <v>547.61904761904748</v>
      </c>
      <c r="AE254" s="50">
        <f>IF(Y254&gt;0,1000*(Y254-S254)/(X254-R254),"NA" )</f>
        <v>442.85714285714283</v>
      </c>
      <c r="AF254" s="48"/>
      <c r="AG254" s="48"/>
      <c r="AH254" s="48"/>
      <c r="AI254" s="48"/>
      <c r="AK254" s="48"/>
      <c r="AL254" s="48"/>
      <c r="AM254" s="48"/>
      <c r="AN254" s="48"/>
      <c r="AP254" s="48"/>
      <c r="AQ254" s="48"/>
      <c r="AR254" s="48"/>
      <c r="AS254" s="48"/>
      <c r="AT254" s="48"/>
      <c r="AV254" s="129"/>
      <c r="AW254" s="129"/>
      <c r="AX254" s="129"/>
    </row>
    <row r="255" spans="1:50" x14ac:dyDescent="0.25">
      <c r="A255" t="s">
        <v>125</v>
      </c>
      <c r="B255" s="1" t="s">
        <v>89</v>
      </c>
      <c r="C255" s="1" t="s">
        <v>540</v>
      </c>
      <c r="D255" s="55" t="s">
        <v>35</v>
      </c>
      <c r="E255" s="2"/>
      <c r="F255" s="1"/>
      <c r="G255" s="1"/>
      <c r="H255" s="63" t="s">
        <v>124</v>
      </c>
      <c r="I255" s="64" t="s">
        <v>124</v>
      </c>
      <c r="K255" s="55" t="s">
        <v>49</v>
      </c>
      <c r="L255" s="67" t="s">
        <v>408</v>
      </c>
      <c r="M255" s="69">
        <v>44175</v>
      </c>
      <c r="N255" s="71">
        <v>1.5</v>
      </c>
      <c r="O255" s="5"/>
      <c r="P255" s="72" t="s">
        <v>494</v>
      </c>
      <c r="Q255" s="47" t="s">
        <v>271</v>
      </c>
      <c r="R255" s="44">
        <v>44203</v>
      </c>
      <c r="S255" s="76">
        <v>8.1999999999999993</v>
      </c>
      <c r="T255" s="6">
        <v>44217</v>
      </c>
      <c r="U255" s="7">
        <v>11.6</v>
      </c>
      <c r="V255" s="3"/>
      <c r="W255" s="48"/>
      <c r="X255" s="6">
        <v>44238</v>
      </c>
      <c r="Y255" s="7">
        <v>22.6</v>
      </c>
      <c r="Z255" s="3"/>
      <c r="AA255" s="48"/>
      <c r="AC255" s="50">
        <f t="shared" si="120"/>
        <v>242.85714285714289</v>
      </c>
      <c r="AD255" s="50">
        <f t="shared" si="121"/>
        <v>523.80952380952385</v>
      </c>
      <c r="AE255" s="50">
        <f t="shared" ref="AE255:AE259" si="122">IF(Y255&gt;0,1000*(Y255-S255)/(X255-R255),"NA" )</f>
        <v>411.4285714285715</v>
      </c>
      <c r="AF255" s="48"/>
      <c r="AG255" s="48"/>
      <c r="AH255" s="48"/>
      <c r="AI255" s="48"/>
      <c r="AK255" s="48"/>
      <c r="AL255" s="48"/>
      <c r="AM255" s="48"/>
      <c r="AN255" s="48"/>
      <c r="AP255" s="48"/>
      <c r="AQ255" s="48"/>
      <c r="AR255" s="48"/>
      <c r="AS255" s="48"/>
      <c r="AT255" s="48"/>
      <c r="AV255" s="129"/>
      <c r="AW255" s="129"/>
      <c r="AX255" s="129"/>
    </row>
    <row r="256" spans="1:50" x14ac:dyDescent="0.25">
      <c r="A256" t="s">
        <v>125</v>
      </c>
      <c r="B256" s="1" t="s">
        <v>89</v>
      </c>
      <c r="C256" s="1" t="s">
        <v>540</v>
      </c>
      <c r="D256" s="55" t="s">
        <v>35</v>
      </c>
      <c r="E256" s="2"/>
      <c r="F256" s="1"/>
      <c r="G256" s="1"/>
      <c r="H256" s="63" t="s">
        <v>124</v>
      </c>
      <c r="I256" s="64" t="s">
        <v>124</v>
      </c>
      <c r="K256" s="55" t="s">
        <v>49</v>
      </c>
      <c r="L256" s="67" t="s">
        <v>409</v>
      </c>
      <c r="M256" s="69">
        <v>44176</v>
      </c>
      <c r="N256" s="71">
        <v>1.4</v>
      </c>
      <c r="O256" s="5"/>
      <c r="P256" s="72" t="s">
        <v>491</v>
      </c>
      <c r="Q256" s="47" t="s">
        <v>271</v>
      </c>
      <c r="R256" s="44">
        <v>44203</v>
      </c>
      <c r="S256" s="76">
        <v>8.1</v>
      </c>
      <c r="T256" s="6">
        <v>44217</v>
      </c>
      <c r="U256" s="7">
        <v>10</v>
      </c>
      <c r="V256" s="3"/>
      <c r="W256" s="48"/>
      <c r="X256" s="6">
        <v>44238</v>
      </c>
      <c r="Y256" s="7">
        <v>19.399999999999999</v>
      </c>
      <c r="Z256" s="3"/>
      <c r="AA256" s="48"/>
      <c r="AC256" s="50">
        <f t="shared" si="120"/>
        <v>135.71428571428575</v>
      </c>
      <c r="AD256" s="50">
        <f t="shared" si="121"/>
        <v>447.61904761904754</v>
      </c>
      <c r="AE256" s="50">
        <f t="shared" si="122"/>
        <v>322.85714285714283</v>
      </c>
      <c r="AF256" s="48"/>
      <c r="AG256" s="48"/>
      <c r="AH256" s="48"/>
      <c r="AI256" s="48"/>
      <c r="AK256" s="48"/>
      <c r="AL256" s="48"/>
      <c r="AM256" s="48"/>
      <c r="AN256" s="48"/>
      <c r="AP256" s="48"/>
      <c r="AQ256" s="48"/>
      <c r="AR256" s="48"/>
      <c r="AS256" s="48"/>
      <c r="AT256" s="48"/>
      <c r="AV256" s="129"/>
      <c r="AW256" s="129"/>
      <c r="AX256" s="129"/>
    </row>
    <row r="257" spans="1:50" x14ac:dyDescent="0.25">
      <c r="A257" t="s">
        <v>125</v>
      </c>
      <c r="B257" s="1" t="s">
        <v>89</v>
      </c>
      <c r="C257" s="1" t="s">
        <v>540</v>
      </c>
      <c r="D257" s="55" t="s">
        <v>35</v>
      </c>
      <c r="E257" s="2"/>
      <c r="F257" s="1"/>
      <c r="G257" s="1"/>
      <c r="H257" s="63" t="s">
        <v>124</v>
      </c>
      <c r="I257" s="64" t="s">
        <v>124</v>
      </c>
      <c r="K257" s="55" t="s">
        <v>49</v>
      </c>
      <c r="L257" s="67" t="s">
        <v>410</v>
      </c>
      <c r="M257" s="69">
        <v>44176</v>
      </c>
      <c r="N257" s="71">
        <v>1.5</v>
      </c>
      <c r="O257" s="5"/>
      <c r="P257" s="72" t="s">
        <v>490</v>
      </c>
      <c r="Q257" s="47" t="s">
        <v>486</v>
      </c>
      <c r="R257" s="44">
        <v>44203</v>
      </c>
      <c r="S257" s="76">
        <v>7.5</v>
      </c>
      <c r="T257" s="6">
        <v>44217</v>
      </c>
      <c r="U257" s="7">
        <v>9</v>
      </c>
      <c r="V257" s="3"/>
      <c r="W257" s="48"/>
      <c r="X257" s="6">
        <v>44238</v>
      </c>
      <c r="Y257" s="7">
        <v>17.600000000000001</v>
      </c>
      <c r="Z257" s="3"/>
      <c r="AA257" s="48"/>
      <c r="AC257" s="50">
        <f t="shared" si="120"/>
        <v>107.14285714285714</v>
      </c>
      <c r="AD257" s="50">
        <f t="shared" si="121"/>
        <v>409.52380952380963</v>
      </c>
      <c r="AE257" s="50">
        <f t="shared" si="122"/>
        <v>288.57142857142861</v>
      </c>
      <c r="AF257" s="48"/>
      <c r="AG257" s="48"/>
      <c r="AH257" s="48"/>
      <c r="AI257" s="48"/>
      <c r="AK257" s="48"/>
      <c r="AL257" s="48"/>
      <c r="AM257" s="48"/>
      <c r="AN257" s="48"/>
      <c r="AP257" s="48"/>
      <c r="AQ257" s="48"/>
      <c r="AR257" s="48"/>
      <c r="AS257" s="48"/>
      <c r="AT257" s="48"/>
      <c r="AV257" s="129"/>
      <c r="AW257" s="129"/>
      <c r="AX257" s="129"/>
    </row>
    <row r="258" spans="1:50" x14ac:dyDescent="0.25">
      <c r="A258" t="s">
        <v>125</v>
      </c>
      <c r="B258" s="1" t="s">
        <v>89</v>
      </c>
      <c r="C258" s="1" t="s">
        <v>540</v>
      </c>
      <c r="D258" s="55" t="s">
        <v>35</v>
      </c>
      <c r="E258" s="2"/>
      <c r="F258" s="1"/>
      <c r="G258" s="1"/>
      <c r="H258" s="63" t="s">
        <v>124</v>
      </c>
      <c r="I258" s="64" t="s">
        <v>124</v>
      </c>
      <c r="K258" s="55" t="s">
        <v>49</v>
      </c>
      <c r="L258" s="67" t="s">
        <v>411</v>
      </c>
      <c r="M258" s="69">
        <v>44176</v>
      </c>
      <c r="N258" s="71">
        <v>1.3</v>
      </c>
      <c r="O258" s="5"/>
      <c r="P258" s="72" t="s">
        <v>488</v>
      </c>
      <c r="Q258" s="47" t="s">
        <v>486</v>
      </c>
      <c r="R258" s="44">
        <v>44203</v>
      </c>
      <c r="S258" s="76">
        <v>8</v>
      </c>
      <c r="T258" s="6">
        <v>44217</v>
      </c>
      <c r="U258" s="7">
        <v>9.6</v>
      </c>
      <c r="V258" s="3"/>
      <c r="W258" s="48"/>
      <c r="X258" s="6">
        <v>44238</v>
      </c>
      <c r="Y258" s="7">
        <v>18.100000000000001</v>
      </c>
      <c r="Z258" s="3"/>
      <c r="AA258" s="48"/>
      <c r="AC258" s="50">
        <f t="shared" si="120"/>
        <v>114.28571428571425</v>
      </c>
      <c r="AD258" s="50">
        <f>IF(Y258&gt;0,1000*(Y258-U258)/(X258-T258),"NA" )</f>
        <v>404.76190476190487</v>
      </c>
      <c r="AE258" s="50">
        <f t="shared" si="122"/>
        <v>288.57142857142861</v>
      </c>
      <c r="AF258" s="48"/>
      <c r="AG258" s="48"/>
      <c r="AH258" s="48"/>
      <c r="AI258" s="48"/>
      <c r="AK258" s="48"/>
      <c r="AL258" s="48"/>
      <c r="AM258" s="48"/>
      <c r="AN258" s="48"/>
      <c r="AP258" s="48"/>
      <c r="AQ258" s="48"/>
      <c r="AR258" s="48"/>
      <c r="AS258" s="48"/>
      <c r="AT258" s="48"/>
      <c r="AV258" s="129"/>
      <c r="AW258" s="129"/>
      <c r="AX258" s="129"/>
    </row>
    <row r="259" spans="1:50" x14ac:dyDescent="0.25">
      <c r="A259" t="s">
        <v>125</v>
      </c>
      <c r="B259" s="1" t="s">
        <v>89</v>
      </c>
      <c r="C259" s="1" t="s">
        <v>540</v>
      </c>
      <c r="D259" s="55" t="s">
        <v>35</v>
      </c>
      <c r="E259" s="2"/>
      <c r="F259" s="1"/>
      <c r="G259" s="1"/>
      <c r="H259" s="63" t="s">
        <v>124</v>
      </c>
      <c r="I259" s="64" t="s">
        <v>124</v>
      </c>
      <c r="K259" s="55" t="s">
        <v>49</v>
      </c>
      <c r="L259" s="67" t="s">
        <v>412</v>
      </c>
      <c r="M259" s="69">
        <v>44176</v>
      </c>
      <c r="N259" s="71">
        <v>1.4</v>
      </c>
      <c r="O259" s="5"/>
      <c r="P259" s="72" t="s">
        <v>497</v>
      </c>
      <c r="Q259" s="47" t="s">
        <v>480</v>
      </c>
      <c r="R259" s="44">
        <v>44203</v>
      </c>
      <c r="S259" s="76">
        <v>8.1999999999999993</v>
      </c>
      <c r="T259" s="6">
        <v>44217</v>
      </c>
      <c r="U259" s="7">
        <v>11.2</v>
      </c>
      <c r="V259" s="3">
        <v>22</v>
      </c>
      <c r="W259" s="48">
        <f>COUNT(U254:U259)</f>
        <v>6</v>
      </c>
      <c r="X259" s="6">
        <v>44238</v>
      </c>
      <c r="Y259" s="7">
        <v>23.6</v>
      </c>
      <c r="Z259" s="3">
        <v>85.1</v>
      </c>
      <c r="AA259" s="48">
        <f>COUNT(Y254:Y259)</f>
        <v>6</v>
      </c>
      <c r="AC259" s="50">
        <f>IF(U259&gt;0,1000*(U259-S259)/(T259-R259),"NA" )</f>
        <v>214.28571428571428</v>
      </c>
      <c r="AD259" s="50">
        <f>IF(Y259&gt;0,1000*(Y259-U259)/(X259-T259),"NA" )</f>
        <v>590.4761904761906</v>
      </c>
      <c r="AE259" s="50">
        <f t="shared" si="122"/>
        <v>440.00000000000006</v>
      </c>
      <c r="AF259" s="51">
        <f>AVERAGE(U254:U259)</f>
        <v>10.633333333333333</v>
      </c>
      <c r="AG259" s="52">
        <f>AVERAGE(AC254:AC259)</f>
        <v>183.33333333333334</v>
      </c>
      <c r="AH259" s="52">
        <f>1000*V259/(W259*(T259-R259))</f>
        <v>261.90476190476193</v>
      </c>
      <c r="AI259" s="53">
        <f>AH259/AG259</f>
        <v>1.4285714285714286</v>
      </c>
      <c r="AJ259" s="49"/>
      <c r="AK259" s="51">
        <f>AVERAGE(Y254:Y259)</f>
        <v>20.866666666666664</v>
      </c>
      <c r="AL259" s="52">
        <f>AVERAGE(AD254:AD259)</f>
        <v>487.30158730158729</v>
      </c>
      <c r="AM259" s="52">
        <f>1000*Z259/(AA259*(X259-T259))</f>
        <v>675.39682539682542</v>
      </c>
      <c r="AN259" s="53">
        <f>AM259/AL259</f>
        <v>1.3859934853420197</v>
      </c>
      <c r="AO259" s="49"/>
      <c r="AP259" s="51">
        <f>AVERAGE(S254:S259)</f>
        <v>8.0666666666666682</v>
      </c>
      <c r="AQ259" s="51">
        <f>AVERAGE(Y254:Y259)</f>
        <v>20.866666666666664</v>
      </c>
      <c r="AR259" s="52">
        <f>AVERAGE(AE254:AE259)</f>
        <v>365.71428571428578</v>
      </c>
      <c r="AS259" s="52">
        <f>1000*((V259/W259)+(Z259/AA259))/(X259-R259)</f>
        <v>509.99999999999989</v>
      </c>
      <c r="AT259" s="53">
        <f>AS259/AR259</f>
        <v>1.3945312499999993</v>
      </c>
      <c r="AV259" s="129">
        <f t="shared" si="96"/>
        <v>3.814208515442751</v>
      </c>
      <c r="AW259" s="129">
        <f t="shared" si="97"/>
        <v>12.271436053095018</v>
      </c>
      <c r="AX259" s="129">
        <f t="shared" si="98"/>
        <v>13.580717690407914</v>
      </c>
    </row>
    <row r="260" spans="1:50" s="42" customFormat="1" x14ac:dyDescent="0.25">
      <c r="A260"/>
      <c r="B260" s="1"/>
      <c r="C260" s="16"/>
      <c r="D260" s="55"/>
      <c r="E260" s="43"/>
      <c r="F260" s="16"/>
      <c r="G260" s="16"/>
      <c r="H260" s="119"/>
      <c r="I260" s="57"/>
      <c r="K260" s="55"/>
      <c r="L260" s="67"/>
      <c r="M260" s="69"/>
      <c r="N260" s="71"/>
      <c r="O260" s="5"/>
      <c r="P260" s="72"/>
      <c r="Q260" s="47"/>
      <c r="R260" s="44"/>
      <c r="S260" s="77"/>
      <c r="T260" s="6"/>
      <c r="U260" s="8"/>
      <c r="V260" s="12"/>
      <c r="X260" s="6"/>
      <c r="Y260" s="8"/>
      <c r="Z260" s="12"/>
      <c r="AC260" s="45"/>
      <c r="AD260" s="45"/>
      <c r="AE260" s="45"/>
      <c r="AV260" s="129"/>
      <c r="AW260" s="129"/>
      <c r="AX260" s="129"/>
    </row>
    <row r="261" spans="1:50" x14ac:dyDescent="0.25">
      <c r="A261" t="s">
        <v>125</v>
      </c>
      <c r="B261" s="1" t="s">
        <v>89</v>
      </c>
      <c r="C261" s="1" t="s">
        <v>540</v>
      </c>
      <c r="D261" s="55" t="s">
        <v>36</v>
      </c>
      <c r="E261" s="2"/>
      <c r="F261" s="1"/>
      <c r="G261" s="1"/>
      <c r="H261" s="65" t="s">
        <v>123</v>
      </c>
      <c r="I261" s="66" t="s">
        <v>123</v>
      </c>
      <c r="K261" s="55" t="s">
        <v>49</v>
      </c>
      <c r="L261" s="67" t="s">
        <v>413</v>
      </c>
      <c r="M261" s="69">
        <v>44175</v>
      </c>
      <c r="N261" s="71">
        <v>1.1000000000000001</v>
      </c>
      <c r="O261" s="5"/>
      <c r="P261" s="72" t="s">
        <v>494</v>
      </c>
      <c r="Q261" s="47" t="s">
        <v>271</v>
      </c>
      <c r="R261" s="44">
        <v>44203</v>
      </c>
      <c r="S261" s="76">
        <v>9.1</v>
      </c>
      <c r="T261" s="6">
        <v>44217</v>
      </c>
      <c r="U261" s="7">
        <v>12.6</v>
      </c>
      <c r="V261" s="3"/>
      <c r="W261" s="48"/>
      <c r="X261" s="6">
        <v>44238</v>
      </c>
      <c r="Y261" s="7">
        <v>23.5</v>
      </c>
      <c r="Z261" s="3"/>
      <c r="AA261" s="48"/>
      <c r="AC261" s="50">
        <f t="shared" ref="AC261:AC265" si="123">IF(U261&gt;0,1000*(U261-S261)/(T261-R261),"NA" )</f>
        <v>250</v>
      </c>
      <c r="AD261" s="50">
        <f t="shared" ref="AD261:AD264" si="124">IF(Y261&gt;0,1000*(Y261-U261)/(X261-T261),"NA" )</f>
        <v>519.04761904761904</v>
      </c>
      <c r="AE261" s="50">
        <f>IF(Y261&gt;0,1000*(Y261-S261)/(X261-R261),"NA" )</f>
        <v>411.42857142857144</v>
      </c>
      <c r="AF261" s="48"/>
      <c r="AG261" s="48"/>
      <c r="AH261" s="48"/>
      <c r="AI261" s="48"/>
      <c r="AK261" s="48"/>
      <c r="AL261" s="48"/>
      <c r="AM261" s="48"/>
      <c r="AN261" s="48"/>
      <c r="AP261" s="48"/>
      <c r="AQ261" s="48"/>
      <c r="AR261" s="48"/>
      <c r="AS261" s="48"/>
      <c r="AT261" s="48"/>
      <c r="AV261" s="129"/>
      <c r="AW261" s="129"/>
      <c r="AX261" s="129"/>
    </row>
    <row r="262" spans="1:50" x14ac:dyDescent="0.25">
      <c r="A262" t="s">
        <v>125</v>
      </c>
      <c r="B262" s="1" t="s">
        <v>89</v>
      </c>
      <c r="C262" s="1" t="s">
        <v>540</v>
      </c>
      <c r="D262" s="55" t="s">
        <v>36</v>
      </c>
      <c r="E262" s="2"/>
      <c r="F262" s="1"/>
      <c r="G262" s="1"/>
      <c r="H262" s="65" t="s">
        <v>123</v>
      </c>
      <c r="I262" s="66" t="s">
        <v>123</v>
      </c>
      <c r="K262" s="55" t="s">
        <v>49</v>
      </c>
      <c r="L262" s="67" t="s">
        <v>414</v>
      </c>
      <c r="M262" s="69">
        <v>44175</v>
      </c>
      <c r="N262" s="71">
        <v>1.3</v>
      </c>
      <c r="O262" s="5"/>
      <c r="P262" s="72" t="s">
        <v>479</v>
      </c>
      <c r="Q262" s="47" t="s">
        <v>480</v>
      </c>
      <c r="R262" s="44">
        <v>44203</v>
      </c>
      <c r="S262" s="76">
        <v>9.4</v>
      </c>
      <c r="T262" s="6">
        <v>44217</v>
      </c>
      <c r="U262" s="7">
        <v>11.3</v>
      </c>
      <c r="V262" s="3"/>
      <c r="W262" s="48"/>
      <c r="X262" s="6">
        <v>44238</v>
      </c>
      <c r="Y262" s="7">
        <v>19.8</v>
      </c>
      <c r="Z262" s="3"/>
      <c r="AA262" s="48"/>
      <c r="AC262" s="50">
        <f t="shared" si="123"/>
        <v>135.71428571428575</v>
      </c>
      <c r="AD262" s="50">
        <f t="shared" si="124"/>
        <v>404.76190476190476</v>
      </c>
      <c r="AE262" s="50">
        <f t="shared" ref="AE262:AE266" si="125">IF(Y262&gt;0,1000*(Y262-S262)/(X262-R262),"NA" )</f>
        <v>297.14285714285717</v>
      </c>
      <c r="AF262" s="48"/>
      <c r="AG262" s="48"/>
      <c r="AH262" s="48"/>
      <c r="AI262" s="48"/>
      <c r="AK262" s="48"/>
      <c r="AL262" s="48"/>
      <c r="AM262" s="48"/>
      <c r="AN262" s="48"/>
      <c r="AP262" s="48"/>
      <c r="AQ262" s="48"/>
      <c r="AR262" s="48"/>
      <c r="AS262" s="48"/>
      <c r="AT262" s="48"/>
      <c r="AV262" s="129"/>
      <c r="AW262" s="129"/>
      <c r="AX262" s="129"/>
    </row>
    <row r="263" spans="1:50" x14ac:dyDescent="0.25">
      <c r="A263" t="s">
        <v>125</v>
      </c>
      <c r="B263" s="1" t="s">
        <v>89</v>
      </c>
      <c r="C263" s="1" t="s">
        <v>540</v>
      </c>
      <c r="D263" s="55" t="s">
        <v>36</v>
      </c>
      <c r="E263" s="2"/>
      <c r="F263" s="1"/>
      <c r="G263" s="1"/>
      <c r="H263" s="65" t="s">
        <v>123</v>
      </c>
      <c r="I263" s="66" t="s">
        <v>123</v>
      </c>
      <c r="K263" s="55" t="s">
        <v>49</v>
      </c>
      <c r="L263" s="67" t="s">
        <v>415</v>
      </c>
      <c r="M263" s="69">
        <v>44176</v>
      </c>
      <c r="N263" s="71">
        <v>1.6</v>
      </c>
      <c r="O263" s="5"/>
      <c r="P263" s="72" t="s">
        <v>490</v>
      </c>
      <c r="Q263" s="47" t="s">
        <v>486</v>
      </c>
      <c r="R263" s="44">
        <v>44203</v>
      </c>
      <c r="S263" s="76">
        <v>8.6</v>
      </c>
      <c r="T263" s="6">
        <v>44217</v>
      </c>
      <c r="U263" s="7">
        <v>10.8</v>
      </c>
      <c r="V263" s="3"/>
      <c r="W263" s="48"/>
      <c r="X263" s="6">
        <v>44238</v>
      </c>
      <c r="Y263" s="7">
        <v>19.100000000000001</v>
      </c>
      <c r="Z263" s="3"/>
      <c r="AA263" s="48"/>
      <c r="AC263" s="50">
        <f t="shared" si="123"/>
        <v>157.1428571428572</v>
      </c>
      <c r="AD263" s="50">
        <f t="shared" si="124"/>
        <v>395.23809523809524</v>
      </c>
      <c r="AE263" s="50">
        <f t="shared" si="125"/>
        <v>300.00000000000006</v>
      </c>
      <c r="AF263" s="48"/>
      <c r="AG263" s="48"/>
      <c r="AH263" s="48"/>
      <c r="AI263" s="48"/>
      <c r="AK263" s="48"/>
      <c r="AL263" s="48"/>
      <c r="AM263" s="48"/>
      <c r="AN263" s="48"/>
      <c r="AP263" s="48"/>
      <c r="AQ263" s="48"/>
      <c r="AR263" s="48"/>
      <c r="AS263" s="48"/>
      <c r="AT263" s="48"/>
      <c r="AV263" s="129"/>
      <c r="AW263" s="129"/>
      <c r="AX263" s="129"/>
    </row>
    <row r="264" spans="1:50" x14ac:dyDescent="0.25">
      <c r="A264" t="s">
        <v>125</v>
      </c>
      <c r="B264" s="1" t="s">
        <v>89</v>
      </c>
      <c r="C264" s="1" t="s">
        <v>540</v>
      </c>
      <c r="D264" s="55" t="s">
        <v>36</v>
      </c>
      <c r="E264" s="2"/>
      <c r="F264" s="1"/>
      <c r="G264" s="1"/>
      <c r="H264" s="65" t="s">
        <v>123</v>
      </c>
      <c r="I264" s="66" t="s">
        <v>123</v>
      </c>
      <c r="K264" s="55" t="s">
        <v>49</v>
      </c>
      <c r="L264" s="67" t="s">
        <v>416</v>
      </c>
      <c r="M264" s="69">
        <v>44177</v>
      </c>
      <c r="N264" s="71">
        <v>1.4</v>
      </c>
      <c r="O264" s="5"/>
      <c r="P264" s="72" t="s">
        <v>492</v>
      </c>
      <c r="Q264" s="47" t="s">
        <v>486</v>
      </c>
      <c r="R264" s="44">
        <v>44203</v>
      </c>
      <c r="S264" s="76">
        <v>9.5</v>
      </c>
      <c r="T264" s="6">
        <v>44217</v>
      </c>
      <c r="U264" s="7">
        <v>11</v>
      </c>
      <c r="V264" s="3"/>
      <c r="W264" s="48"/>
      <c r="X264" s="6">
        <v>44238</v>
      </c>
      <c r="Y264" s="7">
        <v>20</v>
      </c>
      <c r="Z264" s="3"/>
      <c r="AA264" s="48"/>
      <c r="AC264" s="50">
        <f t="shared" si="123"/>
        <v>107.14285714285714</v>
      </c>
      <c r="AD264" s="50">
        <f t="shared" si="124"/>
        <v>428.57142857142856</v>
      </c>
      <c r="AE264" s="50">
        <f t="shared" si="125"/>
        <v>300</v>
      </c>
      <c r="AF264" s="48"/>
      <c r="AG264" s="48"/>
      <c r="AH264" s="48"/>
      <c r="AI264" s="48"/>
      <c r="AK264" s="48"/>
      <c r="AL264" s="48"/>
      <c r="AM264" s="48"/>
      <c r="AN264" s="48"/>
      <c r="AP264" s="48"/>
      <c r="AQ264" s="48"/>
      <c r="AR264" s="48"/>
      <c r="AS264" s="48"/>
      <c r="AT264" s="48"/>
      <c r="AV264" s="129"/>
      <c r="AW264" s="129"/>
      <c r="AX264" s="129"/>
    </row>
    <row r="265" spans="1:50" x14ac:dyDescent="0.25">
      <c r="A265" t="s">
        <v>125</v>
      </c>
      <c r="B265" s="1" t="s">
        <v>89</v>
      </c>
      <c r="C265" s="1" t="s">
        <v>540</v>
      </c>
      <c r="D265" s="55" t="s">
        <v>36</v>
      </c>
      <c r="E265" s="2"/>
      <c r="F265" s="1"/>
      <c r="G265" s="1"/>
      <c r="H265" s="65" t="s">
        <v>123</v>
      </c>
      <c r="I265" s="66" t="s">
        <v>123</v>
      </c>
      <c r="K265" s="55" t="s">
        <v>49</v>
      </c>
      <c r="L265" s="67" t="s">
        <v>417</v>
      </c>
      <c r="M265" s="69">
        <v>44178</v>
      </c>
      <c r="N265" s="71">
        <v>1.3</v>
      </c>
      <c r="O265" s="5"/>
      <c r="P265" s="72" t="s">
        <v>485</v>
      </c>
      <c r="Q265" s="47" t="s">
        <v>486</v>
      </c>
      <c r="R265" s="44">
        <v>44203</v>
      </c>
      <c r="S265" s="76">
        <v>9</v>
      </c>
      <c r="T265" s="6">
        <v>44217</v>
      </c>
      <c r="U265" s="7">
        <v>10.8</v>
      </c>
      <c r="V265" s="3"/>
      <c r="W265" s="48"/>
      <c r="X265" s="6">
        <v>44238</v>
      </c>
      <c r="Y265" s="7">
        <v>21.2</v>
      </c>
      <c r="Z265" s="3"/>
      <c r="AA265" s="48"/>
      <c r="AC265" s="50">
        <f t="shared" si="123"/>
        <v>128.57142857142861</v>
      </c>
      <c r="AD265" s="50">
        <f>IF(Y265&gt;0,1000*(Y265-U265)/(X265-T265),"NA" )</f>
        <v>495.23809523809513</v>
      </c>
      <c r="AE265" s="50">
        <f t="shared" si="125"/>
        <v>348.57142857142856</v>
      </c>
      <c r="AF265" s="48"/>
      <c r="AG265" s="48"/>
      <c r="AH265" s="48"/>
      <c r="AI265" s="48"/>
      <c r="AK265" s="48"/>
      <c r="AL265" s="48"/>
      <c r="AM265" s="48"/>
      <c r="AN265" s="48"/>
      <c r="AP265" s="48"/>
      <c r="AQ265" s="48"/>
      <c r="AR265" s="48"/>
      <c r="AS265" s="48"/>
      <c r="AT265" s="48"/>
      <c r="AV265" s="129"/>
      <c r="AW265" s="129"/>
      <c r="AX265" s="129"/>
    </row>
    <row r="266" spans="1:50" x14ac:dyDescent="0.25">
      <c r="A266" t="s">
        <v>125</v>
      </c>
      <c r="B266" s="1" t="s">
        <v>89</v>
      </c>
      <c r="C266" s="1" t="s">
        <v>540</v>
      </c>
      <c r="D266" s="55" t="s">
        <v>36</v>
      </c>
      <c r="E266" s="2"/>
      <c r="F266" s="1"/>
      <c r="G266" s="1"/>
      <c r="H266" s="65" t="s">
        <v>123</v>
      </c>
      <c r="I266" s="66" t="s">
        <v>123</v>
      </c>
      <c r="K266" s="55" t="s">
        <v>49</v>
      </c>
      <c r="L266" s="67" t="s">
        <v>418</v>
      </c>
      <c r="M266" s="69">
        <v>44178</v>
      </c>
      <c r="N266" s="71">
        <v>1.4</v>
      </c>
      <c r="O266" s="5"/>
      <c r="P266" s="72" t="s">
        <v>487</v>
      </c>
      <c r="Q266" s="47" t="s">
        <v>486</v>
      </c>
      <c r="R266" s="44">
        <v>44203</v>
      </c>
      <c r="S266" s="76">
        <v>8.8000000000000007</v>
      </c>
      <c r="T266" s="6">
        <v>44217</v>
      </c>
      <c r="U266" s="7">
        <v>10.7</v>
      </c>
      <c r="V266" s="3">
        <v>18.899999999999999</v>
      </c>
      <c r="W266" s="48">
        <f>COUNT(U261:U266)</f>
        <v>6</v>
      </c>
      <c r="X266" s="6">
        <v>44238</v>
      </c>
      <c r="Y266" s="7">
        <v>18.899999999999999</v>
      </c>
      <c r="Z266" s="3">
        <v>78.2</v>
      </c>
      <c r="AA266" s="48">
        <f>COUNT(Y261:Y266)</f>
        <v>6</v>
      </c>
      <c r="AC266" s="50">
        <f>IF(U266&gt;0,1000*(U266-S266)/(T266-R266),"NA" )</f>
        <v>135.71428571428561</v>
      </c>
      <c r="AD266" s="50">
        <f>IF(Y266&gt;0,1000*(Y266-U266)/(X266-T266),"NA" )</f>
        <v>390.47619047619048</v>
      </c>
      <c r="AE266" s="50">
        <f t="shared" si="125"/>
        <v>288.5714285714285</v>
      </c>
      <c r="AF266" s="51">
        <f>AVERAGE(U261:U266)</f>
        <v>11.200000000000001</v>
      </c>
      <c r="AG266" s="52">
        <f>AVERAGE(AC261:AC266)</f>
        <v>152.38095238095238</v>
      </c>
      <c r="AH266" s="52">
        <f>1000*V266/(W266*(T266-R266))</f>
        <v>225</v>
      </c>
      <c r="AI266" s="53">
        <f>AH266/AG266</f>
        <v>1.4765625</v>
      </c>
      <c r="AJ266" s="49"/>
      <c r="AK266" s="51">
        <f>AVERAGE(Y261:Y266)</f>
        <v>20.416666666666668</v>
      </c>
      <c r="AL266" s="52">
        <f>AVERAGE(AD261:AD266)</f>
        <v>438.88888888888886</v>
      </c>
      <c r="AM266" s="52">
        <f>1000*Z266/(AA266*(X266-T266))</f>
        <v>620.6349206349206</v>
      </c>
      <c r="AN266" s="53">
        <f>AM266/AL266</f>
        <v>1.4141048824593128</v>
      </c>
      <c r="AO266" s="49"/>
      <c r="AP266" s="51">
        <f>AVERAGE(S261:S266)</f>
        <v>9.0666666666666682</v>
      </c>
      <c r="AQ266" s="51">
        <f>AVERAGE(Y261:Y266)</f>
        <v>20.416666666666668</v>
      </c>
      <c r="AR266" s="52">
        <f>AVERAGE(AE261:AE266)</f>
        <v>324.28571428571428</v>
      </c>
      <c r="AS266" s="52">
        <f>1000*((V266/W266)+(Z266/AA266))/(X266-R266)</f>
        <v>462.38095238095241</v>
      </c>
      <c r="AT266" s="53">
        <f>AS266/AR266</f>
        <v>1.4258443465491926</v>
      </c>
      <c r="AV266" s="129">
        <f t="shared" ref="AV266:AV322" si="126">(STDEV(S261:S266)/AVERAGE(S261:S266))*100</f>
        <v>3.7994149066952394</v>
      </c>
      <c r="AW266" s="129">
        <f t="shared" ref="AW266:AW322" si="127">(STDEV(U261:U266)/AVERAGE(U261:U266))*100</f>
        <v>6.4136732128814158</v>
      </c>
      <c r="AX266" s="129">
        <f t="shared" ref="AX266:AX322" si="128">(STDEV(Y261:Y266)/AVERAGE(Y261:Y266))*100</f>
        <v>8.4006306659186496</v>
      </c>
    </row>
    <row r="267" spans="1:50" s="42" customFormat="1" x14ac:dyDescent="0.25">
      <c r="A267"/>
      <c r="B267" s="1"/>
      <c r="C267" s="16"/>
      <c r="D267" s="55"/>
      <c r="E267" s="43"/>
      <c r="F267" s="16"/>
      <c r="G267" s="16"/>
      <c r="H267" s="119"/>
      <c r="I267" s="57"/>
      <c r="K267" s="55"/>
      <c r="L267" s="67"/>
      <c r="M267" s="69"/>
      <c r="N267" s="71"/>
      <c r="O267" s="5"/>
      <c r="P267" s="72"/>
      <c r="Q267" s="47"/>
      <c r="R267" s="44"/>
      <c r="S267" s="77"/>
      <c r="T267" s="6"/>
      <c r="U267" s="8"/>
      <c r="V267" s="12"/>
      <c r="X267" s="6"/>
      <c r="Y267" s="8"/>
      <c r="Z267" s="12"/>
      <c r="AC267" s="45"/>
      <c r="AD267" s="45"/>
      <c r="AE267" s="45"/>
      <c r="AV267" s="129"/>
      <c r="AW267" s="129"/>
      <c r="AX267" s="129"/>
    </row>
    <row r="268" spans="1:50" x14ac:dyDescent="0.25">
      <c r="A268" t="s">
        <v>125</v>
      </c>
      <c r="B268" s="1" t="s">
        <v>89</v>
      </c>
      <c r="C268" s="1" t="s">
        <v>540</v>
      </c>
      <c r="D268" s="55" t="s">
        <v>37</v>
      </c>
      <c r="E268" s="2"/>
      <c r="F268" s="1"/>
      <c r="G268" s="1"/>
      <c r="H268" s="61" t="s">
        <v>122</v>
      </c>
      <c r="I268" s="62" t="s">
        <v>122</v>
      </c>
      <c r="K268" s="55" t="s">
        <v>49</v>
      </c>
      <c r="L268" s="67" t="s">
        <v>419</v>
      </c>
      <c r="M268" s="69">
        <v>44175</v>
      </c>
      <c r="N268" s="71">
        <v>1.7</v>
      </c>
      <c r="O268" s="5"/>
      <c r="P268" s="72" t="s">
        <v>494</v>
      </c>
      <c r="Q268" s="47" t="s">
        <v>271</v>
      </c>
      <c r="R268" s="44">
        <v>44203</v>
      </c>
      <c r="S268" s="76">
        <v>7.4</v>
      </c>
      <c r="T268" s="6">
        <v>44217</v>
      </c>
      <c r="U268" s="7">
        <v>9.3000000000000007</v>
      </c>
      <c r="V268" s="3"/>
      <c r="W268" s="48"/>
      <c r="X268" s="6">
        <v>44238</v>
      </c>
      <c r="Y268" s="7">
        <v>19.899999999999999</v>
      </c>
      <c r="Z268" s="3"/>
      <c r="AA268" s="48"/>
      <c r="AC268" s="50">
        <f t="shared" ref="AC268:AC272" si="129">IF(U268&gt;0,1000*(U268-S268)/(T268-R268),"NA" )</f>
        <v>135.71428571428575</v>
      </c>
      <c r="AD268" s="50">
        <f t="shared" ref="AD268:AD271" si="130">IF(Y268&gt;0,1000*(Y268-U268)/(X268-T268),"NA" )</f>
        <v>504.7619047619047</v>
      </c>
      <c r="AE268" s="50">
        <f>IF(Y268&gt;0,1000*(Y268-S268)/(X268-R268),"NA" )</f>
        <v>357.14285714285711</v>
      </c>
      <c r="AF268" s="48"/>
      <c r="AG268" s="48"/>
      <c r="AH268" s="48"/>
      <c r="AI268" s="48"/>
      <c r="AK268" s="48"/>
      <c r="AL268" s="48"/>
      <c r="AM268" s="48"/>
      <c r="AN268" s="48"/>
      <c r="AP268" s="48"/>
      <c r="AQ268" s="48"/>
      <c r="AR268" s="48"/>
      <c r="AS268" s="48"/>
      <c r="AT268" s="48"/>
      <c r="AV268" s="129"/>
      <c r="AW268" s="129"/>
      <c r="AX268" s="129"/>
    </row>
    <row r="269" spans="1:50" x14ac:dyDescent="0.25">
      <c r="A269" t="s">
        <v>125</v>
      </c>
      <c r="B269" s="1" t="s">
        <v>89</v>
      </c>
      <c r="C269" s="1" t="s">
        <v>540</v>
      </c>
      <c r="D269" s="55" t="s">
        <v>37</v>
      </c>
      <c r="E269" s="2"/>
      <c r="F269" s="1"/>
      <c r="G269" s="1"/>
      <c r="H269" s="61" t="s">
        <v>122</v>
      </c>
      <c r="I269" s="62" t="s">
        <v>122</v>
      </c>
      <c r="K269" s="55" t="s">
        <v>49</v>
      </c>
      <c r="L269" s="67" t="s">
        <v>420</v>
      </c>
      <c r="M269" s="69">
        <v>44175</v>
      </c>
      <c r="N269" s="71">
        <v>1.3</v>
      </c>
      <c r="O269" s="5"/>
      <c r="P269" s="72" t="s">
        <v>479</v>
      </c>
      <c r="Q269" s="47" t="s">
        <v>480</v>
      </c>
      <c r="R269" s="44">
        <v>44203</v>
      </c>
      <c r="S269" s="76">
        <v>7.2</v>
      </c>
      <c r="T269" s="6">
        <v>44217</v>
      </c>
      <c r="U269" s="7">
        <v>9.1</v>
      </c>
      <c r="V269" s="3"/>
      <c r="W269" s="48"/>
      <c r="X269" s="6">
        <v>44238</v>
      </c>
      <c r="Y269" s="7">
        <v>18.8</v>
      </c>
      <c r="Z269" s="3"/>
      <c r="AA269" s="48"/>
      <c r="AC269" s="50">
        <f t="shared" si="129"/>
        <v>135.71428571428569</v>
      </c>
      <c r="AD269" s="50">
        <f t="shared" si="130"/>
        <v>461.90476190476198</v>
      </c>
      <c r="AE269" s="50">
        <f t="shared" ref="AE269:AE273" si="131">IF(Y269&gt;0,1000*(Y269-S269)/(X269-R269),"NA" )</f>
        <v>331.4285714285715</v>
      </c>
      <c r="AF269" s="48"/>
      <c r="AG269" s="48"/>
      <c r="AH269" s="48"/>
      <c r="AI269" s="48"/>
      <c r="AK269" s="48"/>
      <c r="AL269" s="48"/>
      <c r="AM269" s="48"/>
      <c r="AN269" s="48"/>
      <c r="AP269" s="48"/>
      <c r="AQ269" s="48"/>
      <c r="AR269" s="48"/>
      <c r="AS269" s="48"/>
      <c r="AT269" s="48"/>
      <c r="AV269" s="129"/>
      <c r="AW269" s="129"/>
      <c r="AX269" s="129"/>
    </row>
    <row r="270" spans="1:50" x14ac:dyDescent="0.25">
      <c r="A270" t="s">
        <v>125</v>
      </c>
      <c r="B270" s="1" t="s">
        <v>89</v>
      </c>
      <c r="C270" s="1" t="s">
        <v>540</v>
      </c>
      <c r="D270" s="55" t="s">
        <v>37</v>
      </c>
      <c r="E270" s="2"/>
      <c r="F270" s="1"/>
      <c r="G270" s="1"/>
      <c r="H270" s="61" t="s">
        <v>122</v>
      </c>
      <c r="I270" s="62" t="s">
        <v>122</v>
      </c>
      <c r="K270" s="55" t="s">
        <v>49</v>
      </c>
      <c r="L270" s="67" t="s">
        <v>421</v>
      </c>
      <c r="M270" s="69">
        <v>44176</v>
      </c>
      <c r="N270" s="71">
        <v>1.1000000000000001</v>
      </c>
      <c r="O270" s="5"/>
      <c r="P270" s="72" t="s">
        <v>491</v>
      </c>
      <c r="Q270" s="47" t="s">
        <v>271</v>
      </c>
      <c r="R270" s="44">
        <v>44203</v>
      </c>
      <c r="S270" s="76">
        <v>7.1</v>
      </c>
      <c r="T270" s="6">
        <v>44217</v>
      </c>
      <c r="U270" s="7">
        <v>10.4</v>
      </c>
      <c r="V270" s="3"/>
      <c r="W270" s="48"/>
      <c r="X270" s="6">
        <v>44238</v>
      </c>
      <c r="Y270" s="7">
        <v>19.899999999999999</v>
      </c>
      <c r="Z270" s="3"/>
      <c r="AA270" s="48"/>
      <c r="AC270" s="50">
        <f t="shared" si="129"/>
        <v>235.71428571428578</v>
      </c>
      <c r="AD270" s="50">
        <f t="shared" si="130"/>
        <v>452.38095238095229</v>
      </c>
      <c r="AE270" s="50">
        <f t="shared" si="131"/>
        <v>365.71428571428567</v>
      </c>
      <c r="AF270" s="48"/>
      <c r="AG270" s="48"/>
      <c r="AH270" s="48"/>
      <c r="AI270" s="48"/>
      <c r="AK270" s="48"/>
      <c r="AL270" s="48"/>
      <c r="AM270" s="48"/>
      <c r="AN270" s="48"/>
      <c r="AP270" s="48"/>
      <c r="AQ270" s="48"/>
      <c r="AR270" s="48"/>
      <c r="AS270" s="48"/>
      <c r="AT270" s="48"/>
      <c r="AV270" s="129"/>
      <c r="AW270" s="129"/>
      <c r="AX270" s="129"/>
    </row>
    <row r="271" spans="1:50" x14ac:dyDescent="0.25">
      <c r="A271" t="s">
        <v>125</v>
      </c>
      <c r="B271" s="1" t="s">
        <v>89</v>
      </c>
      <c r="C271" s="1" t="s">
        <v>540</v>
      </c>
      <c r="D271" s="55" t="s">
        <v>37</v>
      </c>
      <c r="E271" s="2"/>
      <c r="F271" s="1"/>
      <c r="G271" s="1"/>
      <c r="H271" s="61" t="s">
        <v>122</v>
      </c>
      <c r="I271" s="62" t="s">
        <v>122</v>
      </c>
      <c r="K271" s="55" t="s">
        <v>49</v>
      </c>
      <c r="L271" s="67" t="s">
        <v>422</v>
      </c>
      <c r="M271" s="69">
        <v>44176</v>
      </c>
      <c r="N271" s="71">
        <v>1.3</v>
      </c>
      <c r="O271" s="5"/>
      <c r="P271" s="72" t="s">
        <v>497</v>
      </c>
      <c r="Q271" s="47" t="s">
        <v>480</v>
      </c>
      <c r="R271" s="44">
        <v>44203</v>
      </c>
      <c r="S271" s="76">
        <v>6.2</v>
      </c>
      <c r="T271" s="6">
        <v>44217</v>
      </c>
      <c r="U271" s="7">
        <v>9.1</v>
      </c>
      <c r="V271" s="3"/>
      <c r="W271" s="48"/>
      <c r="X271" s="6">
        <v>44238</v>
      </c>
      <c r="Y271" s="7">
        <v>19.600000000000001</v>
      </c>
      <c r="Z271" s="3"/>
      <c r="AA271" s="48"/>
      <c r="AC271" s="50">
        <f t="shared" si="129"/>
        <v>207.14285714285711</v>
      </c>
      <c r="AD271" s="50">
        <f t="shared" si="130"/>
        <v>500.00000000000011</v>
      </c>
      <c r="AE271" s="50">
        <f t="shared" si="131"/>
        <v>382.85714285714289</v>
      </c>
      <c r="AF271" s="48"/>
      <c r="AG271" s="48"/>
      <c r="AH271" s="48"/>
      <c r="AI271" s="48"/>
      <c r="AK271" s="48"/>
      <c r="AL271" s="48"/>
      <c r="AM271" s="48"/>
      <c r="AN271" s="48"/>
      <c r="AP271" s="48"/>
      <c r="AQ271" s="48"/>
      <c r="AR271" s="48"/>
      <c r="AS271" s="48"/>
      <c r="AT271" s="48"/>
      <c r="AV271" s="129"/>
      <c r="AW271" s="129"/>
      <c r="AX271" s="129"/>
    </row>
    <row r="272" spans="1:50" x14ac:dyDescent="0.25">
      <c r="A272" t="s">
        <v>125</v>
      </c>
      <c r="B272" s="1" t="s">
        <v>89</v>
      </c>
      <c r="C272" s="1" t="s">
        <v>540</v>
      </c>
      <c r="D272" s="55" t="s">
        <v>37</v>
      </c>
      <c r="E272" s="2"/>
      <c r="F272" s="1"/>
      <c r="G272" s="1"/>
      <c r="H272" s="61" t="s">
        <v>122</v>
      </c>
      <c r="I272" s="62" t="s">
        <v>122</v>
      </c>
      <c r="K272" s="55" t="s">
        <v>49</v>
      </c>
      <c r="L272" s="67" t="s">
        <v>423</v>
      </c>
      <c r="M272" s="69">
        <v>44177</v>
      </c>
      <c r="N272" s="71">
        <v>1</v>
      </c>
      <c r="O272" s="5"/>
      <c r="P272" s="72" t="s">
        <v>492</v>
      </c>
      <c r="Q272" s="47" t="s">
        <v>486</v>
      </c>
      <c r="R272" s="44">
        <v>44203</v>
      </c>
      <c r="S272" s="76">
        <v>6</v>
      </c>
      <c r="T272" s="6">
        <v>44217</v>
      </c>
      <c r="U272" s="7">
        <v>7.9</v>
      </c>
      <c r="V272" s="3"/>
      <c r="W272" s="48"/>
      <c r="X272" s="6">
        <v>44238</v>
      </c>
      <c r="Y272" s="7">
        <v>15</v>
      </c>
      <c r="Z272" s="3"/>
      <c r="AA272" s="48"/>
      <c r="AC272" s="50">
        <f t="shared" si="129"/>
        <v>135.71428571428575</v>
      </c>
      <c r="AD272" s="50">
        <f>IF(Y272&gt;0,1000*(Y272-U272)/(X272-T272),"NA" )</f>
        <v>338.09523809523807</v>
      </c>
      <c r="AE272" s="50">
        <f t="shared" si="131"/>
        <v>257.14285714285717</v>
      </c>
      <c r="AF272" s="48"/>
      <c r="AG272" s="48"/>
      <c r="AH272" s="48"/>
      <c r="AI272" s="48"/>
      <c r="AK272" s="48"/>
      <c r="AL272" s="48"/>
      <c r="AM272" s="48"/>
      <c r="AN272" s="48"/>
      <c r="AP272" s="48"/>
      <c r="AQ272" s="48"/>
      <c r="AR272" s="48"/>
      <c r="AS272" s="48"/>
      <c r="AT272" s="48"/>
      <c r="AV272" s="129"/>
      <c r="AW272" s="129"/>
      <c r="AX272" s="129"/>
    </row>
    <row r="273" spans="1:50" x14ac:dyDescent="0.25">
      <c r="A273" t="s">
        <v>125</v>
      </c>
      <c r="B273" s="1" t="s">
        <v>89</v>
      </c>
      <c r="C273" s="1" t="s">
        <v>540</v>
      </c>
      <c r="D273" s="55" t="s">
        <v>37</v>
      </c>
      <c r="E273" s="2"/>
      <c r="F273" s="1"/>
      <c r="G273" s="1"/>
      <c r="H273" s="61" t="s">
        <v>122</v>
      </c>
      <c r="I273" s="62" t="s">
        <v>122</v>
      </c>
      <c r="K273" s="55" t="s">
        <v>49</v>
      </c>
      <c r="L273" s="67" t="s">
        <v>424</v>
      </c>
      <c r="M273" s="69">
        <v>44177</v>
      </c>
      <c r="N273" s="71">
        <v>1.2</v>
      </c>
      <c r="O273" s="5"/>
      <c r="P273" s="72" t="s">
        <v>495</v>
      </c>
      <c r="Q273" s="47" t="s">
        <v>486</v>
      </c>
      <c r="R273" s="44">
        <v>44203</v>
      </c>
      <c r="S273" s="76">
        <v>7.3</v>
      </c>
      <c r="T273" s="6">
        <v>44217</v>
      </c>
      <c r="U273" s="7">
        <v>10</v>
      </c>
      <c r="V273" s="3">
        <v>19.399999999999999</v>
      </c>
      <c r="W273" s="48">
        <f>COUNT(U268:U273)</f>
        <v>6</v>
      </c>
      <c r="X273" s="6">
        <v>44238</v>
      </c>
      <c r="Y273" s="7">
        <v>19.8</v>
      </c>
      <c r="Z273" s="3">
        <v>78.5</v>
      </c>
      <c r="AA273" s="48">
        <f>COUNT(Y268:Y273)</f>
        <v>6</v>
      </c>
      <c r="AC273" s="50">
        <f>IF(U273&gt;0,1000*(U273-S273)/(T273-R273),"NA" )</f>
        <v>192.85714285714286</v>
      </c>
      <c r="AD273" s="50">
        <f>IF(Y273&gt;0,1000*(Y273-U273)/(X273-T273),"NA" )</f>
        <v>466.66666666666669</v>
      </c>
      <c r="AE273" s="50">
        <f t="shared" si="131"/>
        <v>357.14285714285717</v>
      </c>
      <c r="AF273" s="51">
        <f>AVERAGE(U268:U273)</f>
        <v>9.2999999999999989</v>
      </c>
      <c r="AG273" s="52">
        <f>AVERAGE(AC268:AC273)</f>
        <v>173.80952380952382</v>
      </c>
      <c r="AH273" s="52">
        <f>1000*V273/(W273*(T273-R273))</f>
        <v>230.95238095238096</v>
      </c>
      <c r="AI273" s="53">
        <f>AH273/AG273</f>
        <v>1.3287671232876712</v>
      </c>
      <c r="AJ273" s="49"/>
      <c r="AK273" s="51">
        <f>AVERAGE(Y268:Y273)</f>
        <v>18.833333333333332</v>
      </c>
      <c r="AL273" s="52">
        <f>AVERAGE(AD268:AD273)</f>
        <v>453.96825396825398</v>
      </c>
      <c r="AM273" s="52">
        <f>1000*Z273/(AA273*(X273-T273))</f>
        <v>623.01587301587301</v>
      </c>
      <c r="AN273" s="53">
        <f>AM273/AL273</f>
        <v>1.3723776223776223</v>
      </c>
      <c r="AO273" s="49"/>
      <c r="AP273" s="51">
        <f>AVERAGE(S268:S273)</f>
        <v>6.8666666666666671</v>
      </c>
      <c r="AQ273" s="51">
        <f>AVERAGE(Y268:Y273)</f>
        <v>18.833333333333332</v>
      </c>
      <c r="AR273" s="52">
        <f>AVERAGE(AE268:AE273)</f>
        <v>341.90476190476193</v>
      </c>
      <c r="AS273" s="52">
        <f>1000*((V273/W273)+(Z273/AA273))/(X273-R273)</f>
        <v>466.19047619047615</v>
      </c>
      <c r="AT273" s="53">
        <f>AS273/AR273</f>
        <v>1.363509749303621</v>
      </c>
      <c r="AV273" s="129">
        <f t="shared" si="126"/>
        <v>8.8183990896043429</v>
      </c>
      <c r="AW273" s="129">
        <f t="shared" si="127"/>
        <v>9.2996766926622172</v>
      </c>
      <c r="AX273" s="129">
        <f t="shared" si="128"/>
        <v>10.21163783066104</v>
      </c>
    </row>
    <row r="274" spans="1:50" s="42" customFormat="1" x14ac:dyDescent="0.25">
      <c r="A274"/>
      <c r="B274" s="1"/>
      <c r="C274" s="16"/>
      <c r="D274" s="55"/>
      <c r="E274" s="43"/>
      <c r="F274" s="16"/>
      <c r="G274" s="16"/>
      <c r="H274" s="119"/>
      <c r="I274" s="57"/>
      <c r="K274" s="55"/>
      <c r="L274" s="67"/>
      <c r="M274" s="69"/>
      <c r="N274" s="71"/>
      <c r="O274" s="5"/>
      <c r="P274" s="72"/>
      <c r="Q274" s="47"/>
      <c r="R274" s="44"/>
      <c r="S274" s="77"/>
      <c r="T274" s="6"/>
      <c r="U274" s="8"/>
      <c r="V274" s="12"/>
      <c r="X274" s="6"/>
      <c r="Y274" s="8"/>
      <c r="Z274" s="12"/>
      <c r="AC274" s="45"/>
      <c r="AD274" s="45"/>
      <c r="AE274" s="45"/>
      <c r="AV274" s="129"/>
      <c r="AW274" s="129"/>
      <c r="AX274" s="129"/>
    </row>
    <row r="275" spans="1:50" x14ac:dyDescent="0.25">
      <c r="A275" t="s">
        <v>125</v>
      </c>
      <c r="B275" s="1" t="s">
        <v>89</v>
      </c>
      <c r="C275" s="1" t="s">
        <v>540</v>
      </c>
      <c r="D275" s="55" t="s">
        <v>38</v>
      </c>
      <c r="E275" s="2"/>
      <c r="F275" s="1"/>
      <c r="G275" s="1"/>
      <c r="H275" s="59" t="s">
        <v>121</v>
      </c>
      <c r="I275" s="56" t="s">
        <v>121</v>
      </c>
      <c r="K275" s="55" t="s">
        <v>49</v>
      </c>
      <c r="L275" s="67" t="s">
        <v>425</v>
      </c>
      <c r="M275" s="69">
        <v>44176</v>
      </c>
      <c r="N275" s="71">
        <v>1.6</v>
      </c>
      <c r="O275" s="5"/>
      <c r="P275" s="72" t="s">
        <v>481</v>
      </c>
      <c r="Q275" s="47" t="s">
        <v>271</v>
      </c>
      <c r="R275" s="44">
        <v>44203</v>
      </c>
      <c r="S275" s="76">
        <v>8.9</v>
      </c>
      <c r="T275" s="6">
        <v>44217</v>
      </c>
      <c r="U275" s="7">
        <v>12.7</v>
      </c>
      <c r="V275" s="3"/>
      <c r="W275" s="48"/>
      <c r="X275" s="6">
        <v>44238</v>
      </c>
      <c r="Y275" s="7">
        <v>24.9</v>
      </c>
      <c r="Z275" s="3"/>
      <c r="AA275" s="48"/>
      <c r="AC275" s="50">
        <f t="shared" ref="AC275:AC279" si="132">IF(U275&gt;0,1000*(U275-S275)/(T275-R275),"NA" )</f>
        <v>271.42857142857139</v>
      </c>
      <c r="AD275" s="50">
        <f t="shared" ref="AD275:AD278" si="133">IF(Y275&gt;0,1000*(Y275-U275)/(X275-T275),"NA" )</f>
        <v>580.95238095238096</v>
      </c>
      <c r="AE275" s="50">
        <f>IF(Y275&gt;0,1000*(Y275-S275)/(X275-R275),"NA" )</f>
        <v>457.14285714285711</v>
      </c>
      <c r="AF275" s="48"/>
      <c r="AG275" s="48"/>
      <c r="AH275" s="48"/>
      <c r="AI275" s="48"/>
      <c r="AK275" s="48"/>
      <c r="AL275" s="48"/>
      <c r="AM275" s="48"/>
      <c r="AN275" s="48"/>
      <c r="AP275" s="48"/>
      <c r="AQ275" s="48"/>
      <c r="AR275" s="48"/>
      <c r="AS275" s="48"/>
      <c r="AT275" s="48"/>
      <c r="AV275" s="129"/>
      <c r="AW275" s="129"/>
      <c r="AX275" s="129"/>
    </row>
    <row r="276" spans="1:50" x14ac:dyDescent="0.25">
      <c r="A276" t="s">
        <v>125</v>
      </c>
      <c r="B276" s="1" t="s">
        <v>89</v>
      </c>
      <c r="C276" s="1" t="s">
        <v>540</v>
      </c>
      <c r="D276" s="55" t="s">
        <v>38</v>
      </c>
      <c r="E276" s="2"/>
      <c r="F276" s="1"/>
      <c r="G276" s="1"/>
      <c r="H276" s="59" t="s">
        <v>121</v>
      </c>
      <c r="I276" s="56" t="s">
        <v>121</v>
      </c>
      <c r="K276" s="55" t="s">
        <v>49</v>
      </c>
      <c r="L276" s="67" t="s">
        <v>426</v>
      </c>
      <c r="M276" s="69">
        <v>44176</v>
      </c>
      <c r="N276" s="71">
        <v>1.6</v>
      </c>
      <c r="O276" s="5"/>
      <c r="P276" s="72" t="s">
        <v>497</v>
      </c>
      <c r="Q276" s="47" t="s">
        <v>480</v>
      </c>
      <c r="R276" s="44">
        <v>44203</v>
      </c>
      <c r="S276" s="76">
        <v>9.4</v>
      </c>
      <c r="T276" s="6">
        <v>44217</v>
      </c>
      <c r="U276" s="7">
        <v>12</v>
      </c>
      <c r="V276" s="3"/>
      <c r="W276" s="48"/>
      <c r="X276" s="6">
        <v>44238</v>
      </c>
      <c r="Y276" s="7">
        <v>23.6</v>
      </c>
      <c r="Z276" s="3"/>
      <c r="AA276" s="48"/>
      <c r="AC276" s="50">
        <f t="shared" si="132"/>
        <v>185.71428571428569</v>
      </c>
      <c r="AD276" s="50">
        <f t="shared" si="133"/>
        <v>552.38095238095252</v>
      </c>
      <c r="AE276" s="50">
        <f t="shared" ref="AE276:AE280" si="134">IF(Y276&gt;0,1000*(Y276-S276)/(X276-R276),"NA" )</f>
        <v>405.71428571428578</v>
      </c>
      <c r="AF276" s="48"/>
      <c r="AG276" s="48"/>
      <c r="AH276" s="48"/>
      <c r="AI276" s="48"/>
      <c r="AK276" s="48"/>
      <c r="AL276" s="48"/>
      <c r="AM276" s="48"/>
      <c r="AN276" s="48"/>
      <c r="AP276" s="48"/>
      <c r="AQ276" s="48"/>
      <c r="AR276" s="48"/>
      <c r="AS276" s="48"/>
      <c r="AT276" s="48"/>
      <c r="AV276" s="129"/>
      <c r="AW276" s="129"/>
      <c r="AX276" s="129"/>
    </row>
    <row r="277" spans="1:50" x14ac:dyDescent="0.25">
      <c r="A277" t="s">
        <v>125</v>
      </c>
      <c r="B277" s="1" t="s">
        <v>89</v>
      </c>
      <c r="C277" s="1" t="s">
        <v>540</v>
      </c>
      <c r="D277" s="55" t="s">
        <v>38</v>
      </c>
      <c r="E277" s="2"/>
      <c r="F277" s="1"/>
      <c r="G277" s="1"/>
      <c r="H277" s="59" t="s">
        <v>121</v>
      </c>
      <c r="I277" s="56" t="s">
        <v>121</v>
      </c>
      <c r="K277" s="55" t="s">
        <v>49</v>
      </c>
      <c r="L277" s="67" t="s">
        <v>427</v>
      </c>
      <c r="M277" s="69">
        <v>44177</v>
      </c>
      <c r="N277" s="71">
        <v>1.3</v>
      </c>
      <c r="O277" s="5"/>
      <c r="P277" s="72" t="s">
        <v>489</v>
      </c>
      <c r="Q277" s="47" t="s">
        <v>271</v>
      </c>
      <c r="R277" s="44">
        <v>44203</v>
      </c>
      <c r="S277" s="76">
        <v>9.3000000000000007</v>
      </c>
      <c r="T277" s="6">
        <v>44217</v>
      </c>
      <c r="U277" s="7">
        <v>11.9</v>
      </c>
      <c r="V277" s="3"/>
      <c r="W277" s="48"/>
      <c r="X277" s="6">
        <v>44238</v>
      </c>
      <c r="Y277" s="7">
        <v>24.1</v>
      </c>
      <c r="Z277" s="3"/>
      <c r="AA277" s="48"/>
      <c r="AC277" s="50">
        <f t="shared" si="132"/>
        <v>185.71428571428569</v>
      </c>
      <c r="AD277" s="50">
        <f t="shared" si="133"/>
        <v>580.95238095238108</v>
      </c>
      <c r="AE277" s="50">
        <f t="shared" si="134"/>
        <v>422.85714285714283</v>
      </c>
      <c r="AF277" s="48"/>
      <c r="AG277" s="48"/>
      <c r="AH277" s="48"/>
      <c r="AI277" s="48"/>
      <c r="AK277" s="48"/>
      <c r="AL277" s="48"/>
      <c r="AM277" s="48"/>
      <c r="AN277" s="48"/>
      <c r="AP277" s="48"/>
      <c r="AQ277" s="48"/>
      <c r="AR277" s="48"/>
      <c r="AS277" s="48"/>
      <c r="AT277" s="48"/>
      <c r="AV277" s="129"/>
      <c r="AW277" s="129"/>
      <c r="AX277" s="129"/>
    </row>
    <row r="278" spans="1:50" x14ac:dyDescent="0.25">
      <c r="A278" t="s">
        <v>125</v>
      </c>
      <c r="B278" s="1" t="s">
        <v>89</v>
      </c>
      <c r="C278" s="1" t="s">
        <v>540</v>
      </c>
      <c r="D278" s="55" t="s">
        <v>38</v>
      </c>
      <c r="E278" s="2"/>
      <c r="F278" s="1"/>
      <c r="G278" s="1"/>
      <c r="H278" s="59" t="s">
        <v>121</v>
      </c>
      <c r="I278" s="56" t="s">
        <v>121</v>
      </c>
      <c r="K278" s="55" t="s">
        <v>49</v>
      </c>
      <c r="L278" s="67" t="s">
        <v>428</v>
      </c>
      <c r="M278" s="69">
        <v>44177</v>
      </c>
      <c r="N278" s="71">
        <v>1.4</v>
      </c>
      <c r="O278" s="5"/>
      <c r="P278" s="72" t="s">
        <v>492</v>
      </c>
      <c r="Q278" s="47" t="s">
        <v>486</v>
      </c>
      <c r="R278" s="44">
        <v>44203</v>
      </c>
      <c r="S278" s="76">
        <v>8.8000000000000007</v>
      </c>
      <c r="T278" s="6">
        <v>44217</v>
      </c>
      <c r="U278" s="7">
        <v>10.7</v>
      </c>
      <c r="V278" s="3"/>
      <c r="W278" s="48"/>
      <c r="X278" s="6">
        <v>44238</v>
      </c>
      <c r="Y278" s="7">
        <v>19.100000000000001</v>
      </c>
      <c r="Z278" s="3"/>
      <c r="AA278" s="48"/>
      <c r="AC278" s="50">
        <f t="shared" si="132"/>
        <v>135.71428571428561</v>
      </c>
      <c r="AD278" s="50">
        <f t="shared" si="133"/>
        <v>400.00000000000011</v>
      </c>
      <c r="AE278" s="50">
        <f t="shared" si="134"/>
        <v>294.28571428571428</v>
      </c>
      <c r="AF278" s="48"/>
      <c r="AG278" s="48"/>
      <c r="AH278" s="48"/>
      <c r="AI278" s="48"/>
      <c r="AK278" s="48"/>
      <c r="AL278" s="48"/>
      <c r="AM278" s="48"/>
      <c r="AN278" s="48"/>
      <c r="AP278" s="48"/>
      <c r="AQ278" s="48"/>
      <c r="AR278" s="48"/>
      <c r="AS278" s="48"/>
      <c r="AT278" s="48"/>
      <c r="AV278" s="129"/>
      <c r="AW278" s="129"/>
      <c r="AX278" s="129"/>
    </row>
    <row r="279" spans="1:50" x14ac:dyDescent="0.25">
      <c r="A279" t="s">
        <v>125</v>
      </c>
      <c r="B279" s="1" t="s">
        <v>89</v>
      </c>
      <c r="C279" s="1" t="s">
        <v>540</v>
      </c>
      <c r="D279" s="55" t="s">
        <v>38</v>
      </c>
      <c r="E279" s="2"/>
      <c r="F279" s="1"/>
      <c r="G279" s="1"/>
      <c r="H279" s="59" t="s">
        <v>121</v>
      </c>
      <c r="I279" s="56" t="s">
        <v>121</v>
      </c>
      <c r="K279" s="55" t="s">
        <v>49</v>
      </c>
      <c r="L279" s="67" t="s">
        <v>429</v>
      </c>
      <c r="M279" s="69">
        <v>44177</v>
      </c>
      <c r="N279" s="71">
        <v>1.3</v>
      </c>
      <c r="O279" s="5"/>
      <c r="P279" s="72" t="s">
        <v>495</v>
      </c>
      <c r="Q279" s="47" t="s">
        <v>486</v>
      </c>
      <c r="R279" s="44">
        <v>44203</v>
      </c>
      <c r="S279" s="76">
        <v>9.5</v>
      </c>
      <c r="T279" s="6">
        <v>44217</v>
      </c>
      <c r="U279" s="7">
        <v>11</v>
      </c>
      <c r="V279" s="3"/>
      <c r="W279" s="48"/>
      <c r="X279" s="6">
        <v>44238</v>
      </c>
      <c r="Y279" s="7">
        <v>19.7</v>
      </c>
      <c r="Z279" s="3"/>
      <c r="AA279" s="48"/>
      <c r="AC279" s="50">
        <f t="shared" si="132"/>
        <v>107.14285714285714</v>
      </c>
      <c r="AD279" s="50">
        <f>IF(Y279&gt;0,1000*(Y279-U279)/(X279-T279),"NA" )</f>
        <v>414.28571428571428</v>
      </c>
      <c r="AE279" s="50">
        <f t="shared" si="134"/>
        <v>291.42857142857144</v>
      </c>
      <c r="AF279" s="48"/>
      <c r="AG279" s="48"/>
      <c r="AH279" s="48"/>
      <c r="AI279" s="48"/>
      <c r="AK279" s="48"/>
      <c r="AL279" s="48"/>
      <c r="AM279" s="48"/>
      <c r="AN279" s="48"/>
      <c r="AP279" s="48"/>
      <c r="AQ279" s="48"/>
      <c r="AR279" s="48"/>
      <c r="AS279" s="48"/>
      <c r="AT279" s="48"/>
      <c r="AV279" s="129"/>
      <c r="AW279" s="129"/>
      <c r="AX279" s="129"/>
    </row>
    <row r="280" spans="1:50" x14ac:dyDescent="0.25">
      <c r="A280" t="s">
        <v>125</v>
      </c>
      <c r="B280" s="1" t="s">
        <v>89</v>
      </c>
      <c r="C280" s="1" t="s">
        <v>540</v>
      </c>
      <c r="D280" s="55" t="s">
        <v>38</v>
      </c>
      <c r="E280" s="2"/>
      <c r="F280" s="1"/>
      <c r="G280" s="1"/>
      <c r="H280" s="59" t="s">
        <v>121</v>
      </c>
      <c r="I280" s="56" t="s">
        <v>121</v>
      </c>
      <c r="K280" s="55" t="s">
        <v>49</v>
      </c>
      <c r="L280" s="67" t="s">
        <v>430</v>
      </c>
      <c r="M280" s="69">
        <v>44178</v>
      </c>
      <c r="N280" s="71">
        <v>1.4</v>
      </c>
      <c r="O280" s="5"/>
      <c r="P280" s="72" t="s">
        <v>483</v>
      </c>
      <c r="Q280" s="47" t="s">
        <v>484</v>
      </c>
      <c r="R280" s="44">
        <v>44203</v>
      </c>
      <c r="S280" s="76">
        <v>9.1</v>
      </c>
      <c r="T280" s="6">
        <v>44217</v>
      </c>
      <c r="U280" s="7">
        <v>11.1</v>
      </c>
      <c r="V280" s="3">
        <v>19.7</v>
      </c>
      <c r="W280" s="48">
        <f>COUNT(U275:U280)</f>
        <v>6</v>
      </c>
      <c r="X280" s="6">
        <v>44238</v>
      </c>
      <c r="Y280" s="7">
        <v>20.9</v>
      </c>
      <c r="Z280" s="3">
        <v>93.8</v>
      </c>
      <c r="AA280" s="48">
        <f>COUNT(Y275:Y280)</f>
        <v>6</v>
      </c>
      <c r="AC280" s="50">
        <f>IF(U280&gt;0,1000*(U280-S280)/(T280-R280),"NA" )</f>
        <v>142.85714285714286</v>
      </c>
      <c r="AD280" s="50">
        <f>IF(Y280&gt;0,1000*(Y280-U280)/(X280-T280),"NA" )</f>
        <v>466.66666666666657</v>
      </c>
      <c r="AE280" s="50">
        <f t="shared" si="134"/>
        <v>337.14285714285711</v>
      </c>
      <c r="AF280" s="51">
        <f>AVERAGE(U275:U280)</f>
        <v>11.566666666666665</v>
      </c>
      <c r="AG280" s="52">
        <f>AVERAGE(AC275:AC280)</f>
        <v>171.42857142857142</v>
      </c>
      <c r="AH280" s="52">
        <f>1000*V280/(W280*(T280-R280))</f>
        <v>234.52380952380952</v>
      </c>
      <c r="AI280" s="53">
        <f>AH280/AG280</f>
        <v>1.3680555555555556</v>
      </c>
      <c r="AJ280" s="49"/>
      <c r="AK280" s="51">
        <f>AVERAGE(Y275:Y280)</f>
        <v>22.049999999999997</v>
      </c>
      <c r="AL280" s="52">
        <f>AVERAGE(AD275:AD280)</f>
        <v>499.20634920634922</v>
      </c>
      <c r="AM280" s="52">
        <f>1000*Z280/(AA280*(X280-T280))</f>
        <v>744.44444444444446</v>
      </c>
      <c r="AN280" s="53">
        <f>AM280/AL280</f>
        <v>1.4912559618441972</v>
      </c>
      <c r="AO280" s="49"/>
      <c r="AP280" s="51">
        <f>AVERAGE(S275:S280)</f>
        <v>9.1666666666666679</v>
      </c>
      <c r="AQ280" s="51">
        <f>AVERAGE(Y275:Y280)</f>
        <v>22.049999999999997</v>
      </c>
      <c r="AR280" s="52">
        <f>AVERAGE(AE275:AE280)</f>
        <v>368.09523809523807</v>
      </c>
      <c r="AS280" s="52">
        <f>1000*((V280/W280)+(Z280/AA280))/(X280-R280)</f>
        <v>540.47619047619037</v>
      </c>
      <c r="AT280" s="53">
        <f>AS280/AR280</f>
        <v>1.4683053040103491</v>
      </c>
      <c r="AV280" s="129">
        <f t="shared" si="126"/>
        <v>3.0597358498854716</v>
      </c>
      <c r="AW280" s="129">
        <f t="shared" si="127"/>
        <v>6.5538995883342164</v>
      </c>
      <c r="AX280" s="129">
        <f t="shared" si="128"/>
        <v>11.159596189899595</v>
      </c>
    </row>
    <row r="281" spans="1:50" s="42" customFormat="1" x14ac:dyDescent="0.25">
      <c r="A281"/>
      <c r="B281" s="1"/>
      <c r="C281" s="16"/>
      <c r="D281" s="55"/>
      <c r="E281" s="43"/>
      <c r="F281" s="16"/>
      <c r="G281" s="16"/>
      <c r="H281" s="119"/>
      <c r="I281" s="57"/>
      <c r="K281" s="55"/>
      <c r="L281" s="67"/>
      <c r="M281" s="69"/>
      <c r="N281" s="71"/>
      <c r="O281" s="5"/>
      <c r="P281" s="72"/>
      <c r="Q281" s="47"/>
      <c r="R281" s="44"/>
      <c r="S281" s="77"/>
      <c r="T281" s="6"/>
      <c r="U281" s="8"/>
      <c r="V281" s="12"/>
      <c r="X281" s="6"/>
      <c r="Y281" s="8"/>
      <c r="Z281" s="12"/>
      <c r="AC281" s="45"/>
      <c r="AD281" s="45"/>
      <c r="AE281" s="45"/>
      <c r="AV281" s="129"/>
      <c r="AW281" s="129"/>
      <c r="AX281" s="129"/>
    </row>
    <row r="282" spans="1:50" x14ac:dyDescent="0.25">
      <c r="A282" t="s">
        <v>125</v>
      </c>
      <c r="B282" s="1" t="s">
        <v>89</v>
      </c>
      <c r="C282" s="1" t="s">
        <v>539</v>
      </c>
      <c r="D282" s="55" t="s">
        <v>39</v>
      </c>
      <c r="E282" s="2"/>
      <c r="F282" s="1"/>
      <c r="G282" s="1"/>
      <c r="H282" s="59" t="s">
        <v>121</v>
      </c>
      <c r="I282" s="56" t="s">
        <v>121</v>
      </c>
      <c r="K282" s="55" t="s">
        <v>48</v>
      </c>
      <c r="L282" s="67" t="s">
        <v>431</v>
      </c>
      <c r="M282" s="69">
        <v>44174</v>
      </c>
      <c r="N282" s="71">
        <v>1.3</v>
      </c>
      <c r="O282" s="5"/>
      <c r="P282" s="72" t="s">
        <v>499</v>
      </c>
      <c r="Q282" s="47" t="s">
        <v>480</v>
      </c>
      <c r="R282" s="44">
        <v>44203</v>
      </c>
      <c r="S282" s="76">
        <v>8.1999999999999993</v>
      </c>
      <c r="T282" s="6">
        <v>44217</v>
      </c>
      <c r="U282" s="7">
        <v>11</v>
      </c>
      <c r="V282" s="3"/>
      <c r="W282" s="48"/>
      <c r="X282" s="6">
        <v>44238</v>
      </c>
      <c r="Y282" s="7">
        <v>20.7</v>
      </c>
      <c r="Z282" s="3"/>
      <c r="AA282" s="48"/>
      <c r="AC282" s="50">
        <f t="shared" ref="AC282:AC286" si="135">IF(U282&gt;0,1000*(U282-S282)/(T282-R282),"NA" )</f>
        <v>200.00000000000006</v>
      </c>
      <c r="AD282" s="50">
        <f t="shared" ref="AD282:AD285" si="136">IF(Y282&gt;0,1000*(Y282-U282)/(X282-T282),"NA" )</f>
        <v>461.90476190476193</v>
      </c>
      <c r="AE282" s="50">
        <f>IF(Y282&gt;0,1000*(Y282-S282)/(X282-R282),"NA" )</f>
        <v>357.14285714285717</v>
      </c>
      <c r="AF282" s="48"/>
      <c r="AG282" s="48"/>
      <c r="AH282" s="48"/>
      <c r="AI282" s="48"/>
      <c r="AK282" s="48"/>
      <c r="AL282" s="48"/>
      <c r="AM282" s="48"/>
      <c r="AN282" s="48"/>
      <c r="AP282" s="48"/>
      <c r="AQ282" s="48"/>
      <c r="AR282" s="48"/>
      <c r="AS282" s="48"/>
      <c r="AT282" s="48"/>
      <c r="AV282" s="129"/>
      <c r="AW282" s="129"/>
      <c r="AX282" s="129"/>
    </row>
    <row r="283" spans="1:50" x14ac:dyDescent="0.25">
      <c r="A283" t="s">
        <v>125</v>
      </c>
      <c r="B283" s="1" t="s">
        <v>89</v>
      </c>
      <c r="C283" s="1" t="s">
        <v>539</v>
      </c>
      <c r="D283" s="55" t="s">
        <v>39</v>
      </c>
      <c r="E283" s="2"/>
      <c r="F283" s="1"/>
      <c r="G283" s="1"/>
      <c r="H283" s="59" t="s">
        <v>121</v>
      </c>
      <c r="I283" s="56" t="s">
        <v>121</v>
      </c>
      <c r="K283" s="55" t="s">
        <v>48</v>
      </c>
      <c r="L283" s="67" t="s">
        <v>432</v>
      </c>
      <c r="M283" s="69">
        <v>44176</v>
      </c>
      <c r="N283" s="71">
        <v>1.3</v>
      </c>
      <c r="O283" s="5"/>
      <c r="P283" s="72" t="s">
        <v>491</v>
      </c>
      <c r="Q283" s="47" t="s">
        <v>271</v>
      </c>
      <c r="R283" s="44">
        <v>44203</v>
      </c>
      <c r="S283" s="76">
        <v>8.4</v>
      </c>
      <c r="T283" s="6">
        <v>44217</v>
      </c>
      <c r="U283" s="7">
        <v>10.9</v>
      </c>
      <c r="V283" s="3"/>
      <c r="W283" s="48"/>
      <c r="X283" s="6">
        <v>44238</v>
      </c>
      <c r="Y283" s="7">
        <v>22.3</v>
      </c>
      <c r="Z283" s="3"/>
      <c r="AA283" s="48"/>
      <c r="AC283" s="50">
        <f t="shared" si="135"/>
        <v>178.57142857142858</v>
      </c>
      <c r="AD283" s="50">
        <f t="shared" si="136"/>
        <v>542.85714285714289</v>
      </c>
      <c r="AE283" s="50">
        <f t="shared" ref="AE283:AE287" si="137">IF(Y283&gt;0,1000*(Y283-S283)/(X283-R283),"NA" )</f>
        <v>397.14285714285717</v>
      </c>
      <c r="AF283" s="48"/>
      <c r="AG283" s="48"/>
      <c r="AH283" s="48"/>
      <c r="AI283" s="48"/>
      <c r="AK283" s="48"/>
      <c r="AL283" s="48"/>
      <c r="AM283" s="48"/>
      <c r="AN283" s="48"/>
      <c r="AP283" s="48"/>
      <c r="AQ283" s="48"/>
      <c r="AR283" s="48"/>
      <c r="AS283" s="48"/>
      <c r="AT283" s="48"/>
      <c r="AV283" s="129"/>
      <c r="AW283" s="129"/>
      <c r="AX283" s="129"/>
    </row>
    <row r="284" spans="1:50" x14ac:dyDescent="0.25">
      <c r="A284" t="s">
        <v>125</v>
      </c>
      <c r="B284" s="1" t="s">
        <v>89</v>
      </c>
      <c r="C284" s="1" t="s">
        <v>539</v>
      </c>
      <c r="D284" s="55" t="s">
        <v>39</v>
      </c>
      <c r="E284" s="2"/>
      <c r="F284" s="1"/>
      <c r="G284" s="1"/>
      <c r="H284" s="59" t="s">
        <v>121</v>
      </c>
      <c r="I284" s="56" t="s">
        <v>121</v>
      </c>
      <c r="K284" s="55" t="s">
        <v>48</v>
      </c>
      <c r="L284" s="67" t="s">
        <v>433</v>
      </c>
      <c r="M284" s="69">
        <v>44176</v>
      </c>
      <c r="N284" s="71">
        <v>1.7</v>
      </c>
      <c r="O284" s="5"/>
      <c r="P284" s="72" t="s">
        <v>490</v>
      </c>
      <c r="Q284" s="47" t="s">
        <v>486</v>
      </c>
      <c r="R284" s="44">
        <v>44203</v>
      </c>
      <c r="S284" s="76">
        <v>7.7</v>
      </c>
      <c r="T284" s="6">
        <v>44217</v>
      </c>
      <c r="U284" s="7">
        <v>9.6</v>
      </c>
      <c r="V284" s="3"/>
      <c r="W284" s="48"/>
      <c r="X284" s="6">
        <v>44238</v>
      </c>
      <c r="Y284" s="7">
        <v>17.899999999999999</v>
      </c>
      <c r="Z284" s="3"/>
      <c r="AA284" s="48"/>
      <c r="AC284" s="50">
        <f t="shared" si="135"/>
        <v>135.71428571428569</v>
      </c>
      <c r="AD284" s="50">
        <f t="shared" si="136"/>
        <v>395.23809523809513</v>
      </c>
      <c r="AE284" s="50">
        <f t="shared" si="137"/>
        <v>291.42857142857144</v>
      </c>
      <c r="AF284" s="48"/>
      <c r="AG284" s="48"/>
      <c r="AH284" s="48"/>
      <c r="AI284" s="48"/>
      <c r="AK284" s="48"/>
      <c r="AL284" s="48"/>
      <c r="AM284" s="48"/>
      <c r="AN284" s="48"/>
      <c r="AP284" s="48"/>
      <c r="AQ284" s="48"/>
      <c r="AR284" s="48"/>
      <c r="AS284" s="48"/>
      <c r="AT284" s="48"/>
      <c r="AV284" s="129"/>
      <c r="AW284" s="129"/>
      <c r="AX284" s="129"/>
    </row>
    <row r="285" spans="1:50" x14ac:dyDescent="0.25">
      <c r="A285" t="s">
        <v>125</v>
      </c>
      <c r="B285" s="1" t="s">
        <v>89</v>
      </c>
      <c r="C285" s="1" t="s">
        <v>539</v>
      </c>
      <c r="D285" s="55" t="s">
        <v>39</v>
      </c>
      <c r="E285" s="2"/>
      <c r="F285" s="1"/>
      <c r="G285" s="1"/>
      <c r="H285" s="59" t="s">
        <v>121</v>
      </c>
      <c r="I285" s="56" t="s">
        <v>121</v>
      </c>
      <c r="K285" s="55" t="s">
        <v>48</v>
      </c>
      <c r="L285" s="67" t="s">
        <v>434</v>
      </c>
      <c r="M285" s="69">
        <v>44176</v>
      </c>
      <c r="N285" s="71">
        <v>1.5</v>
      </c>
      <c r="O285" s="5"/>
      <c r="P285" s="72" t="s">
        <v>497</v>
      </c>
      <c r="Q285" s="47" t="s">
        <v>480</v>
      </c>
      <c r="R285" s="44">
        <v>44203</v>
      </c>
      <c r="S285" s="76">
        <v>8.3000000000000007</v>
      </c>
      <c r="T285" s="6">
        <v>44217</v>
      </c>
      <c r="U285" s="7">
        <v>11.5</v>
      </c>
      <c r="V285" s="3"/>
      <c r="W285" s="48"/>
      <c r="X285" s="6">
        <v>44238</v>
      </c>
      <c r="Y285" s="7">
        <v>22.5</v>
      </c>
      <c r="Z285" s="3"/>
      <c r="AA285" s="48"/>
      <c r="AC285" s="50">
        <f t="shared" si="135"/>
        <v>228.5714285714285</v>
      </c>
      <c r="AD285" s="50">
        <f t="shared" si="136"/>
        <v>523.80952380952385</v>
      </c>
      <c r="AE285" s="50">
        <f t="shared" si="137"/>
        <v>405.71428571428572</v>
      </c>
      <c r="AF285" s="48"/>
      <c r="AG285" s="48"/>
      <c r="AH285" s="48"/>
      <c r="AI285" s="48"/>
      <c r="AK285" s="48"/>
      <c r="AL285" s="48"/>
      <c r="AM285" s="48"/>
      <c r="AN285" s="48"/>
      <c r="AP285" s="48"/>
      <c r="AQ285" s="48"/>
      <c r="AR285" s="48"/>
      <c r="AS285" s="48"/>
      <c r="AT285" s="48"/>
      <c r="AV285" s="129"/>
      <c r="AW285" s="129"/>
      <c r="AX285" s="129"/>
    </row>
    <row r="286" spans="1:50" x14ac:dyDescent="0.25">
      <c r="A286" t="s">
        <v>125</v>
      </c>
      <c r="B286" s="1" t="s">
        <v>89</v>
      </c>
      <c r="C286" s="1" t="s">
        <v>539</v>
      </c>
      <c r="D286" s="55" t="s">
        <v>39</v>
      </c>
      <c r="E286" s="2"/>
      <c r="F286" s="1"/>
      <c r="G286" s="1"/>
      <c r="H286" s="59" t="s">
        <v>121</v>
      </c>
      <c r="I286" s="56" t="s">
        <v>121</v>
      </c>
      <c r="K286" s="55" t="s">
        <v>48</v>
      </c>
      <c r="L286" s="67" t="s">
        <v>435</v>
      </c>
      <c r="M286" s="69">
        <v>44178</v>
      </c>
      <c r="N286" s="71">
        <v>1.4</v>
      </c>
      <c r="O286" s="5"/>
      <c r="P286" s="72" t="s">
        <v>483</v>
      </c>
      <c r="Q286" s="47" t="s">
        <v>484</v>
      </c>
      <c r="R286" s="44">
        <v>44203</v>
      </c>
      <c r="S286" s="76">
        <v>8.6999999999999993</v>
      </c>
      <c r="T286" s="6">
        <v>44217</v>
      </c>
      <c r="U286" s="7">
        <v>11</v>
      </c>
      <c r="V286" s="3"/>
      <c r="W286" s="48"/>
      <c r="X286" s="6">
        <v>44238</v>
      </c>
      <c r="Y286" s="7">
        <v>21.7</v>
      </c>
      <c r="Z286" s="3"/>
      <c r="AA286" s="48"/>
      <c r="AC286" s="50">
        <f t="shared" si="135"/>
        <v>164.28571428571436</v>
      </c>
      <c r="AD286" s="50">
        <f>IF(Y286&gt;0,1000*(Y286-U286)/(X286-T286),"NA" )</f>
        <v>509.52380952380952</v>
      </c>
      <c r="AE286" s="50">
        <f t="shared" si="137"/>
        <v>371.42857142857144</v>
      </c>
      <c r="AF286" s="48"/>
      <c r="AG286" s="48"/>
      <c r="AH286" s="48"/>
      <c r="AI286" s="48"/>
      <c r="AK286" s="48"/>
      <c r="AL286" s="48"/>
      <c r="AM286" s="48"/>
      <c r="AN286" s="48"/>
      <c r="AP286" s="48"/>
      <c r="AQ286" s="48"/>
      <c r="AR286" s="48"/>
      <c r="AS286" s="48"/>
      <c r="AT286" s="48"/>
      <c r="AV286" s="129"/>
      <c r="AW286" s="129"/>
      <c r="AX286" s="129"/>
    </row>
    <row r="287" spans="1:50" x14ac:dyDescent="0.25">
      <c r="A287" t="s">
        <v>125</v>
      </c>
      <c r="B287" s="1" t="s">
        <v>89</v>
      </c>
      <c r="C287" s="1" t="s">
        <v>539</v>
      </c>
      <c r="D287" s="55" t="s">
        <v>39</v>
      </c>
      <c r="E287" s="2"/>
      <c r="F287" s="1"/>
      <c r="G287" s="1"/>
      <c r="H287" s="59" t="s">
        <v>121</v>
      </c>
      <c r="I287" s="56" t="s">
        <v>121</v>
      </c>
      <c r="K287" s="55" t="s">
        <v>48</v>
      </c>
      <c r="L287" s="67" t="s">
        <v>436</v>
      </c>
      <c r="M287" s="69">
        <v>44178</v>
      </c>
      <c r="N287" s="71">
        <v>1.5</v>
      </c>
      <c r="O287" s="5"/>
      <c r="P287" s="72" t="s">
        <v>485</v>
      </c>
      <c r="Q287" s="47" t="s">
        <v>486</v>
      </c>
      <c r="R287" s="44">
        <v>44203</v>
      </c>
      <c r="S287" s="76">
        <v>7.8</v>
      </c>
      <c r="T287" s="6">
        <v>44217</v>
      </c>
      <c r="U287" s="7">
        <v>10</v>
      </c>
      <c r="V287" s="3">
        <v>20</v>
      </c>
      <c r="W287" s="48">
        <f>COUNT(U282:U287)</f>
        <v>6</v>
      </c>
      <c r="X287" s="6">
        <v>44238</v>
      </c>
      <c r="Y287" s="7">
        <v>19.399999999999999</v>
      </c>
      <c r="Z287" s="3">
        <v>86</v>
      </c>
      <c r="AA287" s="48">
        <f>COUNT(Y282:Y287)</f>
        <v>6</v>
      </c>
      <c r="AC287" s="50">
        <f>IF(U287&gt;0,1000*(U287-S287)/(T287-R287),"NA" )</f>
        <v>157.14285714285714</v>
      </c>
      <c r="AD287" s="50">
        <f>IF(Y287&gt;0,1000*(Y287-U287)/(X287-T287),"NA" )</f>
        <v>447.61904761904754</v>
      </c>
      <c r="AE287" s="50">
        <f t="shared" si="137"/>
        <v>331.42857142857139</v>
      </c>
      <c r="AF287" s="51">
        <f>AVERAGE(U282:U287)</f>
        <v>10.666666666666666</v>
      </c>
      <c r="AG287" s="52">
        <f>AVERAGE(AC282:AC287)</f>
        <v>177.38095238095241</v>
      </c>
      <c r="AH287" s="52">
        <f>1000*V287/(W287*(T287-R287))</f>
        <v>238.0952380952381</v>
      </c>
      <c r="AI287" s="53">
        <f>AH287/AG287</f>
        <v>1.3422818791946307</v>
      </c>
      <c r="AJ287" s="49"/>
      <c r="AK287" s="51">
        <f>AVERAGE(Y282:Y287)</f>
        <v>20.75</v>
      </c>
      <c r="AL287" s="52">
        <f>AVERAGE(AD282:AD287)</f>
        <v>480.15873015873018</v>
      </c>
      <c r="AM287" s="52">
        <f>1000*Z287/(AA287*(X287-T287))</f>
        <v>682.53968253968253</v>
      </c>
      <c r="AN287" s="53">
        <f>AM287/AL287</f>
        <v>1.4214876033057851</v>
      </c>
      <c r="AO287" s="49"/>
      <c r="AP287" s="51">
        <f>AVERAGE(S282:S287)</f>
        <v>8.1833333333333318</v>
      </c>
      <c r="AQ287" s="51">
        <f>AVERAGE(Y282:Y287)</f>
        <v>20.75</v>
      </c>
      <c r="AR287" s="52">
        <f>AVERAGE(AE282:AE287)</f>
        <v>359.04761904761909</v>
      </c>
      <c r="AS287" s="52">
        <f>1000*((V287/W287)+(Z287/AA287))/(X287-R287)</f>
        <v>504.76190476190482</v>
      </c>
      <c r="AT287" s="53">
        <f>AS287/AR287</f>
        <v>1.4058355437665782</v>
      </c>
      <c r="AV287" s="129">
        <f t="shared" si="126"/>
        <v>4.5994255766338945</v>
      </c>
      <c r="AW287" s="129">
        <f t="shared" si="127"/>
        <v>6.6994635979308104</v>
      </c>
      <c r="AX287" s="129">
        <f t="shared" si="128"/>
        <v>8.7054341718038977</v>
      </c>
    </row>
    <row r="288" spans="1:50" s="42" customFormat="1" x14ac:dyDescent="0.25">
      <c r="A288"/>
      <c r="B288" s="1"/>
      <c r="C288" s="16"/>
      <c r="D288" s="55"/>
      <c r="E288" s="43"/>
      <c r="F288" s="16"/>
      <c r="G288" s="16"/>
      <c r="H288" s="119"/>
      <c r="I288" s="57"/>
      <c r="K288" s="55"/>
      <c r="L288" s="67"/>
      <c r="M288" s="69"/>
      <c r="N288" s="71"/>
      <c r="O288" s="5"/>
      <c r="P288" s="72"/>
      <c r="Q288" s="47"/>
      <c r="R288" s="44"/>
      <c r="S288" s="77"/>
      <c r="T288" s="6"/>
      <c r="U288" s="8"/>
      <c r="V288" s="12"/>
      <c r="X288" s="6"/>
      <c r="Y288" s="8"/>
      <c r="Z288" s="12"/>
      <c r="AC288" s="45"/>
      <c r="AD288" s="45"/>
      <c r="AE288" s="45"/>
      <c r="AV288" s="129"/>
      <c r="AW288" s="129"/>
      <c r="AX288" s="129"/>
    </row>
    <row r="289" spans="1:50" x14ac:dyDescent="0.25">
      <c r="A289" t="s">
        <v>125</v>
      </c>
      <c r="B289" s="1" t="s">
        <v>89</v>
      </c>
      <c r="C289" s="1" t="s">
        <v>539</v>
      </c>
      <c r="D289" s="55" t="s">
        <v>40</v>
      </c>
      <c r="E289" s="2"/>
      <c r="F289" s="1"/>
      <c r="G289" s="1"/>
      <c r="H289" s="61" t="s">
        <v>122</v>
      </c>
      <c r="I289" s="62" t="s">
        <v>122</v>
      </c>
      <c r="K289" s="55" t="s">
        <v>48</v>
      </c>
      <c r="L289" s="67" t="s">
        <v>437</v>
      </c>
      <c r="M289" s="69">
        <v>44174</v>
      </c>
      <c r="N289" s="71">
        <v>1.1000000000000001</v>
      </c>
      <c r="O289" s="5"/>
      <c r="P289" s="72" t="s">
        <v>499</v>
      </c>
      <c r="Q289" s="47" t="s">
        <v>480</v>
      </c>
      <c r="R289" s="44">
        <v>44203</v>
      </c>
      <c r="S289" s="76">
        <v>8.6999999999999993</v>
      </c>
      <c r="T289" s="6">
        <v>44217</v>
      </c>
      <c r="U289" s="7">
        <v>10.199999999999999</v>
      </c>
      <c r="V289" s="3"/>
      <c r="W289" s="48"/>
      <c r="X289" s="6">
        <v>44238</v>
      </c>
      <c r="Y289" s="7">
        <v>20.8</v>
      </c>
      <c r="Z289" s="3"/>
      <c r="AA289" s="48"/>
      <c r="AC289" s="50">
        <f t="shared" ref="AC289:AC293" si="138">IF(U289&gt;0,1000*(U289-S289)/(T289-R289),"NA" )</f>
        <v>107.14285714285714</v>
      </c>
      <c r="AD289" s="50">
        <f t="shared" ref="AD289:AD292" si="139">IF(Y289&gt;0,1000*(Y289-U289)/(X289-T289),"NA" )</f>
        <v>504.76190476190487</v>
      </c>
      <c r="AE289" s="50">
        <f>IF(Y289&gt;0,1000*(Y289-S289)/(X289-R289),"NA" )</f>
        <v>345.71428571428578</v>
      </c>
      <c r="AF289" s="48"/>
      <c r="AG289" s="48"/>
      <c r="AH289" s="48"/>
      <c r="AI289" s="48"/>
      <c r="AK289" s="48"/>
      <c r="AL289" s="48"/>
      <c r="AM289" s="48"/>
      <c r="AN289" s="48"/>
      <c r="AP289" s="48"/>
      <c r="AQ289" s="48"/>
      <c r="AR289" s="48"/>
      <c r="AS289" s="48"/>
      <c r="AT289" s="48"/>
      <c r="AV289" s="129"/>
      <c r="AW289" s="129"/>
      <c r="AX289" s="129"/>
    </row>
    <row r="290" spans="1:50" x14ac:dyDescent="0.25">
      <c r="A290" t="s">
        <v>125</v>
      </c>
      <c r="B290" s="1" t="s">
        <v>89</v>
      </c>
      <c r="C290" s="1" t="s">
        <v>539</v>
      </c>
      <c r="D290" s="55" t="s">
        <v>40</v>
      </c>
      <c r="E290" s="2"/>
      <c r="F290" s="1"/>
      <c r="G290" s="1"/>
      <c r="H290" s="61" t="s">
        <v>122</v>
      </c>
      <c r="I290" s="62" t="s">
        <v>122</v>
      </c>
      <c r="K290" s="55" t="s">
        <v>48</v>
      </c>
      <c r="L290" s="67" t="s">
        <v>438</v>
      </c>
      <c r="M290" s="69">
        <v>44175</v>
      </c>
      <c r="N290" s="71">
        <v>1.6</v>
      </c>
      <c r="O290" s="5"/>
      <c r="P290" s="72" t="s">
        <v>479</v>
      </c>
      <c r="Q290" s="47" t="s">
        <v>480</v>
      </c>
      <c r="R290" s="44">
        <v>44203</v>
      </c>
      <c r="S290" s="76">
        <v>9.4</v>
      </c>
      <c r="T290" s="6">
        <v>44217</v>
      </c>
      <c r="U290" s="7">
        <v>13</v>
      </c>
      <c r="V290" s="3"/>
      <c r="W290" s="48"/>
      <c r="X290" s="6">
        <v>44238</v>
      </c>
      <c r="Y290" s="7">
        <v>24.6</v>
      </c>
      <c r="Z290" s="3"/>
      <c r="AA290" s="48"/>
      <c r="AC290" s="50">
        <f t="shared" si="138"/>
        <v>257.14285714285711</v>
      </c>
      <c r="AD290" s="50">
        <f t="shared" si="139"/>
        <v>552.38095238095252</v>
      </c>
      <c r="AE290" s="50">
        <f t="shared" ref="AE290:AE294" si="140">IF(Y290&gt;0,1000*(Y290-S290)/(X290-R290),"NA" )</f>
        <v>434.28571428571433</v>
      </c>
      <c r="AF290" s="48"/>
      <c r="AG290" s="48"/>
      <c r="AH290" s="48"/>
      <c r="AI290" s="48"/>
      <c r="AK290" s="48"/>
      <c r="AL290" s="48"/>
      <c r="AM290" s="48"/>
      <c r="AN290" s="48"/>
      <c r="AP290" s="48"/>
      <c r="AQ290" s="48"/>
      <c r="AR290" s="48"/>
      <c r="AS290" s="48"/>
      <c r="AT290" s="48"/>
      <c r="AV290" s="129"/>
      <c r="AW290" s="129"/>
      <c r="AX290" s="129"/>
    </row>
    <row r="291" spans="1:50" x14ac:dyDescent="0.25">
      <c r="A291" t="s">
        <v>125</v>
      </c>
      <c r="B291" s="1" t="s">
        <v>89</v>
      </c>
      <c r="C291" s="1" t="s">
        <v>539</v>
      </c>
      <c r="D291" s="55" t="s">
        <v>40</v>
      </c>
      <c r="E291" s="2"/>
      <c r="F291" s="1"/>
      <c r="G291" s="1"/>
      <c r="H291" s="61" t="s">
        <v>122</v>
      </c>
      <c r="I291" s="62" t="s">
        <v>122</v>
      </c>
      <c r="K291" s="55" t="s">
        <v>48</v>
      </c>
      <c r="L291" s="67" t="s">
        <v>439</v>
      </c>
      <c r="M291" s="69">
        <v>44176</v>
      </c>
      <c r="N291" s="71">
        <v>1.7</v>
      </c>
      <c r="O291" s="5"/>
      <c r="P291" s="72" t="s">
        <v>481</v>
      </c>
      <c r="Q291" s="47" t="s">
        <v>271</v>
      </c>
      <c r="R291" s="44">
        <v>44203</v>
      </c>
      <c r="S291" s="76">
        <v>8.8000000000000007</v>
      </c>
      <c r="T291" s="6">
        <v>44217</v>
      </c>
      <c r="U291" s="7">
        <v>12.4</v>
      </c>
      <c r="V291" s="3"/>
      <c r="W291" s="48"/>
      <c r="X291" s="6">
        <v>44238</v>
      </c>
      <c r="Y291" s="7">
        <v>26.1</v>
      </c>
      <c r="Z291" s="3"/>
      <c r="AA291" s="48"/>
      <c r="AC291" s="50">
        <f t="shared" si="138"/>
        <v>257.14285714285711</v>
      </c>
      <c r="AD291" s="50">
        <f t="shared" si="139"/>
        <v>652.38095238095252</v>
      </c>
      <c r="AE291" s="50">
        <f t="shared" si="140"/>
        <v>494.28571428571428</v>
      </c>
      <c r="AF291" s="48"/>
      <c r="AG291" s="48"/>
      <c r="AH291" s="48"/>
      <c r="AI291" s="48"/>
      <c r="AK291" s="48"/>
      <c r="AL291" s="48"/>
      <c r="AM291" s="48"/>
      <c r="AN291" s="48"/>
      <c r="AP291" s="48"/>
      <c r="AQ291" s="48"/>
      <c r="AR291" s="48"/>
      <c r="AS291" s="48"/>
      <c r="AT291" s="48"/>
      <c r="AV291" s="129"/>
      <c r="AW291" s="129"/>
      <c r="AX291" s="129"/>
    </row>
    <row r="292" spans="1:50" x14ac:dyDescent="0.25">
      <c r="A292" t="s">
        <v>125</v>
      </c>
      <c r="B292" s="1" t="s">
        <v>89</v>
      </c>
      <c r="C292" s="1" t="s">
        <v>539</v>
      </c>
      <c r="D292" s="55" t="s">
        <v>40</v>
      </c>
      <c r="E292" s="2"/>
      <c r="F292" s="1"/>
      <c r="G292" s="1"/>
      <c r="H292" s="61" t="s">
        <v>122</v>
      </c>
      <c r="I292" s="62" t="s">
        <v>122</v>
      </c>
      <c r="K292" s="55" t="s">
        <v>48</v>
      </c>
      <c r="L292" s="67" t="s">
        <v>440</v>
      </c>
      <c r="M292" s="69">
        <v>44177</v>
      </c>
      <c r="N292" s="71">
        <v>1.6</v>
      </c>
      <c r="O292" s="5"/>
      <c r="P292" s="72" t="s">
        <v>482</v>
      </c>
      <c r="Q292" s="47" t="s">
        <v>271</v>
      </c>
      <c r="R292" s="44">
        <v>44203</v>
      </c>
      <c r="S292" s="76">
        <v>8.8000000000000007</v>
      </c>
      <c r="T292" s="6">
        <v>44217</v>
      </c>
      <c r="U292" s="7">
        <v>11.2</v>
      </c>
      <c r="V292" s="3"/>
      <c r="W292" s="48"/>
      <c r="X292" s="6">
        <v>44238</v>
      </c>
      <c r="Y292" s="7">
        <v>22.2</v>
      </c>
      <c r="Z292" s="3"/>
      <c r="AA292" s="48"/>
      <c r="AC292" s="50">
        <f t="shared" si="138"/>
        <v>171.42857142857133</v>
      </c>
      <c r="AD292" s="50">
        <f t="shared" si="139"/>
        <v>523.80952380952385</v>
      </c>
      <c r="AE292" s="50">
        <f t="shared" si="140"/>
        <v>382.85714285714283</v>
      </c>
      <c r="AF292" s="48"/>
      <c r="AG292" s="48"/>
      <c r="AH292" s="48"/>
      <c r="AI292" s="48"/>
      <c r="AK292" s="48"/>
      <c r="AL292" s="48"/>
      <c r="AM292" s="48"/>
      <c r="AN292" s="48"/>
      <c r="AP292" s="48"/>
      <c r="AQ292" s="48"/>
      <c r="AR292" s="48"/>
      <c r="AS292" s="48"/>
      <c r="AT292" s="48"/>
      <c r="AV292" s="129"/>
      <c r="AW292" s="129"/>
      <c r="AX292" s="129"/>
    </row>
    <row r="293" spans="1:50" x14ac:dyDescent="0.25">
      <c r="A293" t="s">
        <v>125</v>
      </c>
      <c r="B293" s="1" t="s">
        <v>89</v>
      </c>
      <c r="C293" s="1" t="s">
        <v>539</v>
      </c>
      <c r="D293" s="55" t="s">
        <v>40</v>
      </c>
      <c r="E293" s="2"/>
      <c r="F293" s="1"/>
      <c r="G293" s="1"/>
      <c r="H293" s="61" t="s">
        <v>122</v>
      </c>
      <c r="I293" s="62" t="s">
        <v>122</v>
      </c>
      <c r="K293" s="55" t="s">
        <v>48</v>
      </c>
      <c r="L293" s="67" t="s">
        <v>441</v>
      </c>
      <c r="M293" s="69">
        <v>44178</v>
      </c>
      <c r="N293" s="71">
        <v>1.6</v>
      </c>
      <c r="O293" s="5"/>
      <c r="P293" s="72" t="s">
        <v>483</v>
      </c>
      <c r="Q293" s="47" t="s">
        <v>484</v>
      </c>
      <c r="R293" s="44">
        <v>44203</v>
      </c>
      <c r="S293" s="76">
        <v>9.4</v>
      </c>
      <c r="T293" s="6">
        <v>44217</v>
      </c>
      <c r="U293" s="7">
        <v>10.7</v>
      </c>
      <c r="V293" s="3"/>
      <c r="W293" s="48"/>
      <c r="X293" s="6">
        <v>44238</v>
      </c>
      <c r="Y293" s="7">
        <v>19</v>
      </c>
      <c r="Z293" s="3"/>
      <c r="AA293" s="48"/>
      <c r="AC293" s="50">
        <f t="shared" si="138"/>
        <v>92.857142857142776</v>
      </c>
      <c r="AD293" s="50">
        <f>IF(Y293&gt;0,1000*(Y293-U293)/(X293-T293),"NA" )</f>
        <v>395.23809523809524</v>
      </c>
      <c r="AE293" s="50">
        <f t="shared" si="140"/>
        <v>274.28571428571428</v>
      </c>
      <c r="AF293" s="48"/>
      <c r="AG293" s="48"/>
      <c r="AH293" s="48"/>
      <c r="AI293" s="48"/>
      <c r="AK293" s="48"/>
      <c r="AL293" s="48"/>
      <c r="AM293" s="48"/>
      <c r="AN293" s="48"/>
      <c r="AP293" s="48"/>
      <c r="AQ293" s="48"/>
      <c r="AR293" s="48"/>
      <c r="AS293" s="48"/>
      <c r="AT293" s="48"/>
      <c r="AV293" s="129"/>
      <c r="AW293" s="129"/>
      <c r="AX293" s="129"/>
    </row>
    <row r="294" spans="1:50" x14ac:dyDescent="0.25">
      <c r="A294" t="s">
        <v>125</v>
      </c>
      <c r="B294" s="1" t="s">
        <v>89</v>
      </c>
      <c r="C294" s="1" t="s">
        <v>539</v>
      </c>
      <c r="D294" s="55" t="s">
        <v>40</v>
      </c>
      <c r="E294" s="2"/>
      <c r="F294" s="1"/>
      <c r="G294" s="1"/>
      <c r="H294" s="61" t="s">
        <v>122</v>
      </c>
      <c r="I294" s="62" t="s">
        <v>122</v>
      </c>
      <c r="K294" s="55" t="s">
        <v>48</v>
      </c>
      <c r="L294" s="67" t="s">
        <v>442</v>
      </c>
      <c r="M294" s="69">
        <v>44178</v>
      </c>
      <c r="N294" s="71">
        <v>1.5</v>
      </c>
      <c r="O294" s="5"/>
      <c r="P294" s="72" t="s">
        <v>487</v>
      </c>
      <c r="Q294" s="47" t="s">
        <v>486</v>
      </c>
      <c r="R294" s="44">
        <v>44203</v>
      </c>
      <c r="S294" s="76">
        <v>9</v>
      </c>
      <c r="T294" s="6">
        <v>44217</v>
      </c>
      <c r="U294" s="7">
        <v>11.7</v>
      </c>
      <c r="V294" s="3">
        <v>20.7</v>
      </c>
      <c r="W294" s="48">
        <f>COUNT(U289:U294)</f>
        <v>6</v>
      </c>
      <c r="X294" s="6">
        <v>44238</v>
      </c>
      <c r="Y294" s="7">
        <v>21.6</v>
      </c>
      <c r="Z294" s="3">
        <v>93.4</v>
      </c>
      <c r="AA294" s="48">
        <f>COUNT(Y289:Y294)</f>
        <v>6</v>
      </c>
      <c r="AC294" s="50">
        <f>IF(U294&gt;0,1000*(U294-S294)/(T294-R294),"NA" )</f>
        <v>192.8571428571428</v>
      </c>
      <c r="AD294" s="50">
        <f>IF(Y294&gt;0,1000*(Y294-U294)/(X294-T294),"NA" )</f>
        <v>471.4285714285715</v>
      </c>
      <c r="AE294" s="50">
        <f t="shared" si="140"/>
        <v>360.00000000000006</v>
      </c>
      <c r="AF294" s="51">
        <f>AVERAGE(U289:U294)</f>
        <v>11.533333333333333</v>
      </c>
      <c r="AG294" s="52">
        <f>AVERAGE(AC289:AC294)</f>
        <v>179.7619047619047</v>
      </c>
      <c r="AH294" s="52">
        <f>1000*V294/(W294*(T294-R294))</f>
        <v>246.42857142857142</v>
      </c>
      <c r="AI294" s="53">
        <f>AH294/AG294</f>
        <v>1.3708609271523182</v>
      </c>
      <c r="AJ294" s="49"/>
      <c r="AK294" s="51">
        <f>AVERAGE(Y289:Y294)</f>
        <v>22.383333333333336</v>
      </c>
      <c r="AL294" s="52">
        <f>AVERAGE(AD289:AD294)</f>
        <v>516.66666666666686</v>
      </c>
      <c r="AM294" s="52">
        <f>1000*Z294/(AA294*(X294-T294))</f>
        <v>741.26984126984132</v>
      </c>
      <c r="AN294" s="53">
        <f>AM294/AL294</f>
        <v>1.4347158218125955</v>
      </c>
      <c r="AO294" s="49"/>
      <c r="AP294" s="51">
        <f>AVERAGE(S289:S294)</f>
        <v>9.0166666666666675</v>
      </c>
      <c r="AQ294" s="51">
        <f>AVERAGE(Y289:Y294)</f>
        <v>22.383333333333336</v>
      </c>
      <c r="AR294" s="52">
        <f>AVERAGE(AE289:AE294)</f>
        <v>381.90476190476193</v>
      </c>
      <c r="AS294" s="52">
        <f>1000*((V294/W294)+(Z294/AA294))/(X294-R294)</f>
        <v>543.33333333333337</v>
      </c>
      <c r="AT294" s="53">
        <f>AS294/AR294</f>
        <v>1.4226932668329177</v>
      </c>
      <c r="AV294" s="129">
        <f t="shared" si="126"/>
        <v>3.4659889044981074</v>
      </c>
      <c r="AW294" s="129">
        <f t="shared" si="127"/>
        <v>9.104734353296152</v>
      </c>
      <c r="AX294" s="129">
        <f t="shared" si="128"/>
        <v>11.534453794677201</v>
      </c>
    </row>
    <row r="295" spans="1:50" s="42" customFormat="1" x14ac:dyDescent="0.25">
      <c r="A295"/>
      <c r="B295" s="1"/>
      <c r="C295" s="16"/>
      <c r="D295" s="55"/>
      <c r="E295" s="43"/>
      <c r="F295" s="16"/>
      <c r="G295" s="16"/>
      <c r="H295" s="119"/>
      <c r="I295" s="57"/>
      <c r="K295" s="55"/>
      <c r="L295" s="67"/>
      <c r="M295" s="69"/>
      <c r="N295" s="71"/>
      <c r="O295" s="5"/>
      <c r="P295" s="72"/>
      <c r="Q295" s="47"/>
      <c r="R295" s="44"/>
      <c r="S295" s="77"/>
      <c r="T295" s="6"/>
      <c r="U295" s="8"/>
      <c r="V295" s="12"/>
      <c r="X295" s="6"/>
      <c r="Y295" s="8"/>
      <c r="Z295" s="12"/>
      <c r="AC295" s="45"/>
      <c r="AD295" s="45"/>
      <c r="AE295" s="45"/>
      <c r="AV295" s="129"/>
      <c r="AW295" s="129"/>
      <c r="AX295" s="129"/>
    </row>
    <row r="296" spans="1:50" x14ac:dyDescent="0.25">
      <c r="A296" t="s">
        <v>125</v>
      </c>
      <c r="B296" s="1" t="s">
        <v>89</v>
      </c>
      <c r="C296" s="1" t="s">
        <v>539</v>
      </c>
      <c r="D296" s="55" t="s">
        <v>41</v>
      </c>
      <c r="E296" s="2"/>
      <c r="F296" s="1"/>
      <c r="G296" s="1"/>
      <c r="H296" s="63" t="s">
        <v>124</v>
      </c>
      <c r="I296" s="64" t="s">
        <v>124</v>
      </c>
      <c r="K296" s="55" t="s">
        <v>48</v>
      </c>
      <c r="L296" s="67" t="s">
        <v>443</v>
      </c>
      <c r="M296" s="69">
        <v>44174</v>
      </c>
      <c r="N296" s="71">
        <v>1.7</v>
      </c>
      <c r="O296" s="5"/>
      <c r="P296" s="72" t="s">
        <v>499</v>
      </c>
      <c r="Q296" s="47" t="s">
        <v>480</v>
      </c>
      <c r="R296" s="44">
        <v>44203</v>
      </c>
      <c r="S296" s="76">
        <v>8.8000000000000007</v>
      </c>
      <c r="T296" s="6">
        <v>44217</v>
      </c>
      <c r="U296" s="7">
        <v>12.6</v>
      </c>
      <c r="V296" s="3"/>
      <c r="W296" s="48"/>
      <c r="X296" s="6">
        <v>44238</v>
      </c>
      <c r="Y296" s="7">
        <v>23.6</v>
      </c>
      <c r="Z296" s="3"/>
      <c r="AA296" s="48"/>
      <c r="AC296" s="50">
        <f t="shared" ref="AC296:AC300" si="141">IF(U296&gt;0,1000*(U296-S296)/(T296-R296),"NA" )</f>
        <v>271.42857142857139</v>
      </c>
      <c r="AD296" s="50">
        <f t="shared" ref="AD296:AD299" si="142">IF(Y296&gt;0,1000*(Y296-U296)/(X296-T296),"NA" )</f>
        <v>523.80952380952385</v>
      </c>
      <c r="AE296" s="50">
        <f>IF(Y296&gt;0,1000*(Y296-S296)/(X296-R296),"NA" )</f>
        <v>422.85714285714283</v>
      </c>
      <c r="AF296" s="48"/>
      <c r="AG296" s="48"/>
      <c r="AH296" s="48"/>
      <c r="AI296" s="48"/>
      <c r="AK296" s="48"/>
      <c r="AL296" s="48"/>
      <c r="AM296" s="48"/>
      <c r="AN296" s="48"/>
      <c r="AP296" s="48"/>
      <c r="AQ296" s="48"/>
      <c r="AR296" s="48"/>
      <c r="AS296" s="48"/>
      <c r="AT296" s="48"/>
      <c r="AV296" s="129"/>
      <c r="AW296" s="129"/>
      <c r="AX296" s="129"/>
    </row>
    <row r="297" spans="1:50" x14ac:dyDescent="0.25">
      <c r="A297" t="s">
        <v>125</v>
      </c>
      <c r="B297" s="1" t="s">
        <v>89</v>
      </c>
      <c r="C297" s="1" t="s">
        <v>539</v>
      </c>
      <c r="D297" s="55" t="s">
        <v>41</v>
      </c>
      <c r="E297" s="2"/>
      <c r="F297" s="1"/>
      <c r="G297" s="1"/>
      <c r="H297" s="63" t="s">
        <v>124</v>
      </c>
      <c r="I297" s="64" t="s">
        <v>124</v>
      </c>
      <c r="K297" s="55" t="s">
        <v>48</v>
      </c>
      <c r="L297" s="67" t="s">
        <v>444</v>
      </c>
      <c r="M297" s="69">
        <v>44175</v>
      </c>
      <c r="N297" s="71">
        <v>2</v>
      </c>
      <c r="O297" s="5"/>
      <c r="P297" s="72" t="s">
        <v>494</v>
      </c>
      <c r="Q297" s="47" t="s">
        <v>271</v>
      </c>
      <c r="R297" s="44">
        <v>44203</v>
      </c>
      <c r="S297" s="76">
        <v>9.4</v>
      </c>
      <c r="T297" s="6">
        <v>44217</v>
      </c>
      <c r="U297" s="7">
        <v>14.1</v>
      </c>
      <c r="V297" s="3"/>
      <c r="W297" s="48"/>
      <c r="X297" s="6">
        <v>44238</v>
      </c>
      <c r="Y297" s="7">
        <v>27.3</v>
      </c>
      <c r="Z297" s="3"/>
      <c r="AA297" s="48"/>
      <c r="AC297" s="50">
        <f t="shared" si="141"/>
        <v>335.71428571428567</v>
      </c>
      <c r="AD297" s="50">
        <f t="shared" si="142"/>
        <v>628.57142857142867</v>
      </c>
      <c r="AE297" s="50">
        <f t="shared" ref="AE297:AE301" si="143">IF(Y297&gt;0,1000*(Y297-S297)/(X297-R297),"NA" )</f>
        <v>511.42857142857144</v>
      </c>
      <c r="AF297" s="48"/>
      <c r="AG297" s="48"/>
      <c r="AH297" s="48"/>
      <c r="AI297" s="48"/>
      <c r="AK297" s="48"/>
      <c r="AL297" s="48"/>
      <c r="AM297" s="48"/>
      <c r="AN297" s="48"/>
      <c r="AP297" s="48"/>
      <c r="AQ297" s="48"/>
      <c r="AR297" s="48"/>
      <c r="AS297" s="48"/>
      <c r="AT297" s="48"/>
      <c r="AV297" s="129"/>
      <c r="AW297" s="129"/>
      <c r="AX297" s="129"/>
    </row>
    <row r="298" spans="1:50" x14ac:dyDescent="0.25">
      <c r="A298" t="s">
        <v>125</v>
      </c>
      <c r="B298" s="1" t="s">
        <v>89</v>
      </c>
      <c r="C298" s="1" t="s">
        <v>539</v>
      </c>
      <c r="D298" s="55" t="s">
        <v>41</v>
      </c>
      <c r="E298" s="2"/>
      <c r="F298" s="1"/>
      <c r="G298" s="1"/>
      <c r="H298" s="63" t="s">
        <v>124</v>
      </c>
      <c r="I298" s="64" t="s">
        <v>124</v>
      </c>
      <c r="K298" s="55" t="s">
        <v>48</v>
      </c>
      <c r="L298" s="67" t="s">
        <v>445</v>
      </c>
      <c r="M298" s="69">
        <v>44176</v>
      </c>
      <c r="N298" s="71">
        <v>1.6</v>
      </c>
      <c r="O298" s="5"/>
      <c r="P298" s="72" t="s">
        <v>488</v>
      </c>
      <c r="Q298" s="47" t="s">
        <v>486</v>
      </c>
      <c r="R298" s="44">
        <v>44203</v>
      </c>
      <c r="S298" s="76">
        <v>9.4</v>
      </c>
      <c r="T298" s="6">
        <v>44217</v>
      </c>
      <c r="U298" s="7">
        <v>11</v>
      </c>
      <c r="V298" s="3"/>
      <c r="W298" s="48"/>
      <c r="X298" s="6">
        <v>44238</v>
      </c>
      <c r="Y298" s="7">
        <v>22.4</v>
      </c>
      <c r="Z298" s="3"/>
      <c r="AA298" s="48"/>
      <c r="AC298" s="50">
        <f t="shared" si="141"/>
        <v>114.28571428571425</v>
      </c>
      <c r="AD298" s="50">
        <f t="shared" si="142"/>
        <v>542.85714285714278</v>
      </c>
      <c r="AE298" s="50">
        <f t="shared" si="143"/>
        <v>371.42857142857139</v>
      </c>
      <c r="AF298" s="48"/>
      <c r="AG298" s="48"/>
      <c r="AH298" s="48"/>
      <c r="AI298" s="48"/>
      <c r="AK298" s="48"/>
      <c r="AL298" s="48"/>
      <c r="AM298" s="48"/>
      <c r="AN298" s="48"/>
      <c r="AP298" s="48"/>
      <c r="AQ298" s="48"/>
      <c r="AR298" s="48"/>
      <c r="AS298" s="48"/>
      <c r="AT298" s="48"/>
      <c r="AV298" s="129"/>
      <c r="AW298" s="129"/>
      <c r="AX298" s="129"/>
    </row>
    <row r="299" spans="1:50" x14ac:dyDescent="0.25">
      <c r="A299" t="s">
        <v>125</v>
      </c>
      <c r="B299" s="1" t="s">
        <v>89</v>
      </c>
      <c r="C299" s="1" t="s">
        <v>539</v>
      </c>
      <c r="D299" s="55" t="s">
        <v>41</v>
      </c>
      <c r="E299" s="2"/>
      <c r="F299" s="1"/>
      <c r="G299" s="1"/>
      <c r="H299" s="63" t="s">
        <v>124</v>
      </c>
      <c r="I299" s="64" t="s">
        <v>124</v>
      </c>
      <c r="K299" s="55" t="s">
        <v>48</v>
      </c>
      <c r="L299" s="67" t="s">
        <v>446</v>
      </c>
      <c r="M299" s="69">
        <v>44177</v>
      </c>
      <c r="N299" s="71">
        <v>1.2</v>
      </c>
      <c r="O299" s="5"/>
      <c r="P299" s="72" t="s">
        <v>489</v>
      </c>
      <c r="Q299" s="47" t="s">
        <v>271</v>
      </c>
      <c r="R299" s="44">
        <v>44203</v>
      </c>
      <c r="S299" s="76">
        <v>8.9</v>
      </c>
      <c r="T299" s="6">
        <v>44217</v>
      </c>
      <c r="U299" s="7">
        <v>10.6</v>
      </c>
      <c r="V299" s="3"/>
      <c r="W299" s="48"/>
      <c r="X299" s="6">
        <v>44238</v>
      </c>
      <c r="Y299" s="7">
        <v>20.2</v>
      </c>
      <c r="Z299" s="3"/>
      <c r="AA299" s="48"/>
      <c r="AC299" s="50">
        <f t="shared" si="141"/>
        <v>121.42857142857137</v>
      </c>
      <c r="AD299" s="50">
        <f t="shared" si="142"/>
        <v>457.14285714285717</v>
      </c>
      <c r="AE299" s="50">
        <f t="shared" si="143"/>
        <v>322.85714285714283</v>
      </c>
      <c r="AF299" s="48"/>
      <c r="AG299" s="48"/>
      <c r="AH299" s="48"/>
      <c r="AI299" s="48"/>
      <c r="AK299" s="48"/>
      <c r="AL299" s="48"/>
      <c r="AM299" s="48"/>
      <c r="AN299" s="48"/>
      <c r="AP299" s="48"/>
      <c r="AQ299" s="48"/>
      <c r="AR299" s="48"/>
      <c r="AS299" s="48"/>
      <c r="AT299" s="48"/>
      <c r="AV299" s="129"/>
      <c r="AW299" s="129"/>
      <c r="AX299" s="129"/>
    </row>
    <row r="300" spans="1:50" x14ac:dyDescent="0.25">
      <c r="A300" t="s">
        <v>125</v>
      </c>
      <c r="B300" s="1" t="s">
        <v>89</v>
      </c>
      <c r="C300" s="1" t="s">
        <v>539</v>
      </c>
      <c r="D300" s="55" t="s">
        <v>41</v>
      </c>
      <c r="E300" s="2"/>
      <c r="F300" s="1"/>
      <c r="G300" s="1"/>
      <c r="H300" s="63" t="s">
        <v>124</v>
      </c>
      <c r="I300" s="64" t="s">
        <v>124</v>
      </c>
      <c r="K300" s="55" t="s">
        <v>48</v>
      </c>
      <c r="L300" s="67" t="s">
        <v>447</v>
      </c>
      <c r="M300" s="69">
        <v>44178</v>
      </c>
      <c r="N300" s="71">
        <v>1.9</v>
      </c>
      <c r="O300" s="5"/>
      <c r="P300" s="72" t="s">
        <v>483</v>
      </c>
      <c r="Q300" s="47" t="s">
        <v>484</v>
      </c>
      <c r="R300" s="44">
        <v>44203</v>
      </c>
      <c r="S300" s="76">
        <v>8.9</v>
      </c>
      <c r="T300" s="6">
        <v>44217</v>
      </c>
      <c r="U300" s="7">
        <v>12.1</v>
      </c>
      <c r="V300" s="3"/>
      <c r="W300" s="48"/>
      <c r="X300" s="6">
        <v>44238</v>
      </c>
      <c r="Y300" s="7">
        <v>23.6</v>
      </c>
      <c r="Z300" s="3"/>
      <c r="AA300" s="48"/>
      <c r="AC300" s="50">
        <f t="shared" si="141"/>
        <v>228.5714285714285</v>
      </c>
      <c r="AD300" s="50">
        <f>IF(Y300&gt;0,1000*(Y300-U300)/(X300-T300),"NA" )</f>
        <v>547.61904761904771</v>
      </c>
      <c r="AE300" s="50">
        <f t="shared" si="143"/>
        <v>420.00000000000006</v>
      </c>
      <c r="AF300" s="48"/>
      <c r="AG300" s="48"/>
      <c r="AH300" s="48"/>
      <c r="AI300" s="48"/>
      <c r="AK300" s="48"/>
      <c r="AL300" s="48"/>
      <c r="AM300" s="48"/>
      <c r="AN300" s="48"/>
      <c r="AP300" s="48"/>
      <c r="AQ300" s="48"/>
      <c r="AR300" s="48"/>
      <c r="AS300" s="48"/>
      <c r="AT300" s="48"/>
      <c r="AV300" s="129"/>
      <c r="AW300" s="129"/>
      <c r="AX300" s="129"/>
    </row>
    <row r="301" spans="1:50" x14ac:dyDescent="0.25">
      <c r="A301" t="s">
        <v>125</v>
      </c>
      <c r="B301" s="1" t="s">
        <v>89</v>
      </c>
      <c r="C301" s="1" t="s">
        <v>539</v>
      </c>
      <c r="D301" s="55" t="s">
        <v>41</v>
      </c>
      <c r="E301" s="2"/>
      <c r="F301" s="1"/>
      <c r="G301" s="1"/>
      <c r="H301" s="63" t="s">
        <v>124</v>
      </c>
      <c r="I301" s="64" t="s">
        <v>124</v>
      </c>
      <c r="K301" s="55" t="s">
        <v>48</v>
      </c>
      <c r="L301" s="67" t="s">
        <v>448</v>
      </c>
      <c r="M301" s="69">
        <v>44178</v>
      </c>
      <c r="N301" s="71">
        <v>1.4</v>
      </c>
      <c r="O301" s="5"/>
      <c r="P301" s="72" t="s">
        <v>487</v>
      </c>
      <c r="Q301" s="47" t="s">
        <v>486</v>
      </c>
      <c r="R301" s="44">
        <v>44203</v>
      </c>
      <c r="S301" s="76">
        <v>8.6999999999999993</v>
      </c>
      <c r="T301" s="6">
        <v>44217</v>
      </c>
      <c r="U301" s="7">
        <v>10.5</v>
      </c>
      <c r="V301" s="3">
        <v>22.7</v>
      </c>
      <c r="W301" s="48">
        <f>COUNT(U296:U301)</f>
        <v>6</v>
      </c>
      <c r="X301" s="6">
        <v>44238</v>
      </c>
      <c r="Y301" s="7">
        <v>20.3</v>
      </c>
      <c r="Z301" s="3">
        <v>95.2</v>
      </c>
      <c r="AA301" s="48">
        <f>COUNT(Y296:Y301)</f>
        <v>6</v>
      </c>
      <c r="AC301" s="50">
        <f>IF(U301&gt;0,1000*(U301-S301)/(T301-R301),"NA" )</f>
        <v>128.57142857142861</v>
      </c>
      <c r="AD301" s="50">
        <f>IF(Y301&gt;0,1000*(Y301-U301)/(X301-T301),"NA" )</f>
        <v>466.66666666666669</v>
      </c>
      <c r="AE301" s="50">
        <f t="shared" si="143"/>
        <v>331.4285714285715</v>
      </c>
      <c r="AF301" s="51">
        <f>AVERAGE(U296:U301)</f>
        <v>11.816666666666668</v>
      </c>
      <c r="AG301" s="52">
        <f>AVERAGE(AC296:AC301)</f>
        <v>199.99999999999997</v>
      </c>
      <c r="AH301" s="52">
        <f>1000*V301/(W301*(T301-R301))</f>
        <v>270.23809523809524</v>
      </c>
      <c r="AI301" s="53">
        <f>AH301/AG301</f>
        <v>1.3511904761904765</v>
      </c>
      <c r="AJ301" s="49"/>
      <c r="AK301" s="51">
        <f>AVERAGE(Y296:Y301)</f>
        <v>22.900000000000006</v>
      </c>
      <c r="AL301" s="52">
        <f>AVERAGE(AD296:AD301)</f>
        <v>527.77777777777783</v>
      </c>
      <c r="AM301" s="52">
        <f>1000*Z301/(AA301*(X301-T301))</f>
        <v>755.55555555555554</v>
      </c>
      <c r="AN301" s="53">
        <f>AM301/AL301</f>
        <v>1.4315789473684208</v>
      </c>
      <c r="AO301" s="49"/>
      <c r="AP301" s="51">
        <f>AVERAGE(S296:S301)</f>
        <v>9.0166666666666657</v>
      </c>
      <c r="AQ301" s="51">
        <f>AVERAGE(Y296:Y301)</f>
        <v>22.900000000000006</v>
      </c>
      <c r="AR301" s="52">
        <f>AVERAGE(AE296:AE301)</f>
        <v>396.66666666666669</v>
      </c>
      <c r="AS301" s="52">
        <f>1000*((V301/W301)+(Z301/AA301))/(X301-R301)</f>
        <v>561.42857142857144</v>
      </c>
      <c r="AT301" s="53">
        <f>AS301/AR301</f>
        <v>1.4153661464585834</v>
      </c>
      <c r="AV301" s="129">
        <f t="shared" ref="AV301" si="144">(STDEV(S296:S301)/AVERAGE(S296:S301))*100</f>
        <v>3.3942710332386059</v>
      </c>
      <c r="AW301" s="129">
        <f t="shared" ref="AW301" si="145">(STDEV(U296:U301)/AVERAGE(U296:U301))*100</f>
        <v>11.840618492268359</v>
      </c>
      <c r="AX301" s="129">
        <f t="shared" ref="AX301" si="146">(STDEV(Y296:Y301)/AVERAGE(Y296:Y301))*100</f>
        <v>11.493927599204786</v>
      </c>
    </row>
    <row r="302" spans="1:50" s="42" customFormat="1" x14ac:dyDescent="0.25">
      <c r="A302"/>
      <c r="B302" s="1"/>
      <c r="C302" s="16"/>
      <c r="D302" s="55"/>
      <c r="E302" s="43"/>
      <c r="F302" s="16"/>
      <c r="G302" s="16"/>
      <c r="H302" s="119"/>
      <c r="I302" s="57"/>
      <c r="K302" s="55"/>
      <c r="L302" s="67"/>
      <c r="M302" s="69"/>
      <c r="N302" s="71"/>
      <c r="O302" s="5"/>
      <c r="P302" s="72"/>
      <c r="Q302" s="47"/>
      <c r="R302" s="44"/>
      <c r="S302" s="77"/>
      <c r="T302" s="6"/>
      <c r="U302" s="8"/>
      <c r="V302" s="12"/>
      <c r="X302" s="6"/>
      <c r="Y302" s="8"/>
      <c r="Z302" s="12"/>
      <c r="AC302" s="45"/>
      <c r="AD302" s="45"/>
      <c r="AE302" s="45"/>
      <c r="AV302" s="129"/>
      <c r="AW302" s="129"/>
      <c r="AX302" s="129"/>
    </row>
    <row r="303" spans="1:50" x14ac:dyDescent="0.25">
      <c r="A303" t="s">
        <v>125</v>
      </c>
      <c r="B303" s="1" t="s">
        <v>89</v>
      </c>
      <c r="C303" s="1" t="s">
        <v>539</v>
      </c>
      <c r="D303" s="55" t="s">
        <v>42</v>
      </c>
      <c r="E303" s="2"/>
      <c r="F303" s="1"/>
      <c r="G303" s="1"/>
      <c r="H303" s="65" t="s">
        <v>123</v>
      </c>
      <c r="I303" s="66" t="s">
        <v>123</v>
      </c>
      <c r="K303" s="55" t="s">
        <v>48</v>
      </c>
      <c r="L303" s="67" t="s">
        <v>449</v>
      </c>
      <c r="M303" s="69">
        <v>44174</v>
      </c>
      <c r="N303" s="71">
        <v>1.8</v>
      </c>
      <c r="O303" s="5"/>
      <c r="P303" s="72" t="s">
        <v>493</v>
      </c>
      <c r="Q303" s="47" t="s">
        <v>271</v>
      </c>
      <c r="R303" s="44">
        <v>44203</v>
      </c>
      <c r="S303" s="76">
        <v>10.199999999999999</v>
      </c>
      <c r="T303" s="6">
        <v>44217</v>
      </c>
      <c r="U303" s="7">
        <v>12.5</v>
      </c>
      <c r="V303" s="3"/>
      <c r="W303" s="48"/>
      <c r="X303" s="6">
        <v>44238</v>
      </c>
      <c r="Y303" s="7">
        <v>25.3</v>
      </c>
      <c r="Z303" s="3"/>
      <c r="AA303" s="48"/>
      <c r="AC303" s="50">
        <f t="shared" ref="AC303:AC307" si="147">IF(U303&gt;0,1000*(U303-S303)/(T303-R303),"NA" )</f>
        <v>164.28571428571436</v>
      </c>
      <c r="AD303" s="50">
        <f t="shared" ref="AD303:AD306" si="148">IF(Y303&gt;0,1000*(Y303-U303)/(X303-T303),"NA" )</f>
        <v>609.52380952380952</v>
      </c>
      <c r="AE303" s="50">
        <f>IF(Y303&gt;0,1000*(Y303-S303)/(X303-R303),"NA" )</f>
        <v>431.4285714285715</v>
      </c>
      <c r="AF303" s="48"/>
      <c r="AG303" s="48"/>
      <c r="AH303" s="48"/>
      <c r="AI303" s="48"/>
      <c r="AK303" s="48"/>
      <c r="AL303" s="48"/>
      <c r="AM303" s="48"/>
      <c r="AN303" s="48"/>
      <c r="AP303" s="48"/>
      <c r="AQ303" s="48"/>
      <c r="AR303" s="48"/>
      <c r="AS303" s="48"/>
      <c r="AT303" s="48"/>
      <c r="AV303" s="129"/>
      <c r="AW303" s="129"/>
      <c r="AX303" s="129"/>
    </row>
    <row r="304" spans="1:50" x14ac:dyDescent="0.25">
      <c r="A304" t="s">
        <v>125</v>
      </c>
      <c r="B304" s="1" t="s">
        <v>89</v>
      </c>
      <c r="C304" s="1" t="s">
        <v>539</v>
      </c>
      <c r="D304" s="55" t="s">
        <v>42</v>
      </c>
      <c r="E304" s="2"/>
      <c r="F304" s="1"/>
      <c r="G304" s="1"/>
      <c r="H304" s="65" t="s">
        <v>123</v>
      </c>
      <c r="I304" s="66" t="s">
        <v>123</v>
      </c>
      <c r="K304" s="55" t="s">
        <v>48</v>
      </c>
      <c r="L304" s="67" t="s">
        <v>450</v>
      </c>
      <c r="M304" s="69">
        <v>44174</v>
      </c>
      <c r="N304" s="71">
        <v>1.7</v>
      </c>
      <c r="O304" s="5"/>
      <c r="P304" s="72" t="s">
        <v>499</v>
      </c>
      <c r="Q304" s="47" t="s">
        <v>480</v>
      </c>
      <c r="R304" s="44">
        <v>44203</v>
      </c>
      <c r="S304" s="76">
        <v>11.7</v>
      </c>
      <c r="T304" s="6">
        <v>44217</v>
      </c>
      <c r="U304" s="7">
        <v>15.3</v>
      </c>
      <c r="V304" s="3"/>
      <c r="W304" s="48"/>
      <c r="X304" s="6">
        <v>44238</v>
      </c>
      <c r="Y304" s="7">
        <v>25.3</v>
      </c>
      <c r="Z304" s="3"/>
      <c r="AA304" s="48"/>
      <c r="AC304" s="50">
        <f t="shared" si="147"/>
        <v>257.14285714285722</v>
      </c>
      <c r="AD304" s="50">
        <f t="shared" si="148"/>
        <v>476.1904761904762</v>
      </c>
      <c r="AE304" s="50">
        <f t="shared" ref="AE304:AE308" si="149">IF(Y304&gt;0,1000*(Y304-S304)/(X304-R304),"NA" )</f>
        <v>388.57142857142861</v>
      </c>
      <c r="AF304" s="48"/>
      <c r="AG304" s="48"/>
      <c r="AH304" s="48"/>
      <c r="AI304" s="48"/>
      <c r="AK304" s="48"/>
      <c r="AL304" s="48"/>
      <c r="AM304" s="48"/>
      <c r="AN304" s="48"/>
      <c r="AP304" s="48"/>
      <c r="AQ304" s="48"/>
      <c r="AR304" s="48"/>
      <c r="AS304" s="48"/>
      <c r="AT304" s="48"/>
      <c r="AV304" s="129"/>
      <c r="AW304" s="129"/>
      <c r="AX304" s="129"/>
    </row>
    <row r="305" spans="1:50" x14ac:dyDescent="0.25">
      <c r="A305" t="s">
        <v>125</v>
      </c>
      <c r="B305" s="1" t="s">
        <v>89</v>
      </c>
      <c r="C305" s="1" t="s">
        <v>539</v>
      </c>
      <c r="D305" s="55" t="s">
        <v>42</v>
      </c>
      <c r="E305" s="2"/>
      <c r="F305" s="1"/>
      <c r="G305" s="1"/>
      <c r="H305" s="65" t="s">
        <v>123</v>
      </c>
      <c r="I305" s="66" t="s">
        <v>123</v>
      </c>
      <c r="K305" s="55" t="s">
        <v>48</v>
      </c>
      <c r="L305" s="67" t="s">
        <v>451</v>
      </c>
      <c r="M305" s="69">
        <v>44175</v>
      </c>
      <c r="N305" s="71">
        <v>1.7</v>
      </c>
      <c r="O305" s="5"/>
      <c r="P305" s="72" t="s">
        <v>494</v>
      </c>
      <c r="Q305" s="47" t="s">
        <v>271</v>
      </c>
      <c r="R305" s="44">
        <v>44203</v>
      </c>
      <c r="S305" s="76">
        <v>10</v>
      </c>
      <c r="T305" s="6">
        <v>44217</v>
      </c>
      <c r="U305" s="7">
        <v>13.6</v>
      </c>
      <c r="V305" s="3"/>
      <c r="W305" s="48"/>
      <c r="X305" s="6">
        <v>44238</v>
      </c>
      <c r="Y305" s="7">
        <v>26.2</v>
      </c>
      <c r="Z305" s="3"/>
      <c r="AA305" s="48"/>
      <c r="AC305" s="50">
        <f t="shared" si="147"/>
        <v>257.14285714285711</v>
      </c>
      <c r="AD305" s="50">
        <f t="shared" si="148"/>
        <v>600</v>
      </c>
      <c r="AE305" s="50">
        <f t="shared" si="149"/>
        <v>462.85714285714283</v>
      </c>
      <c r="AF305" s="48"/>
      <c r="AG305" s="48"/>
      <c r="AH305" s="48"/>
      <c r="AI305" s="48"/>
      <c r="AK305" s="48"/>
      <c r="AL305" s="48"/>
      <c r="AM305" s="48"/>
      <c r="AN305" s="48"/>
      <c r="AP305" s="48"/>
      <c r="AQ305" s="48"/>
      <c r="AR305" s="48"/>
      <c r="AS305" s="48"/>
      <c r="AT305" s="48"/>
      <c r="AV305" s="129"/>
      <c r="AW305" s="129"/>
      <c r="AX305" s="129"/>
    </row>
    <row r="306" spans="1:50" x14ac:dyDescent="0.25">
      <c r="A306" t="s">
        <v>125</v>
      </c>
      <c r="B306" s="1" t="s">
        <v>89</v>
      </c>
      <c r="C306" s="1" t="s">
        <v>539</v>
      </c>
      <c r="D306" s="55" t="s">
        <v>42</v>
      </c>
      <c r="E306" s="2"/>
      <c r="F306" s="1"/>
      <c r="G306" s="1"/>
      <c r="H306" s="65" t="s">
        <v>123</v>
      </c>
      <c r="I306" s="66" t="s">
        <v>123</v>
      </c>
      <c r="K306" s="55" t="s">
        <v>48</v>
      </c>
      <c r="L306" s="67" t="s">
        <v>452</v>
      </c>
      <c r="M306" s="69">
        <v>44177</v>
      </c>
      <c r="N306" s="71">
        <v>1.4</v>
      </c>
      <c r="O306" s="5"/>
      <c r="P306" s="72" t="s">
        <v>495</v>
      </c>
      <c r="Q306" s="47" t="s">
        <v>486</v>
      </c>
      <c r="R306" s="44">
        <v>44203</v>
      </c>
      <c r="S306" s="76">
        <v>9.6</v>
      </c>
      <c r="T306" s="6">
        <v>44217</v>
      </c>
      <c r="U306" s="7">
        <v>11.9</v>
      </c>
      <c r="V306" s="3"/>
      <c r="W306" s="48"/>
      <c r="X306" s="6">
        <v>44238</v>
      </c>
      <c r="Y306" s="7">
        <v>20.5</v>
      </c>
      <c r="Z306" s="3"/>
      <c r="AA306" s="48"/>
      <c r="AC306" s="50">
        <f t="shared" si="147"/>
        <v>164.28571428571436</v>
      </c>
      <c r="AD306" s="50">
        <f t="shared" si="148"/>
        <v>409.52380952380952</v>
      </c>
      <c r="AE306" s="50">
        <f t="shared" si="149"/>
        <v>311.42857142857144</v>
      </c>
      <c r="AF306" s="48"/>
      <c r="AG306" s="48"/>
      <c r="AH306" s="48"/>
      <c r="AI306" s="48"/>
      <c r="AK306" s="48"/>
      <c r="AL306" s="48"/>
      <c r="AM306" s="48"/>
      <c r="AN306" s="48"/>
      <c r="AP306" s="48"/>
      <c r="AQ306" s="48"/>
      <c r="AR306" s="48"/>
      <c r="AS306" s="48"/>
      <c r="AT306" s="48"/>
      <c r="AV306" s="129"/>
      <c r="AW306" s="129"/>
      <c r="AX306" s="129"/>
    </row>
    <row r="307" spans="1:50" x14ac:dyDescent="0.25">
      <c r="A307" t="s">
        <v>125</v>
      </c>
      <c r="B307" s="1" t="s">
        <v>89</v>
      </c>
      <c r="C307" s="1" t="s">
        <v>539</v>
      </c>
      <c r="D307" s="55" t="s">
        <v>42</v>
      </c>
      <c r="E307" s="2"/>
      <c r="F307" s="1"/>
      <c r="G307" s="1"/>
      <c r="H307" s="65" t="s">
        <v>123</v>
      </c>
      <c r="I307" s="66" t="s">
        <v>123</v>
      </c>
      <c r="K307" s="55" t="s">
        <v>48</v>
      </c>
      <c r="L307" s="67" t="s">
        <v>453</v>
      </c>
      <c r="M307" s="69">
        <v>44177</v>
      </c>
      <c r="N307" s="71">
        <v>2.5</v>
      </c>
      <c r="O307" s="5"/>
      <c r="P307" s="72" t="s">
        <v>498</v>
      </c>
      <c r="Q307" s="47" t="s">
        <v>486</v>
      </c>
      <c r="R307" s="44">
        <v>44203</v>
      </c>
      <c r="S307" s="76">
        <v>10.7</v>
      </c>
      <c r="T307" s="6">
        <v>44217</v>
      </c>
      <c r="U307" s="7">
        <v>12.1</v>
      </c>
      <c r="V307" s="3"/>
      <c r="W307" s="48"/>
      <c r="X307" s="6">
        <v>44238</v>
      </c>
      <c r="Y307" s="7">
        <v>21.9</v>
      </c>
      <c r="Z307" s="3"/>
      <c r="AA307" s="48"/>
      <c r="AC307" s="50">
        <f t="shared" si="147"/>
        <v>100.00000000000003</v>
      </c>
      <c r="AD307" s="50">
        <f>IF(Y307&gt;0,1000*(Y307-U307)/(X307-T307),"NA" )</f>
        <v>466.66666666666657</v>
      </c>
      <c r="AE307" s="50">
        <f t="shared" si="149"/>
        <v>320</v>
      </c>
      <c r="AF307" s="48"/>
      <c r="AG307" s="48"/>
      <c r="AH307" s="48"/>
      <c r="AI307" s="48"/>
      <c r="AK307" s="48"/>
      <c r="AL307" s="48"/>
      <c r="AM307" s="48"/>
      <c r="AN307" s="48"/>
      <c r="AP307" s="48"/>
      <c r="AQ307" s="48"/>
      <c r="AR307" s="48"/>
      <c r="AS307" s="48"/>
      <c r="AT307" s="48"/>
      <c r="AV307" s="129"/>
      <c r="AW307" s="129"/>
      <c r="AX307" s="129"/>
    </row>
    <row r="308" spans="1:50" x14ac:dyDescent="0.25">
      <c r="A308" t="s">
        <v>125</v>
      </c>
      <c r="B308" s="1" t="s">
        <v>89</v>
      </c>
      <c r="C308" s="1" t="s">
        <v>539</v>
      </c>
      <c r="D308" s="55" t="s">
        <v>42</v>
      </c>
      <c r="E308" s="2"/>
      <c r="F308" s="1"/>
      <c r="G308" s="1"/>
      <c r="H308" s="65" t="s">
        <v>123</v>
      </c>
      <c r="I308" s="66" t="s">
        <v>123</v>
      </c>
      <c r="K308" s="55" t="s">
        <v>48</v>
      </c>
      <c r="L308" s="67" t="s">
        <v>454</v>
      </c>
      <c r="M308" s="69">
        <v>44177</v>
      </c>
      <c r="N308" s="71">
        <v>2.2000000000000002</v>
      </c>
      <c r="O308" s="5"/>
      <c r="P308" s="72" t="s">
        <v>496</v>
      </c>
      <c r="Q308" s="47" t="s">
        <v>486</v>
      </c>
      <c r="R308" s="44">
        <v>44203</v>
      </c>
      <c r="S308" s="76">
        <v>12.2</v>
      </c>
      <c r="T308" s="6">
        <v>44217</v>
      </c>
      <c r="U308" s="7">
        <v>14.4</v>
      </c>
      <c r="V308" s="3">
        <v>23.6</v>
      </c>
      <c r="W308" s="48">
        <f>COUNT(U303:U308)</f>
        <v>6</v>
      </c>
      <c r="X308" s="6">
        <v>44238</v>
      </c>
      <c r="Y308" s="7">
        <v>24.4</v>
      </c>
      <c r="Z308" s="3">
        <v>95.2</v>
      </c>
      <c r="AA308" s="48">
        <f>COUNT(Y303:Y308)</f>
        <v>6</v>
      </c>
      <c r="AC308" s="50">
        <f>IF(U308&gt;0,1000*(U308-S308)/(T308-R308),"NA" )</f>
        <v>157.1428571428572</v>
      </c>
      <c r="AD308" s="50">
        <f>IF(Y308&gt;0,1000*(Y308-U308)/(X308-T308),"NA" )</f>
        <v>476.19047619047609</v>
      </c>
      <c r="AE308" s="50">
        <f t="shared" si="149"/>
        <v>348.57142857142856</v>
      </c>
      <c r="AF308" s="51">
        <f>AVERAGE(U303:U308)</f>
        <v>13.299999999999999</v>
      </c>
      <c r="AG308" s="52">
        <f>AVERAGE(AC303:AC308)</f>
        <v>183.33333333333337</v>
      </c>
      <c r="AH308" s="52">
        <f>1000*V308/(W308*(T308-R308))</f>
        <v>280.95238095238096</v>
      </c>
      <c r="AI308" s="53">
        <f>AH308/AG308</f>
        <v>1.5324675324675323</v>
      </c>
      <c r="AJ308" s="49"/>
      <c r="AK308" s="51">
        <f>AVERAGE(Y303:Y308)</f>
        <v>23.933333333333334</v>
      </c>
      <c r="AL308" s="52">
        <f>AVERAGE(AD303:AD308)</f>
        <v>506.34920634920633</v>
      </c>
      <c r="AM308" s="52">
        <f>1000*Z308/(AA308*(X308-T308))</f>
        <v>755.55555555555554</v>
      </c>
      <c r="AN308" s="53">
        <f>AM308/AL308</f>
        <v>1.4921630094043887</v>
      </c>
      <c r="AO308" s="49"/>
      <c r="AP308" s="51">
        <f>AVERAGE(S303:S308)</f>
        <v>10.733333333333334</v>
      </c>
      <c r="AQ308" s="51">
        <f>AVERAGE(Y303:Y308)</f>
        <v>23.933333333333334</v>
      </c>
      <c r="AR308" s="52">
        <f>AVERAGE(AE303:AE308)</f>
        <v>377.14285714285711</v>
      </c>
      <c r="AS308" s="52">
        <f>1000*((V308/W308)+(Z308/AA308))/(X308-R308)</f>
        <v>565.71428571428567</v>
      </c>
      <c r="AT308" s="53">
        <f>AS308/AR308</f>
        <v>1.5</v>
      </c>
      <c r="AV308" s="129">
        <f t="shared" si="126"/>
        <v>9.4951860801977475</v>
      </c>
      <c r="AW308" s="129">
        <f t="shared" si="127"/>
        <v>10.276300489184898</v>
      </c>
      <c r="AX308" s="129">
        <f t="shared" si="128"/>
        <v>9.3453935214916921</v>
      </c>
    </row>
    <row r="309" spans="1:50" s="42" customFormat="1" x14ac:dyDescent="0.25">
      <c r="A309"/>
      <c r="B309" s="1"/>
      <c r="C309" s="16"/>
      <c r="D309" s="55"/>
      <c r="E309" s="43"/>
      <c r="F309" s="16"/>
      <c r="G309" s="16"/>
      <c r="H309" s="119"/>
      <c r="I309" s="57"/>
      <c r="K309" s="55"/>
      <c r="L309" s="67"/>
      <c r="M309" s="69"/>
      <c r="N309" s="71"/>
      <c r="O309" s="5"/>
      <c r="P309" s="72"/>
      <c r="Q309" s="47"/>
      <c r="R309" s="44"/>
      <c r="S309" s="77"/>
      <c r="T309" s="6"/>
      <c r="U309" s="8"/>
      <c r="V309" s="12"/>
      <c r="X309" s="6"/>
      <c r="Y309" s="8"/>
      <c r="Z309" s="12"/>
      <c r="AC309" s="45"/>
      <c r="AD309" s="45"/>
      <c r="AE309" s="45"/>
      <c r="AV309" s="129"/>
      <c r="AW309" s="129"/>
      <c r="AX309" s="129"/>
    </row>
    <row r="310" spans="1:50" x14ac:dyDescent="0.25">
      <c r="A310" t="s">
        <v>125</v>
      </c>
      <c r="B310" s="1" t="s">
        <v>89</v>
      </c>
      <c r="C310" s="1" t="s">
        <v>539</v>
      </c>
      <c r="D310" s="55" t="s">
        <v>43</v>
      </c>
      <c r="E310" s="2"/>
      <c r="F310" s="1"/>
      <c r="G310" s="1"/>
      <c r="H310" s="61" t="s">
        <v>122</v>
      </c>
      <c r="I310" s="62" t="s">
        <v>122</v>
      </c>
      <c r="K310" s="55" t="s">
        <v>49</v>
      </c>
      <c r="L310" s="67" t="s">
        <v>455</v>
      </c>
      <c r="M310" s="69">
        <v>44174</v>
      </c>
      <c r="N310" s="71">
        <v>1.2</v>
      </c>
      <c r="O310" s="5"/>
      <c r="P310" s="72" t="s">
        <v>499</v>
      </c>
      <c r="Q310" s="47" t="s">
        <v>480</v>
      </c>
      <c r="R310" s="44">
        <v>44203</v>
      </c>
      <c r="S310" s="76">
        <v>9.3000000000000007</v>
      </c>
      <c r="T310" s="6">
        <v>44217</v>
      </c>
      <c r="U310" s="7">
        <v>9.1999999999999993</v>
      </c>
      <c r="V310" s="3"/>
      <c r="W310" s="48"/>
      <c r="X310" s="6">
        <v>44238</v>
      </c>
      <c r="Y310" s="7">
        <v>19.399999999999999</v>
      </c>
      <c r="Z310" s="3"/>
      <c r="AA310" s="48"/>
      <c r="AC310" s="50">
        <f t="shared" ref="AC310:AC314" si="150">IF(U310&gt;0,1000*(U310-S310)/(T310-R310),"NA" )</f>
        <v>-7.1428571428572445</v>
      </c>
      <c r="AD310" s="50">
        <f t="shared" ref="AD310:AD313" si="151">IF(Y310&gt;0,1000*(Y310-U310)/(X310-T310),"NA" )</f>
        <v>485.71428571428572</v>
      </c>
      <c r="AE310" s="50">
        <f>IF(Y310&gt;0,1000*(Y310-S310)/(X310-R310),"NA" )</f>
        <v>288.5714285714285</v>
      </c>
      <c r="AF310" s="48"/>
      <c r="AG310" s="48"/>
      <c r="AH310" s="48"/>
      <c r="AI310" s="48"/>
      <c r="AK310" s="48"/>
      <c r="AL310" s="48"/>
      <c r="AM310" s="48"/>
      <c r="AN310" s="48"/>
      <c r="AP310" s="48"/>
      <c r="AQ310" s="48"/>
      <c r="AR310" s="48"/>
      <c r="AS310" s="48"/>
      <c r="AT310" s="48"/>
      <c r="AV310" s="129"/>
      <c r="AW310" s="129"/>
      <c r="AX310" s="129"/>
    </row>
    <row r="311" spans="1:50" x14ac:dyDescent="0.25">
      <c r="A311" t="s">
        <v>125</v>
      </c>
      <c r="B311" s="1" t="s">
        <v>89</v>
      </c>
      <c r="C311" s="1" t="s">
        <v>539</v>
      </c>
      <c r="D311" s="55" t="s">
        <v>43</v>
      </c>
      <c r="E311" s="2"/>
      <c r="F311" s="1"/>
      <c r="G311" s="1"/>
      <c r="H311" s="61" t="s">
        <v>122</v>
      </c>
      <c r="I311" s="62" t="s">
        <v>122</v>
      </c>
      <c r="K311" s="55" t="s">
        <v>49</v>
      </c>
      <c r="L311" s="67" t="s">
        <v>456</v>
      </c>
      <c r="M311" s="69">
        <v>44176</v>
      </c>
      <c r="N311" s="71">
        <v>1.7</v>
      </c>
      <c r="O311" s="5"/>
      <c r="P311" s="72" t="s">
        <v>481</v>
      </c>
      <c r="Q311" s="47" t="s">
        <v>271</v>
      </c>
      <c r="R311" s="44">
        <v>44203</v>
      </c>
      <c r="S311" s="76">
        <v>9.1999999999999993</v>
      </c>
      <c r="T311" s="6">
        <v>44217</v>
      </c>
      <c r="U311" s="7">
        <v>11.9</v>
      </c>
      <c r="V311" s="3"/>
      <c r="W311" s="48"/>
      <c r="X311" s="6">
        <v>44238</v>
      </c>
      <c r="Y311" s="7">
        <v>24</v>
      </c>
      <c r="Z311" s="3"/>
      <c r="AA311" s="48"/>
      <c r="AC311" s="50">
        <f t="shared" si="150"/>
        <v>192.85714285714292</v>
      </c>
      <c r="AD311" s="50">
        <f t="shared" si="151"/>
        <v>576.19047619047615</v>
      </c>
      <c r="AE311" s="50">
        <f t="shared" ref="AE311:AE315" si="152">IF(Y311&gt;0,1000*(Y311-S311)/(X311-R311),"NA" )</f>
        <v>422.85714285714283</v>
      </c>
      <c r="AF311" s="48"/>
      <c r="AG311" s="48"/>
      <c r="AH311" s="48"/>
      <c r="AI311" s="48"/>
      <c r="AK311" s="48"/>
      <c r="AL311" s="48"/>
      <c r="AM311" s="48"/>
      <c r="AN311" s="48"/>
      <c r="AP311" s="48"/>
      <c r="AQ311" s="48"/>
      <c r="AR311" s="48"/>
      <c r="AS311" s="48"/>
      <c r="AT311" s="48"/>
      <c r="AV311" s="129"/>
      <c r="AW311" s="129"/>
      <c r="AX311" s="129"/>
    </row>
    <row r="312" spans="1:50" x14ac:dyDescent="0.25">
      <c r="A312" t="s">
        <v>125</v>
      </c>
      <c r="B312" s="1" t="s">
        <v>89</v>
      </c>
      <c r="C312" s="1" t="s">
        <v>539</v>
      </c>
      <c r="D312" s="55" t="s">
        <v>43</v>
      </c>
      <c r="E312" s="2"/>
      <c r="F312" s="1"/>
      <c r="G312" s="1"/>
      <c r="H312" s="61" t="s">
        <v>122</v>
      </c>
      <c r="I312" s="62" t="s">
        <v>122</v>
      </c>
      <c r="K312" s="55" t="s">
        <v>49</v>
      </c>
      <c r="L312" s="67" t="s">
        <v>457</v>
      </c>
      <c r="M312" s="69">
        <v>44176</v>
      </c>
      <c r="N312" s="71">
        <v>1.5</v>
      </c>
      <c r="O312" s="5"/>
      <c r="P312" s="72" t="s">
        <v>490</v>
      </c>
      <c r="Q312" s="47" t="s">
        <v>486</v>
      </c>
      <c r="R312" s="44">
        <v>44203</v>
      </c>
      <c r="S312" s="76">
        <v>9.3000000000000007</v>
      </c>
      <c r="T312" s="6">
        <v>44217</v>
      </c>
      <c r="U312" s="7">
        <v>10.7</v>
      </c>
      <c r="V312" s="3"/>
      <c r="W312" s="48"/>
      <c r="X312" s="6">
        <v>44238</v>
      </c>
      <c r="Y312" s="7">
        <v>19.3</v>
      </c>
      <c r="Z312" s="3"/>
      <c r="AA312" s="48"/>
      <c r="AC312" s="50">
        <f t="shared" si="150"/>
        <v>99.999999999999901</v>
      </c>
      <c r="AD312" s="50">
        <f t="shared" si="151"/>
        <v>409.52380952380963</v>
      </c>
      <c r="AE312" s="50">
        <f t="shared" si="152"/>
        <v>285.71428571428572</v>
      </c>
      <c r="AF312" s="48"/>
      <c r="AG312" s="48"/>
      <c r="AH312" s="48"/>
      <c r="AI312" s="48"/>
      <c r="AK312" s="48"/>
      <c r="AL312" s="48"/>
      <c r="AM312" s="48"/>
      <c r="AN312" s="48"/>
      <c r="AP312" s="48"/>
      <c r="AQ312" s="48"/>
      <c r="AR312" s="48"/>
      <c r="AS312" s="48"/>
      <c r="AT312" s="48"/>
      <c r="AV312" s="129"/>
      <c r="AW312" s="129"/>
      <c r="AX312" s="129"/>
    </row>
    <row r="313" spans="1:50" x14ac:dyDescent="0.25">
      <c r="A313" t="s">
        <v>125</v>
      </c>
      <c r="B313" s="1" t="s">
        <v>89</v>
      </c>
      <c r="C313" s="1" t="s">
        <v>539</v>
      </c>
      <c r="D313" s="55" t="s">
        <v>43</v>
      </c>
      <c r="E313" s="2"/>
      <c r="F313" s="1"/>
      <c r="G313" s="1"/>
      <c r="H313" s="61" t="s">
        <v>122</v>
      </c>
      <c r="I313" s="62" t="s">
        <v>122</v>
      </c>
      <c r="K313" s="55" t="s">
        <v>49</v>
      </c>
      <c r="L313" s="67" t="s">
        <v>458</v>
      </c>
      <c r="M313" s="69">
        <v>44177</v>
      </c>
      <c r="N313" s="71">
        <v>1.9</v>
      </c>
      <c r="O313" s="5"/>
      <c r="P313" s="72" t="s">
        <v>496</v>
      </c>
      <c r="Q313" s="47" t="s">
        <v>486</v>
      </c>
      <c r="R313" s="44">
        <v>44203</v>
      </c>
      <c r="S313" s="76">
        <v>9.4</v>
      </c>
      <c r="T313" s="6">
        <v>44217</v>
      </c>
      <c r="U313" s="7">
        <v>12.1</v>
      </c>
      <c r="V313" s="3"/>
      <c r="W313" s="48"/>
      <c r="X313" s="6">
        <v>44238</v>
      </c>
      <c r="Y313" s="7">
        <v>23.3</v>
      </c>
      <c r="Z313" s="3"/>
      <c r="AA313" s="48"/>
      <c r="AC313" s="50">
        <f t="shared" si="150"/>
        <v>192.8571428571428</v>
      </c>
      <c r="AD313" s="50">
        <f t="shared" si="151"/>
        <v>533.33333333333337</v>
      </c>
      <c r="AE313" s="50">
        <f t="shared" si="152"/>
        <v>397.14285714285717</v>
      </c>
      <c r="AF313" s="48"/>
      <c r="AG313" s="48"/>
      <c r="AH313" s="48"/>
      <c r="AI313" s="48"/>
      <c r="AK313" s="48"/>
      <c r="AL313" s="48"/>
      <c r="AM313" s="48"/>
      <c r="AN313" s="48"/>
      <c r="AP313" s="48"/>
      <c r="AQ313" s="48"/>
      <c r="AR313" s="48"/>
      <c r="AS313" s="48"/>
      <c r="AT313" s="48"/>
      <c r="AV313" s="129"/>
      <c r="AW313" s="129"/>
      <c r="AX313" s="129"/>
    </row>
    <row r="314" spans="1:50" x14ac:dyDescent="0.25">
      <c r="A314" t="s">
        <v>125</v>
      </c>
      <c r="B314" s="1" t="s">
        <v>89</v>
      </c>
      <c r="C314" s="1" t="s">
        <v>539</v>
      </c>
      <c r="D314" s="55" t="s">
        <v>43</v>
      </c>
      <c r="E314" s="2"/>
      <c r="F314" s="1"/>
      <c r="G314" s="1"/>
      <c r="H314" s="61" t="s">
        <v>122</v>
      </c>
      <c r="I314" s="62" t="s">
        <v>122</v>
      </c>
      <c r="K314" s="55" t="s">
        <v>49</v>
      </c>
      <c r="L314" s="67" t="s">
        <v>459</v>
      </c>
      <c r="M314" s="69">
        <v>44178</v>
      </c>
      <c r="N314" s="71">
        <v>1.6</v>
      </c>
      <c r="O314" s="5"/>
      <c r="P314" s="72" t="s">
        <v>487</v>
      </c>
      <c r="Q314" s="47" t="s">
        <v>486</v>
      </c>
      <c r="R314" s="44">
        <v>44203</v>
      </c>
      <c r="S314" s="76">
        <v>8.6</v>
      </c>
      <c r="T314" s="6">
        <v>44217</v>
      </c>
      <c r="U314" s="7">
        <v>11.1</v>
      </c>
      <c r="V314" s="3"/>
      <c r="W314" s="48"/>
      <c r="X314" s="6">
        <v>44238</v>
      </c>
      <c r="Y314" s="7">
        <v>21.6</v>
      </c>
      <c r="Z314" s="3"/>
      <c r="AA314" s="48"/>
      <c r="AC314" s="50">
        <f t="shared" si="150"/>
        <v>178.57142857142858</v>
      </c>
      <c r="AD314" s="50">
        <f>IF(Y314&gt;0,1000*(Y314-U314)/(X314-T314),"NA" )</f>
        <v>500.00000000000011</v>
      </c>
      <c r="AE314" s="50">
        <f t="shared" si="152"/>
        <v>371.4285714285715</v>
      </c>
      <c r="AF314" s="48"/>
      <c r="AG314" s="48"/>
      <c r="AH314" s="48"/>
      <c r="AI314" s="48"/>
      <c r="AK314" s="48"/>
      <c r="AL314" s="48"/>
      <c r="AM314" s="48"/>
      <c r="AN314" s="48"/>
      <c r="AP314" s="48"/>
      <c r="AQ314" s="48"/>
      <c r="AR314" s="48"/>
      <c r="AS314" s="48"/>
      <c r="AT314" s="48"/>
      <c r="AV314" s="129"/>
      <c r="AW314" s="129"/>
      <c r="AX314" s="129"/>
    </row>
    <row r="315" spans="1:50" x14ac:dyDescent="0.25">
      <c r="A315" t="s">
        <v>125</v>
      </c>
      <c r="B315" s="1" t="s">
        <v>89</v>
      </c>
      <c r="C315" s="1" t="s">
        <v>539</v>
      </c>
      <c r="D315" s="55" t="s">
        <v>43</v>
      </c>
      <c r="E315" s="2"/>
      <c r="F315" s="1"/>
      <c r="G315" s="1"/>
      <c r="H315" s="61" t="s">
        <v>122</v>
      </c>
      <c r="I315" s="62" t="s">
        <v>122</v>
      </c>
      <c r="K315" s="55" t="s">
        <v>49</v>
      </c>
      <c r="L315" s="67" t="s">
        <v>460</v>
      </c>
      <c r="M315" s="69">
        <v>44176</v>
      </c>
      <c r="N315" s="71">
        <v>1.5</v>
      </c>
      <c r="O315" s="5"/>
      <c r="P315" s="72" t="s">
        <v>497</v>
      </c>
      <c r="Q315" s="47" t="s">
        <v>480</v>
      </c>
      <c r="R315" s="44">
        <v>44203</v>
      </c>
      <c r="S315" s="76">
        <v>9.1999999999999993</v>
      </c>
      <c r="T315" s="6">
        <v>44217</v>
      </c>
      <c r="U315" s="7">
        <v>11.5</v>
      </c>
      <c r="V315" s="3">
        <v>18.2</v>
      </c>
      <c r="W315" s="48">
        <f>COUNT(U310:U315)</f>
        <v>6</v>
      </c>
      <c r="X315" s="6">
        <v>44238</v>
      </c>
      <c r="Y315" s="7">
        <v>24.3</v>
      </c>
      <c r="Z315" s="3">
        <v>90.1</v>
      </c>
      <c r="AA315" s="48">
        <f>COUNT(Y310:Y315)</f>
        <v>6</v>
      </c>
      <c r="AC315" s="50">
        <f>IF(U315&gt;0,1000*(U315-S315)/(T315-R315),"NA" )</f>
        <v>164.28571428571436</v>
      </c>
      <c r="AD315" s="50">
        <f>IF(Y315&gt;0,1000*(Y315-U315)/(X315-T315),"NA" )</f>
        <v>609.52380952380952</v>
      </c>
      <c r="AE315" s="50">
        <f t="shared" si="152"/>
        <v>431.4285714285715</v>
      </c>
      <c r="AF315" s="51">
        <f>AVERAGE(U310:U315)</f>
        <v>11.083333333333334</v>
      </c>
      <c r="AG315" s="52">
        <f>AVERAGE(AC310:AC315)</f>
        <v>136.90476190476187</v>
      </c>
      <c r="AH315" s="52">
        <f>1000*V315/(W315*(T315-R315))</f>
        <v>216.66666666666666</v>
      </c>
      <c r="AI315" s="53">
        <f>AH315/AG315</f>
        <v>1.5826086956521743</v>
      </c>
      <c r="AJ315" s="49"/>
      <c r="AK315" s="51">
        <f>AVERAGE(Y310:Y315)</f>
        <v>21.983333333333334</v>
      </c>
      <c r="AL315" s="52">
        <f>AVERAGE(AD310:AD315)</f>
        <v>519.04761904761915</v>
      </c>
      <c r="AM315" s="52">
        <f>1000*Z315/(AA315*(X315-T315))</f>
        <v>715.07936507936506</v>
      </c>
      <c r="AN315" s="53">
        <f>AM315/AL315</f>
        <v>1.377675840978593</v>
      </c>
      <c r="AO315" s="49"/>
      <c r="AP315" s="51">
        <f>AVERAGE(S310:S315)</f>
        <v>9.1666666666666661</v>
      </c>
      <c r="AQ315" s="51">
        <f>AVERAGE(Y310:Y315)</f>
        <v>21.983333333333334</v>
      </c>
      <c r="AR315" s="52">
        <f>AVERAGE(AE310:AE315)</f>
        <v>366.1904761904762</v>
      </c>
      <c r="AS315" s="52">
        <f>1000*((V315/W315)+(Z315/AA315))/(X315-R315)</f>
        <v>515.71428571428567</v>
      </c>
      <c r="AT315" s="53">
        <f>AS315/AR315</f>
        <v>1.4083224967490244</v>
      </c>
      <c r="AV315" s="129">
        <f t="shared" si="126"/>
        <v>3.1365612585960503</v>
      </c>
      <c r="AW315" s="129">
        <f t="shared" si="127"/>
        <v>9.5215404235270196</v>
      </c>
      <c r="AX315" s="129">
        <f t="shared" si="128"/>
        <v>10.209892481876537</v>
      </c>
    </row>
    <row r="316" spans="1:50" s="42" customFormat="1" x14ac:dyDescent="0.25">
      <c r="A316"/>
      <c r="B316" s="1"/>
      <c r="C316" s="16"/>
      <c r="D316" s="55"/>
      <c r="E316" s="43"/>
      <c r="F316" s="16"/>
      <c r="G316" s="16"/>
      <c r="H316" s="119"/>
      <c r="I316" s="57"/>
      <c r="K316" s="55"/>
      <c r="L316" s="67"/>
      <c r="M316" s="69"/>
      <c r="N316" s="71"/>
      <c r="O316" s="5"/>
      <c r="P316" s="72"/>
      <c r="Q316" s="47"/>
      <c r="R316" s="44"/>
      <c r="S316" s="77"/>
      <c r="T316" s="6"/>
      <c r="U316" s="8"/>
      <c r="V316" s="12"/>
      <c r="X316" s="6"/>
      <c r="Y316" s="8"/>
      <c r="Z316" s="12"/>
      <c r="AC316" s="45"/>
      <c r="AD316" s="45"/>
      <c r="AE316" s="45"/>
      <c r="AV316" s="129"/>
      <c r="AW316" s="129"/>
      <c r="AX316" s="129"/>
    </row>
    <row r="317" spans="1:50" x14ac:dyDescent="0.25">
      <c r="A317" t="s">
        <v>125</v>
      </c>
      <c r="B317" s="1" t="s">
        <v>89</v>
      </c>
      <c r="C317" s="1" t="s">
        <v>539</v>
      </c>
      <c r="D317" s="55" t="s">
        <v>44</v>
      </c>
      <c r="E317" s="2"/>
      <c r="F317" s="1"/>
      <c r="G317" s="1"/>
      <c r="H317" s="65" t="s">
        <v>123</v>
      </c>
      <c r="I317" s="66" t="s">
        <v>123</v>
      </c>
      <c r="K317" s="55" t="s">
        <v>49</v>
      </c>
      <c r="L317" s="67" t="s">
        <v>461</v>
      </c>
      <c r="M317" s="69">
        <v>44175</v>
      </c>
      <c r="N317" s="71">
        <v>1.1000000000000001</v>
      </c>
      <c r="O317" s="5"/>
      <c r="P317" s="72" t="s">
        <v>494</v>
      </c>
      <c r="Q317" s="47" t="s">
        <v>271</v>
      </c>
      <c r="R317" s="44">
        <v>44203</v>
      </c>
      <c r="S317" s="76">
        <v>8.3000000000000007</v>
      </c>
      <c r="T317" s="6">
        <v>44217</v>
      </c>
      <c r="U317" s="7">
        <v>11.7</v>
      </c>
      <c r="V317" s="3"/>
      <c r="W317" s="48"/>
      <c r="X317" s="6">
        <v>44238</v>
      </c>
      <c r="Y317" s="7">
        <v>21.4</v>
      </c>
      <c r="Z317" s="3"/>
      <c r="AA317" s="48"/>
      <c r="AC317" s="50">
        <f t="shared" ref="AC317:AC321" si="153">IF(U317&gt;0,1000*(U317-S317)/(T317-R317),"NA" )</f>
        <v>242.85714285714275</v>
      </c>
      <c r="AD317" s="50">
        <f t="shared" ref="AD317:AD320" si="154">IF(Y317&gt;0,1000*(Y317-U317)/(X317-T317),"NA" )</f>
        <v>461.90476190476193</v>
      </c>
      <c r="AE317" s="50">
        <f>IF(Y317&gt;0,1000*(Y317-S317)/(X317-R317),"NA" )</f>
        <v>374.28571428571422</v>
      </c>
      <c r="AF317" s="48"/>
      <c r="AG317" s="48"/>
      <c r="AH317" s="48"/>
      <c r="AI317" s="48"/>
      <c r="AK317" s="48"/>
      <c r="AL317" s="48"/>
      <c r="AM317" s="48"/>
      <c r="AN317" s="48"/>
      <c r="AP317" s="48"/>
      <c r="AQ317" s="48"/>
      <c r="AR317" s="48"/>
      <c r="AS317" s="48"/>
      <c r="AT317" s="48"/>
      <c r="AV317" s="129"/>
      <c r="AW317" s="129"/>
      <c r="AX317" s="129"/>
    </row>
    <row r="318" spans="1:50" x14ac:dyDescent="0.25">
      <c r="A318" t="s">
        <v>125</v>
      </c>
      <c r="B318" s="1" t="s">
        <v>89</v>
      </c>
      <c r="C318" s="1" t="s">
        <v>539</v>
      </c>
      <c r="D318" s="55" t="s">
        <v>44</v>
      </c>
      <c r="E318" s="2"/>
      <c r="F318" s="1"/>
      <c r="G318" s="1"/>
      <c r="H318" s="65" t="s">
        <v>123</v>
      </c>
      <c r="I318" s="66" t="s">
        <v>123</v>
      </c>
      <c r="K318" s="55" t="s">
        <v>49</v>
      </c>
      <c r="L318" s="67" t="s">
        <v>462</v>
      </c>
      <c r="M318" s="69">
        <v>44175</v>
      </c>
      <c r="N318" s="71">
        <v>1.2</v>
      </c>
      <c r="O318" s="5"/>
      <c r="P318" s="72" t="s">
        <v>479</v>
      </c>
      <c r="Q318" s="47" t="s">
        <v>480</v>
      </c>
      <c r="R318" s="44">
        <v>44203</v>
      </c>
      <c r="S318" s="76">
        <v>7.9</v>
      </c>
      <c r="T318" s="6">
        <v>44217</v>
      </c>
      <c r="U318" s="7">
        <v>9</v>
      </c>
      <c r="V318" s="3"/>
      <c r="W318" s="48"/>
      <c r="X318" s="6">
        <v>44238</v>
      </c>
      <c r="Y318" s="7">
        <v>14.8</v>
      </c>
      <c r="Z318" s="3"/>
      <c r="AA318" s="48"/>
      <c r="AC318" s="50">
        <f t="shared" si="153"/>
        <v>78.571428571428541</v>
      </c>
      <c r="AD318" s="50">
        <f t="shared" si="154"/>
        <v>276.19047619047626</v>
      </c>
      <c r="AE318" s="50">
        <f t="shared" ref="AE318:AE322" si="155">IF(Y318&gt;0,1000*(Y318-S318)/(X318-R318),"NA" )</f>
        <v>197.14285714285714</v>
      </c>
      <c r="AF318" s="48"/>
      <c r="AG318" s="48"/>
      <c r="AH318" s="48"/>
      <c r="AI318" s="48"/>
      <c r="AK318" s="48"/>
      <c r="AL318" s="48"/>
      <c r="AM318" s="48"/>
      <c r="AN318" s="48"/>
      <c r="AP318" s="48"/>
      <c r="AQ318" s="48"/>
      <c r="AR318" s="48"/>
      <c r="AS318" s="48"/>
      <c r="AT318" s="48"/>
      <c r="AV318" s="129"/>
      <c r="AW318" s="129"/>
      <c r="AX318" s="129"/>
    </row>
    <row r="319" spans="1:50" x14ac:dyDescent="0.25">
      <c r="A319" t="s">
        <v>125</v>
      </c>
      <c r="B319" s="1" t="s">
        <v>89</v>
      </c>
      <c r="C319" s="1" t="s">
        <v>539</v>
      </c>
      <c r="D319" s="55" t="s">
        <v>44</v>
      </c>
      <c r="E319" s="2"/>
      <c r="F319" s="1"/>
      <c r="G319" s="1"/>
      <c r="H319" s="65" t="s">
        <v>123</v>
      </c>
      <c r="I319" s="66" t="s">
        <v>123</v>
      </c>
      <c r="K319" s="55" t="s">
        <v>49</v>
      </c>
      <c r="L319" s="67" t="s">
        <v>463</v>
      </c>
      <c r="M319" s="69">
        <v>44176</v>
      </c>
      <c r="N319" s="71">
        <v>1.8</v>
      </c>
      <c r="O319" s="5"/>
      <c r="P319" s="72" t="s">
        <v>491</v>
      </c>
      <c r="Q319" s="47" t="s">
        <v>271</v>
      </c>
      <c r="R319" s="44">
        <v>44203</v>
      </c>
      <c r="S319" s="76">
        <v>8.3000000000000007</v>
      </c>
      <c r="T319" s="6">
        <v>44217</v>
      </c>
      <c r="U319" s="7">
        <v>11.8</v>
      </c>
      <c r="V319" s="3"/>
      <c r="W319" s="48"/>
      <c r="X319" s="6">
        <v>44238</v>
      </c>
      <c r="Y319" s="7">
        <v>22.6</v>
      </c>
      <c r="Z319" s="3"/>
      <c r="AA319" s="48"/>
      <c r="AC319" s="50">
        <f t="shared" si="153"/>
        <v>250</v>
      </c>
      <c r="AD319" s="50">
        <f t="shared" si="154"/>
        <v>514.28571428571433</v>
      </c>
      <c r="AE319" s="50">
        <f t="shared" si="155"/>
        <v>408.57142857142856</v>
      </c>
      <c r="AF319" s="48"/>
      <c r="AG319" s="48"/>
      <c r="AH319" s="48"/>
      <c r="AI319" s="48"/>
      <c r="AK319" s="48"/>
      <c r="AL319" s="48"/>
      <c r="AM319" s="48"/>
      <c r="AN319" s="48"/>
      <c r="AP319" s="48"/>
      <c r="AQ319" s="48"/>
      <c r="AR319" s="48"/>
      <c r="AS319" s="48"/>
      <c r="AT319" s="48"/>
      <c r="AV319" s="129"/>
      <c r="AW319" s="129"/>
      <c r="AX319" s="129"/>
    </row>
    <row r="320" spans="1:50" x14ac:dyDescent="0.25">
      <c r="A320" t="s">
        <v>125</v>
      </c>
      <c r="B320" s="1" t="s">
        <v>89</v>
      </c>
      <c r="C320" s="1" t="s">
        <v>539</v>
      </c>
      <c r="D320" s="55" t="s">
        <v>44</v>
      </c>
      <c r="E320" s="2"/>
      <c r="F320" s="1"/>
      <c r="G320" s="1"/>
      <c r="H320" s="65" t="s">
        <v>123</v>
      </c>
      <c r="I320" s="66" t="s">
        <v>123</v>
      </c>
      <c r="K320" s="55" t="s">
        <v>49</v>
      </c>
      <c r="L320" s="67" t="s">
        <v>464</v>
      </c>
      <c r="M320" s="69">
        <v>44177</v>
      </c>
      <c r="N320" s="71">
        <v>1.2</v>
      </c>
      <c r="O320" s="5"/>
      <c r="P320" s="72" t="s">
        <v>489</v>
      </c>
      <c r="Q320" s="47" t="s">
        <v>271</v>
      </c>
      <c r="R320" s="44">
        <v>44203</v>
      </c>
      <c r="S320" s="76">
        <v>7.9</v>
      </c>
      <c r="T320" s="6">
        <v>44217</v>
      </c>
      <c r="U320" s="7">
        <v>9.9</v>
      </c>
      <c r="V320" s="3"/>
      <c r="W320" s="48"/>
      <c r="X320" s="6">
        <v>44238</v>
      </c>
      <c r="Y320" s="7">
        <v>20.6</v>
      </c>
      <c r="Z320" s="3"/>
      <c r="AA320" s="48"/>
      <c r="AC320" s="50">
        <f t="shared" si="153"/>
        <v>142.85714285714286</v>
      </c>
      <c r="AD320" s="50">
        <f t="shared" si="154"/>
        <v>509.52380952380963</v>
      </c>
      <c r="AE320" s="50">
        <f t="shared" si="155"/>
        <v>362.85714285714289</v>
      </c>
      <c r="AF320" s="48"/>
      <c r="AG320" s="48"/>
      <c r="AH320" s="48"/>
      <c r="AI320" s="48"/>
      <c r="AK320" s="48"/>
      <c r="AL320" s="48"/>
      <c r="AM320" s="48"/>
      <c r="AN320" s="48"/>
      <c r="AP320" s="48"/>
      <c r="AQ320" s="48"/>
      <c r="AR320" s="48"/>
      <c r="AS320" s="48"/>
      <c r="AT320" s="48"/>
      <c r="AV320" s="129"/>
      <c r="AW320" s="129"/>
      <c r="AX320" s="129"/>
    </row>
    <row r="321" spans="1:50" x14ac:dyDescent="0.25">
      <c r="A321" t="s">
        <v>125</v>
      </c>
      <c r="B321" s="1" t="s">
        <v>89</v>
      </c>
      <c r="C321" s="1" t="s">
        <v>539</v>
      </c>
      <c r="D321" s="55" t="s">
        <v>44</v>
      </c>
      <c r="E321" s="2"/>
      <c r="F321" s="1"/>
      <c r="G321" s="1"/>
      <c r="H321" s="65" t="s">
        <v>123</v>
      </c>
      <c r="I321" s="66" t="s">
        <v>123</v>
      </c>
      <c r="K321" s="55" t="s">
        <v>49</v>
      </c>
      <c r="L321" s="67" t="s">
        <v>465</v>
      </c>
      <c r="M321" s="69">
        <v>44177</v>
      </c>
      <c r="N321" s="71">
        <v>1.1000000000000001</v>
      </c>
      <c r="O321" s="5"/>
      <c r="P321" s="72" t="s">
        <v>482</v>
      </c>
      <c r="Q321" s="47" t="s">
        <v>271</v>
      </c>
      <c r="R321" s="44">
        <v>44203</v>
      </c>
      <c r="S321" s="76">
        <v>7.7</v>
      </c>
      <c r="T321" s="6">
        <v>44217</v>
      </c>
      <c r="U321" s="7">
        <v>10.1</v>
      </c>
      <c r="V321" s="3"/>
      <c r="W321" s="48"/>
      <c r="X321" s="6">
        <v>44238</v>
      </c>
      <c r="Y321" s="7">
        <v>19.100000000000001</v>
      </c>
      <c r="Z321" s="3"/>
      <c r="AA321" s="48"/>
      <c r="AC321" s="50">
        <f t="shared" si="153"/>
        <v>171.42857142857139</v>
      </c>
      <c r="AD321" s="50">
        <f>IF(Y321&gt;0,1000*(Y321-U321)/(X321-T321),"NA" )</f>
        <v>428.57142857142867</v>
      </c>
      <c r="AE321" s="50">
        <f t="shared" si="155"/>
        <v>325.71428571428578</v>
      </c>
      <c r="AF321" s="48"/>
      <c r="AG321" s="48"/>
      <c r="AH321" s="48"/>
      <c r="AI321" s="48"/>
      <c r="AK321" s="48"/>
      <c r="AL321" s="48"/>
      <c r="AM321" s="48"/>
      <c r="AN321" s="48"/>
      <c r="AP321" s="48"/>
      <c r="AQ321" s="48"/>
      <c r="AR321" s="48"/>
      <c r="AS321" s="48"/>
      <c r="AT321" s="48"/>
      <c r="AV321" s="129"/>
      <c r="AW321" s="129"/>
      <c r="AX321" s="129"/>
    </row>
    <row r="322" spans="1:50" x14ac:dyDescent="0.25">
      <c r="A322" t="s">
        <v>125</v>
      </c>
      <c r="B322" s="1" t="s">
        <v>89</v>
      </c>
      <c r="C322" s="1" t="s">
        <v>539</v>
      </c>
      <c r="D322" s="55" t="s">
        <v>44</v>
      </c>
      <c r="E322" s="2"/>
      <c r="F322" s="1"/>
      <c r="G322" s="1"/>
      <c r="H322" s="65" t="s">
        <v>123</v>
      </c>
      <c r="I322" s="66" t="s">
        <v>123</v>
      </c>
      <c r="K322" s="55" t="s">
        <v>49</v>
      </c>
      <c r="L322" s="67" t="s">
        <v>466</v>
      </c>
      <c r="M322" s="69">
        <v>44178</v>
      </c>
      <c r="N322" s="71">
        <v>1.4</v>
      </c>
      <c r="O322" s="5"/>
      <c r="P322" s="72" t="s">
        <v>485</v>
      </c>
      <c r="Q322" s="47" t="s">
        <v>486</v>
      </c>
      <c r="R322" s="44">
        <v>44203</v>
      </c>
      <c r="S322" s="76">
        <v>7.8</v>
      </c>
      <c r="T322" s="6">
        <v>44217</v>
      </c>
      <c r="U322" s="7">
        <v>10.7</v>
      </c>
      <c r="V322" s="3">
        <v>20.9</v>
      </c>
      <c r="W322" s="48">
        <f>COUNT(U317:U322)</f>
        <v>6</v>
      </c>
      <c r="X322" s="6">
        <v>44238</v>
      </c>
      <c r="Y322" s="7">
        <v>20.5</v>
      </c>
      <c r="Z322" s="3">
        <v>79.099999999999994</v>
      </c>
      <c r="AA322" s="48">
        <f>COUNT(Y317:Y322)</f>
        <v>6</v>
      </c>
      <c r="AC322" s="50">
        <f>IF(U322&gt;0,1000*(U322-S322)/(T322-R322),"NA" )</f>
        <v>207.14285714285711</v>
      </c>
      <c r="AD322" s="50">
        <f>IF(Y322&gt;0,1000*(Y322-U322)/(X322-T322),"NA" )</f>
        <v>466.66666666666669</v>
      </c>
      <c r="AE322" s="50">
        <f t="shared" si="155"/>
        <v>362.85714285714283</v>
      </c>
      <c r="AF322" s="51">
        <f>AVERAGE(U317:U322)</f>
        <v>10.533333333333333</v>
      </c>
      <c r="AG322" s="52">
        <f>AVERAGE(AC317:AC322)</f>
        <v>182.14285714285711</v>
      </c>
      <c r="AH322" s="52">
        <f>1000*V322/(W322*(T322-R322))</f>
        <v>248.8095238095238</v>
      </c>
      <c r="AI322" s="53">
        <f>AH322/AG322</f>
        <v>1.3660130718954251</v>
      </c>
      <c r="AJ322" s="49"/>
      <c r="AK322" s="51">
        <f>AVERAGE(Y317:Y322)</f>
        <v>19.833333333333332</v>
      </c>
      <c r="AL322" s="52">
        <f>AVERAGE(AD317:AD322)</f>
        <v>442.85714285714289</v>
      </c>
      <c r="AM322" s="52">
        <f>1000*Z322/(AA322*(X322-T322))</f>
        <v>627.77777777777783</v>
      </c>
      <c r="AN322" s="53">
        <f>AM322/AL322</f>
        <v>1.4175627240143369</v>
      </c>
      <c r="AO322" s="49"/>
      <c r="AP322" s="51">
        <f>AVERAGE(S317:S322)</f>
        <v>7.9833333333333343</v>
      </c>
      <c r="AQ322" s="51">
        <f>AVERAGE(Y317:Y322)</f>
        <v>19.833333333333332</v>
      </c>
      <c r="AR322" s="52">
        <f>AVERAGE(AE317:AE322)</f>
        <v>338.57142857142856</v>
      </c>
      <c r="AS322" s="52">
        <f>1000*((V322/W322)+(Z322/AA322))/(X322-R322)</f>
        <v>476.19047619047615</v>
      </c>
      <c r="AT322" s="53">
        <f>AS322/AR322</f>
        <v>1.4064697609001406</v>
      </c>
      <c r="AV322" s="129">
        <f t="shared" si="126"/>
        <v>3.2098757567904119</v>
      </c>
      <c r="AW322" s="129">
        <f t="shared" si="127"/>
        <v>10.34185736605582</v>
      </c>
      <c r="AX322" s="129">
        <f t="shared" si="128"/>
        <v>13.718239667291199</v>
      </c>
    </row>
    <row r="323" spans="1:50" s="42" customFormat="1" x14ac:dyDescent="0.25">
      <c r="A323"/>
      <c r="B323" s="1"/>
      <c r="C323" s="16"/>
      <c r="D323" s="55"/>
      <c r="E323" s="43"/>
      <c r="F323" s="16"/>
      <c r="G323" s="16"/>
      <c r="H323" s="119"/>
      <c r="I323" s="57"/>
      <c r="K323" s="55"/>
      <c r="L323" s="67"/>
      <c r="M323" s="69"/>
      <c r="N323" s="71"/>
      <c r="O323" s="5"/>
      <c r="P323" s="72"/>
      <c r="Q323" s="47"/>
      <c r="R323" s="44"/>
      <c r="S323" s="77"/>
      <c r="T323" s="6"/>
      <c r="U323" s="8"/>
      <c r="V323" s="12"/>
      <c r="X323" s="6"/>
      <c r="Y323" s="8"/>
      <c r="Z323" s="12"/>
      <c r="AC323" s="45"/>
      <c r="AD323" s="45"/>
      <c r="AE323" s="45"/>
      <c r="AV323" s="129"/>
      <c r="AW323" s="129"/>
      <c r="AX323" s="129"/>
    </row>
    <row r="324" spans="1:50" x14ac:dyDescent="0.25">
      <c r="A324" t="s">
        <v>125</v>
      </c>
      <c r="B324" s="1" t="s">
        <v>89</v>
      </c>
      <c r="C324" s="1" t="s">
        <v>539</v>
      </c>
      <c r="D324" s="55" t="s">
        <v>45</v>
      </c>
      <c r="E324" s="2"/>
      <c r="F324" s="1"/>
      <c r="G324" s="1"/>
      <c r="H324" s="59" t="s">
        <v>121</v>
      </c>
      <c r="I324" s="56" t="s">
        <v>121</v>
      </c>
      <c r="K324" s="55" t="s">
        <v>49</v>
      </c>
      <c r="L324" s="67" t="s">
        <v>467</v>
      </c>
      <c r="M324" s="69">
        <v>44174</v>
      </c>
      <c r="N324" s="71">
        <v>1.5</v>
      </c>
      <c r="O324" s="5"/>
      <c r="P324" s="72" t="s">
        <v>499</v>
      </c>
      <c r="Q324" s="47" t="s">
        <v>480</v>
      </c>
      <c r="R324" s="44">
        <v>44203</v>
      </c>
      <c r="S324" s="76">
        <v>6.2</v>
      </c>
      <c r="T324" s="6">
        <v>44217</v>
      </c>
      <c r="U324" s="7">
        <v>9</v>
      </c>
      <c r="V324" s="3"/>
      <c r="W324" s="48"/>
      <c r="X324" s="6">
        <v>44238</v>
      </c>
      <c r="Y324" s="7">
        <v>18.8</v>
      </c>
      <c r="Z324" s="3"/>
      <c r="AA324" s="48"/>
      <c r="AC324" s="50">
        <f t="shared" ref="AC324:AC328" si="156">IF(U324&gt;0,1000*(U324-S324)/(T324-R324),"NA" )</f>
        <v>200</v>
      </c>
      <c r="AD324" s="50">
        <f t="shared" ref="AD324:AD327" si="157">IF(Y324&gt;0,1000*(Y324-U324)/(X324-T324),"NA" )</f>
        <v>466.66666666666669</v>
      </c>
      <c r="AE324" s="50">
        <f>IF(Y324&gt;0,1000*(Y324-S324)/(X324-R324),"NA" )</f>
        <v>360.00000000000006</v>
      </c>
      <c r="AF324" s="48"/>
      <c r="AG324" s="48"/>
      <c r="AH324" s="48"/>
      <c r="AI324" s="48"/>
      <c r="AK324" s="48"/>
      <c r="AL324" s="48"/>
      <c r="AM324" s="48"/>
      <c r="AN324" s="48"/>
      <c r="AP324" s="48"/>
      <c r="AQ324" s="48"/>
      <c r="AR324" s="48"/>
      <c r="AS324" s="48"/>
      <c r="AT324" s="48"/>
      <c r="AV324" s="129"/>
      <c r="AW324" s="129"/>
      <c r="AX324" s="129"/>
    </row>
    <row r="325" spans="1:50" x14ac:dyDescent="0.25">
      <c r="A325" t="s">
        <v>125</v>
      </c>
      <c r="B325" s="1" t="s">
        <v>89</v>
      </c>
      <c r="C325" s="1" t="s">
        <v>539</v>
      </c>
      <c r="D325" s="55" t="s">
        <v>45</v>
      </c>
      <c r="E325" s="2"/>
      <c r="F325" s="1"/>
      <c r="G325" s="1"/>
      <c r="H325" s="59" t="s">
        <v>121</v>
      </c>
      <c r="I325" s="56" t="s">
        <v>121</v>
      </c>
      <c r="K325" s="55" t="s">
        <v>49</v>
      </c>
      <c r="L325" s="67" t="s">
        <v>468</v>
      </c>
      <c r="M325" s="69">
        <v>44175</v>
      </c>
      <c r="N325" s="71">
        <v>0.9</v>
      </c>
      <c r="O325" s="5"/>
      <c r="P325" s="72" t="s">
        <v>494</v>
      </c>
      <c r="Q325" s="47" t="s">
        <v>271</v>
      </c>
      <c r="R325" s="44">
        <v>44203</v>
      </c>
      <c r="S325" s="76">
        <v>6.2</v>
      </c>
      <c r="T325" s="6">
        <v>44217</v>
      </c>
      <c r="U325" s="7">
        <v>9.6</v>
      </c>
      <c r="V325" s="3"/>
      <c r="W325" s="48"/>
      <c r="X325" s="6">
        <v>44238</v>
      </c>
      <c r="Y325" s="7">
        <v>18.5</v>
      </c>
      <c r="Z325" s="3"/>
      <c r="AA325" s="48"/>
      <c r="AC325" s="50">
        <f t="shared" si="156"/>
        <v>242.85714285714283</v>
      </c>
      <c r="AD325" s="50">
        <f t="shared" si="157"/>
        <v>423.8095238095238</v>
      </c>
      <c r="AE325" s="50">
        <f t="shared" ref="AE325:AE329" si="158">IF(Y325&gt;0,1000*(Y325-S325)/(X325-R325),"NA" )</f>
        <v>351.42857142857144</v>
      </c>
      <c r="AF325" s="48"/>
      <c r="AG325" s="48"/>
      <c r="AH325" s="48"/>
      <c r="AI325" s="48"/>
      <c r="AK325" s="48"/>
      <c r="AL325" s="48"/>
      <c r="AM325" s="48"/>
      <c r="AN325" s="48"/>
      <c r="AP325" s="48"/>
      <c r="AQ325" s="48"/>
      <c r="AR325" s="48"/>
      <c r="AS325" s="48"/>
      <c r="AT325" s="48"/>
      <c r="AV325" s="129"/>
      <c r="AW325" s="129"/>
      <c r="AX325" s="129"/>
    </row>
    <row r="326" spans="1:50" x14ac:dyDescent="0.25">
      <c r="A326" t="s">
        <v>125</v>
      </c>
      <c r="B326" s="1" t="s">
        <v>89</v>
      </c>
      <c r="C326" s="1" t="s">
        <v>539</v>
      </c>
      <c r="D326" s="55" t="s">
        <v>45</v>
      </c>
      <c r="E326" s="2"/>
      <c r="F326" s="1"/>
      <c r="G326" s="1"/>
      <c r="H326" s="59" t="s">
        <v>121</v>
      </c>
      <c r="I326" s="56" t="s">
        <v>121</v>
      </c>
      <c r="K326" s="55" t="s">
        <v>49</v>
      </c>
      <c r="L326" s="67" t="s">
        <v>469</v>
      </c>
      <c r="M326" s="69">
        <v>44176</v>
      </c>
      <c r="N326" s="71">
        <v>1.1000000000000001</v>
      </c>
      <c r="O326" s="5"/>
      <c r="P326" s="72" t="s">
        <v>491</v>
      </c>
      <c r="Q326" s="47" t="s">
        <v>271</v>
      </c>
      <c r="R326" s="44">
        <v>44203</v>
      </c>
      <c r="S326" s="76">
        <v>7.5</v>
      </c>
      <c r="T326" s="6">
        <v>44217</v>
      </c>
      <c r="U326" s="7">
        <v>10.8</v>
      </c>
      <c r="V326" s="3"/>
      <c r="W326" s="48"/>
      <c r="X326" s="6">
        <v>44238</v>
      </c>
      <c r="Y326" s="7">
        <v>21.1</v>
      </c>
      <c r="Z326" s="3"/>
      <c r="AA326" s="48"/>
      <c r="AC326" s="50">
        <f t="shared" si="156"/>
        <v>235.71428571428578</v>
      </c>
      <c r="AD326" s="50">
        <f t="shared" si="157"/>
        <v>490.47619047619048</v>
      </c>
      <c r="AE326" s="50">
        <f t="shared" si="158"/>
        <v>388.57142857142861</v>
      </c>
      <c r="AF326" s="48"/>
      <c r="AG326" s="48"/>
      <c r="AH326" s="48"/>
      <c r="AI326" s="48"/>
      <c r="AK326" s="48"/>
      <c r="AL326" s="48"/>
      <c r="AM326" s="48"/>
      <c r="AN326" s="48"/>
      <c r="AP326" s="48"/>
      <c r="AQ326" s="48"/>
      <c r="AR326" s="48"/>
      <c r="AS326" s="48"/>
      <c r="AT326" s="48"/>
      <c r="AV326" s="129"/>
      <c r="AW326" s="129"/>
      <c r="AX326" s="129"/>
    </row>
    <row r="327" spans="1:50" x14ac:dyDescent="0.25">
      <c r="A327" t="s">
        <v>125</v>
      </c>
      <c r="B327" s="1" t="s">
        <v>89</v>
      </c>
      <c r="C327" s="1" t="s">
        <v>539</v>
      </c>
      <c r="D327" s="55" t="s">
        <v>45</v>
      </c>
      <c r="E327" s="2"/>
      <c r="F327" s="1"/>
      <c r="G327" s="1"/>
      <c r="H327" s="59" t="s">
        <v>121</v>
      </c>
      <c r="I327" s="56" t="s">
        <v>121</v>
      </c>
      <c r="K327" s="55" t="s">
        <v>49</v>
      </c>
      <c r="L327" s="67" t="s">
        <v>470</v>
      </c>
      <c r="M327" s="69">
        <v>44176</v>
      </c>
      <c r="N327" s="71">
        <v>2</v>
      </c>
      <c r="O327" s="5"/>
      <c r="P327" s="72" t="s">
        <v>490</v>
      </c>
      <c r="Q327" s="47" t="s">
        <v>486</v>
      </c>
      <c r="R327" s="44">
        <v>44203</v>
      </c>
      <c r="S327" s="76">
        <v>7.5</v>
      </c>
      <c r="T327" s="6">
        <v>44217</v>
      </c>
      <c r="U327" s="7">
        <v>8.6999999999999993</v>
      </c>
      <c r="V327" s="3"/>
      <c r="W327" s="48"/>
      <c r="X327" s="6">
        <v>44238</v>
      </c>
      <c r="Y327" s="7">
        <v>19.5</v>
      </c>
      <c r="Z327" s="3"/>
      <c r="AA327" s="48"/>
      <c r="AC327" s="50">
        <f t="shared" si="156"/>
        <v>85.714285714285666</v>
      </c>
      <c r="AD327" s="50">
        <f t="shared" si="157"/>
        <v>514.28571428571433</v>
      </c>
      <c r="AE327" s="50">
        <f t="shared" si="158"/>
        <v>342.85714285714283</v>
      </c>
      <c r="AF327" s="48"/>
      <c r="AG327" s="48"/>
      <c r="AH327" s="48"/>
      <c r="AI327" s="48"/>
      <c r="AK327" s="48"/>
      <c r="AL327" s="48"/>
      <c r="AM327" s="48"/>
      <c r="AN327" s="48"/>
      <c r="AP327" s="48"/>
      <c r="AQ327" s="48"/>
      <c r="AR327" s="48"/>
      <c r="AS327" s="48"/>
      <c r="AT327" s="48"/>
      <c r="AV327" s="129"/>
      <c r="AW327" s="129"/>
      <c r="AX327" s="129"/>
    </row>
    <row r="328" spans="1:50" x14ac:dyDescent="0.25">
      <c r="A328" t="s">
        <v>125</v>
      </c>
      <c r="B328" s="1" t="s">
        <v>89</v>
      </c>
      <c r="C328" s="1" t="s">
        <v>539</v>
      </c>
      <c r="D328" s="55" t="s">
        <v>45</v>
      </c>
      <c r="E328" s="2"/>
      <c r="F328" s="1"/>
      <c r="G328" s="1"/>
      <c r="H328" s="59" t="s">
        <v>121</v>
      </c>
      <c r="I328" s="56" t="s">
        <v>121</v>
      </c>
      <c r="K328" s="55" t="s">
        <v>49</v>
      </c>
      <c r="L328" s="67" t="s">
        <v>471</v>
      </c>
      <c r="M328" s="69">
        <v>44176</v>
      </c>
      <c r="N328" s="71">
        <v>1.8</v>
      </c>
      <c r="O328" s="5"/>
      <c r="P328" s="72" t="s">
        <v>488</v>
      </c>
      <c r="Q328" s="47" t="s">
        <v>486</v>
      </c>
      <c r="R328" s="44">
        <v>44203</v>
      </c>
      <c r="S328" s="76">
        <v>7.1</v>
      </c>
      <c r="T328" s="6">
        <v>44217</v>
      </c>
      <c r="U328" s="7">
        <v>9.5</v>
      </c>
      <c r="V328" s="3"/>
      <c r="W328" s="48"/>
      <c r="X328" s="6">
        <v>44238</v>
      </c>
      <c r="Y328" s="7">
        <v>19.100000000000001</v>
      </c>
      <c r="Z328" s="3"/>
      <c r="AA328" s="48"/>
      <c r="AC328" s="50">
        <f t="shared" si="156"/>
        <v>171.42857142857147</v>
      </c>
      <c r="AD328" s="50">
        <f>IF(Y328&gt;0,1000*(Y328-U328)/(X328-T328),"NA" )</f>
        <v>457.14285714285722</v>
      </c>
      <c r="AE328" s="50">
        <f t="shared" si="158"/>
        <v>342.85714285714289</v>
      </c>
      <c r="AF328" s="48"/>
      <c r="AG328" s="48"/>
      <c r="AH328" s="48"/>
      <c r="AI328" s="48"/>
      <c r="AK328" s="48"/>
      <c r="AL328" s="48"/>
      <c r="AM328" s="48"/>
      <c r="AN328" s="48"/>
      <c r="AP328" s="48"/>
      <c r="AQ328" s="48"/>
      <c r="AR328" s="48"/>
      <c r="AS328" s="48"/>
      <c r="AT328" s="48"/>
      <c r="AV328" s="129"/>
      <c r="AW328" s="129"/>
      <c r="AX328" s="129"/>
    </row>
    <row r="329" spans="1:50" x14ac:dyDescent="0.25">
      <c r="A329" t="s">
        <v>125</v>
      </c>
      <c r="B329" s="1" t="s">
        <v>89</v>
      </c>
      <c r="C329" s="1" t="s">
        <v>539</v>
      </c>
      <c r="D329" s="55" t="s">
        <v>45</v>
      </c>
      <c r="E329" s="2"/>
      <c r="F329" s="1"/>
      <c r="G329" s="1"/>
      <c r="H329" s="59" t="s">
        <v>121</v>
      </c>
      <c r="I329" s="56" t="s">
        <v>121</v>
      </c>
      <c r="K329" s="55" t="s">
        <v>49</v>
      </c>
      <c r="L329" s="67" t="s">
        <v>472</v>
      </c>
      <c r="M329" s="69">
        <v>44176</v>
      </c>
      <c r="N329" s="71">
        <v>1.5</v>
      </c>
      <c r="O329" s="5"/>
      <c r="P329" s="72" t="s">
        <v>497</v>
      </c>
      <c r="Q329" s="47" t="s">
        <v>480</v>
      </c>
      <c r="R329" s="44">
        <v>44203</v>
      </c>
      <c r="S329" s="76">
        <v>6.7</v>
      </c>
      <c r="T329" s="6">
        <v>44217</v>
      </c>
      <c r="U329" s="7">
        <v>10.6</v>
      </c>
      <c r="V329" s="3">
        <v>22.7</v>
      </c>
      <c r="W329" s="48">
        <f>COUNT(U324:U329)</f>
        <v>6</v>
      </c>
      <c r="X329" s="6">
        <v>44238</v>
      </c>
      <c r="Y329" s="7">
        <v>21.9</v>
      </c>
      <c r="Z329" s="3">
        <v>84.6</v>
      </c>
      <c r="AA329" s="48">
        <f>COUNT(Y324:Y329)</f>
        <v>6</v>
      </c>
      <c r="AC329" s="50">
        <f>IF(U329&gt;0,1000*(U329-S329)/(T329-R329),"NA" )</f>
        <v>278.57142857142856</v>
      </c>
      <c r="AD329" s="50">
        <f>IF(Y329&gt;0,1000*(Y329-U329)/(X329-T329),"NA" )</f>
        <v>538.09523809523796</v>
      </c>
      <c r="AE329" s="50">
        <f t="shared" si="158"/>
        <v>434.28571428571428</v>
      </c>
      <c r="AF329" s="51">
        <f>AVERAGE(U324:U329)</f>
        <v>9.7000000000000011</v>
      </c>
      <c r="AG329" s="52">
        <f>AVERAGE(AC324:AC329)</f>
        <v>202.38095238095238</v>
      </c>
      <c r="AH329" s="52">
        <f>1000*V329/(W329*(T329-R329))</f>
        <v>270.23809523809524</v>
      </c>
      <c r="AI329" s="53">
        <f>AH329/AG329</f>
        <v>1.3352941176470587</v>
      </c>
      <c r="AJ329" s="49"/>
      <c r="AK329" s="51">
        <f>AVERAGE(Y324:Y329)</f>
        <v>19.816666666666666</v>
      </c>
      <c r="AL329" s="52">
        <f>AVERAGE(AD324:AD329)</f>
        <v>481.7460317460318</v>
      </c>
      <c r="AM329" s="52">
        <f>1000*Z329/(AA329*(X329-T329))</f>
        <v>671.42857142857144</v>
      </c>
      <c r="AN329" s="53">
        <f>AM329/AL329</f>
        <v>1.3937397034596375</v>
      </c>
      <c r="AO329" s="49"/>
      <c r="AP329" s="51">
        <f>AVERAGE(S324:S329)</f>
        <v>6.8666666666666671</v>
      </c>
      <c r="AQ329" s="51">
        <f>AVERAGE(Y324:Y329)</f>
        <v>19.816666666666666</v>
      </c>
      <c r="AR329" s="52">
        <f>AVERAGE(AE324:AE329)</f>
        <v>370.00000000000006</v>
      </c>
      <c r="AS329" s="52">
        <f>1000*((V329/W329)+(Z329/AA329))/(X329-R329)</f>
        <v>510.95238095238091</v>
      </c>
      <c r="AT329" s="53">
        <f>AS329/AR329</f>
        <v>1.3809523809523807</v>
      </c>
      <c r="AV329" s="129">
        <f t="shared" ref="AV329" si="159">(STDEV(S324:S329)/AVERAGE(S324:S329))*100</f>
        <v>8.672897644321278</v>
      </c>
      <c r="AW329" s="129">
        <f t="shared" ref="AW329:AW336" si="160">(STDEV(U324:U329)/AVERAGE(U324:U329))*100</f>
        <v>8.698978601950099</v>
      </c>
      <c r="AX329" s="129">
        <f t="shared" ref="AX329:AX336" si="161">(STDEV(Y324:Y329)/AVERAGE(Y324:Y329))*100</f>
        <v>6.9074151859522885</v>
      </c>
    </row>
    <row r="330" spans="1:50" s="42" customFormat="1" x14ac:dyDescent="0.25">
      <c r="A330"/>
      <c r="B330" s="1"/>
      <c r="C330" s="16"/>
      <c r="D330" s="55"/>
      <c r="E330" s="43"/>
      <c r="F330" s="16"/>
      <c r="G330" s="16"/>
      <c r="H330" s="119"/>
      <c r="I330" s="57"/>
      <c r="K330" s="55"/>
      <c r="L330" s="67"/>
      <c r="M330" s="69"/>
      <c r="N330" s="71"/>
      <c r="O330" s="5"/>
      <c r="P330" s="72"/>
      <c r="Q330" s="47"/>
      <c r="R330" s="44"/>
      <c r="S330" s="77"/>
      <c r="T330" s="6"/>
      <c r="U330" s="8"/>
      <c r="V330" s="12"/>
      <c r="X330" s="6"/>
      <c r="Y330" s="8"/>
      <c r="Z330" s="12"/>
      <c r="AC330" s="45"/>
      <c r="AD330" s="45"/>
      <c r="AE330" s="45"/>
      <c r="AV330" s="129"/>
      <c r="AW330" s="129"/>
      <c r="AX330" s="129"/>
    </row>
    <row r="331" spans="1:50" x14ac:dyDescent="0.25">
      <c r="A331" t="s">
        <v>125</v>
      </c>
      <c r="B331" s="1" t="s">
        <v>89</v>
      </c>
      <c r="C331" s="1" t="s">
        <v>539</v>
      </c>
      <c r="D331" s="55" t="s">
        <v>46</v>
      </c>
      <c r="E331" s="2"/>
      <c r="F331" s="1"/>
      <c r="G331" s="1"/>
      <c r="H331" s="63" t="s">
        <v>124</v>
      </c>
      <c r="I331" s="64" t="s">
        <v>124</v>
      </c>
      <c r="K331" s="55" t="s">
        <v>49</v>
      </c>
      <c r="L331" s="67" t="s">
        <v>473</v>
      </c>
      <c r="M331" s="69">
        <v>44174</v>
      </c>
      <c r="N331" s="71">
        <v>1.2</v>
      </c>
      <c r="O331" s="5"/>
      <c r="P331" s="72" t="s">
        <v>499</v>
      </c>
      <c r="Q331" s="47" t="s">
        <v>480</v>
      </c>
      <c r="R331" s="44">
        <v>44203</v>
      </c>
      <c r="S331" s="76">
        <v>6.7</v>
      </c>
      <c r="T331" s="6"/>
      <c r="U331" s="7"/>
      <c r="V331" s="3"/>
      <c r="W331" s="48"/>
      <c r="X331" s="6"/>
      <c r="Y331" s="7"/>
      <c r="Z331" s="3"/>
      <c r="AA331" s="48"/>
      <c r="AC331" s="50" t="str">
        <f t="shared" ref="AC331:AC335" si="162">IF(U331&gt;0,1000*(U331-S331)/(T331-R331),"NA" )</f>
        <v>NA</v>
      </c>
      <c r="AD331" s="50" t="str">
        <f t="shared" ref="AD331:AD334" si="163">IF(Y331&gt;0,1000*(Y331-U331)/(X331-T331),"NA" )</f>
        <v>NA</v>
      </c>
      <c r="AE331" s="50" t="str">
        <f>IF(Y331&gt;0,1000*(Y331-S331)/(X331-R331),"NA" )</f>
        <v>NA</v>
      </c>
      <c r="AF331" s="48"/>
      <c r="AG331" s="48"/>
      <c r="AH331" s="48"/>
      <c r="AI331" s="48"/>
      <c r="AK331" s="48"/>
      <c r="AL331" s="48"/>
      <c r="AM331" s="48"/>
      <c r="AN331" s="48"/>
      <c r="AP331" s="48"/>
      <c r="AQ331" s="48"/>
      <c r="AR331" s="48"/>
      <c r="AS331" s="48"/>
      <c r="AT331" s="48"/>
      <c r="AV331" s="129"/>
      <c r="AW331" s="129"/>
      <c r="AX331" s="129"/>
    </row>
    <row r="332" spans="1:50" x14ac:dyDescent="0.25">
      <c r="A332" t="s">
        <v>125</v>
      </c>
      <c r="B332" s="1" t="s">
        <v>89</v>
      </c>
      <c r="C332" s="1" t="s">
        <v>539</v>
      </c>
      <c r="D332" s="55" t="s">
        <v>46</v>
      </c>
      <c r="E332" s="2"/>
      <c r="F332" s="1"/>
      <c r="G332" s="1"/>
      <c r="H332" s="63" t="s">
        <v>124</v>
      </c>
      <c r="I332" s="64" t="s">
        <v>124</v>
      </c>
      <c r="K332" s="55" t="s">
        <v>49</v>
      </c>
      <c r="L332" s="67" t="s">
        <v>474</v>
      </c>
      <c r="M332" s="69">
        <v>44175</v>
      </c>
      <c r="N332" s="71">
        <v>1.3</v>
      </c>
      <c r="O332" s="5"/>
      <c r="P332" s="72" t="s">
        <v>479</v>
      </c>
      <c r="Q332" s="47" t="s">
        <v>480</v>
      </c>
      <c r="R332" s="44">
        <v>44203</v>
      </c>
      <c r="S332" s="76">
        <v>6</v>
      </c>
      <c r="T332" s="6">
        <v>44217</v>
      </c>
      <c r="U332" s="7">
        <v>8.4</v>
      </c>
      <c r="V332" s="3"/>
      <c r="W332" s="48"/>
      <c r="X332" s="6">
        <v>44238</v>
      </c>
      <c r="Y332" s="7">
        <v>18</v>
      </c>
      <c r="Z332" s="3"/>
      <c r="AA332" s="48"/>
      <c r="AC332" s="50">
        <f t="shared" si="162"/>
        <v>171.42857142857147</v>
      </c>
      <c r="AD332" s="50">
        <f t="shared" si="163"/>
        <v>457.14285714285717</v>
      </c>
      <c r="AE332" s="50">
        <f t="shared" ref="AE332:AE336" si="164">IF(Y332&gt;0,1000*(Y332-S332)/(X332-R332),"NA" )</f>
        <v>342.85714285714283</v>
      </c>
      <c r="AF332" s="48"/>
      <c r="AG332" s="48"/>
      <c r="AH332" s="48"/>
      <c r="AI332" s="48"/>
      <c r="AK332" s="48"/>
      <c r="AL332" s="48"/>
      <c r="AM332" s="48"/>
      <c r="AN332" s="48"/>
      <c r="AP332" s="48"/>
      <c r="AQ332" s="48"/>
      <c r="AR332" s="48"/>
      <c r="AS332" s="48"/>
      <c r="AT332" s="48"/>
      <c r="AV332" s="129"/>
      <c r="AW332" s="129"/>
      <c r="AX332" s="129"/>
    </row>
    <row r="333" spans="1:50" x14ac:dyDescent="0.25">
      <c r="A333" t="s">
        <v>125</v>
      </c>
      <c r="B333" s="1" t="s">
        <v>89</v>
      </c>
      <c r="C333" s="1" t="s">
        <v>539</v>
      </c>
      <c r="D333" s="55" t="s">
        <v>46</v>
      </c>
      <c r="E333" s="2"/>
      <c r="F333" s="1"/>
      <c r="G333" s="1"/>
      <c r="H333" s="63" t="s">
        <v>124</v>
      </c>
      <c r="I333" s="64" t="s">
        <v>124</v>
      </c>
      <c r="K333" s="55" t="s">
        <v>49</v>
      </c>
      <c r="L333" s="67" t="s">
        <v>475</v>
      </c>
      <c r="M333" s="69">
        <v>44176</v>
      </c>
      <c r="N333" s="71">
        <v>1.5</v>
      </c>
      <c r="O333" s="5"/>
      <c r="P333" s="72" t="s">
        <v>491</v>
      </c>
      <c r="Q333" s="47" t="s">
        <v>271</v>
      </c>
      <c r="R333" s="44">
        <v>44203</v>
      </c>
      <c r="S333" s="76">
        <v>7.2</v>
      </c>
      <c r="T333" s="6">
        <v>44217</v>
      </c>
      <c r="U333" s="7">
        <v>9.6</v>
      </c>
      <c r="V333" s="3"/>
      <c r="W333" s="48"/>
      <c r="X333" s="6">
        <v>44238</v>
      </c>
      <c r="Y333" s="7">
        <v>19.7</v>
      </c>
      <c r="Z333" s="3"/>
      <c r="AA333" s="48"/>
      <c r="AC333" s="50">
        <f t="shared" si="162"/>
        <v>171.42857142857139</v>
      </c>
      <c r="AD333" s="50">
        <f t="shared" si="163"/>
        <v>480.95238095238096</v>
      </c>
      <c r="AE333" s="50">
        <f t="shared" si="164"/>
        <v>357.14285714285717</v>
      </c>
      <c r="AF333" s="48"/>
      <c r="AG333" s="48"/>
      <c r="AH333" s="48"/>
      <c r="AI333" s="48"/>
      <c r="AK333" s="48"/>
      <c r="AL333" s="48"/>
      <c r="AM333" s="48"/>
      <c r="AN333" s="48"/>
      <c r="AP333" s="48"/>
      <c r="AQ333" s="48"/>
      <c r="AR333" s="48"/>
      <c r="AS333" s="48"/>
      <c r="AT333" s="48"/>
      <c r="AV333" s="129"/>
      <c r="AW333" s="129"/>
      <c r="AX333" s="129"/>
    </row>
    <row r="334" spans="1:50" x14ac:dyDescent="0.25">
      <c r="A334" t="s">
        <v>125</v>
      </c>
      <c r="B334" s="1" t="s">
        <v>89</v>
      </c>
      <c r="C334" s="1" t="s">
        <v>539</v>
      </c>
      <c r="D334" s="55" t="s">
        <v>46</v>
      </c>
      <c r="E334" s="2"/>
      <c r="F334" s="1"/>
      <c r="G334" s="1"/>
      <c r="H334" s="63" t="s">
        <v>124</v>
      </c>
      <c r="I334" s="64" t="s">
        <v>124</v>
      </c>
      <c r="K334" s="55" t="s">
        <v>49</v>
      </c>
      <c r="L334" s="67" t="s">
        <v>476</v>
      </c>
      <c r="M334" s="69">
        <v>44176</v>
      </c>
      <c r="N334" s="71">
        <v>0.9</v>
      </c>
      <c r="O334" s="5"/>
      <c r="P334" s="72" t="s">
        <v>488</v>
      </c>
      <c r="Q334" s="47" t="s">
        <v>486</v>
      </c>
      <c r="R334" s="44">
        <v>44203</v>
      </c>
      <c r="S334" s="76">
        <v>7</v>
      </c>
      <c r="T334" s="6">
        <v>44217</v>
      </c>
      <c r="U334" s="7">
        <v>8.3000000000000007</v>
      </c>
      <c r="V334" s="3"/>
      <c r="W334" s="48"/>
      <c r="X334" s="6">
        <v>44238</v>
      </c>
      <c r="Y334" s="7">
        <v>16.5</v>
      </c>
      <c r="Z334" s="3"/>
      <c r="AA334" s="48"/>
      <c r="AC334" s="50">
        <f t="shared" si="162"/>
        <v>92.857142857142904</v>
      </c>
      <c r="AD334" s="50">
        <f t="shared" si="163"/>
        <v>390.47619047619048</v>
      </c>
      <c r="AE334" s="50">
        <f t="shared" si="164"/>
        <v>271.42857142857144</v>
      </c>
      <c r="AF334" s="48"/>
      <c r="AG334" s="48"/>
      <c r="AH334" s="48"/>
      <c r="AI334" s="48"/>
      <c r="AK334" s="48"/>
      <c r="AL334" s="48"/>
      <c r="AM334" s="48"/>
      <c r="AN334" s="48"/>
      <c r="AP334" s="48"/>
      <c r="AQ334" s="48"/>
      <c r="AR334" s="48"/>
      <c r="AS334" s="48"/>
      <c r="AT334" s="48"/>
      <c r="AV334" s="129"/>
      <c r="AW334" s="129"/>
      <c r="AX334" s="129"/>
    </row>
    <row r="335" spans="1:50" x14ac:dyDescent="0.25">
      <c r="A335" t="s">
        <v>125</v>
      </c>
      <c r="B335" s="1" t="s">
        <v>89</v>
      </c>
      <c r="C335" s="1" t="s">
        <v>539</v>
      </c>
      <c r="D335" s="55" t="s">
        <v>46</v>
      </c>
      <c r="E335" s="2"/>
      <c r="F335" s="1"/>
      <c r="G335" s="1"/>
      <c r="H335" s="63" t="s">
        <v>124</v>
      </c>
      <c r="I335" s="64" t="s">
        <v>124</v>
      </c>
      <c r="K335" s="55" t="s">
        <v>49</v>
      </c>
      <c r="L335" s="67" t="s">
        <v>477</v>
      </c>
      <c r="M335" s="69">
        <v>44176</v>
      </c>
      <c r="N335" s="71">
        <v>1.2</v>
      </c>
      <c r="O335" s="5"/>
      <c r="P335" s="72" t="s">
        <v>497</v>
      </c>
      <c r="Q335" s="47" t="s">
        <v>480</v>
      </c>
      <c r="R335" s="44">
        <v>44203</v>
      </c>
      <c r="S335" s="76">
        <v>6.8</v>
      </c>
      <c r="T335" s="6">
        <v>44217</v>
      </c>
      <c r="U335" s="7">
        <v>9.1999999999999993</v>
      </c>
      <c r="V335" s="3"/>
      <c r="W335" s="48"/>
      <c r="X335" s="6">
        <v>44238</v>
      </c>
      <c r="Y335" s="7">
        <v>19.899999999999999</v>
      </c>
      <c r="Z335" s="3"/>
      <c r="AA335" s="48"/>
      <c r="AC335" s="50">
        <f t="shared" si="162"/>
        <v>171.42857142857139</v>
      </c>
      <c r="AD335" s="50">
        <f>IF(Y335&gt;0,1000*(Y335-U335)/(X335-T335),"NA" )</f>
        <v>509.52380952380952</v>
      </c>
      <c r="AE335" s="50">
        <f t="shared" si="164"/>
        <v>374.28571428571422</v>
      </c>
      <c r="AF335" s="48"/>
      <c r="AG335" s="48"/>
      <c r="AH335" s="48"/>
      <c r="AI335" s="48"/>
      <c r="AK335" s="48"/>
      <c r="AL335" s="48"/>
      <c r="AM335" s="48"/>
      <c r="AN335" s="48"/>
      <c r="AP335" s="48"/>
      <c r="AQ335" s="48"/>
      <c r="AR335" s="48"/>
      <c r="AS335" s="48"/>
      <c r="AT335" s="48"/>
      <c r="AV335" s="129"/>
      <c r="AW335" s="129"/>
      <c r="AX335" s="129"/>
    </row>
    <row r="336" spans="1:50" x14ac:dyDescent="0.25">
      <c r="A336" t="s">
        <v>125</v>
      </c>
      <c r="B336" s="1" t="s">
        <v>89</v>
      </c>
      <c r="C336" s="1" t="s">
        <v>539</v>
      </c>
      <c r="D336" s="55" t="s">
        <v>46</v>
      </c>
      <c r="E336" s="2"/>
      <c r="F336" s="1"/>
      <c r="G336" s="1"/>
      <c r="H336" s="63" t="s">
        <v>124</v>
      </c>
      <c r="I336" s="64" t="s">
        <v>124</v>
      </c>
      <c r="K336" s="55" t="s">
        <v>49</v>
      </c>
      <c r="L336" s="67" t="s">
        <v>478</v>
      </c>
      <c r="M336" s="69">
        <v>44178</v>
      </c>
      <c r="N336" s="71">
        <v>1.5</v>
      </c>
      <c r="O336" s="5"/>
      <c r="P336" s="72" t="s">
        <v>483</v>
      </c>
      <c r="Q336" s="47" t="s">
        <v>484</v>
      </c>
      <c r="R336" s="44">
        <v>44203</v>
      </c>
      <c r="S336" s="76">
        <v>7.4</v>
      </c>
      <c r="T336" s="6">
        <v>44217</v>
      </c>
      <c r="U336" s="7">
        <v>8.8000000000000007</v>
      </c>
      <c r="V336" s="121">
        <v>14.2</v>
      </c>
      <c r="W336" s="48">
        <f>COUNT(U331:U336)</f>
        <v>5</v>
      </c>
      <c r="X336" s="6">
        <v>44238</v>
      </c>
      <c r="Y336" s="7">
        <v>17.3</v>
      </c>
      <c r="Z336" s="3">
        <v>65</v>
      </c>
      <c r="AA336" s="48">
        <f>COUNT(Y331:Y336)</f>
        <v>5</v>
      </c>
      <c r="AC336" s="50">
        <f>IF(U336&gt;0,1000*(U336-S336)/(T336-R336),"NA" )</f>
        <v>100.00000000000003</v>
      </c>
      <c r="AD336" s="50">
        <f>IF(Y336&gt;0,1000*(Y336-U336)/(X336-T336),"NA" )</f>
        <v>404.76190476190476</v>
      </c>
      <c r="AE336" s="50">
        <f t="shared" si="164"/>
        <v>282.85714285714283</v>
      </c>
      <c r="AF336" s="51">
        <f>AVERAGE(U331:U336)</f>
        <v>8.86</v>
      </c>
      <c r="AG336" s="52">
        <f>AVERAGE(AC331:AC336)</f>
        <v>141.42857142857142</v>
      </c>
      <c r="AH336" s="52">
        <f>1000*V336/(W336*(T336-R336))</f>
        <v>202.85714285714286</v>
      </c>
      <c r="AI336" s="53">
        <f>AH336/AG336</f>
        <v>1.4343434343434345</v>
      </c>
      <c r="AJ336" s="49"/>
      <c r="AK336" s="51">
        <f>AVERAGE(Y331:Y336)</f>
        <v>18.279999999999998</v>
      </c>
      <c r="AL336" s="52">
        <f>AVERAGE(AD331:AD336)</f>
        <v>448.57142857142856</v>
      </c>
      <c r="AM336" s="52">
        <f>1000*Z336/(AA336*(X336-T336))</f>
        <v>619.04761904761904</v>
      </c>
      <c r="AN336" s="53">
        <f>AM336/AL336</f>
        <v>1.3800424628450105</v>
      </c>
      <c r="AO336" s="49"/>
      <c r="AP336" s="51">
        <f>AVERAGE(S331:S336)</f>
        <v>6.8499999999999988</v>
      </c>
      <c r="AQ336" s="51">
        <f>AVERAGE(Y331:Y336)</f>
        <v>18.279999999999998</v>
      </c>
      <c r="AR336" s="52">
        <f>AVERAGE(AE331:AE336)</f>
        <v>325.71428571428572</v>
      </c>
      <c r="AS336" s="52">
        <f>1000*((V336/W336)+(Z336/AA336))/(X336-R336)</f>
        <v>452.57142857142856</v>
      </c>
      <c r="AT336" s="53">
        <f>AS336/AR336</f>
        <v>1.3894736842105262</v>
      </c>
      <c r="AV336" s="129">
        <f>(STDEV(S331:S336)/AVERAGE(S331:S336))*100</f>
        <v>7.1368797439885086</v>
      </c>
      <c r="AW336" s="129">
        <f t="shared" si="160"/>
        <v>6.1613291485129427</v>
      </c>
      <c r="AX336" s="129">
        <f t="shared" si="161"/>
        <v>8.1361017254171557</v>
      </c>
    </row>
    <row r="337" spans="18:18" x14ac:dyDescent="0.25">
      <c r="R337" s="94"/>
    </row>
    <row r="338" spans="18:18" x14ac:dyDescent="0.25">
      <c r="R338" s="94"/>
    </row>
    <row r="339" spans="18:18" x14ac:dyDescent="0.25">
      <c r="R339" s="94"/>
    </row>
    <row r="340" spans="18:18" x14ac:dyDescent="0.25">
      <c r="R340" s="94"/>
    </row>
    <row r="341" spans="18:18" x14ac:dyDescent="0.25">
      <c r="R341" s="94"/>
    </row>
    <row r="342" spans="18:18" x14ac:dyDescent="0.25">
      <c r="R342" s="94"/>
    </row>
    <row r="343" spans="18:18" x14ac:dyDescent="0.25">
      <c r="R343" s="94"/>
    </row>
    <row r="344" spans="18:18" x14ac:dyDescent="0.25">
      <c r="R344" s="94"/>
    </row>
    <row r="345" spans="18:18" x14ac:dyDescent="0.25">
      <c r="R345" s="94"/>
    </row>
    <row r="346" spans="18:18" x14ac:dyDescent="0.25">
      <c r="R346" s="94"/>
    </row>
    <row r="347" spans="18:18" x14ac:dyDescent="0.25">
      <c r="R347" s="94"/>
    </row>
    <row r="348" spans="18:18" x14ac:dyDescent="0.25">
      <c r="R348" s="94"/>
    </row>
    <row r="349" spans="18:18" x14ac:dyDescent="0.25">
      <c r="R349" s="94"/>
    </row>
    <row r="350" spans="18:18" x14ac:dyDescent="0.25">
      <c r="R350" s="94"/>
    </row>
    <row r="351" spans="18:18" x14ac:dyDescent="0.25">
      <c r="R351" s="94"/>
    </row>
    <row r="352" spans="18:18" x14ac:dyDescent="0.25">
      <c r="R352" s="94"/>
    </row>
    <row r="353" spans="18:18" x14ac:dyDescent="0.25">
      <c r="R353" s="94"/>
    </row>
    <row r="354" spans="18:18" x14ac:dyDescent="0.25">
      <c r="R354" s="94"/>
    </row>
    <row r="355" spans="18:18" x14ac:dyDescent="0.25">
      <c r="R355" s="94"/>
    </row>
    <row r="356" spans="18:18" x14ac:dyDescent="0.25">
      <c r="R356" s="94"/>
    </row>
    <row r="357" spans="18:18" x14ac:dyDescent="0.25">
      <c r="R357" s="94"/>
    </row>
    <row r="358" spans="18:18" x14ac:dyDescent="0.25">
      <c r="R358" s="94"/>
    </row>
    <row r="359" spans="18:18" x14ac:dyDescent="0.25">
      <c r="R359" s="94"/>
    </row>
    <row r="360" spans="18:18" x14ac:dyDescent="0.25">
      <c r="R360" s="94"/>
    </row>
    <row r="361" spans="18:18" x14ac:dyDescent="0.25">
      <c r="R361" s="94"/>
    </row>
    <row r="362" spans="18:18" x14ac:dyDescent="0.25">
      <c r="R362" s="94"/>
    </row>
    <row r="363" spans="18:18" x14ac:dyDescent="0.25">
      <c r="R363" s="94"/>
    </row>
    <row r="364" spans="18:18" x14ac:dyDescent="0.25">
      <c r="R364" s="94"/>
    </row>
    <row r="365" spans="18:18" x14ac:dyDescent="0.25">
      <c r="R365" s="94"/>
    </row>
    <row r="366" spans="18:18" x14ac:dyDescent="0.25">
      <c r="R366" s="94"/>
    </row>
    <row r="367" spans="18:18" x14ac:dyDescent="0.25">
      <c r="R367" s="94"/>
    </row>
    <row r="368" spans="18:18" x14ac:dyDescent="0.25">
      <c r="R368" s="94"/>
    </row>
    <row r="369" spans="18:18" x14ac:dyDescent="0.25">
      <c r="R369" s="94"/>
    </row>
    <row r="370" spans="18:18" x14ac:dyDescent="0.25">
      <c r="R370" s="94"/>
    </row>
    <row r="371" spans="18:18" x14ac:dyDescent="0.25">
      <c r="R371" s="94"/>
    </row>
    <row r="372" spans="18:18" x14ac:dyDescent="0.25">
      <c r="R372" s="94"/>
    </row>
    <row r="373" spans="18:18" x14ac:dyDescent="0.25">
      <c r="R373" s="94"/>
    </row>
    <row r="374" spans="18:18" x14ac:dyDescent="0.25">
      <c r="R374" s="94"/>
    </row>
    <row r="375" spans="18:18" x14ac:dyDescent="0.25">
      <c r="R375" s="94"/>
    </row>
    <row r="376" spans="18:18" x14ac:dyDescent="0.25">
      <c r="R376" s="94"/>
    </row>
    <row r="377" spans="18:18" x14ac:dyDescent="0.25">
      <c r="R377" s="94"/>
    </row>
    <row r="378" spans="18:18" x14ac:dyDescent="0.25">
      <c r="R378" s="94"/>
    </row>
    <row r="379" spans="18:18" x14ac:dyDescent="0.25">
      <c r="R379" s="94"/>
    </row>
    <row r="380" spans="18:18" x14ac:dyDescent="0.25">
      <c r="R380" s="94"/>
    </row>
    <row r="381" spans="18:18" x14ac:dyDescent="0.25">
      <c r="R381" s="94"/>
    </row>
    <row r="382" spans="18:18" x14ac:dyDescent="0.25">
      <c r="R382" s="94"/>
    </row>
    <row r="383" spans="18:18" x14ac:dyDescent="0.25">
      <c r="R383" s="94"/>
    </row>
    <row r="384" spans="18:18" x14ac:dyDescent="0.25">
      <c r="R384" s="94"/>
    </row>
    <row r="385" spans="18:18" x14ac:dyDescent="0.25">
      <c r="R385" s="94"/>
    </row>
    <row r="386" spans="18:18" x14ac:dyDescent="0.25">
      <c r="R386" s="94"/>
    </row>
    <row r="387" spans="18:18" x14ac:dyDescent="0.25">
      <c r="R387" s="94"/>
    </row>
    <row r="388" spans="18:18" x14ac:dyDescent="0.25">
      <c r="R388" s="94"/>
    </row>
    <row r="389" spans="18:18" x14ac:dyDescent="0.25">
      <c r="R389" s="94"/>
    </row>
    <row r="390" spans="18:18" x14ac:dyDescent="0.25">
      <c r="R390" s="94"/>
    </row>
    <row r="391" spans="18:18" x14ac:dyDescent="0.25">
      <c r="R391" s="94"/>
    </row>
    <row r="392" spans="18:18" x14ac:dyDescent="0.25">
      <c r="R392" s="94"/>
    </row>
    <row r="393" spans="18:18" x14ac:dyDescent="0.25">
      <c r="R393" s="94"/>
    </row>
    <row r="394" spans="18:18" x14ac:dyDescent="0.25">
      <c r="R394" s="94"/>
    </row>
    <row r="395" spans="18:18" x14ac:dyDescent="0.25">
      <c r="R395" s="94"/>
    </row>
    <row r="396" spans="18:18" x14ac:dyDescent="0.25">
      <c r="R396" s="94"/>
    </row>
    <row r="397" spans="18:18" x14ac:dyDescent="0.25">
      <c r="R397" s="94"/>
    </row>
    <row r="398" spans="18:18" x14ac:dyDescent="0.25">
      <c r="R398" s="94"/>
    </row>
    <row r="399" spans="18:18" x14ac:dyDescent="0.25">
      <c r="R399" s="94"/>
    </row>
    <row r="400" spans="18:18" x14ac:dyDescent="0.25">
      <c r="R400" s="94"/>
    </row>
    <row r="401" spans="18:18" x14ac:dyDescent="0.25">
      <c r="R401" s="94"/>
    </row>
    <row r="402" spans="18:18" x14ac:dyDescent="0.25">
      <c r="R402" s="94"/>
    </row>
    <row r="403" spans="18:18" x14ac:dyDescent="0.25">
      <c r="R403" s="94"/>
    </row>
    <row r="404" spans="18:18" x14ac:dyDescent="0.25">
      <c r="R404" s="94"/>
    </row>
    <row r="405" spans="18:18" x14ac:dyDescent="0.25">
      <c r="R405" s="94"/>
    </row>
    <row r="406" spans="18:18" x14ac:dyDescent="0.25">
      <c r="R406" s="94"/>
    </row>
    <row r="407" spans="18:18" x14ac:dyDescent="0.25">
      <c r="R407" s="94"/>
    </row>
    <row r="408" spans="18:18" x14ac:dyDescent="0.25">
      <c r="R408" s="94"/>
    </row>
    <row r="409" spans="18:18" x14ac:dyDescent="0.25">
      <c r="R409" s="94"/>
    </row>
    <row r="410" spans="18:18" x14ac:dyDescent="0.25">
      <c r="R410" s="94"/>
    </row>
    <row r="411" spans="18:18" x14ac:dyDescent="0.25">
      <c r="R411" s="94"/>
    </row>
    <row r="412" spans="18:18" x14ac:dyDescent="0.25">
      <c r="R412" s="94"/>
    </row>
    <row r="413" spans="18:18" x14ac:dyDescent="0.25">
      <c r="R413" s="94"/>
    </row>
    <row r="414" spans="18:18" x14ac:dyDescent="0.25">
      <c r="R414" s="94"/>
    </row>
    <row r="415" spans="18:18" x14ac:dyDescent="0.25">
      <c r="R415" s="94"/>
    </row>
    <row r="416" spans="18:18" x14ac:dyDescent="0.25">
      <c r="R416" s="94"/>
    </row>
    <row r="417" spans="18:18" x14ac:dyDescent="0.25">
      <c r="R417" s="94"/>
    </row>
    <row r="418" spans="18:18" x14ac:dyDescent="0.25">
      <c r="R418" s="94"/>
    </row>
    <row r="419" spans="18:18" x14ac:dyDescent="0.25">
      <c r="R419" s="94"/>
    </row>
    <row r="420" spans="18:18" x14ac:dyDescent="0.25">
      <c r="R420" s="94"/>
    </row>
    <row r="421" spans="18:18" x14ac:dyDescent="0.25">
      <c r="R421" s="94"/>
    </row>
    <row r="422" spans="18:18" x14ac:dyDescent="0.25">
      <c r="R422" s="94"/>
    </row>
    <row r="423" spans="18:18" x14ac:dyDescent="0.25">
      <c r="R423" s="94"/>
    </row>
    <row r="424" spans="18:18" x14ac:dyDescent="0.25">
      <c r="R424" s="94"/>
    </row>
    <row r="425" spans="18:18" x14ac:dyDescent="0.25">
      <c r="R425" s="94"/>
    </row>
    <row r="426" spans="18:18" x14ac:dyDescent="0.25">
      <c r="R426" s="94"/>
    </row>
    <row r="427" spans="18:18" x14ac:dyDescent="0.25">
      <c r="R427" s="94"/>
    </row>
    <row r="428" spans="18:18" x14ac:dyDescent="0.25">
      <c r="R428" s="94"/>
    </row>
    <row r="429" spans="18:18" x14ac:dyDescent="0.25">
      <c r="R429" s="94"/>
    </row>
    <row r="430" spans="18:18" x14ac:dyDescent="0.25">
      <c r="R430" s="94"/>
    </row>
    <row r="431" spans="18:18" x14ac:dyDescent="0.25">
      <c r="R431" s="94"/>
    </row>
    <row r="432" spans="18:18" x14ac:dyDescent="0.25">
      <c r="R432" s="94"/>
    </row>
    <row r="433" spans="18:18" x14ac:dyDescent="0.25">
      <c r="R433" s="94"/>
    </row>
    <row r="434" spans="18:18" x14ac:dyDescent="0.25">
      <c r="R434" s="94"/>
    </row>
    <row r="435" spans="18:18" x14ac:dyDescent="0.25">
      <c r="R435" s="94"/>
    </row>
    <row r="436" spans="18:18" x14ac:dyDescent="0.25">
      <c r="R436" s="94"/>
    </row>
    <row r="437" spans="18:18" x14ac:dyDescent="0.25">
      <c r="R437" s="94"/>
    </row>
    <row r="438" spans="18:18" x14ac:dyDescent="0.25">
      <c r="R438" s="94"/>
    </row>
    <row r="439" spans="18:18" x14ac:dyDescent="0.25">
      <c r="R439" s="94"/>
    </row>
    <row r="440" spans="18:18" x14ac:dyDescent="0.25">
      <c r="R440" s="94"/>
    </row>
    <row r="441" spans="18:18" x14ac:dyDescent="0.25">
      <c r="R441" s="94"/>
    </row>
    <row r="442" spans="18:18" x14ac:dyDescent="0.25">
      <c r="R442" s="94"/>
    </row>
    <row r="443" spans="18:18" x14ac:dyDescent="0.25">
      <c r="R443" s="94"/>
    </row>
    <row r="444" spans="18:18" x14ac:dyDescent="0.25">
      <c r="R444" s="94"/>
    </row>
    <row r="445" spans="18:18" x14ac:dyDescent="0.25">
      <c r="R445" s="94"/>
    </row>
    <row r="446" spans="18:18" x14ac:dyDescent="0.25">
      <c r="R446" s="94"/>
    </row>
    <row r="447" spans="18:18" x14ac:dyDescent="0.25">
      <c r="R447" s="94"/>
    </row>
    <row r="448" spans="18:18" x14ac:dyDescent="0.25">
      <c r="R448" s="94"/>
    </row>
    <row r="449" spans="18:18" x14ac:dyDescent="0.25">
      <c r="R449" s="94"/>
    </row>
    <row r="450" spans="18:18" x14ac:dyDescent="0.25">
      <c r="R450" s="94"/>
    </row>
    <row r="451" spans="18:18" x14ac:dyDescent="0.25">
      <c r="R451" s="94"/>
    </row>
    <row r="452" spans="18:18" x14ac:dyDescent="0.25">
      <c r="R452" s="94"/>
    </row>
    <row r="453" spans="18:18" x14ac:dyDescent="0.25">
      <c r="R453" s="94"/>
    </row>
    <row r="454" spans="18:18" x14ac:dyDescent="0.25">
      <c r="R454" s="94"/>
    </row>
    <row r="455" spans="18:18" x14ac:dyDescent="0.25">
      <c r="R455" s="94"/>
    </row>
    <row r="456" spans="18:18" x14ac:dyDescent="0.25">
      <c r="R456" s="94"/>
    </row>
    <row r="457" spans="18:18" x14ac:dyDescent="0.25">
      <c r="R457" s="94"/>
    </row>
    <row r="458" spans="18:18" x14ac:dyDescent="0.25">
      <c r="R458" s="94"/>
    </row>
    <row r="459" spans="18:18" x14ac:dyDescent="0.25">
      <c r="R459" s="94"/>
    </row>
    <row r="460" spans="18:18" x14ac:dyDescent="0.25">
      <c r="R460" s="94"/>
    </row>
    <row r="461" spans="18:18" x14ac:dyDescent="0.25">
      <c r="R461" s="94"/>
    </row>
    <row r="462" spans="18:18" x14ac:dyDescent="0.25">
      <c r="R462" s="94"/>
    </row>
    <row r="463" spans="18:18" x14ac:dyDescent="0.25">
      <c r="R463" s="94"/>
    </row>
    <row r="464" spans="18:18" x14ac:dyDescent="0.25">
      <c r="R464" s="94"/>
    </row>
    <row r="465" spans="18:18" x14ac:dyDescent="0.25">
      <c r="R465" s="94"/>
    </row>
    <row r="466" spans="18:18" x14ac:dyDescent="0.25">
      <c r="R466" s="94"/>
    </row>
    <row r="467" spans="18:18" x14ac:dyDescent="0.25">
      <c r="R467" s="94"/>
    </row>
    <row r="468" spans="18:18" x14ac:dyDescent="0.25">
      <c r="R468" s="94"/>
    </row>
    <row r="469" spans="18:18" x14ac:dyDescent="0.25">
      <c r="R469" s="94"/>
    </row>
    <row r="470" spans="18:18" x14ac:dyDescent="0.25">
      <c r="R470" s="94"/>
    </row>
    <row r="471" spans="18:18" x14ac:dyDescent="0.25">
      <c r="R471" s="94"/>
    </row>
    <row r="472" spans="18:18" x14ac:dyDescent="0.25">
      <c r="R472" s="94"/>
    </row>
    <row r="473" spans="18:18" x14ac:dyDescent="0.25">
      <c r="R473" s="94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A92"/>
  <sheetViews>
    <sheetView workbookViewId="0">
      <selection activeCell="F90" sqref="F90"/>
    </sheetView>
  </sheetViews>
  <sheetFormatPr defaultRowHeight="15" x14ac:dyDescent="0.25"/>
  <cols>
    <col min="1" max="1" width="9.140625" style="81"/>
    <col min="2" max="16384" width="9.140625" style="54"/>
  </cols>
  <sheetData>
    <row r="1" spans="1:27" ht="21" x14ac:dyDescent="0.35">
      <c r="A1" s="130" t="s">
        <v>86</v>
      </c>
      <c r="B1" s="130"/>
      <c r="C1" s="130"/>
      <c r="D1" s="130"/>
      <c r="E1" s="130"/>
      <c r="F1" s="130"/>
      <c r="G1" s="130"/>
      <c r="H1" s="130"/>
      <c r="I1" s="130"/>
      <c r="J1" s="130" t="s">
        <v>86</v>
      </c>
      <c r="K1" s="130"/>
      <c r="L1" s="130"/>
      <c r="M1" s="130"/>
      <c r="N1" s="130"/>
      <c r="O1" s="130"/>
      <c r="P1" s="130"/>
      <c r="Q1" s="130"/>
      <c r="R1" s="130"/>
      <c r="S1" s="130" t="s">
        <v>86</v>
      </c>
      <c r="T1" s="130"/>
      <c r="U1" s="130"/>
      <c r="V1" s="130"/>
      <c r="W1" s="130"/>
      <c r="X1" s="130"/>
      <c r="Y1" s="130"/>
      <c r="Z1" s="130"/>
      <c r="AA1" s="130"/>
    </row>
    <row r="3" spans="1:27" s="79" customFormat="1" ht="12.75" x14ac:dyDescent="0.2">
      <c r="A3" s="91" t="s">
        <v>3</v>
      </c>
      <c r="B3" s="89" t="s">
        <v>293</v>
      </c>
      <c r="C3" s="89" t="s">
        <v>294</v>
      </c>
      <c r="D3" s="89" t="s">
        <v>295</v>
      </c>
      <c r="E3" s="89" t="s">
        <v>296</v>
      </c>
      <c r="F3" s="89" t="s">
        <v>297</v>
      </c>
      <c r="G3" s="89" t="s">
        <v>298</v>
      </c>
      <c r="H3" s="89" t="s">
        <v>299</v>
      </c>
      <c r="I3" s="89" t="s">
        <v>300</v>
      </c>
      <c r="J3" s="91" t="s">
        <v>3</v>
      </c>
      <c r="K3" s="89" t="s">
        <v>301</v>
      </c>
      <c r="L3" s="89" t="s">
        <v>302</v>
      </c>
      <c r="M3" s="89" t="s">
        <v>303</v>
      </c>
      <c r="N3" s="89" t="s">
        <v>304</v>
      </c>
      <c r="O3" s="89" t="s">
        <v>305</v>
      </c>
      <c r="P3" s="89" t="s">
        <v>306</v>
      </c>
      <c r="Q3" s="89" t="s">
        <v>307</v>
      </c>
      <c r="R3" s="89" t="s">
        <v>308</v>
      </c>
      <c r="S3" s="91" t="s">
        <v>3</v>
      </c>
      <c r="T3" s="89" t="s">
        <v>309</v>
      </c>
      <c r="U3" s="89" t="s">
        <v>310</v>
      </c>
      <c r="V3" s="89" t="s">
        <v>311</v>
      </c>
      <c r="W3" s="89" t="s">
        <v>312</v>
      </c>
      <c r="X3" s="89" t="s">
        <v>313</v>
      </c>
      <c r="Y3" s="89" t="s">
        <v>314</v>
      </c>
      <c r="Z3" s="89" t="s">
        <v>315</v>
      </c>
      <c r="AA3" s="89" t="s">
        <v>316</v>
      </c>
    </row>
    <row r="4" spans="1:27" x14ac:dyDescent="0.25">
      <c r="A4" s="91" t="s">
        <v>318</v>
      </c>
      <c r="B4" s="59" t="s">
        <v>121</v>
      </c>
      <c r="C4" s="61" t="s">
        <v>122</v>
      </c>
      <c r="D4" s="65" t="s">
        <v>123</v>
      </c>
      <c r="E4" s="63" t="s">
        <v>124</v>
      </c>
      <c r="F4" s="61" t="s">
        <v>122</v>
      </c>
      <c r="G4" s="63" t="s">
        <v>124</v>
      </c>
      <c r="H4" s="59" t="s">
        <v>121</v>
      </c>
      <c r="I4" s="65" t="s">
        <v>123</v>
      </c>
      <c r="J4" s="91" t="s">
        <v>318</v>
      </c>
      <c r="K4" s="59" t="s">
        <v>121</v>
      </c>
      <c r="L4" s="63" t="s">
        <v>124</v>
      </c>
      <c r="M4" s="61" t="s">
        <v>122</v>
      </c>
      <c r="N4" s="65" t="s">
        <v>123</v>
      </c>
      <c r="O4" s="63" t="s">
        <v>124</v>
      </c>
      <c r="P4" s="59" t="s">
        <v>121</v>
      </c>
      <c r="Q4" s="65" t="s">
        <v>123</v>
      </c>
      <c r="R4" s="61" t="s">
        <v>122</v>
      </c>
      <c r="S4" s="91" t="s">
        <v>318</v>
      </c>
      <c r="T4" s="63" t="s">
        <v>124</v>
      </c>
      <c r="U4" s="65" t="s">
        <v>123</v>
      </c>
      <c r="V4" s="59" t="s">
        <v>121</v>
      </c>
      <c r="W4" s="61" t="s">
        <v>122</v>
      </c>
      <c r="X4" s="59" t="s">
        <v>121</v>
      </c>
      <c r="Y4" s="63" t="s">
        <v>124</v>
      </c>
      <c r="Z4" s="61" t="s">
        <v>122</v>
      </c>
      <c r="AA4" s="65" t="s">
        <v>123</v>
      </c>
    </row>
    <row r="5" spans="1:27" s="80" customFormat="1" x14ac:dyDescent="0.25">
      <c r="A5" s="82"/>
      <c r="B5" s="60"/>
      <c r="C5" s="60"/>
      <c r="D5" s="60"/>
      <c r="E5" s="60"/>
      <c r="F5" s="60"/>
      <c r="G5" s="60"/>
      <c r="H5" s="60"/>
      <c r="I5" s="60"/>
      <c r="K5" s="60"/>
      <c r="L5" s="60"/>
      <c r="M5" s="60"/>
      <c r="N5" s="60"/>
      <c r="O5" s="60"/>
      <c r="P5" s="60"/>
      <c r="Q5" s="60"/>
      <c r="R5" s="60"/>
      <c r="T5" s="60"/>
      <c r="U5" s="60"/>
      <c r="V5" s="60"/>
      <c r="W5" s="60"/>
      <c r="X5" s="60"/>
      <c r="Y5" s="60"/>
      <c r="Z5" s="60"/>
      <c r="AA5" s="60"/>
    </row>
    <row r="6" spans="1:27" s="80" customFormat="1" x14ac:dyDescent="0.25">
      <c r="A6" s="87">
        <v>44161</v>
      </c>
      <c r="B6" s="83">
        <v>1.2</v>
      </c>
      <c r="C6" s="83">
        <v>1.2</v>
      </c>
      <c r="D6" s="83">
        <v>1.2</v>
      </c>
      <c r="E6" s="83">
        <v>1.2</v>
      </c>
      <c r="F6" s="83">
        <v>1.2</v>
      </c>
      <c r="G6" s="83">
        <v>1.2</v>
      </c>
      <c r="H6" s="83">
        <v>1.2</v>
      </c>
      <c r="I6" s="83">
        <v>1.2</v>
      </c>
      <c r="J6" s="87">
        <v>44161</v>
      </c>
      <c r="K6" s="83">
        <v>1.2</v>
      </c>
      <c r="L6" s="83">
        <v>1.2</v>
      </c>
      <c r="M6" s="83">
        <v>1.2</v>
      </c>
      <c r="N6" s="83">
        <v>1.2</v>
      </c>
      <c r="O6" s="83">
        <v>1.2</v>
      </c>
      <c r="P6" s="83">
        <v>1.2</v>
      </c>
      <c r="Q6" s="83">
        <v>1.2</v>
      </c>
      <c r="R6" s="83">
        <v>1.2</v>
      </c>
      <c r="S6" s="87">
        <v>44161</v>
      </c>
      <c r="T6" s="83">
        <v>1.2</v>
      </c>
      <c r="U6" s="83">
        <v>1.2</v>
      </c>
      <c r="V6" s="83">
        <v>1.2</v>
      </c>
      <c r="W6" s="83">
        <v>1.2</v>
      </c>
      <c r="X6" s="83">
        <v>1.2</v>
      </c>
      <c r="Y6" s="83">
        <v>1.2</v>
      </c>
      <c r="Z6" s="83">
        <v>1.2</v>
      </c>
      <c r="AA6" s="83">
        <v>1.2</v>
      </c>
    </row>
    <row r="7" spans="1:27" s="80" customFormat="1" x14ac:dyDescent="0.25">
      <c r="A7" s="87"/>
      <c r="B7" s="83"/>
      <c r="C7" s="83"/>
      <c r="D7" s="83"/>
      <c r="E7" s="83"/>
      <c r="F7" s="83"/>
      <c r="G7" s="83"/>
      <c r="H7" s="83"/>
      <c r="I7" s="83"/>
      <c r="J7" s="87"/>
      <c r="K7" s="83"/>
      <c r="L7" s="83"/>
      <c r="M7" s="83"/>
      <c r="N7" s="83"/>
      <c r="O7" s="83"/>
      <c r="P7" s="83"/>
      <c r="Q7" s="83"/>
      <c r="R7" s="83"/>
      <c r="S7" s="87"/>
      <c r="T7" s="83"/>
      <c r="U7" s="83"/>
      <c r="V7" s="83"/>
      <c r="W7" s="83"/>
      <c r="X7" s="83"/>
      <c r="Y7" s="83"/>
      <c r="Z7" s="83"/>
      <c r="AA7" s="83"/>
    </row>
    <row r="8" spans="1:27" s="80" customFormat="1" x14ac:dyDescent="0.25">
      <c r="A8" s="88">
        <v>44162</v>
      </c>
      <c r="B8" s="83">
        <v>-1.2</v>
      </c>
      <c r="C8" s="83">
        <v>-1.2</v>
      </c>
      <c r="D8" s="83">
        <v>-1.2</v>
      </c>
      <c r="E8" s="83">
        <v>-1.2</v>
      </c>
      <c r="F8" s="83">
        <v>-1.1000000000000001</v>
      </c>
      <c r="G8" s="83">
        <v>-1.2</v>
      </c>
      <c r="H8" s="83">
        <v>-1.2</v>
      </c>
      <c r="I8" s="83">
        <v>-1.1000000000000001</v>
      </c>
      <c r="J8" s="88">
        <v>44162</v>
      </c>
      <c r="K8" s="83">
        <v>-1.2</v>
      </c>
      <c r="L8" s="83">
        <v>-1.2</v>
      </c>
      <c r="M8" s="83">
        <v>-1.2</v>
      </c>
      <c r="N8" s="83">
        <v>-1.2</v>
      </c>
      <c r="O8" s="83">
        <v>-1.2</v>
      </c>
      <c r="P8" s="83">
        <v>-1.2</v>
      </c>
      <c r="Q8" s="83">
        <v>-1</v>
      </c>
      <c r="R8" s="83">
        <v>-1.2</v>
      </c>
      <c r="S8" s="88">
        <v>44162</v>
      </c>
      <c r="T8" s="83">
        <v>-1.1000000000000001</v>
      </c>
      <c r="U8" s="83">
        <v>-1.2</v>
      </c>
      <c r="V8" s="83">
        <v>-1.2</v>
      </c>
      <c r="W8" s="83">
        <v>-1.2</v>
      </c>
      <c r="X8" s="83">
        <v>-1.2</v>
      </c>
      <c r="Y8" s="83">
        <v>-1.2</v>
      </c>
      <c r="Z8" s="83">
        <v>-1.1000000000000001</v>
      </c>
      <c r="AA8" s="83">
        <v>-1.2</v>
      </c>
    </row>
    <row r="9" spans="1:27" s="80" customFormat="1" x14ac:dyDescent="0.25">
      <c r="A9" s="82"/>
      <c r="B9" s="83"/>
      <c r="C9" s="83"/>
      <c r="D9" s="83"/>
      <c r="E9" s="83"/>
      <c r="F9" s="83"/>
      <c r="G9" s="83"/>
      <c r="H9" s="83"/>
      <c r="I9" s="83"/>
      <c r="J9" s="82"/>
      <c r="K9" s="83"/>
      <c r="L9" s="83"/>
      <c r="M9" s="83"/>
      <c r="N9" s="83"/>
      <c r="O9" s="83"/>
      <c r="P9" s="83"/>
      <c r="Q9" s="83"/>
      <c r="R9" s="83"/>
      <c r="S9" s="82"/>
      <c r="T9" s="83"/>
      <c r="U9" s="83"/>
      <c r="V9" s="83"/>
      <c r="W9" s="83"/>
      <c r="X9" s="83"/>
      <c r="Y9" s="83"/>
      <c r="Z9" s="83"/>
      <c r="AA9" s="83"/>
    </row>
    <row r="10" spans="1:27" s="80" customFormat="1" x14ac:dyDescent="0.25">
      <c r="A10" s="85" t="s">
        <v>88</v>
      </c>
      <c r="B10" s="86">
        <f>SUM(B6:B8)</f>
        <v>0</v>
      </c>
      <c r="C10" s="86">
        <f t="shared" ref="C10:AA10" si="0">SUM(C6:C8)</f>
        <v>0</v>
      </c>
      <c r="D10" s="86">
        <f t="shared" si="0"/>
        <v>0</v>
      </c>
      <c r="E10" s="86">
        <f t="shared" si="0"/>
        <v>0</v>
      </c>
      <c r="F10" s="86">
        <f t="shared" si="0"/>
        <v>9.9999999999999867E-2</v>
      </c>
      <c r="G10" s="86">
        <f t="shared" si="0"/>
        <v>0</v>
      </c>
      <c r="H10" s="86">
        <f t="shared" si="0"/>
        <v>0</v>
      </c>
      <c r="I10" s="86">
        <f t="shared" si="0"/>
        <v>9.9999999999999867E-2</v>
      </c>
      <c r="J10" s="85" t="s">
        <v>88</v>
      </c>
      <c r="K10" s="86">
        <f t="shared" si="0"/>
        <v>0</v>
      </c>
      <c r="L10" s="86">
        <f t="shared" si="0"/>
        <v>0</v>
      </c>
      <c r="M10" s="86">
        <f t="shared" si="0"/>
        <v>0</v>
      </c>
      <c r="N10" s="86">
        <f t="shared" si="0"/>
        <v>0</v>
      </c>
      <c r="O10" s="86">
        <f t="shared" si="0"/>
        <v>0</v>
      </c>
      <c r="P10" s="86">
        <f t="shared" si="0"/>
        <v>0</v>
      </c>
      <c r="Q10" s="86">
        <f t="shared" si="0"/>
        <v>0.19999999999999996</v>
      </c>
      <c r="R10" s="86">
        <f t="shared" si="0"/>
        <v>0</v>
      </c>
      <c r="S10" s="85" t="s">
        <v>88</v>
      </c>
      <c r="T10" s="86">
        <f t="shared" si="0"/>
        <v>9.9999999999999867E-2</v>
      </c>
      <c r="U10" s="86">
        <f t="shared" si="0"/>
        <v>0</v>
      </c>
      <c r="V10" s="86">
        <f t="shared" si="0"/>
        <v>0</v>
      </c>
      <c r="W10" s="86">
        <f t="shared" si="0"/>
        <v>0</v>
      </c>
      <c r="X10" s="86">
        <f t="shared" si="0"/>
        <v>0</v>
      </c>
      <c r="Y10" s="86">
        <f t="shared" si="0"/>
        <v>0</v>
      </c>
      <c r="Z10" s="86">
        <f t="shared" si="0"/>
        <v>9.9999999999999867E-2</v>
      </c>
      <c r="AA10" s="86">
        <f t="shared" si="0"/>
        <v>0</v>
      </c>
    </row>
    <row r="11" spans="1:27" s="80" customFormat="1" x14ac:dyDescent="0.25">
      <c r="A11" s="82"/>
      <c r="B11" s="83"/>
      <c r="C11" s="83"/>
      <c r="D11" s="83"/>
      <c r="E11" s="83"/>
      <c r="F11" s="83"/>
      <c r="G11" s="83"/>
      <c r="H11" s="83"/>
      <c r="I11" s="83"/>
      <c r="J11" s="82"/>
      <c r="K11" s="83"/>
      <c r="L11" s="83"/>
      <c r="M11" s="83"/>
      <c r="N11" s="83"/>
      <c r="O11" s="83"/>
      <c r="P11" s="83"/>
      <c r="Q11" s="83"/>
      <c r="R11" s="83"/>
      <c r="S11" s="82"/>
      <c r="T11" s="83"/>
      <c r="U11" s="83"/>
      <c r="V11" s="83"/>
      <c r="W11" s="83"/>
      <c r="X11" s="83"/>
      <c r="Y11" s="83"/>
      <c r="Z11" s="83"/>
      <c r="AA11" s="83"/>
    </row>
    <row r="12" spans="1:27" s="80" customFormat="1" x14ac:dyDescent="0.25">
      <c r="A12" s="87">
        <v>44162</v>
      </c>
      <c r="B12" s="83">
        <v>1.2</v>
      </c>
      <c r="C12" s="83">
        <v>1.2</v>
      </c>
      <c r="D12" s="83">
        <v>1.2</v>
      </c>
      <c r="E12" s="83">
        <v>1.2</v>
      </c>
      <c r="F12" s="83">
        <v>1.1000000000000001</v>
      </c>
      <c r="G12" s="83">
        <v>1.2</v>
      </c>
      <c r="H12" s="83">
        <v>1.2</v>
      </c>
      <c r="I12" s="83">
        <v>1.1000000000000001</v>
      </c>
      <c r="J12" s="87">
        <v>44162</v>
      </c>
      <c r="K12" s="83">
        <v>1.2</v>
      </c>
      <c r="L12" s="83">
        <v>1.2</v>
      </c>
      <c r="M12" s="83">
        <v>1.2</v>
      </c>
      <c r="N12" s="83">
        <v>1.2</v>
      </c>
      <c r="O12" s="83">
        <v>1.2</v>
      </c>
      <c r="P12" s="83">
        <v>1.2</v>
      </c>
      <c r="Q12" s="83">
        <v>1</v>
      </c>
      <c r="R12" s="83">
        <v>1.2</v>
      </c>
      <c r="S12" s="87">
        <v>44162</v>
      </c>
      <c r="T12" s="83">
        <v>1.1000000000000001</v>
      </c>
      <c r="U12" s="83">
        <v>1.2</v>
      </c>
      <c r="V12" s="83">
        <v>1.2</v>
      </c>
      <c r="W12" s="83">
        <v>1.2</v>
      </c>
      <c r="X12" s="83">
        <v>1.2</v>
      </c>
      <c r="Y12" s="83">
        <v>1.2</v>
      </c>
      <c r="Z12" s="83">
        <v>1.1000000000000001</v>
      </c>
      <c r="AA12" s="83">
        <v>1.2</v>
      </c>
    </row>
    <row r="13" spans="1:27" s="80" customFormat="1" x14ac:dyDescent="0.25">
      <c r="A13" s="87"/>
      <c r="B13" s="83">
        <v>25</v>
      </c>
      <c r="C13" s="83">
        <v>25</v>
      </c>
      <c r="D13" s="83">
        <v>25</v>
      </c>
      <c r="E13" s="83">
        <v>25</v>
      </c>
      <c r="F13" s="83">
        <v>25</v>
      </c>
      <c r="G13" s="83">
        <v>25</v>
      </c>
      <c r="H13" s="83">
        <v>25</v>
      </c>
      <c r="I13" s="83">
        <v>25</v>
      </c>
      <c r="J13" s="87"/>
      <c r="K13" s="83">
        <v>25</v>
      </c>
      <c r="L13" s="83">
        <v>25</v>
      </c>
      <c r="M13" s="83">
        <v>25</v>
      </c>
      <c r="N13" s="83">
        <v>25</v>
      </c>
      <c r="O13" s="83">
        <v>25</v>
      </c>
      <c r="P13" s="83">
        <v>25</v>
      </c>
      <c r="Q13" s="83">
        <v>25</v>
      </c>
      <c r="R13" s="83">
        <v>25</v>
      </c>
      <c r="S13" s="87"/>
      <c r="T13" s="83">
        <v>25</v>
      </c>
      <c r="U13" s="83">
        <v>25</v>
      </c>
      <c r="V13" s="83">
        <v>25</v>
      </c>
      <c r="W13" s="83">
        <v>25</v>
      </c>
      <c r="X13" s="83">
        <v>25</v>
      </c>
      <c r="Y13" s="83">
        <v>25</v>
      </c>
      <c r="Z13" s="83">
        <v>25</v>
      </c>
      <c r="AA13" s="83">
        <v>25</v>
      </c>
    </row>
    <row r="14" spans="1:27" s="80" customFormat="1" x14ac:dyDescent="0.25">
      <c r="A14" s="87"/>
      <c r="B14" s="83">
        <v>4</v>
      </c>
      <c r="C14" s="83">
        <v>2</v>
      </c>
      <c r="D14" s="83">
        <v>6</v>
      </c>
      <c r="E14" s="83">
        <v>4</v>
      </c>
      <c r="F14" s="83">
        <v>3</v>
      </c>
      <c r="G14" s="83">
        <v>3</v>
      </c>
      <c r="H14" s="83">
        <v>5</v>
      </c>
      <c r="I14" s="83">
        <v>2</v>
      </c>
      <c r="J14" s="87"/>
      <c r="K14" s="83">
        <v>6</v>
      </c>
      <c r="L14" s="83">
        <v>5</v>
      </c>
      <c r="M14" s="83">
        <v>3</v>
      </c>
      <c r="N14" s="83">
        <v>4</v>
      </c>
      <c r="O14" s="83">
        <v>5</v>
      </c>
      <c r="P14" s="83">
        <v>4</v>
      </c>
      <c r="Q14" s="83">
        <v>5</v>
      </c>
      <c r="R14" s="83">
        <v>6</v>
      </c>
      <c r="S14" s="87"/>
      <c r="T14" s="83">
        <v>5</v>
      </c>
      <c r="U14" s="83">
        <v>5</v>
      </c>
      <c r="V14" s="83">
        <v>3</v>
      </c>
      <c r="W14" s="83">
        <v>5</v>
      </c>
      <c r="X14" s="83">
        <v>4</v>
      </c>
      <c r="Y14" s="83">
        <v>6</v>
      </c>
      <c r="Z14" s="83">
        <v>4</v>
      </c>
      <c r="AA14" s="83">
        <v>6</v>
      </c>
    </row>
    <row r="15" spans="1:27" s="80" customFormat="1" x14ac:dyDescent="0.25">
      <c r="A15" s="87"/>
      <c r="B15" s="83"/>
      <c r="C15" s="83"/>
      <c r="D15" s="83"/>
      <c r="E15" s="83"/>
      <c r="F15" s="83"/>
      <c r="G15" s="83"/>
      <c r="H15" s="83"/>
      <c r="I15" s="83"/>
      <c r="J15" s="87"/>
      <c r="K15" s="83"/>
      <c r="L15" s="83"/>
      <c r="M15" s="83"/>
      <c r="N15" s="83"/>
      <c r="O15" s="83"/>
      <c r="P15" s="83"/>
      <c r="Q15" s="83"/>
      <c r="R15" s="83"/>
      <c r="S15" s="87"/>
      <c r="T15" s="83"/>
      <c r="U15" s="83"/>
      <c r="V15" s="83"/>
      <c r="W15" s="83"/>
      <c r="X15" s="83"/>
      <c r="Y15" s="83"/>
      <c r="Z15" s="83"/>
      <c r="AA15" s="83"/>
    </row>
    <row r="16" spans="1:27" x14ac:dyDescent="0.25">
      <c r="A16" s="88">
        <v>44175</v>
      </c>
      <c r="B16" s="84">
        <v>-6.4</v>
      </c>
      <c r="C16" s="84">
        <v>-7.6</v>
      </c>
      <c r="D16" s="84">
        <v>-4.4000000000000004</v>
      </c>
      <c r="E16" s="84">
        <v>-5.8</v>
      </c>
      <c r="F16" s="84">
        <v>-8.5</v>
      </c>
      <c r="G16" s="84">
        <v>-5.8</v>
      </c>
      <c r="H16" s="84">
        <v>-4.8</v>
      </c>
      <c r="I16" s="84">
        <v>-7.5</v>
      </c>
      <c r="J16" s="88">
        <v>44175</v>
      </c>
      <c r="K16" s="84">
        <v>-5.6</v>
      </c>
      <c r="L16" s="84">
        <v>-5.6</v>
      </c>
      <c r="M16" s="84">
        <v>-5.3</v>
      </c>
      <c r="N16" s="84">
        <v>-5.9</v>
      </c>
      <c r="O16" s="84">
        <v>-6.8</v>
      </c>
      <c r="P16" s="84">
        <v>-5.3</v>
      </c>
      <c r="Q16" s="84">
        <v>-6.8</v>
      </c>
      <c r="R16" s="84">
        <v>-6.1</v>
      </c>
      <c r="S16" s="88">
        <v>44175</v>
      </c>
      <c r="T16" s="84">
        <v>-5.5</v>
      </c>
      <c r="U16" s="84">
        <v>-6.1</v>
      </c>
      <c r="V16" s="84">
        <v>-8.4</v>
      </c>
      <c r="W16" s="84">
        <v>-5.3</v>
      </c>
      <c r="X16" s="84">
        <v>-7.9</v>
      </c>
      <c r="Y16" s="84">
        <v>-2.5</v>
      </c>
      <c r="Z16" s="84">
        <v>-5.8</v>
      </c>
      <c r="AA16" s="84">
        <v>-5.9</v>
      </c>
    </row>
    <row r="17" spans="1:27" x14ac:dyDescent="0.25">
      <c r="B17" s="84"/>
      <c r="C17" s="84"/>
      <c r="D17" s="84"/>
      <c r="E17" s="84"/>
      <c r="F17" s="84"/>
      <c r="G17" s="84"/>
      <c r="H17" s="84"/>
      <c r="I17" s="84"/>
      <c r="J17" s="81"/>
      <c r="K17" s="84"/>
      <c r="L17" s="84"/>
      <c r="M17" s="84"/>
      <c r="N17" s="84"/>
      <c r="O17" s="84"/>
      <c r="P17" s="84"/>
      <c r="Q17" s="84"/>
      <c r="R17" s="84"/>
      <c r="S17" s="81"/>
      <c r="T17" s="84"/>
      <c r="U17" s="84"/>
      <c r="V17" s="84"/>
      <c r="W17" s="84"/>
      <c r="X17" s="84"/>
      <c r="Y17" s="84"/>
      <c r="Z17" s="84"/>
      <c r="AA17" s="84"/>
    </row>
    <row r="18" spans="1:27" x14ac:dyDescent="0.25">
      <c r="A18" s="85" t="s">
        <v>88</v>
      </c>
      <c r="B18" s="86">
        <f>SUM(B12:B16)</f>
        <v>23.799999999999997</v>
      </c>
      <c r="C18" s="86">
        <f t="shared" ref="C18:AA18" si="1">SUM(C12:C16)</f>
        <v>20.6</v>
      </c>
      <c r="D18" s="86">
        <f t="shared" si="1"/>
        <v>27.800000000000004</v>
      </c>
      <c r="E18" s="86">
        <f t="shared" si="1"/>
        <v>24.4</v>
      </c>
      <c r="F18" s="86">
        <f t="shared" si="1"/>
        <v>20.6</v>
      </c>
      <c r="G18" s="86">
        <f t="shared" si="1"/>
        <v>23.4</v>
      </c>
      <c r="H18" s="86">
        <f t="shared" si="1"/>
        <v>26.4</v>
      </c>
      <c r="I18" s="86">
        <f t="shared" si="1"/>
        <v>20.6</v>
      </c>
      <c r="J18" s="85" t="s">
        <v>88</v>
      </c>
      <c r="K18" s="86">
        <f t="shared" si="1"/>
        <v>26.6</v>
      </c>
      <c r="L18" s="86">
        <f t="shared" si="1"/>
        <v>25.6</v>
      </c>
      <c r="M18" s="86">
        <f t="shared" si="1"/>
        <v>23.9</v>
      </c>
      <c r="N18" s="86">
        <f t="shared" si="1"/>
        <v>24.299999999999997</v>
      </c>
      <c r="O18" s="86">
        <f t="shared" si="1"/>
        <v>24.4</v>
      </c>
      <c r="P18" s="86">
        <f t="shared" si="1"/>
        <v>24.9</v>
      </c>
      <c r="Q18" s="86">
        <f t="shared" si="1"/>
        <v>24.2</v>
      </c>
      <c r="R18" s="86">
        <f t="shared" si="1"/>
        <v>26.1</v>
      </c>
      <c r="S18" s="85" t="s">
        <v>88</v>
      </c>
      <c r="T18" s="86">
        <f t="shared" si="1"/>
        <v>25.6</v>
      </c>
      <c r="U18" s="86">
        <f t="shared" si="1"/>
        <v>25.1</v>
      </c>
      <c r="V18" s="86">
        <f t="shared" si="1"/>
        <v>20.799999999999997</v>
      </c>
      <c r="W18" s="86">
        <f t="shared" si="1"/>
        <v>25.9</v>
      </c>
      <c r="X18" s="86">
        <f t="shared" si="1"/>
        <v>22.299999999999997</v>
      </c>
      <c r="Y18" s="86">
        <f t="shared" si="1"/>
        <v>29.700000000000003</v>
      </c>
      <c r="Z18" s="86">
        <f t="shared" si="1"/>
        <v>24.3</v>
      </c>
      <c r="AA18" s="86">
        <f t="shared" si="1"/>
        <v>26.300000000000004</v>
      </c>
    </row>
    <row r="19" spans="1:27" x14ac:dyDescent="0.25">
      <c r="B19" s="84"/>
      <c r="C19" s="84"/>
      <c r="D19" s="84"/>
      <c r="E19" s="84"/>
      <c r="F19" s="84"/>
      <c r="G19" s="84"/>
      <c r="H19" s="84"/>
      <c r="I19" s="84"/>
      <c r="K19" s="84"/>
      <c r="L19" s="84"/>
      <c r="M19" s="84"/>
      <c r="N19" s="84"/>
      <c r="O19" s="84"/>
      <c r="P19" s="84"/>
      <c r="Q19" s="84"/>
      <c r="R19" s="84"/>
      <c r="T19" s="84"/>
      <c r="U19" s="84"/>
      <c r="V19" s="84"/>
      <c r="W19" s="84"/>
      <c r="X19" s="84"/>
      <c r="Y19" s="84"/>
      <c r="Z19" s="84"/>
      <c r="AA19" s="84"/>
    </row>
    <row r="20" spans="1:27" x14ac:dyDescent="0.25">
      <c r="A20" s="85" t="s">
        <v>317</v>
      </c>
      <c r="B20" s="90">
        <f>B10+B18</f>
        <v>23.799999999999997</v>
      </c>
      <c r="C20" s="90">
        <f t="shared" ref="C20:AA20" si="2">C10+C18</f>
        <v>20.6</v>
      </c>
      <c r="D20" s="90">
        <f t="shared" si="2"/>
        <v>27.800000000000004</v>
      </c>
      <c r="E20" s="90">
        <f t="shared" si="2"/>
        <v>24.4</v>
      </c>
      <c r="F20" s="90">
        <f t="shared" si="2"/>
        <v>20.700000000000003</v>
      </c>
      <c r="G20" s="90">
        <f t="shared" si="2"/>
        <v>23.4</v>
      </c>
      <c r="H20" s="90">
        <f t="shared" si="2"/>
        <v>26.4</v>
      </c>
      <c r="I20" s="90">
        <f t="shared" si="2"/>
        <v>20.700000000000003</v>
      </c>
      <c r="J20" s="85" t="s">
        <v>317</v>
      </c>
      <c r="K20" s="90">
        <f t="shared" si="2"/>
        <v>26.6</v>
      </c>
      <c r="L20" s="90">
        <f t="shared" si="2"/>
        <v>25.6</v>
      </c>
      <c r="M20" s="90">
        <f t="shared" si="2"/>
        <v>23.9</v>
      </c>
      <c r="N20" s="90">
        <f t="shared" si="2"/>
        <v>24.299999999999997</v>
      </c>
      <c r="O20" s="90">
        <f t="shared" si="2"/>
        <v>24.4</v>
      </c>
      <c r="P20" s="90">
        <f t="shared" si="2"/>
        <v>24.9</v>
      </c>
      <c r="Q20" s="90">
        <f t="shared" si="2"/>
        <v>24.4</v>
      </c>
      <c r="R20" s="90">
        <f t="shared" si="2"/>
        <v>26.1</v>
      </c>
      <c r="S20" s="85" t="s">
        <v>317</v>
      </c>
      <c r="T20" s="90">
        <f t="shared" si="2"/>
        <v>25.700000000000003</v>
      </c>
      <c r="U20" s="90">
        <f t="shared" si="2"/>
        <v>25.1</v>
      </c>
      <c r="V20" s="90">
        <f t="shared" si="2"/>
        <v>20.799999999999997</v>
      </c>
      <c r="W20" s="90">
        <f t="shared" si="2"/>
        <v>25.9</v>
      </c>
      <c r="X20" s="90">
        <f t="shared" si="2"/>
        <v>22.299999999999997</v>
      </c>
      <c r="Y20" s="90">
        <f t="shared" si="2"/>
        <v>29.700000000000003</v>
      </c>
      <c r="Z20" s="90">
        <f t="shared" si="2"/>
        <v>24.400000000000002</v>
      </c>
      <c r="AA20" s="90">
        <f t="shared" si="2"/>
        <v>26.300000000000004</v>
      </c>
    </row>
    <row r="21" spans="1:27" x14ac:dyDescent="0.25">
      <c r="B21" s="84"/>
      <c r="C21" s="84"/>
      <c r="D21" s="84"/>
      <c r="E21" s="84"/>
      <c r="F21" s="84"/>
      <c r="G21" s="84"/>
      <c r="H21" s="84"/>
      <c r="I21" s="84"/>
      <c r="K21" s="84"/>
      <c r="L21" s="84"/>
      <c r="M21" s="84"/>
      <c r="N21" s="84"/>
      <c r="O21" s="84"/>
      <c r="P21" s="84"/>
      <c r="Q21" s="84"/>
      <c r="R21" s="84"/>
      <c r="T21" s="84"/>
      <c r="U21" s="84"/>
      <c r="V21" s="84"/>
      <c r="W21" s="84"/>
      <c r="X21" s="84"/>
      <c r="Y21" s="84"/>
      <c r="Z21" s="84"/>
      <c r="AA21" s="84"/>
    </row>
    <row r="22" spans="1:27" x14ac:dyDescent="0.25">
      <c r="B22" s="84"/>
      <c r="C22" s="84"/>
      <c r="D22" s="84"/>
      <c r="E22" s="84"/>
      <c r="F22" s="84"/>
      <c r="G22" s="84"/>
      <c r="H22" s="84"/>
      <c r="I22" s="84"/>
      <c r="K22" s="84"/>
      <c r="L22" s="84"/>
      <c r="M22" s="84"/>
      <c r="N22" s="84"/>
      <c r="O22" s="84"/>
      <c r="P22" s="84"/>
      <c r="Q22" s="84"/>
      <c r="R22" s="84"/>
      <c r="T22" s="84"/>
      <c r="U22" s="84"/>
      <c r="V22" s="84"/>
      <c r="W22" s="84"/>
      <c r="X22" s="84"/>
      <c r="Y22" s="84"/>
      <c r="Z22" s="84"/>
      <c r="AA22" s="84"/>
    </row>
    <row r="23" spans="1:27" x14ac:dyDescent="0.25">
      <c r="B23" s="84"/>
      <c r="C23" s="84"/>
      <c r="D23" s="84"/>
      <c r="E23" s="84"/>
      <c r="F23" s="84"/>
      <c r="G23" s="84"/>
      <c r="H23" s="84"/>
      <c r="I23" s="84"/>
      <c r="K23" s="84"/>
      <c r="L23" s="84"/>
      <c r="M23" s="84"/>
      <c r="N23" s="84"/>
      <c r="O23" s="84"/>
      <c r="P23" s="84"/>
      <c r="Q23" s="84"/>
      <c r="R23" s="84"/>
      <c r="T23" s="84"/>
      <c r="U23" s="84"/>
      <c r="V23" s="84"/>
      <c r="W23" s="84"/>
      <c r="X23" s="84"/>
      <c r="Y23" s="84"/>
      <c r="Z23" s="84"/>
      <c r="AA23" s="84"/>
    </row>
    <row r="24" spans="1:27" x14ac:dyDescent="0.25">
      <c r="B24" s="84"/>
      <c r="C24" s="84"/>
      <c r="D24" s="84"/>
      <c r="E24" s="84"/>
      <c r="F24" s="84"/>
      <c r="G24" s="84"/>
      <c r="H24" s="84"/>
      <c r="I24" s="84"/>
      <c r="K24" s="84"/>
      <c r="L24" s="84"/>
      <c r="M24" s="84"/>
      <c r="N24" s="84"/>
      <c r="O24" s="84"/>
      <c r="P24" s="84"/>
      <c r="Q24" s="84"/>
      <c r="R24" s="84"/>
      <c r="T24" s="84"/>
      <c r="U24" s="84"/>
      <c r="V24" s="84"/>
      <c r="W24" s="84"/>
      <c r="X24" s="84"/>
      <c r="Y24" s="84"/>
      <c r="Z24" s="84"/>
      <c r="AA24" s="84"/>
    </row>
    <row r="25" spans="1:27" x14ac:dyDescent="0.25">
      <c r="B25" s="84"/>
      <c r="C25" s="84"/>
      <c r="D25" s="84"/>
      <c r="E25" s="84"/>
      <c r="F25" s="84"/>
      <c r="G25" s="84"/>
      <c r="H25" s="84"/>
      <c r="I25" s="84"/>
      <c r="K25" s="84"/>
      <c r="L25" s="84"/>
      <c r="M25" s="84"/>
      <c r="N25" s="84"/>
      <c r="O25" s="84"/>
      <c r="P25" s="84"/>
      <c r="Q25" s="84"/>
      <c r="R25" s="84"/>
      <c r="T25" s="84"/>
      <c r="U25" s="84"/>
      <c r="V25" s="84"/>
      <c r="W25" s="84"/>
      <c r="X25" s="84"/>
      <c r="Y25" s="84"/>
      <c r="Z25" s="84"/>
      <c r="AA25" s="84"/>
    </row>
    <row r="26" spans="1:27" x14ac:dyDescent="0.25">
      <c r="A26" s="91" t="s">
        <v>3</v>
      </c>
      <c r="B26" s="89" t="s">
        <v>293</v>
      </c>
      <c r="C26" s="89" t="s">
        <v>294</v>
      </c>
      <c r="D26" s="89" t="s">
        <v>295</v>
      </c>
      <c r="E26" s="89" t="s">
        <v>296</v>
      </c>
      <c r="F26" s="89" t="s">
        <v>297</v>
      </c>
      <c r="G26" s="89" t="s">
        <v>298</v>
      </c>
      <c r="H26" s="89" t="s">
        <v>299</v>
      </c>
      <c r="I26" s="89" t="s">
        <v>300</v>
      </c>
      <c r="J26" s="91" t="s">
        <v>3</v>
      </c>
      <c r="K26" s="89" t="s">
        <v>301</v>
      </c>
      <c r="L26" s="89" t="s">
        <v>302</v>
      </c>
      <c r="M26" s="89" t="s">
        <v>303</v>
      </c>
      <c r="N26" s="89" t="s">
        <v>304</v>
      </c>
      <c r="O26" s="89" t="s">
        <v>305</v>
      </c>
      <c r="P26" s="89" t="s">
        <v>306</v>
      </c>
      <c r="Q26" s="89" t="s">
        <v>307</v>
      </c>
      <c r="R26" s="89" t="s">
        <v>308</v>
      </c>
      <c r="S26" s="91" t="s">
        <v>3</v>
      </c>
      <c r="T26" s="89" t="s">
        <v>309</v>
      </c>
      <c r="U26" s="89" t="s">
        <v>310</v>
      </c>
      <c r="V26" s="89" t="s">
        <v>311</v>
      </c>
      <c r="W26" s="89" t="s">
        <v>312</v>
      </c>
      <c r="X26" s="89" t="s">
        <v>313</v>
      </c>
      <c r="Y26" s="89" t="s">
        <v>314</v>
      </c>
      <c r="Z26" s="89" t="s">
        <v>315</v>
      </c>
      <c r="AA26" s="89" t="s">
        <v>316</v>
      </c>
    </row>
    <row r="27" spans="1:27" x14ac:dyDescent="0.25">
      <c r="A27" s="91" t="s">
        <v>318</v>
      </c>
      <c r="B27" s="56" t="s">
        <v>121</v>
      </c>
      <c r="C27" s="62" t="s">
        <v>122</v>
      </c>
      <c r="D27" s="66" t="s">
        <v>123</v>
      </c>
      <c r="E27" s="64" t="s">
        <v>124</v>
      </c>
      <c r="F27" s="62" t="s">
        <v>122</v>
      </c>
      <c r="G27" s="64" t="s">
        <v>124</v>
      </c>
      <c r="H27" s="56" t="s">
        <v>121</v>
      </c>
      <c r="I27" s="66" t="s">
        <v>123</v>
      </c>
      <c r="J27" s="91" t="s">
        <v>318</v>
      </c>
      <c r="K27" s="56" t="s">
        <v>121</v>
      </c>
      <c r="L27" s="64" t="s">
        <v>124</v>
      </c>
      <c r="M27" s="62" t="s">
        <v>122</v>
      </c>
      <c r="N27" s="66" t="s">
        <v>123</v>
      </c>
      <c r="O27" s="64" t="s">
        <v>124</v>
      </c>
      <c r="P27" s="56" t="s">
        <v>121</v>
      </c>
      <c r="Q27" s="66" t="s">
        <v>123</v>
      </c>
      <c r="R27" s="62" t="s">
        <v>122</v>
      </c>
      <c r="S27" s="91" t="s">
        <v>318</v>
      </c>
      <c r="T27" s="64" t="s">
        <v>124</v>
      </c>
      <c r="U27" s="66" t="s">
        <v>123</v>
      </c>
      <c r="V27" s="56" t="s">
        <v>121</v>
      </c>
      <c r="W27" s="62" t="s">
        <v>122</v>
      </c>
      <c r="X27" s="56" t="s">
        <v>121</v>
      </c>
      <c r="Y27" s="64" t="s">
        <v>124</v>
      </c>
      <c r="Z27" s="62" t="s">
        <v>122</v>
      </c>
      <c r="AA27" s="66" t="s">
        <v>123</v>
      </c>
    </row>
    <row r="29" spans="1:27" x14ac:dyDescent="0.25">
      <c r="A29" s="87">
        <v>44175</v>
      </c>
      <c r="B29" s="84">
        <v>20</v>
      </c>
      <c r="C29" s="84">
        <v>20</v>
      </c>
      <c r="D29" s="84">
        <v>20</v>
      </c>
      <c r="E29" s="84">
        <v>20</v>
      </c>
      <c r="F29" s="84">
        <v>20</v>
      </c>
      <c r="G29" s="84">
        <v>20</v>
      </c>
      <c r="H29" s="84">
        <v>20</v>
      </c>
      <c r="I29" s="84">
        <v>20</v>
      </c>
      <c r="J29" s="87">
        <v>44175</v>
      </c>
      <c r="K29" s="84">
        <v>20</v>
      </c>
      <c r="L29" s="84">
        <v>20</v>
      </c>
      <c r="M29" s="84">
        <v>20</v>
      </c>
      <c r="N29" s="84">
        <v>20</v>
      </c>
      <c r="O29" s="84">
        <v>20</v>
      </c>
      <c r="P29" s="84">
        <v>20</v>
      </c>
      <c r="Q29" s="84">
        <v>20</v>
      </c>
      <c r="R29" s="84">
        <v>20</v>
      </c>
      <c r="S29" s="87">
        <v>44175</v>
      </c>
      <c r="T29" s="84">
        <v>20</v>
      </c>
      <c r="U29" s="84">
        <v>20</v>
      </c>
      <c r="V29" s="84">
        <v>20</v>
      </c>
      <c r="W29" s="84">
        <v>20</v>
      </c>
      <c r="X29" s="84">
        <v>20</v>
      </c>
      <c r="Y29" s="84">
        <v>20</v>
      </c>
      <c r="Z29" s="84">
        <v>20</v>
      </c>
      <c r="AA29" s="84">
        <v>20</v>
      </c>
    </row>
    <row r="30" spans="1:27" x14ac:dyDescent="0.25">
      <c r="A30" s="87"/>
      <c r="B30" s="84">
        <v>20</v>
      </c>
      <c r="C30" s="84">
        <v>20</v>
      </c>
      <c r="D30" s="84">
        <v>20</v>
      </c>
      <c r="E30" s="84">
        <v>20</v>
      </c>
      <c r="F30" s="84">
        <v>20</v>
      </c>
      <c r="G30" s="84">
        <v>20</v>
      </c>
      <c r="H30" s="84">
        <v>20</v>
      </c>
      <c r="I30" s="84">
        <v>20</v>
      </c>
      <c r="J30" s="87"/>
      <c r="K30" s="84">
        <v>20</v>
      </c>
      <c r="L30" s="84">
        <v>20</v>
      </c>
      <c r="M30" s="84">
        <v>20</v>
      </c>
      <c r="N30" s="84">
        <v>20</v>
      </c>
      <c r="O30" s="84">
        <v>20</v>
      </c>
      <c r="P30" s="84">
        <v>20</v>
      </c>
      <c r="Q30" s="84">
        <v>20</v>
      </c>
      <c r="R30" s="84">
        <v>20</v>
      </c>
      <c r="S30" s="87"/>
      <c r="T30" s="84">
        <v>20</v>
      </c>
      <c r="U30" s="84">
        <v>20</v>
      </c>
      <c r="V30" s="84">
        <v>20</v>
      </c>
      <c r="W30" s="84">
        <v>20</v>
      </c>
      <c r="X30" s="84">
        <v>20</v>
      </c>
      <c r="Y30" s="84">
        <v>10</v>
      </c>
      <c r="Z30" s="84">
        <v>10</v>
      </c>
      <c r="AA30" s="84">
        <v>20</v>
      </c>
    </row>
    <row r="31" spans="1:27" x14ac:dyDescent="0.25">
      <c r="A31" s="87"/>
      <c r="B31" s="84">
        <v>20</v>
      </c>
      <c r="C31" s="84">
        <v>20</v>
      </c>
      <c r="D31" s="84">
        <v>20</v>
      </c>
      <c r="E31" s="84">
        <v>20</v>
      </c>
      <c r="F31" s="84">
        <v>20</v>
      </c>
      <c r="G31" s="84">
        <v>20</v>
      </c>
      <c r="H31" s="84">
        <v>20</v>
      </c>
      <c r="I31" s="84">
        <v>20</v>
      </c>
      <c r="J31" s="87"/>
      <c r="K31" s="84">
        <v>20</v>
      </c>
      <c r="L31" s="84">
        <v>20</v>
      </c>
      <c r="M31" s="84">
        <v>20</v>
      </c>
      <c r="N31" s="84">
        <v>20</v>
      </c>
      <c r="O31" s="84">
        <v>20</v>
      </c>
      <c r="P31" s="84">
        <v>20</v>
      </c>
      <c r="Q31" s="84">
        <v>20</v>
      </c>
      <c r="R31" s="84">
        <v>20</v>
      </c>
      <c r="S31" s="87"/>
      <c r="T31" s="84">
        <v>20</v>
      </c>
      <c r="U31" s="84">
        <v>20</v>
      </c>
      <c r="V31" s="84">
        <v>20</v>
      </c>
      <c r="W31" s="84">
        <v>20</v>
      </c>
      <c r="X31" s="84">
        <v>20</v>
      </c>
      <c r="Y31" s="84">
        <v>20</v>
      </c>
      <c r="Z31" s="84">
        <v>20</v>
      </c>
      <c r="AA31" s="84">
        <v>20</v>
      </c>
    </row>
    <row r="32" spans="1:27" x14ac:dyDescent="0.25">
      <c r="A32" s="87"/>
      <c r="B32" s="84">
        <v>20</v>
      </c>
      <c r="C32" s="84">
        <v>20</v>
      </c>
      <c r="D32" s="84">
        <v>20</v>
      </c>
      <c r="E32" s="84">
        <v>20</v>
      </c>
      <c r="F32" s="84">
        <v>20</v>
      </c>
      <c r="G32" s="84">
        <v>20</v>
      </c>
      <c r="H32" s="84">
        <v>20</v>
      </c>
      <c r="I32" s="84">
        <v>20</v>
      </c>
      <c r="J32" s="87"/>
      <c r="K32" s="84">
        <v>20</v>
      </c>
      <c r="L32" s="84">
        <v>20</v>
      </c>
      <c r="M32" s="84">
        <v>20</v>
      </c>
      <c r="N32" s="84">
        <v>20</v>
      </c>
      <c r="O32" s="84">
        <v>20</v>
      </c>
      <c r="P32" s="84">
        <v>20</v>
      </c>
      <c r="Q32" s="84">
        <v>20</v>
      </c>
      <c r="R32" s="84">
        <v>20</v>
      </c>
      <c r="S32" s="87"/>
      <c r="T32" s="84">
        <v>20</v>
      </c>
      <c r="U32" s="84">
        <v>20</v>
      </c>
      <c r="V32" s="84">
        <v>20</v>
      </c>
      <c r="W32" s="84">
        <v>20</v>
      </c>
      <c r="X32" s="84">
        <v>20</v>
      </c>
      <c r="Y32" s="84">
        <v>20</v>
      </c>
      <c r="Z32" s="84">
        <v>20</v>
      </c>
      <c r="AA32" s="84">
        <v>20</v>
      </c>
    </row>
    <row r="33" spans="1:27" x14ac:dyDescent="0.25">
      <c r="A33" s="87"/>
      <c r="B33" s="84">
        <v>8</v>
      </c>
      <c r="C33" s="84"/>
      <c r="D33" s="84">
        <v>12</v>
      </c>
      <c r="E33" s="84">
        <v>12</v>
      </c>
      <c r="F33" s="84">
        <v>12</v>
      </c>
      <c r="G33" s="84">
        <v>12</v>
      </c>
      <c r="H33" s="84">
        <v>12</v>
      </c>
      <c r="I33" s="84">
        <v>12</v>
      </c>
      <c r="J33" s="87"/>
      <c r="K33" s="84">
        <v>8</v>
      </c>
      <c r="L33" s="84">
        <v>12</v>
      </c>
      <c r="M33" s="84">
        <v>12</v>
      </c>
      <c r="N33" s="84">
        <v>12</v>
      </c>
      <c r="O33" s="84">
        <v>12</v>
      </c>
      <c r="P33" s="84">
        <v>12</v>
      </c>
      <c r="Q33" s="84">
        <v>10</v>
      </c>
      <c r="R33" s="84">
        <v>12</v>
      </c>
      <c r="S33" s="87"/>
      <c r="T33" s="84">
        <v>12</v>
      </c>
      <c r="U33" s="84">
        <v>14.2</v>
      </c>
      <c r="V33" s="84">
        <v>12</v>
      </c>
      <c r="W33" s="84">
        <v>16.3</v>
      </c>
      <c r="X33" s="84">
        <v>12</v>
      </c>
      <c r="Y33" s="84">
        <v>20</v>
      </c>
      <c r="Z33" s="84">
        <v>20</v>
      </c>
      <c r="AA33" s="84">
        <v>12</v>
      </c>
    </row>
    <row r="34" spans="1:27" x14ac:dyDescent="0.25">
      <c r="A34" s="87"/>
      <c r="B34" s="84"/>
      <c r="C34" s="84"/>
      <c r="D34" s="84">
        <v>8</v>
      </c>
      <c r="E34" s="84"/>
      <c r="F34" s="84">
        <v>4</v>
      </c>
      <c r="G34" s="84">
        <v>8</v>
      </c>
      <c r="H34" s="84">
        <v>8</v>
      </c>
      <c r="I34" s="84"/>
      <c r="J34" s="87"/>
      <c r="K34" s="84"/>
      <c r="L34" s="84">
        <v>8</v>
      </c>
      <c r="M34" s="84">
        <v>8</v>
      </c>
      <c r="N34" s="84">
        <v>8</v>
      </c>
      <c r="O34" s="84">
        <v>4</v>
      </c>
      <c r="P34" s="84"/>
      <c r="Q34" s="84"/>
      <c r="R34" s="84"/>
      <c r="S34" s="87"/>
      <c r="T34" s="84"/>
      <c r="U34" s="84">
        <v>12</v>
      </c>
      <c r="V34" s="84"/>
      <c r="W34" s="84">
        <v>8</v>
      </c>
      <c r="X34" s="84">
        <v>4</v>
      </c>
      <c r="Y34" s="84">
        <v>12</v>
      </c>
      <c r="Z34" s="84">
        <v>12</v>
      </c>
      <c r="AA34" s="84">
        <v>8</v>
      </c>
    </row>
    <row r="35" spans="1:27" x14ac:dyDescent="0.25">
      <c r="A35" s="87"/>
      <c r="B35" s="84"/>
      <c r="C35" s="84"/>
      <c r="D35" s="84"/>
      <c r="E35" s="84"/>
      <c r="F35" s="84"/>
      <c r="G35" s="84"/>
      <c r="H35" s="84"/>
      <c r="I35" s="84"/>
      <c r="J35" s="87"/>
      <c r="K35" s="84"/>
      <c r="L35" s="84"/>
      <c r="M35" s="84"/>
      <c r="N35" s="84"/>
      <c r="O35" s="84"/>
      <c r="P35" s="84"/>
      <c r="Q35" s="84"/>
      <c r="R35" s="84"/>
      <c r="S35" s="87"/>
      <c r="T35" s="84"/>
      <c r="U35" s="84"/>
      <c r="V35" s="84"/>
      <c r="W35" s="84"/>
      <c r="X35" s="84"/>
      <c r="Y35" s="84"/>
      <c r="Z35" s="84">
        <v>4</v>
      </c>
      <c r="AA35" s="84"/>
    </row>
    <row r="36" spans="1:27" x14ac:dyDescent="0.25">
      <c r="A36" s="87"/>
      <c r="B36" s="84"/>
      <c r="C36" s="84"/>
      <c r="D36" s="84"/>
      <c r="E36" s="84"/>
      <c r="F36" s="84"/>
      <c r="G36" s="84"/>
      <c r="H36" s="84"/>
      <c r="I36" s="84"/>
      <c r="J36" s="87"/>
      <c r="K36" s="84"/>
      <c r="L36" s="84"/>
      <c r="M36" s="84"/>
      <c r="N36" s="84"/>
      <c r="O36" s="84"/>
      <c r="P36" s="84"/>
      <c r="Q36" s="84"/>
      <c r="R36" s="84"/>
      <c r="S36" s="87"/>
      <c r="T36" s="84"/>
      <c r="U36" s="84"/>
      <c r="V36" s="84"/>
      <c r="W36" s="84"/>
      <c r="X36" s="84"/>
      <c r="Y36" s="84"/>
      <c r="Z36" s="84"/>
      <c r="AA36" s="84"/>
    </row>
    <row r="37" spans="1:27" x14ac:dyDescent="0.25">
      <c r="A37" s="88">
        <v>44196</v>
      </c>
      <c r="B37" s="84">
        <v>-5</v>
      </c>
      <c r="C37" s="84">
        <v>-2.2999999999999998</v>
      </c>
      <c r="D37" s="84">
        <v>-3.7</v>
      </c>
      <c r="E37" s="84">
        <v>-4.4000000000000004</v>
      </c>
      <c r="F37" s="84">
        <v>-4.8</v>
      </c>
      <c r="G37" s="84">
        <v>-1.5</v>
      </c>
      <c r="H37" s="84">
        <v>-5.5</v>
      </c>
      <c r="I37" s="84">
        <v>-8</v>
      </c>
      <c r="J37" s="88">
        <v>44196</v>
      </c>
      <c r="K37" s="84">
        <v>-5.5</v>
      </c>
      <c r="L37" s="84">
        <v>-6.3</v>
      </c>
      <c r="M37" s="84">
        <v>-2.5</v>
      </c>
      <c r="N37" s="84">
        <v>-4.5999999999999996</v>
      </c>
      <c r="O37" s="84">
        <v>-3.9</v>
      </c>
      <c r="P37" s="84">
        <v>-0.1</v>
      </c>
      <c r="Q37" s="84">
        <v>-5.6</v>
      </c>
      <c r="R37" s="84">
        <v>-3.9</v>
      </c>
      <c r="S37" s="88">
        <v>44196</v>
      </c>
      <c r="T37" s="84">
        <v>-3.5</v>
      </c>
      <c r="U37" s="84">
        <v>-5.9</v>
      </c>
      <c r="V37" s="84">
        <v>-4.4000000000000004</v>
      </c>
      <c r="W37" s="84">
        <v>-3.6</v>
      </c>
      <c r="X37" s="84">
        <v>-5.0999999999999996</v>
      </c>
      <c r="Y37" s="84">
        <v>-3</v>
      </c>
      <c r="Z37" s="84">
        <v>-4.7</v>
      </c>
      <c r="AA37" s="84">
        <v>-4.2</v>
      </c>
    </row>
    <row r="39" spans="1:27" x14ac:dyDescent="0.25">
      <c r="A39" s="85" t="s">
        <v>88</v>
      </c>
      <c r="B39" s="86">
        <f>SUM(B29:B37)</f>
        <v>83</v>
      </c>
      <c r="C39" s="86">
        <f t="shared" ref="C39:I39" si="3">SUM(C29:C37)</f>
        <v>77.7</v>
      </c>
      <c r="D39" s="86">
        <f t="shared" si="3"/>
        <v>96.3</v>
      </c>
      <c r="E39" s="86">
        <f t="shared" si="3"/>
        <v>87.6</v>
      </c>
      <c r="F39" s="86">
        <f t="shared" si="3"/>
        <v>91.2</v>
      </c>
      <c r="G39" s="86">
        <f t="shared" si="3"/>
        <v>98.5</v>
      </c>
      <c r="H39" s="86">
        <f t="shared" si="3"/>
        <v>94.5</v>
      </c>
      <c r="I39" s="86">
        <f t="shared" si="3"/>
        <v>84</v>
      </c>
      <c r="J39" s="85" t="s">
        <v>88</v>
      </c>
      <c r="K39" s="86">
        <f>SUM(K29:K37)</f>
        <v>82.5</v>
      </c>
      <c r="L39" s="86">
        <f t="shared" ref="L39:R39" si="4">SUM(L29:L37)</f>
        <v>93.7</v>
      </c>
      <c r="M39" s="86">
        <f t="shared" si="4"/>
        <v>97.5</v>
      </c>
      <c r="N39" s="86">
        <f t="shared" si="4"/>
        <v>95.4</v>
      </c>
      <c r="O39" s="86">
        <f t="shared" si="4"/>
        <v>92.1</v>
      </c>
      <c r="P39" s="86">
        <f t="shared" si="4"/>
        <v>91.9</v>
      </c>
      <c r="Q39" s="86">
        <f t="shared" si="4"/>
        <v>84.4</v>
      </c>
      <c r="R39" s="86">
        <f t="shared" si="4"/>
        <v>88.1</v>
      </c>
      <c r="S39" s="85" t="s">
        <v>88</v>
      </c>
      <c r="T39" s="86">
        <f>SUM(T29:T37)</f>
        <v>88.5</v>
      </c>
      <c r="U39" s="86">
        <f t="shared" ref="U39:AA39" si="5">SUM(U29:U37)</f>
        <v>100.3</v>
      </c>
      <c r="V39" s="86">
        <f t="shared" si="5"/>
        <v>87.6</v>
      </c>
      <c r="W39" s="86">
        <f t="shared" si="5"/>
        <v>100.7</v>
      </c>
      <c r="X39" s="86">
        <f t="shared" si="5"/>
        <v>90.9</v>
      </c>
      <c r="Y39" s="86">
        <f t="shared" si="5"/>
        <v>99</v>
      </c>
      <c r="Z39" s="86">
        <f t="shared" si="5"/>
        <v>101.3</v>
      </c>
      <c r="AA39" s="86">
        <f t="shared" si="5"/>
        <v>95.8</v>
      </c>
    </row>
    <row r="51" spans="1:27" ht="21" x14ac:dyDescent="0.35">
      <c r="A51" s="131" t="s">
        <v>89</v>
      </c>
      <c r="B51" s="131"/>
      <c r="C51" s="131"/>
      <c r="D51" s="131"/>
      <c r="E51" s="131"/>
      <c r="F51" s="131"/>
      <c r="G51" s="131"/>
      <c r="H51" s="131"/>
      <c r="I51" s="131"/>
      <c r="J51" s="132" t="s">
        <v>89</v>
      </c>
      <c r="K51" s="132"/>
      <c r="L51" s="132"/>
      <c r="M51" s="132"/>
      <c r="N51" s="132"/>
      <c r="O51" s="132"/>
      <c r="P51" s="132"/>
      <c r="Q51" s="132"/>
      <c r="R51" s="132"/>
      <c r="S51" s="132" t="s">
        <v>89</v>
      </c>
      <c r="T51" s="132"/>
      <c r="U51" s="132"/>
      <c r="V51" s="132"/>
      <c r="W51" s="132"/>
      <c r="X51" s="132"/>
      <c r="Y51" s="132"/>
      <c r="Z51" s="132"/>
      <c r="AA51" s="132"/>
    </row>
    <row r="53" spans="1:27" x14ac:dyDescent="0.25">
      <c r="A53" s="91" t="s">
        <v>3</v>
      </c>
      <c r="B53" s="89" t="s">
        <v>500</v>
      </c>
      <c r="C53" s="89" t="s">
        <v>501</v>
      </c>
      <c r="D53" s="89" t="s">
        <v>502</v>
      </c>
      <c r="E53" s="89" t="s">
        <v>503</v>
      </c>
      <c r="F53" s="89" t="s">
        <v>504</v>
      </c>
      <c r="G53" s="89" t="s">
        <v>505</v>
      </c>
      <c r="H53" s="89" t="s">
        <v>506</v>
      </c>
      <c r="I53" s="89" t="s">
        <v>507</v>
      </c>
      <c r="J53" s="91" t="s">
        <v>3</v>
      </c>
      <c r="K53" s="89" t="s">
        <v>508</v>
      </c>
      <c r="L53" s="89" t="s">
        <v>509</v>
      </c>
      <c r="M53" s="89" t="s">
        <v>510</v>
      </c>
      <c r="N53" s="89" t="s">
        <v>511</v>
      </c>
      <c r="O53" s="89" t="s">
        <v>512</v>
      </c>
      <c r="P53" s="89" t="s">
        <v>513</v>
      </c>
      <c r="Q53" s="89" t="s">
        <v>514</v>
      </c>
      <c r="R53" s="89" t="s">
        <v>515</v>
      </c>
      <c r="S53" s="91" t="s">
        <v>3</v>
      </c>
      <c r="T53" s="89" t="s">
        <v>516</v>
      </c>
      <c r="U53" s="89" t="s">
        <v>517</v>
      </c>
      <c r="V53" s="89" t="s">
        <v>518</v>
      </c>
      <c r="W53" s="89" t="s">
        <v>519</v>
      </c>
      <c r="X53" s="89" t="s">
        <v>520</v>
      </c>
      <c r="Y53" s="89" t="s">
        <v>521</v>
      </c>
      <c r="Z53" s="89" t="s">
        <v>522</v>
      </c>
      <c r="AA53" s="89" t="s">
        <v>523</v>
      </c>
    </row>
    <row r="54" spans="1:27" x14ac:dyDescent="0.25">
      <c r="A54" s="91" t="s">
        <v>318</v>
      </c>
      <c r="B54" s="65" t="s">
        <v>123</v>
      </c>
      <c r="C54" s="63" t="s">
        <v>124</v>
      </c>
      <c r="D54" s="59" t="s">
        <v>121</v>
      </c>
      <c r="E54" s="61" t="s">
        <v>122</v>
      </c>
      <c r="F54" s="63" t="s">
        <v>124</v>
      </c>
      <c r="G54" s="65" t="s">
        <v>123</v>
      </c>
      <c r="H54" s="61" t="s">
        <v>122</v>
      </c>
      <c r="I54" s="59" t="s">
        <v>121</v>
      </c>
      <c r="J54" s="91" t="s">
        <v>318</v>
      </c>
      <c r="K54" s="65" t="s">
        <v>123</v>
      </c>
      <c r="L54" s="59" t="s">
        <v>121</v>
      </c>
      <c r="M54" s="63" t="s">
        <v>124</v>
      </c>
      <c r="N54" s="61" t="s">
        <v>122</v>
      </c>
      <c r="O54" s="63" t="s">
        <v>124</v>
      </c>
      <c r="P54" s="65" t="s">
        <v>123</v>
      </c>
      <c r="Q54" s="61" t="s">
        <v>122</v>
      </c>
      <c r="R54" s="59" t="s">
        <v>121</v>
      </c>
      <c r="S54" s="91" t="s">
        <v>318</v>
      </c>
      <c r="T54" s="59" t="s">
        <v>121</v>
      </c>
      <c r="U54" s="61" t="s">
        <v>122</v>
      </c>
      <c r="V54" s="63" t="s">
        <v>124</v>
      </c>
      <c r="W54" s="65" t="s">
        <v>123</v>
      </c>
      <c r="X54" s="61" t="s">
        <v>122</v>
      </c>
      <c r="Y54" s="65" t="s">
        <v>123</v>
      </c>
      <c r="Z54" s="59" t="s">
        <v>121</v>
      </c>
      <c r="AA54" s="63" t="s">
        <v>124</v>
      </c>
    </row>
    <row r="55" spans="1:27" x14ac:dyDescent="0.25">
      <c r="A55" s="82"/>
      <c r="B55" s="60"/>
      <c r="C55" s="60"/>
      <c r="D55" s="60"/>
      <c r="E55" s="60"/>
      <c r="F55" s="60"/>
      <c r="G55" s="60"/>
      <c r="H55" s="60"/>
      <c r="I55" s="60"/>
      <c r="J55" s="82"/>
      <c r="K55" s="60"/>
      <c r="L55" s="60"/>
      <c r="M55" s="60"/>
      <c r="N55" s="60"/>
      <c r="O55" s="60"/>
      <c r="P55" s="60"/>
      <c r="Q55" s="60"/>
      <c r="R55" s="60"/>
      <c r="S55" s="82"/>
      <c r="T55" s="60"/>
      <c r="U55" s="60"/>
      <c r="V55" s="60"/>
      <c r="W55" s="60"/>
      <c r="X55" s="60"/>
      <c r="Y55" s="60"/>
      <c r="Z55" s="60"/>
      <c r="AA55" s="60"/>
    </row>
    <row r="56" spans="1:27" x14ac:dyDescent="0.25">
      <c r="A56" s="87">
        <v>44203</v>
      </c>
      <c r="B56" s="83">
        <v>1.2</v>
      </c>
      <c r="C56" s="83">
        <v>1.2</v>
      </c>
      <c r="D56" s="83">
        <v>1.2</v>
      </c>
      <c r="E56" s="83">
        <v>1.2</v>
      </c>
      <c r="F56" s="83">
        <v>1.2</v>
      </c>
      <c r="G56" s="83">
        <v>1.2</v>
      </c>
      <c r="H56" s="83">
        <v>1.2</v>
      </c>
      <c r="I56" s="83">
        <v>1.2</v>
      </c>
      <c r="J56" s="87">
        <v>44203</v>
      </c>
      <c r="K56" s="83">
        <v>1.2</v>
      </c>
      <c r="L56" s="83">
        <v>1.2</v>
      </c>
      <c r="M56" s="83">
        <v>1.2</v>
      </c>
      <c r="N56" s="83">
        <v>1.2</v>
      </c>
      <c r="O56" s="83">
        <v>1.2</v>
      </c>
      <c r="P56" s="83">
        <v>1.2</v>
      </c>
      <c r="Q56" s="83">
        <v>1.2</v>
      </c>
      <c r="R56" s="83">
        <v>1.2</v>
      </c>
      <c r="S56" s="87">
        <v>44203</v>
      </c>
      <c r="T56" s="83">
        <v>1.2</v>
      </c>
      <c r="U56" s="83">
        <v>1.2</v>
      </c>
      <c r="V56" s="83">
        <v>1.2</v>
      </c>
      <c r="W56" s="83">
        <v>1.2</v>
      </c>
      <c r="X56" s="83">
        <v>1.2</v>
      </c>
      <c r="Y56" s="83">
        <v>1.2</v>
      </c>
      <c r="Z56" s="83">
        <v>1.2</v>
      </c>
      <c r="AA56" s="83">
        <v>1.2</v>
      </c>
    </row>
    <row r="57" spans="1:27" x14ac:dyDescent="0.25">
      <c r="A57" s="87"/>
      <c r="B57" s="83"/>
      <c r="C57" s="83"/>
      <c r="D57" s="83"/>
      <c r="E57" s="83"/>
      <c r="F57" s="83"/>
      <c r="G57" s="83"/>
      <c r="H57" s="83"/>
      <c r="I57" s="83"/>
      <c r="J57" s="87"/>
      <c r="K57" s="83"/>
      <c r="L57" s="83"/>
      <c r="M57" s="83"/>
      <c r="N57" s="83"/>
      <c r="O57" s="83"/>
      <c r="P57" s="83"/>
      <c r="Q57" s="83"/>
      <c r="R57" s="83"/>
      <c r="S57" s="87"/>
      <c r="T57" s="83"/>
      <c r="U57" s="83"/>
      <c r="V57" s="83"/>
      <c r="W57" s="83"/>
      <c r="X57" s="83"/>
      <c r="Y57" s="83"/>
      <c r="Z57" s="83"/>
      <c r="AA57" s="83"/>
    </row>
    <row r="58" spans="1:27" x14ac:dyDescent="0.25">
      <c r="A58" s="88">
        <v>44204</v>
      </c>
      <c r="B58" s="83">
        <v>-1.2</v>
      </c>
      <c r="C58" s="83">
        <v>-1.2</v>
      </c>
      <c r="D58" s="83">
        <v>-1.2</v>
      </c>
      <c r="E58" s="83">
        <v>-1.2</v>
      </c>
      <c r="F58" s="83">
        <v>-1.2</v>
      </c>
      <c r="G58" s="83">
        <v>-1.2</v>
      </c>
      <c r="H58" s="83">
        <v>-1.2</v>
      </c>
      <c r="I58" s="83">
        <v>-1.2</v>
      </c>
      <c r="J58" s="88">
        <v>44204</v>
      </c>
      <c r="K58" s="83">
        <v>-1.2</v>
      </c>
      <c r="L58" s="83">
        <v>-1.2</v>
      </c>
      <c r="M58" s="83">
        <v>-1.2</v>
      </c>
      <c r="N58" s="83">
        <v>-1.2</v>
      </c>
      <c r="O58" s="83">
        <v>-1.2</v>
      </c>
      <c r="P58" s="83">
        <v>-1.2</v>
      </c>
      <c r="Q58" s="83">
        <v>-1.2</v>
      </c>
      <c r="R58" s="83">
        <v>-1.2</v>
      </c>
      <c r="S58" s="88">
        <v>44204</v>
      </c>
      <c r="T58" s="83">
        <v>-1.2</v>
      </c>
      <c r="U58" s="83">
        <v>-1.2</v>
      </c>
      <c r="V58" s="83">
        <v>-1.2</v>
      </c>
      <c r="W58" s="83">
        <v>-1.2</v>
      </c>
      <c r="X58" s="83">
        <v>-1.2</v>
      </c>
      <c r="Y58" s="83">
        <v>-1.2</v>
      </c>
      <c r="Z58" s="83">
        <v>-1.2</v>
      </c>
      <c r="AA58" s="83">
        <v>-1.2</v>
      </c>
    </row>
    <row r="59" spans="1:27" x14ac:dyDescent="0.25">
      <c r="A59" s="82"/>
      <c r="B59" s="83"/>
      <c r="C59" s="83"/>
      <c r="D59" s="83"/>
      <c r="E59" s="83"/>
      <c r="F59" s="83"/>
      <c r="G59" s="83"/>
      <c r="H59" s="83"/>
      <c r="I59" s="83"/>
      <c r="J59" s="82"/>
      <c r="K59" s="83"/>
      <c r="L59" s="83"/>
      <c r="M59" s="83"/>
      <c r="N59" s="83"/>
      <c r="O59" s="83"/>
      <c r="P59" s="83"/>
      <c r="Q59" s="83"/>
      <c r="R59" s="83"/>
      <c r="S59" s="82"/>
      <c r="T59" s="83"/>
      <c r="U59" s="83"/>
      <c r="V59" s="83"/>
      <c r="W59" s="83"/>
      <c r="X59" s="83"/>
      <c r="Y59" s="83"/>
      <c r="Z59" s="83"/>
      <c r="AA59" s="83"/>
    </row>
    <row r="60" spans="1:27" x14ac:dyDescent="0.25">
      <c r="A60" s="85" t="s">
        <v>88</v>
      </c>
      <c r="B60" s="86">
        <f>SUM(B56:B58)</f>
        <v>0</v>
      </c>
      <c r="C60" s="86">
        <f t="shared" ref="C60:I60" si="6">SUM(C56:C58)</f>
        <v>0</v>
      </c>
      <c r="D60" s="86">
        <f t="shared" si="6"/>
        <v>0</v>
      </c>
      <c r="E60" s="86">
        <f t="shared" si="6"/>
        <v>0</v>
      </c>
      <c r="F60" s="86">
        <f t="shared" si="6"/>
        <v>0</v>
      </c>
      <c r="G60" s="86">
        <f t="shared" si="6"/>
        <v>0</v>
      </c>
      <c r="H60" s="86">
        <f t="shared" si="6"/>
        <v>0</v>
      </c>
      <c r="I60" s="86">
        <f t="shared" si="6"/>
        <v>0</v>
      </c>
      <c r="J60" s="85" t="s">
        <v>88</v>
      </c>
      <c r="K60" s="86">
        <f t="shared" ref="K60:R60" si="7">SUM(K56:K58)</f>
        <v>0</v>
      </c>
      <c r="L60" s="86">
        <f t="shared" si="7"/>
        <v>0</v>
      </c>
      <c r="M60" s="86">
        <f t="shared" si="7"/>
        <v>0</v>
      </c>
      <c r="N60" s="86">
        <f t="shared" si="7"/>
        <v>0</v>
      </c>
      <c r="O60" s="86">
        <f t="shared" si="7"/>
        <v>0</v>
      </c>
      <c r="P60" s="86">
        <f t="shared" si="7"/>
        <v>0</v>
      </c>
      <c r="Q60" s="86">
        <f t="shared" si="7"/>
        <v>0</v>
      </c>
      <c r="R60" s="86">
        <f t="shared" si="7"/>
        <v>0</v>
      </c>
      <c r="S60" s="85" t="s">
        <v>88</v>
      </c>
      <c r="T60" s="86">
        <f t="shared" ref="T60:AA60" si="8">SUM(T56:T58)</f>
        <v>0</v>
      </c>
      <c r="U60" s="86">
        <f t="shared" si="8"/>
        <v>0</v>
      </c>
      <c r="V60" s="86">
        <f t="shared" si="8"/>
        <v>0</v>
      </c>
      <c r="W60" s="86">
        <f t="shared" si="8"/>
        <v>0</v>
      </c>
      <c r="X60" s="86">
        <f t="shared" si="8"/>
        <v>0</v>
      </c>
      <c r="Y60" s="86">
        <f t="shared" si="8"/>
        <v>0</v>
      </c>
      <c r="Z60" s="86">
        <f t="shared" si="8"/>
        <v>0</v>
      </c>
      <c r="AA60" s="86">
        <f t="shared" si="8"/>
        <v>0</v>
      </c>
    </row>
    <row r="61" spans="1:27" x14ac:dyDescent="0.25">
      <c r="A61" s="82"/>
      <c r="B61" s="83"/>
      <c r="C61" s="83"/>
      <c r="D61" s="83"/>
      <c r="E61" s="83"/>
      <c r="F61" s="83"/>
      <c r="G61" s="83"/>
      <c r="H61" s="83"/>
      <c r="I61" s="83"/>
      <c r="J61" s="82"/>
      <c r="K61" s="83"/>
      <c r="L61" s="83"/>
      <c r="M61" s="83"/>
      <c r="N61" s="83"/>
      <c r="O61" s="83"/>
      <c r="P61" s="83"/>
      <c r="Q61" s="83"/>
      <c r="R61" s="83"/>
      <c r="S61" s="82"/>
      <c r="T61" s="83"/>
      <c r="U61" s="83"/>
      <c r="V61" s="83"/>
      <c r="W61" s="83"/>
      <c r="X61" s="83"/>
      <c r="Y61" s="83"/>
      <c r="Z61" s="83"/>
      <c r="AA61" s="83"/>
    </row>
    <row r="62" spans="1:27" x14ac:dyDescent="0.25">
      <c r="A62" s="87">
        <v>44204</v>
      </c>
      <c r="B62" s="83">
        <v>1.2</v>
      </c>
      <c r="C62" s="83">
        <v>1.2</v>
      </c>
      <c r="D62" s="83">
        <v>1.2</v>
      </c>
      <c r="E62" s="83">
        <v>1.2</v>
      </c>
      <c r="F62" s="83">
        <v>1.2</v>
      </c>
      <c r="G62" s="83">
        <v>1.2</v>
      </c>
      <c r="H62" s="83">
        <v>1.2</v>
      </c>
      <c r="I62" s="83">
        <v>1.2</v>
      </c>
      <c r="J62" s="87">
        <v>44204</v>
      </c>
      <c r="K62" s="83">
        <v>1.2</v>
      </c>
      <c r="L62" s="83">
        <v>1.2</v>
      </c>
      <c r="M62" s="83">
        <v>1.2</v>
      </c>
      <c r="N62" s="83">
        <v>1.2</v>
      </c>
      <c r="O62" s="83">
        <v>1.2</v>
      </c>
      <c r="P62" s="83">
        <v>1.2</v>
      </c>
      <c r="Q62" s="83">
        <v>1.2</v>
      </c>
      <c r="R62" s="83">
        <v>1.2</v>
      </c>
      <c r="S62" s="87">
        <v>44204</v>
      </c>
      <c r="T62" s="83">
        <v>1.2</v>
      </c>
      <c r="U62" s="83">
        <v>1.2</v>
      </c>
      <c r="V62" s="83">
        <v>1.2</v>
      </c>
      <c r="W62" s="83">
        <v>1.2</v>
      </c>
      <c r="X62" s="83">
        <v>1.2</v>
      </c>
      <c r="Y62" s="83">
        <v>1.2</v>
      </c>
      <c r="Z62" s="83">
        <v>1.2</v>
      </c>
      <c r="AA62" s="83">
        <v>1.2</v>
      </c>
    </row>
    <row r="63" spans="1:27" x14ac:dyDescent="0.25">
      <c r="A63" s="87"/>
      <c r="B63" s="83">
        <v>23.8</v>
      </c>
      <c r="C63" s="83">
        <v>23.8</v>
      </c>
      <c r="D63" s="83">
        <v>23.8</v>
      </c>
      <c r="E63" s="83">
        <v>23.8</v>
      </c>
      <c r="F63" s="83">
        <v>23.8</v>
      </c>
      <c r="G63" s="83">
        <v>23.7</v>
      </c>
      <c r="H63" s="83">
        <v>23.8</v>
      </c>
      <c r="I63" s="83">
        <v>23.8</v>
      </c>
      <c r="J63" s="87"/>
      <c r="K63" s="83">
        <v>23.8</v>
      </c>
      <c r="L63" s="83">
        <v>23.8</v>
      </c>
      <c r="M63" s="83">
        <v>23.8</v>
      </c>
      <c r="N63" s="83">
        <v>23.8</v>
      </c>
      <c r="O63" s="83">
        <v>23.8</v>
      </c>
      <c r="P63" s="83">
        <v>23.7</v>
      </c>
      <c r="Q63" s="83">
        <v>23.8</v>
      </c>
      <c r="R63" s="83">
        <v>23.8</v>
      </c>
      <c r="S63" s="87"/>
      <c r="T63" s="83">
        <v>23.8</v>
      </c>
      <c r="U63" s="83">
        <v>23.8</v>
      </c>
      <c r="V63" s="83">
        <v>22.6</v>
      </c>
      <c r="W63" s="83">
        <v>23.8</v>
      </c>
      <c r="X63" s="83">
        <v>23.8</v>
      </c>
      <c r="Y63" s="83">
        <v>23.8</v>
      </c>
      <c r="Z63" s="83">
        <v>23.8</v>
      </c>
      <c r="AA63" s="83">
        <v>23.8</v>
      </c>
    </row>
    <row r="64" spans="1:27" x14ac:dyDescent="0.25">
      <c r="A64" s="87"/>
      <c r="B64" s="83"/>
      <c r="C64" s="83"/>
      <c r="D64" s="83"/>
      <c r="E64" s="83"/>
      <c r="F64" s="83"/>
      <c r="G64" s="83"/>
      <c r="H64" s="83"/>
      <c r="I64" s="83"/>
      <c r="J64" s="87"/>
      <c r="K64" s="83"/>
      <c r="L64" s="83"/>
      <c r="M64" s="83"/>
      <c r="N64" s="83"/>
      <c r="O64" s="83"/>
      <c r="P64" s="83"/>
      <c r="Q64" s="83"/>
      <c r="R64" s="83"/>
      <c r="S64" s="87"/>
      <c r="T64" s="83"/>
      <c r="U64" s="83"/>
      <c r="V64" s="83"/>
      <c r="W64" s="83"/>
      <c r="X64" s="83"/>
      <c r="Y64" s="83"/>
      <c r="Z64" s="83"/>
      <c r="AA64" s="83"/>
    </row>
    <row r="65" spans="1:27" x14ac:dyDescent="0.25">
      <c r="A65" s="87"/>
      <c r="B65" s="83"/>
      <c r="C65" s="83"/>
      <c r="D65" s="83"/>
      <c r="E65" s="83"/>
      <c r="F65" s="83"/>
      <c r="G65" s="83"/>
      <c r="H65" s="83"/>
      <c r="I65" s="83"/>
      <c r="J65" s="87"/>
      <c r="K65" s="83"/>
      <c r="L65" s="83"/>
      <c r="M65" s="83"/>
      <c r="N65" s="83"/>
      <c r="O65" s="83"/>
      <c r="P65" s="83"/>
      <c r="Q65" s="83"/>
      <c r="R65" s="83"/>
      <c r="S65" s="87"/>
      <c r="T65" s="83"/>
      <c r="U65" s="83"/>
      <c r="V65" s="83"/>
      <c r="W65" s="83"/>
      <c r="X65" s="83"/>
      <c r="Y65" s="83"/>
      <c r="Z65" s="83"/>
      <c r="AA65" s="83"/>
    </row>
    <row r="66" spans="1:27" x14ac:dyDescent="0.25">
      <c r="A66" s="88">
        <v>44217</v>
      </c>
      <c r="B66" s="84">
        <v>-5</v>
      </c>
      <c r="C66" s="84">
        <v>-7.8</v>
      </c>
      <c r="D66" s="84">
        <v>-4</v>
      </c>
      <c r="E66" s="84">
        <v>-2.4</v>
      </c>
      <c r="F66" s="84">
        <v>-1.1000000000000001</v>
      </c>
      <c r="G66" s="84">
        <v>-3.6</v>
      </c>
      <c r="H66" s="84">
        <v>-5.4</v>
      </c>
      <c r="I66" s="84">
        <v>-7.4</v>
      </c>
      <c r="J66" s="88">
        <v>44217</v>
      </c>
      <c r="K66" s="84">
        <v>-3.3</v>
      </c>
      <c r="L66" s="84">
        <v>-5.7</v>
      </c>
      <c r="M66" s="84">
        <v>-5.6</v>
      </c>
      <c r="N66" s="84">
        <v>-5.6</v>
      </c>
      <c r="O66" s="84">
        <v>-3</v>
      </c>
      <c r="P66" s="84">
        <v>-6</v>
      </c>
      <c r="Q66" s="84">
        <v>-5.6</v>
      </c>
      <c r="R66" s="84">
        <v>-5.3</v>
      </c>
      <c r="S66" s="88">
        <v>44217</v>
      </c>
      <c r="T66" s="84">
        <v>-5</v>
      </c>
      <c r="U66" s="84">
        <v>-4.3</v>
      </c>
      <c r="V66" s="84">
        <v>-1.1000000000000001</v>
      </c>
      <c r="W66" s="84">
        <v>-1.4</v>
      </c>
      <c r="X66" s="84">
        <v>-6.8</v>
      </c>
      <c r="Y66" s="84">
        <v>-4.0999999999999996</v>
      </c>
      <c r="Z66" s="84">
        <v>-2.2999999999999998</v>
      </c>
      <c r="AA66" s="84">
        <v>-10.8</v>
      </c>
    </row>
    <row r="67" spans="1:27" x14ac:dyDescent="0.25">
      <c r="B67" s="84"/>
      <c r="C67" s="84"/>
      <c r="D67" s="84"/>
      <c r="E67" s="84"/>
      <c r="F67" s="84"/>
      <c r="G67" s="84"/>
      <c r="H67" s="84"/>
      <c r="I67" s="84"/>
      <c r="J67" s="81"/>
      <c r="K67" s="84"/>
      <c r="L67" s="84"/>
      <c r="M67" s="84"/>
      <c r="N67" s="84"/>
      <c r="O67" s="84"/>
      <c r="P67" s="84"/>
      <c r="Q67" s="84"/>
      <c r="R67" s="84"/>
      <c r="S67" s="81"/>
      <c r="T67" s="84"/>
      <c r="U67" s="84"/>
      <c r="V67" s="84"/>
      <c r="W67" s="84"/>
      <c r="X67" s="84"/>
      <c r="Y67" s="84"/>
      <c r="Z67" s="84"/>
      <c r="AA67" s="84"/>
    </row>
    <row r="68" spans="1:27" x14ac:dyDescent="0.25">
      <c r="A68" s="85" t="s">
        <v>88</v>
      </c>
      <c r="B68" s="86">
        <f>SUM(B62:B66)</f>
        <v>20</v>
      </c>
      <c r="C68" s="86">
        <f t="shared" ref="C68:I68" si="9">SUM(C62:C66)</f>
        <v>17.2</v>
      </c>
      <c r="D68" s="86">
        <f t="shared" si="9"/>
        <v>21</v>
      </c>
      <c r="E68" s="86">
        <f t="shared" si="9"/>
        <v>22.6</v>
      </c>
      <c r="F68" s="86">
        <f t="shared" si="9"/>
        <v>23.9</v>
      </c>
      <c r="G68" s="86">
        <f t="shared" si="9"/>
        <v>21.299999999999997</v>
      </c>
      <c r="H68" s="86">
        <f t="shared" si="9"/>
        <v>19.600000000000001</v>
      </c>
      <c r="I68" s="86">
        <f t="shared" si="9"/>
        <v>17.600000000000001</v>
      </c>
      <c r="J68" s="85" t="s">
        <v>88</v>
      </c>
      <c r="K68" s="86">
        <f t="shared" ref="K68:R68" si="10">SUM(K62:K66)</f>
        <v>21.7</v>
      </c>
      <c r="L68" s="86">
        <f t="shared" si="10"/>
        <v>19.3</v>
      </c>
      <c r="M68" s="86">
        <f t="shared" si="10"/>
        <v>19.399999999999999</v>
      </c>
      <c r="N68" s="86">
        <f t="shared" si="10"/>
        <v>19.399999999999999</v>
      </c>
      <c r="O68" s="86">
        <f t="shared" si="10"/>
        <v>22</v>
      </c>
      <c r="P68" s="86">
        <f t="shared" si="10"/>
        <v>18.899999999999999</v>
      </c>
      <c r="Q68" s="86">
        <f t="shared" si="10"/>
        <v>19.399999999999999</v>
      </c>
      <c r="R68" s="86">
        <f t="shared" si="10"/>
        <v>19.7</v>
      </c>
      <c r="S68" s="85" t="s">
        <v>88</v>
      </c>
      <c r="T68" s="86">
        <f t="shared" ref="T68:AA68" si="11">SUM(T62:T66)</f>
        <v>20</v>
      </c>
      <c r="U68" s="86">
        <f t="shared" si="11"/>
        <v>20.7</v>
      </c>
      <c r="V68" s="86">
        <f t="shared" si="11"/>
        <v>22.7</v>
      </c>
      <c r="W68" s="86">
        <f t="shared" si="11"/>
        <v>23.6</v>
      </c>
      <c r="X68" s="86">
        <f t="shared" si="11"/>
        <v>18.2</v>
      </c>
      <c r="Y68" s="86">
        <f t="shared" si="11"/>
        <v>20.9</v>
      </c>
      <c r="Z68" s="86">
        <f t="shared" si="11"/>
        <v>22.7</v>
      </c>
      <c r="AA68" s="86">
        <f t="shared" si="11"/>
        <v>14.2</v>
      </c>
    </row>
    <row r="69" spans="1:27" x14ac:dyDescent="0.25">
      <c r="B69" s="84"/>
      <c r="C69" s="84"/>
      <c r="D69" s="84"/>
      <c r="E69" s="84"/>
      <c r="F69" s="84"/>
      <c r="G69" s="84"/>
      <c r="H69" s="84"/>
      <c r="I69" s="84"/>
      <c r="J69" s="81"/>
      <c r="K69" s="84"/>
      <c r="L69" s="84"/>
      <c r="M69" s="84"/>
      <c r="N69" s="84"/>
      <c r="O69" s="84"/>
      <c r="P69" s="84"/>
      <c r="Q69" s="84"/>
      <c r="R69" s="84"/>
      <c r="S69" s="81"/>
      <c r="T69" s="84"/>
      <c r="U69" s="84"/>
      <c r="V69" s="84"/>
      <c r="W69" s="84"/>
      <c r="X69" s="84"/>
      <c r="Y69" s="84"/>
      <c r="Z69" s="84"/>
      <c r="AA69" s="84"/>
    </row>
    <row r="70" spans="1:27" x14ac:dyDescent="0.25">
      <c r="A70" s="85" t="s">
        <v>317</v>
      </c>
      <c r="B70" s="90">
        <f>B60+B68</f>
        <v>20</v>
      </c>
      <c r="C70" s="90">
        <f t="shared" ref="C70:I70" si="12">C60+C68</f>
        <v>17.2</v>
      </c>
      <c r="D70" s="90">
        <f t="shared" si="12"/>
        <v>21</v>
      </c>
      <c r="E70" s="90">
        <f t="shared" si="12"/>
        <v>22.6</v>
      </c>
      <c r="F70" s="90">
        <f t="shared" si="12"/>
        <v>23.9</v>
      </c>
      <c r="G70" s="90">
        <f t="shared" si="12"/>
        <v>21.299999999999997</v>
      </c>
      <c r="H70" s="90">
        <f t="shared" si="12"/>
        <v>19.600000000000001</v>
      </c>
      <c r="I70" s="90">
        <f t="shared" si="12"/>
        <v>17.600000000000001</v>
      </c>
      <c r="J70" s="85" t="s">
        <v>317</v>
      </c>
      <c r="K70" s="90">
        <f t="shared" ref="K70:R70" si="13">K60+K68</f>
        <v>21.7</v>
      </c>
      <c r="L70" s="90">
        <f t="shared" si="13"/>
        <v>19.3</v>
      </c>
      <c r="M70" s="90">
        <f t="shared" si="13"/>
        <v>19.399999999999999</v>
      </c>
      <c r="N70" s="90">
        <f t="shared" si="13"/>
        <v>19.399999999999999</v>
      </c>
      <c r="O70" s="90">
        <f t="shared" si="13"/>
        <v>22</v>
      </c>
      <c r="P70" s="90">
        <f t="shared" si="13"/>
        <v>18.899999999999999</v>
      </c>
      <c r="Q70" s="90">
        <f t="shared" si="13"/>
        <v>19.399999999999999</v>
      </c>
      <c r="R70" s="90">
        <f t="shared" si="13"/>
        <v>19.7</v>
      </c>
      <c r="S70" s="85" t="s">
        <v>317</v>
      </c>
      <c r="T70" s="90">
        <f t="shared" ref="T70:AA70" si="14">T60+T68</f>
        <v>20</v>
      </c>
      <c r="U70" s="90">
        <f t="shared" si="14"/>
        <v>20.7</v>
      </c>
      <c r="V70" s="90">
        <f t="shared" si="14"/>
        <v>22.7</v>
      </c>
      <c r="W70" s="90">
        <f t="shared" si="14"/>
        <v>23.6</v>
      </c>
      <c r="X70" s="90">
        <f t="shared" si="14"/>
        <v>18.2</v>
      </c>
      <c r="Y70" s="90">
        <f t="shared" si="14"/>
        <v>20.9</v>
      </c>
      <c r="Z70" s="90">
        <f t="shared" si="14"/>
        <v>22.7</v>
      </c>
      <c r="AA70" s="90">
        <f t="shared" si="14"/>
        <v>14.2</v>
      </c>
    </row>
    <row r="71" spans="1:27" x14ac:dyDescent="0.25">
      <c r="B71" s="84"/>
      <c r="C71" s="84"/>
      <c r="D71" s="84"/>
      <c r="E71" s="84"/>
      <c r="F71" s="84"/>
      <c r="G71" s="84"/>
      <c r="H71" s="84"/>
      <c r="I71" s="84"/>
      <c r="J71" s="81"/>
      <c r="K71" s="84"/>
      <c r="L71" s="84"/>
      <c r="M71" s="84"/>
      <c r="N71" s="84"/>
      <c r="O71" s="84"/>
      <c r="P71" s="84"/>
      <c r="Q71" s="84"/>
      <c r="R71" s="84"/>
      <c r="S71" s="81"/>
      <c r="T71" s="84"/>
      <c r="U71" s="84"/>
      <c r="V71" s="84"/>
      <c r="W71" s="84"/>
      <c r="X71" s="84"/>
      <c r="Y71" s="84"/>
      <c r="Z71" s="84"/>
      <c r="AA71" s="84"/>
    </row>
    <row r="72" spans="1:27" x14ac:dyDescent="0.25">
      <c r="B72" s="84"/>
      <c r="C72" s="84"/>
      <c r="D72" s="84"/>
      <c r="E72" s="84"/>
      <c r="F72" s="84"/>
      <c r="G72" s="84"/>
      <c r="H72" s="84"/>
      <c r="I72" s="84"/>
      <c r="J72" s="81"/>
      <c r="K72" s="84"/>
      <c r="L72" s="84"/>
      <c r="M72" s="84"/>
      <c r="N72" s="84"/>
      <c r="O72" s="84"/>
      <c r="P72" s="84"/>
      <c r="Q72" s="84"/>
      <c r="R72" s="84"/>
      <c r="S72" s="81"/>
      <c r="T72" s="84"/>
      <c r="U72" s="84"/>
      <c r="V72" s="84"/>
      <c r="W72" s="84"/>
      <c r="X72" s="84"/>
      <c r="Y72" s="84"/>
      <c r="Z72" s="84"/>
      <c r="AA72" s="84"/>
    </row>
    <row r="73" spans="1:27" x14ac:dyDescent="0.25">
      <c r="B73" s="84"/>
      <c r="C73" s="84"/>
      <c r="D73" s="84"/>
      <c r="E73" s="84"/>
      <c r="F73" s="84"/>
      <c r="G73" s="84"/>
      <c r="H73" s="84"/>
      <c r="I73" s="84"/>
      <c r="J73" s="81"/>
      <c r="K73" s="84"/>
      <c r="L73" s="84"/>
      <c r="M73" s="84"/>
      <c r="N73" s="84"/>
      <c r="O73" s="84"/>
      <c r="P73" s="84"/>
      <c r="Q73" s="84"/>
      <c r="R73" s="84"/>
      <c r="S73" s="81"/>
      <c r="T73" s="84"/>
      <c r="U73" s="84"/>
      <c r="V73" s="84"/>
      <c r="W73" s="84"/>
      <c r="X73" s="84"/>
      <c r="Y73" s="84"/>
      <c r="Z73" s="84"/>
      <c r="AA73" s="120" t="s">
        <v>524</v>
      </c>
    </row>
    <row r="74" spans="1:27" x14ac:dyDescent="0.25">
      <c r="B74" s="84"/>
      <c r="C74" s="84"/>
      <c r="D74" s="84"/>
      <c r="E74" s="84"/>
      <c r="F74" s="84"/>
      <c r="G74" s="84"/>
      <c r="H74" s="84"/>
      <c r="I74" s="84"/>
      <c r="J74" s="81"/>
      <c r="K74" s="84"/>
      <c r="L74" s="84"/>
      <c r="M74" s="84"/>
      <c r="N74" s="84"/>
      <c r="O74" s="84"/>
      <c r="P74" s="84"/>
      <c r="Q74" s="84"/>
      <c r="R74" s="84"/>
      <c r="S74" s="81"/>
      <c r="T74" s="84"/>
      <c r="U74" s="84"/>
      <c r="V74" s="84"/>
      <c r="W74" s="84"/>
      <c r="X74" s="84"/>
      <c r="Y74" s="84"/>
      <c r="Z74" s="84"/>
      <c r="AA74" s="84"/>
    </row>
    <row r="75" spans="1:27" x14ac:dyDescent="0.25">
      <c r="B75" s="84"/>
      <c r="C75" s="84"/>
      <c r="D75" s="84"/>
      <c r="E75" s="84"/>
      <c r="F75" s="84"/>
      <c r="G75" s="84"/>
      <c r="H75" s="84"/>
      <c r="I75" s="84"/>
      <c r="J75" s="81"/>
      <c r="K75" s="84"/>
      <c r="L75" s="84"/>
      <c r="M75" s="84"/>
      <c r="N75" s="84"/>
      <c r="O75" s="84"/>
      <c r="P75" s="84"/>
      <c r="Q75" s="84"/>
      <c r="R75" s="84"/>
      <c r="S75" s="81"/>
      <c r="T75" s="84"/>
      <c r="U75" s="84"/>
      <c r="V75" s="84"/>
      <c r="W75" s="84"/>
      <c r="X75" s="84"/>
      <c r="Y75" s="84"/>
      <c r="Z75" s="84"/>
      <c r="AA75" s="84"/>
    </row>
    <row r="76" spans="1:27" x14ac:dyDescent="0.25">
      <c r="A76" s="91" t="s">
        <v>3</v>
      </c>
      <c r="B76" s="89" t="s">
        <v>293</v>
      </c>
      <c r="C76" s="89" t="s">
        <v>294</v>
      </c>
      <c r="D76" s="89" t="s">
        <v>295</v>
      </c>
      <c r="E76" s="89" t="s">
        <v>296</v>
      </c>
      <c r="F76" s="89" t="s">
        <v>297</v>
      </c>
      <c r="G76" s="89" t="s">
        <v>298</v>
      </c>
      <c r="H76" s="89" t="s">
        <v>299</v>
      </c>
      <c r="I76" s="89" t="s">
        <v>300</v>
      </c>
      <c r="J76" s="91" t="s">
        <v>3</v>
      </c>
      <c r="K76" s="89" t="s">
        <v>301</v>
      </c>
      <c r="L76" s="89" t="s">
        <v>302</v>
      </c>
      <c r="M76" s="89" t="s">
        <v>303</v>
      </c>
      <c r="N76" s="89" t="s">
        <v>304</v>
      </c>
      <c r="O76" s="89" t="s">
        <v>305</v>
      </c>
      <c r="P76" s="89" t="s">
        <v>306</v>
      </c>
      <c r="Q76" s="89" t="s">
        <v>307</v>
      </c>
      <c r="R76" s="89" t="s">
        <v>308</v>
      </c>
      <c r="S76" s="91" t="s">
        <v>3</v>
      </c>
      <c r="T76" s="89" t="s">
        <v>309</v>
      </c>
      <c r="U76" s="89" t="s">
        <v>310</v>
      </c>
      <c r="V76" s="89" t="s">
        <v>311</v>
      </c>
      <c r="W76" s="89" t="s">
        <v>312</v>
      </c>
      <c r="X76" s="89" t="s">
        <v>313</v>
      </c>
      <c r="Y76" s="89" t="s">
        <v>314</v>
      </c>
      <c r="Z76" s="89" t="s">
        <v>315</v>
      </c>
      <c r="AA76" s="89" t="s">
        <v>316</v>
      </c>
    </row>
    <row r="77" spans="1:27" x14ac:dyDescent="0.25">
      <c r="A77" s="91" t="s">
        <v>318</v>
      </c>
      <c r="B77" s="66" t="s">
        <v>123</v>
      </c>
      <c r="C77" s="64" t="s">
        <v>124</v>
      </c>
      <c r="D77" s="56" t="s">
        <v>121</v>
      </c>
      <c r="E77" s="62" t="s">
        <v>122</v>
      </c>
      <c r="F77" s="64" t="s">
        <v>124</v>
      </c>
      <c r="G77" s="66" t="s">
        <v>123</v>
      </c>
      <c r="H77" s="62" t="s">
        <v>122</v>
      </c>
      <c r="I77" s="56" t="s">
        <v>121</v>
      </c>
      <c r="J77" s="91" t="s">
        <v>318</v>
      </c>
      <c r="K77" s="66" t="s">
        <v>123</v>
      </c>
      <c r="L77" s="56" t="s">
        <v>121</v>
      </c>
      <c r="M77" s="64" t="s">
        <v>124</v>
      </c>
      <c r="N77" s="62" t="s">
        <v>122</v>
      </c>
      <c r="O77" s="64" t="s">
        <v>124</v>
      </c>
      <c r="P77" s="66" t="s">
        <v>123</v>
      </c>
      <c r="Q77" s="62" t="s">
        <v>122</v>
      </c>
      <c r="R77" s="56" t="s">
        <v>121</v>
      </c>
      <c r="S77" s="91" t="s">
        <v>318</v>
      </c>
      <c r="T77" s="56" t="s">
        <v>121</v>
      </c>
      <c r="U77" s="62" t="s">
        <v>122</v>
      </c>
      <c r="V77" s="64" t="s">
        <v>124</v>
      </c>
      <c r="W77" s="66" t="s">
        <v>123</v>
      </c>
      <c r="X77" s="62" t="s">
        <v>122</v>
      </c>
      <c r="Y77" s="66" t="s">
        <v>123</v>
      </c>
      <c r="Z77" s="56" t="s">
        <v>121</v>
      </c>
      <c r="AA77" s="64" t="s">
        <v>124</v>
      </c>
    </row>
    <row r="78" spans="1:27" x14ac:dyDescent="0.25">
      <c r="J78" s="81"/>
      <c r="S78" s="81"/>
    </row>
    <row r="79" spans="1:27" x14ac:dyDescent="0.25">
      <c r="A79" s="87">
        <v>44217</v>
      </c>
      <c r="B79" s="84">
        <v>20</v>
      </c>
      <c r="C79" s="84">
        <v>20</v>
      </c>
      <c r="D79" s="84">
        <v>20</v>
      </c>
      <c r="E79" s="84">
        <v>20</v>
      </c>
      <c r="F79" s="84">
        <v>20</v>
      </c>
      <c r="G79" s="84">
        <v>20</v>
      </c>
      <c r="H79" s="84">
        <v>20</v>
      </c>
      <c r="I79" s="84">
        <v>20</v>
      </c>
      <c r="J79" s="87">
        <v>44217</v>
      </c>
      <c r="K79" s="84">
        <v>20</v>
      </c>
      <c r="L79" s="84">
        <v>20</v>
      </c>
      <c r="M79" s="84">
        <v>20</v>
      </c>
      <c r="N79" s="84">
        <v>20</v>
      </c>
      <c r="O79" s="84">
        <v>20</v>
      </c>
      <c r="P79" s="84">
        <v>20</v>
      </c>
      <c r="Q79" s="84">
        <v>20</v>
      </c>
      <c r="R79" s="84">
        <v>20</v>
      </c>
      <c r="S79" s="87">
        <v>44217</v>
      </c>
      <c r="T79" s="84">
        <v>20</v>
      </c>
      <c r="U79" s="84">
        <v>20</v>
      </c>
      <c r="V79" s="84">
        <v>20</v>
      </c>
      <c r="W79" s="84">
        <v>20</v>
      </c>
      <c r="X79" s="84">
        <v>20</v>
      </c>
      <c r="Y79" s="84">
        <v>20</v>
      </c>
      <c r="Z79" s="84">
        <v>20</v>
      </c>
      <c r="AA79" s="84">
        <v>20</v>
      </c>
    </row>
    <row r="80" spans="1:27" x14ac:dyDescent="0.25">
      <c r="A80" s="87"/>
      <c r="B80" s="84">
        <v>20</v>
      </c>
      <c r="C80" s="84">
        <v>20</v>
      </c>
      <c r="D80" s="84">
        <v>20</v>
      </c>
      <c r="E80" s="84">
        <v>20</v>
      </c>
      <c r="F80" s="84">
        <v>20</v>
      </c>
      <c r="G80" s="84">
        <v>20</v>
      </c>
      <c r="H80" s="84">
        <v>20</v>
      </c>
      <c r="I80" s="84">
        <v>20</v>
      </c>
      <c r="J80" s="87"/>
      <c r="K80" s="84">
        <v>20</v>
      </c>
      <c r="L80" s="84">
        <v>20</v>
      </c>
      <c r="M80" s="84">
        <v>20</v>
      </c>
      <c r="N80" s="84">
        <v>20</v>
      </c>
      <c r="O80" s="84">
        <v>20</v>
      </c>
      <c r="P80" s="84">
        <v>20</v>
      </c>
      <c r="Q80" s="84">
        <v>20</v>
      </c>
      <c r="R80" s="84">
        <v>20</v>
      </c>
      <c r="S80" s="87"/>
      <c r="T80" s="84">
        <v>20</v>
      </c>
      <c r="U80" s="84">
        <v>20</v>
      </c>
      <c r="V80" s="84">
        <v>20</v>
      </c>
      <c r="W80" s="84">
        <v>20</v>
      </c>
      <c r="X80" s="84">
        <v>20</v>
      </c>
      <c r="Y80" s="84">
        <v>20</v>
      </c>
      <c r="Z80" s="84">
        <v>20</v>
      </c>
      <c r="AA80" s="84">
        <v>20</v>
      </c>
    </row>
    <row r="81" spans="1:27" x14ac:dyDescent="0.25">
      <c r="A81" s="87"/>
      <c r="B81" s="84">
        <v>20</v>
      </c>
      <c r="C81" s="84">
        <v>20</v>
      </c>
      <c r="D81" s="84">
        <v>20</v>
      </c>
      <c r="E81" s="84">
        <v>20</v>
      </c>
      <c r="F81" s="84">
        <v>20</v>
      </c>
      <c r="G81" s="84">
        <v>20</v>
      </c>
      <c r="H81" s="84">
        <v>20</v>
      </c>
      <c r="I81" s="84">
        <v>20</v>
      </c>
      <c r="J81" s="87"/>
      <c r="K81" s="84">
        <v>20</v>
      </c>
      <c r="L81" s="84">
        <v>20</v>
      </c>
      <c r="M81" s="84">
        <v>20</v>
      </c>
      <c r="N81" s="84">
        <v>20</v>
      </c>
      <c r="O81" s="84">
        <v>20</v>
      </c>
      <c r="P81" s="84">
        <v>20</v>
      </c>
      <c r="Q81" s="84">
        <v>20</v>
      </c>
      <c r="R81" s="84">
        <v>20</v>
      </c>
      <c r="S81" s="87"/>
      <c r="T81" s="84">
        <v>20</v>
      </c>
      <c r="U81" s="84">
        <v>20</v>
      </c>
      <c r="V81" s="84">
        <v>20</v>
      </c>
      <c r="W81" s="84">
        <v>20</v>
      </c>
      <c r="X81" s="84">
        <v>20</v>
      </c>
      <c r="Y81" s="84">
        <v>20</v>
      </c>
      <c r="Z81" s="84">
        <v>20</v>
      </c>
      <c r="AA81" s="84">
        <v>20</v>
      </c>
    </row>
    <row r="82" spans="1:27" x14ac:dyDescent="0.25">
      <c r="A82" s="87"/>
      <c r="B82" s="84">
        <v>20</v>
      </c>
      <c r="C82" s="84">
        <v>20</v>
      </c>
      <c r="D82" s="84">
        <v>20</v>
      </c>
      <c r="E82" s="84">
        <v>20</v>
      </c>
      <c r="F82" s="84">
        <v>20</v>
      </c>
      <c r="G82" s="84">
        <v>20</v>
      </c>
      <c r="H82" s="84">
        <v>20</v>
      </c>
      <c r="I82" s="84">
        <v>20</v>
      </c>
      <c r="J82" s="87"/>
      <c r="K82" s="84">
        <v>20</v>
      </c>
      <c r="L82" s="84">
        <v>20</v>
      </c>
      <c r="M82" s="84">
        <v>20</v>
      </c>
      <c r="N82" s="84">
        <v>20</v>
      </c>
      <c r="O82" s="84">
        <v>20</v>
      </c>
      <c r="P82" s="84">
        <v>20</v>
      </c>
      <c r="Q82" s="84">
        <v>20</v>
      </c>
      <c r="R82" s="84">
        <v>20</v>
      </c>
      <c r="S82" s="87"/>
      <c r="T82" s="84">
        <v>20</v>
      </c>
      <c r="U82" s="84">
        <v>20</v>
      </c>
      <c r="V82" s="84">
        <v>20</v>
      </c>
      <c r="W82" s="84">
        <v>20</v>
      </c>
      <c r="X82" s="84">
        <v>20</v>
      </c>
      <c r="Y82" s="84">
        <v>20</v>
      </c>
      <c r="Z82" s="84">
        <v>20</v>
      </c>
      <c r="AA82" s="84">
        <v>10</v>
      </c>
    </row>
    <row r="83" spans="1:27" x14ac:dyDescent="0.25">
      <c r="A83" s="87"/>
      <c r="B83" s="84">
        <v>10</v>
      </c>
      <c r="C83" s="84"/>
      <c r="D83" s="84">
        <v>6</v>
      </c>
      <c r="E83" s="84">
        <v>6</v>
      </c>
      <c r="F83" s="84">
        <v>10</v>
      </c>
      <c r="G83" s="84">
        <v>6</v>
      </c>
      <c r="H83" s="84">
        <v>10</v>
      </c>
      <c r="I83" s="84">
        <v>20</v>
      </c>
      <c r="J83" s="87"/>
      <c r="K83" s="84">
        <v>20</v>
      </c>
      <c r="L83" s="84">
        <v>10</v>
      </c>
      <c r="M83" s="84">
        <v>20</v>
      </c>
      <c r="N83" s="84">
        <v>10</v>
      </c>
      <c r="O83" s="84">
        <v>10</v>
      </c>
      <c r="P83" s="84"/>
      <c r="Q83" s="84"/>
      <c r="R83" s="84">
        <v>20</v>
      </c>
      <c r="S83" s="87"/>
      <c r="T83" s="84">
        <v>10</v>
      </c>
      <c r="U83" s="84">
        <v>20</v>
      </c>
      <c r="V83" s="84">
        <v>20</v>
      </c>
      <c r="W83" s="84">
        <v>20</v>
      </c>
      <c r="X83" s="84">
        <v>20</v>
      </c>
      <c r="Y83" s="84"/>
      <c r="Z83" s="84">
        <v>10</v>
      </c>
      <c r="AA83" s="84"/>
    </row>
    <row r="84" spans="1:27" x14ac:dyDescent="0.25">
      <c r="A84" s="87"/>
      <c r="B84" s="84"/>
      <c r="C84" s="84"/>
      <c r="D84" s="84"/>
      <c r="E84" s="84"/>
      <c r="F84" s="84">
        <v>3</v>
      </c>
      <c r="G84" s="84"/>
      <c r="H84" s="84"/>
      <c r="I84" s="84"/>
      <c r="J84" s="87"/>
      <c r="K84" s="84"/>
      <c r="L84" s="84"/>
      <c r="M84" s="84"/>
      <c r="N84" s="84"/>
      <c r="O84" s="84"/>
      <c r="P84" s="84"/>
      <c r="Q84" s="84"/>
      <c r="R84" s="84"/>
      <c r="S84" s="87"/>
      <c r="T84" s="84"/>
      <c r="U84" s="84"/>
      <c r="V84" s="84"/>
      <c r="W84" s="84"/>
      <c r="X84" s="84"/>
      <c r="Y84" s="84"/>
      <c r="Z84" s="84"/>
      <c r="AA84" s="84"/>
    </row>
    <row r="85" spans="1:27" x14ac:dyDescent="0.25">
      <c r="A85" s="87"/>
      <c r="B85" s="84"/>
      <c r="C85" s="84"/>
      <c r="D85" s="84"/>
      <c r="E85" s="84"/>
      <c r="F85" s="84"/>
      <c r="G85" s="84"/>
      <c r="H85" s="84"/>
      <c r="I85" s="84"/>
      <c r="J85" s="87"/>
      <c r="K85" s="84"/>
      <c r="L85" s="84"/>
      <c r="M85" s="84"/>
      <c r="N85" s="84"/>
      <c r="O85" s="84"/>
      <c r="P85" s="84"/>
      <c r="Q85" s="84"/>
      <c r="R85" s="84"/>
      <c r="S85" s="87"/>
      <c r="T85" s="84"/>
      <c r="U85" s="84"/>
      <c r="V85" s="84"/>
      <c r="W85" s="84"/>
      <c r="X85" s="84"/>
      <c r="Y85" s="84"/>
      <c r="Z85" s="84"/>
      <c r="AA85" s="84"/>
    </row>
    <row r="86" spans="1:27" x14ac:dyDescent="0.25">
      <c r="A86" s="87"/>
      <c r="B86" s="84"/>
      <c r="C86" s="84"/>
      <c r="D86" s="84"/>
      <c r="E86" s="84"/>
      <c r="F86" s="84"/>
      <c r="G86" s="84"/>
      <c r="H86" s="84"/>
      <c r="I86" s="84"/>
      <c r="J86" s="87"/>
      <c r="K86" s="84"/>
      <c r="L86" s="84"/>
      <c r="M86" s="84"/>
      <c r="N86" s="84"/>
      <c r="O86" s="84"/>
      <c r="P86" s="84"/>
      <c r="Q86" s="84"/>
      <c r="R86" s="84"/>
      <c r="S86" s="87"/>
      <c r="T86" s="84"/>
      <c r="U86" s="84"/>
      <c r="V86" s="84"/>
      <c r="W86" s="84"/>
      <c r="X86" s="84"/>
      <c r="Y86" s="84"/>
      <c r="Z86" s="84"/>
      <c r="AA86" s="84"/>
    </row>
    <row r="87" spans="1:27" x14ac:dyDescent="0.25">
      <c r="A87" s="88">
        <v>44238</v>
      </c>
      <c r="B87" s="84">
        <v>-1.2</v>
      </c>
      <c r="C87" s="84">
        <v>-1.3</v>
      </c>
      <c r="D87" s="84">
        <v>-2</v>
      </c>
      <c r="E87" s="84">
        <v>-2.2000000000000002</v>
      </c>
      <c r="F87" s="84">
        <v>-3.4</v>
      </c>
      <c r="G87" s="84">
        <v>-2</v>
      </c>
      <c r="H87" s="84">
        <v>-2.2999999999999998</v>
      </c>
      <c r="I87" s="84">
        <v>-6.5</v>
      </c>
      <c r="J87" s="88">
        <v>44238</v>
      </c>
      <c r="K87" s="84">
        <v>-7.7</v>
      </c>
      <c r="L87" s="84">
        <v>-3.3</v>
      </c>
      <c r="M87" s="84">
        <v>-5</v>
      </c>
      <c r="N87" s="84">
        <v>-5.4</v>
      </c>
      <c r="O87" s="84">
        <v>-4.9000000000000004</v>
      </c>
      <c r="P87" s="84">
        <v>-1.8</v>
      </c>
      <c r="Q87" s="84">
        <v>-1.5</v>
      </c>
      <c r="R87" s="84">
        <v>-6.2</v>
      </c>
      <c r="S87" s="88">
        <v>44238</v>
      </c>
      <c r="T87" s="84">
        <v>-4</v>
      </c>
      <c r="U87" s="84">
        <v>-6.6</v>
      </c>
      <c r="V87" s="84">
        <v>-4.8</v>
      </c>
      <c r="W87" s="84">
        <v>-4.8</v>
      </c>
      <c r="X87" s="84">
        <v>-9.9</v>
      </c>
      <c r="Y87" s="84">
        <v>-0.9</v>
      </c>
      <c r="Z87" s="84">
        <v>-5.4</v>
      </c>
      <c r="AA87" s="84">
        <v>-5</v>
      </c>
    </row>
    <row r="89" spans="1:27" x14ac:dyDescent="0.25">
      <c r="A89" s="85" t="s">
        <v>88</v>
      </c>
      <c r="B89" s="86">
        <f>SUM(B79:B87)</f>
        <v>88.8</v>
      </c>
      <c r="C89" s="86">
        <f t="shared" ref="C89:I89" si="15">SUM(C79:C87)</f>
        <v>78.7</v>
      </c>
      <c r="D89" s="86">
        <f t="shared" si="15"/>
        <v>84</v>
      </c>
      <c r="E89" s="86">
        <f t="shared" si="15"/>
        <v>83.8</v>
      </c>
      <c r="F89" s="86">
        <f>SUM(F79:F87)</f>
        <v>89.6</v>
      </c>
      <c r="G89" s="86">
        <f t="shared" si="15"/>
        <v>84</v>
      </c>
      <c r="H89" s="86">
        <f t="shared" si="15"/>
        <v>87.7</v>
      </c>
      <c r="I89" s="86">
        <f t="shared" si="15"/>
        <v>93.5</v>
      </c>
      <c r="J89" s="85" t="s">
        <v>88</v>
      </c>
      <c r="K89" s="86">
        <f>SUM(K79:K87)</f>
        <v>92.3</v>
      </c>
      <c r="L89" s="86">
        <f t="shared" ref="L89:R89" si="16">SUM(L79:L87)</f>
        <v>86.7</v>
      </c>
      <c r="M89" s="86">
        <f t="shared" si="16"/>
        <v>95</v>
      </c>
      <c r="N89" s="86">
        <f t="shared" si="16"/>
        <v>84.6</v>
      </c>
      <c r="O89" s="86">
        <f t="shared" si="16"/>
        <v>85.1</v>
      </c>
      <c r="P89" s="86">
        <f t="shared" si="16"/>
        <v>78.2</v>
      </c>
      <c r="Q89" s="86">
        <f t="shared" si="16"/>
        <v>78.5</v>
      </c>
      <c r="R89" s="86">
        <f t="shared" si="16"/>
        <v>93.8</v>
      </c>
      <c r="S89" s="85" t="s">
        <v>88</v>
      </c>
      <c r="T89" s="86">
        <f>SUM(T79:T87)</f>
        <v>86</v>
      </c>
      <c r="U89" s="86">
        <f t="shared" ref="U89:AA89" si="17">SUM(U79:U87)</f>
        <v>93.4</v>
      </c>
      <c r="V89" s="86">
        <f t="shared" si="17"/>
        <v>95.2</v>
      </c>
      <c r="W89" s="86">
        <f t="shared" si="17"/>
        <v>95.2</v>
      </c>
      <c r="X89" s="86">
        <f t="shared" si="17"/>
        <v>90.1</v>
      </c>
      <c r="Y89" s="86">
        <f t="shared" si="17"/>
        <v>79.099999999999994</v>
      </c>
      <c r="Z89" s="86">
        <f t="shared" si="17"/>
        <v>84.6</v>
      </c>
      <c r="AA89" s="86">
        <f t="shared" si="17"/>
        <v>65</v>
      </c>
    </row>
    <row r="90" spans="1:27" x14ac:dyDescent="0.25">
      <c r="AA90" s="84"/>
    </row>
    <row r="91" spans="1:27" x14ac:dyDescent="0.25">
      <c r="AA91" s="84"/>
    </row>
    <row r="92" spans="1:27" x14ac:dyDescent="0.25">
      <c r="AA92" s="120" t="s">
        <v>524</v>
      </c>
    </row>
  </sheetData>
  <mergeCells count="6">
    <mergeCell ref="A1:I1"/>
    <mergeCell ref="J1:R1"/>
    <mergeCell ref="S1:AA1"/>
    <mergeCell ref="A51:I51"/>
    <mergeCell ref="J51:R51"/>
    <mergeCell ref="S51:AA5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WWL689"/>
  <sheetViews>
    <sheetView workbookViewId="0">
      <selection activeCell="I32" sqref="I32"/>
    </sheetView>
  </sheetViews>
  <sheetFormatPr defaultRowHeight="12.75" x14ac:dyDescent="0.2"/>
  <cols>
    <col min="1" max="1" width="9.140625" style="21"/>
    <col min="2" max="9" width="9.140625" style="14"/>
    <col min="10" max="10" width="4.7109375" style="14" customWidth="1"/>
    <col min="11" max="11" width="9.140625" style="21"/>
    <col min="12" max="19" width="9.140625" style="14"/>
    <col min="20" max="20" width="4.7109375" style="14" customWidth="1"/>
    <col min="21" max="21" width="9.140625" style="21"/>
    <col min="22" max="29" width="9.140625" style="14"/>
    <col min="30" max="30" width="4.7109375" style="14" customWidth="1"/>
    <col min="31" max="265" width="9.140625" style="14"/>
    <col min="266" max="266" width="4.7109375" style="14" customWidth="1"/>
    <col min="267" max="275" width="9.140625" style="14"/>
    <col min="276" max="276" width="4.7109375" style="14" customWidth="1"/>
    <col min="277" max="285" width="9.140625" style="14"/>
    <col min="286" max="286" width="4.7109375" style="14" customWidth="1"/>
    <col min="287" max="521" width="9.140625" style="14"/>
    <col min="522" max="522" width="4.7109375" style="14" customWidth="1"/>
    <col min="523" max="531" width="9.140625" style="14"/>
    <col min="532" max="532" width="4.7109375" style="14" customWidth="1"/>
    <col min="533" max="541" width="9.140625" style="14"/>
    <col min="542" max="542" width="4.7109375" style="14" customWidth="1"/>
    <col min="543" max="777" width="9.140625" style="14"/>
    <col min="778" max="778" width="4.7109375" style="14" customWidth="1"/>
    <col min="779" max="787" width="9.140625" style="14"/>
    <col min="788" max="788" width="4.7109375" style="14" customWidth="1"/>
    <col min="789" max="797" width="9.140625" style="14"/>
    <col min="798" max="798" width="4.7109375" style="14" customWidth="1"/>
    <col min="799" max="1033" width="9.140625" style="14"/>
    <col min="1034" max="1034" width="4.7109375" style="14" customWidth="1"/>
    <col min="1035" max="1043" width="9.140625" style="14"/>
    <col min="1044" max="1044" width="4.7109375" style="14" customWidth="1"/>
    <col min="1045" max="1053" width="9.140625" style="14"/>
    <col min="1054" max="1054" width="4.7109375" style="14" customWidth="1"/>
    <col min="1055" max="1289" width="9.140625" style="14"/>
    <col min="1290" max="1290" width="4.7109375" style="14" customWidth="1"/>
    <col min="1291" max="1299" width="9.140625" style="14"/>
    <col min="1300" max="1300" width="4.7109375" style="14" customWidth="1"/>
    <col min="1301" max="1309" width="9.140625" style="14"/>
    <col min="1310" max="1310" width="4.7109375" style="14" customWidth="1"/>
    <col min="1311" max="1545" width="9.140625" style="14"/>
    <col min="1546" max="1546" width="4.7109375" style="14" customWidth="1"/>
    <col min="1547" max="1555" width="9.140625" style="14"/>
    <col min="1556" max="1556" width="4.7109375" style="14" customWidth="1"/>
    <col min="1557" max="1565" width="9.140625" style="14"/>
    <col min="1566" max="1566" width="4.7109375" style="14" customWidth="1"/>
    <col min="1567" max="1801" width="9.140625" style="14"/>
    <col min="1802" max="1802" width="4.7109375" style="14" customWidth="1"/>
    <col min="1803" max="1811" width="9.140625" style="14"/>
    <col min="1812" max="1812" width="4.7109375" style="14" customWidth="1"/>
    <col min="1813" max="1821" width="9.140625" style="14"/>
    <col min="1822" max="1822" width="4.7109375" style="14" customWidth="1"/>
    <col min="1823" max="2057" width="9.140625" style="14"/>
    <col min="2058" max="2058" width="4.7109375" style="14" customWidth="1"/>
    <col min="2059" max="2067" width="9.140625" style="14"/>
    <col min="2068" max="2068" width="4.7109375" style="14" customWidth="1"/>
    <col min="2069" max="2077" width="9.140625" style="14"/>
    <col min="2078" max="2078" width="4.7109375" style="14" customWidth="1"/>
    <col min="2079" max="2313" width="9.140625" style="14"/>
    <col min="2314" max="2314" width="4.7109375" style="14" customWidth="1"/>
    <col min="2315" max="2323" width="9.140625" style="14"/>
    <col min="2324" max="2324" width="4.7109375" style="14" customWidth="1"/>
    <col min="2325" max="2333" width="9.140625" style="14"/>
    <col min="2334" max="2334" width="4.7109375" style="14" customWidth="1"/>
    <col min="2335" max="2569" width="9.140625" style="14"/>
    <col min="2570" max="2570" width="4.7109375" style="14" customWidth="1"/>
    <col min="2571" max="2579" width="9.140625" style="14"/>
    <col min="2580" max="2580" width="4.7109375" style="14" customWidth="1"/>
    <col min="2581" max="2589" width="9.140625" style="14"/>
    <col min="2590" max="2590" width="4.7109375" style="14" customWidth="1"/>
    <col min="2591" max="2825" width="9.140625" style="14"/>
    <col min="2826" max="2826" width="4.7109375" style="14" customWidth="1"/>
    <col min="2827" max="2835" width="9.140625" style="14"/>
    <col min="2836" max="2836" width="4.7109375" style="14" customWidth="1"/>
    <col min="2837" max="2845" width="9.140625" style="14"/>
    <col min="2846" max="2846" width="4.7109375" style="14" customWidth="1"/>
    <col min="2847" max="3081" width="9.140625" style="14"/>
    <col min="3082" max="3082" width="4.7109375" style="14" customWidth="1"/>
    <col min="3083" max="3091" width="9.140625" style="14"/>
    <col min="3092" max="3092" width="4.7109375" style="14" customWidth="1"/>
    <col min="3093" max="3101" width="9.140625" style="14"/>
    <col min="3102" max="3102" width="4.7109375" style="14" customWidth="1"/>
    <col min="3103" max="3337" width="9.140625" style="14"/>
    <col min="3338" max="3338" width="4.7109375" style="14" customWidth="1"/>
    <col min="3339" max="3347" width="9.140625" style="14"/>
    <col min="3348" max="3348" width="4.7109375" style="14" customWidth="1"/>
    <col min="3349" max="3357" width="9.140625" style="14"/>
    <col min="3358" max="3358" width="4.7109375" style="14" customWidth="1"/>
    <col min="3359" max="3593" width="9.140625" style="14"/>
    <col min="3594" max="3594" width="4.7109375" style="14" customWidth="1"/>
    <col min="3595" max="3603" width="9.140625" style="14"/>
    <col min="3604" max="3604" width="4.7109375" style="14" customWidth="1"/>
    <col min="3605" max="3613" width="9.140625" style="14"/>
    <col min="3614" max="3614" width="4.7109375" style="14" customWidth="1"/>
    <col min="3615" max="3849" width="9.140625" style="14"/>
    <col min="3850" max="3850" width="4.7109375" style="14" customWidth="1"/>
    <col min="3851" max="3859" width="9.140625" style="14"/>
    <col min="3860" max="3860" width="4.7109375" style="14" customWidth="1"/>
    <col min="3861" max="3869" width="9.140625" style="14"/>
    <col min="3870" max="3870" width="4.7109375" style="14" customWidth="1"/>
    <col min="3871" max="4105" width="9.140625" style="14"/>
    <col min="4106" max="4106" width="4.7109375" style="14" customWidth="1"/>
    <col min="4107" max="4115" width="9.140625" style="14"/>
    <col min="4116" max="4116" width="4.7109375" style="14" customWidth="1"/>
    <col min="4117" max="4125" width="9.140625" style="14"/>
    <col min="4126" max="4126" width="4.7109375" style="14" customWidth="1"/>
    <col min="4127" max="4361" width="9.140625" style="14"/>
    <col min="4362" max="4362" width="4.7109375" style="14" customWidth="1"/>
    <col min="4363" max="4371" width="9.140625" style="14"/>
    <col min="4372" max="4372" width="4.7109375" style="14" customWidth="1"/>
    <col min="4373" max="4381" width="9.140625" style="14"/>
    <col min="4382" max="4382" width="4.7109375" style="14" customWidth="1"/>
    <col min="4383" max="4617" width="9.140625" style="14"/>
    <col min="4618" max="4618" width="4.7109375" style="14" customWidth="1"/>
    <col min="4619" max="4627" width="9.140625" style="14"/>
    <col min="4628" max="4628" width="4.7109375" style="14" customWidth="1"/>
    <col min="4629" max="4637" width="9.140625" style="14"/>
    <col min="4638" max="4638" width="4.7109375" style="14" customWidth="1"/>
    <col min="4639" max="4873" width="9.140625" style="14"/>
    <col min="4874" max="4874" width="4.7109375" style="14" customWidth="1"/>
    <col min="4875" max="4883" width="9.140625" style="14"/>
    <col min="4884" max="4884" width="4.7109375" style="14" customWidth="1"/>
    <col min="4885" max="4893" width="9.140625" style="14"/>
    <col min="4894" max="4894" width="4.7109375" style="14" customWidth="1"/>
    <col min="4895" max="5129" width="9.140625" style="14"/>
    <col min="5130" max="5130" width="4.7109375" style="14" customWidth="1"/>
    <col min="5131" max="5139" width="9.140625" style="14"/>
    <col min="5140" max="5140" width="4.7109375" style="14" customWidth="1"/>
    <col min="5141" max="5149" width="9.140625" style="14"/>
    <col min="5150" max="5150" width="4.7109375" style="14" customWidth="1"/>
    <col min="5151" max="5385" width="9.140625" style="14"/>
    <col min="5386" max="5386" width="4.7109375" style="14" customWidth="1"/>
    <col min="5387" max="5395" width="9.140625" style="14"/>
    <col min="5396" max="5396" width="4.7109375" style="14" customWidth="1"/>
    <col min="5397" max="5405" width="9.140625" style="14"/>
    <col min="5406" max="5406" width="4.7109375" style="14" customWidth="1"/>
    <col min="5407" max="5641" width="9.140625" style="14"/>
    <col min="5642" max="5642" width="4.7109375" style="14" customWidth="1"/>
    <col min="5643" max="5651" width="9.140625" style="14"/>
    <col min="5652" max="5652" width="4.7109375" style="14" customWidth="1"/>
    <col min="5653" max="5661" width="9.140625" style="14"/>
    <col min="5662" max="5662" width="4.7109375" style="14" customWidth="1"/>
    <col min="5663" max="5897" width="9.140625" style="14"/>
    <col min="5898" max="5898" width="4.7109375" style="14" customWidth="1"/>
    <col min="5899" max="5907" width="9.140625" style="14"/>
    <col min="5908" max="5908" width="4.7109375" style="14" customWidth="1"/>
    <col min="5909" max="5917" width="9.140625" style="14"/>
    <col min="5918" max="5918" width="4.7109375" style="14" customWidth="1"/>
    <col min="5919" max="6153" width="9.140625" style="14"/>
    <col min="6154" max="6154" width="4.7109375" style="14" customWidth="1"/>
    <col min="6155" max="6163" width="9.140625" style="14"/>
    <col min="6164" max="6164" width="4.7109375" style="14" customWidth="1"/>
    <col min="6165" max="6173" width="9.140625" style="14"/>
    <col min="6174" max="6174" width="4.7109375" style="14" customWidth="1"/>
    <col min="6175" max="6409" width="9.140625" style="14"/>
    <col min="6410" max="6410" width="4.7109375" style="14" customWidth="1"/>
    <col min="6411" max="6419" width="9.140625" style="14"/>
    <col min="6420" max="6420" width="4.7109375" style="14" customWidth="1"/>
    <col min="6421" max="6429" width="9.140625" style="14"/>
    <col min="6430" max="6430" width="4.7109375" style="14" customWidth="1"/>
    <col min="6431" max="6665" width="9.140625" style="14"/>
    <col min="6666" max="6666" width="4.7109375" style="14" customWidth="1"/>
    <col min="6667" max="6675" width="9.140625" style="14"/>
    <col min="6676" max="6676" width="4.7109375" style="14" customWidth="1"/>
    <col min="6677" max="6685" width="9.140625" style="14"/>
    <col min="6686" max="6686" width="4.7109375" style="14" customWidth="1"/>
    <col min="6687" max="6921" width="9.140625" style="14"/>
    <col min="6922" max="6922" width="4.7109375" style="14" customWidth="1"/>
    <col min="6923" max="6931" width="9.140625" style="14"/>
    <col min="6932" max="6932" width="4.7109375" style="14" customWidth="1"/>
    <col min="6933" max="6941" width="9.140625" style="14"/>
    <col min="6942" max="6942" width="4.7109375" style="14" customWidth="1"/>
    <col min="6943" max="7177" width="9.140625" style="14"/>
    <col min="7178" max="7178" width="4.7109375" style="14" customWidth="1"/>
    <col min="7179" max="7187" width="9.140625" style="14"/>
    <col min="7188" max="7188" width="4.7109375" style="14" customWidth="1"/>
    <col min="7189" max="7197" width="9.140625" style="14"/>
    <col min="7198" max="7198" width="4.7109375" style="14" customWidth="1"/>
    <col min="7199" max="7433" width="9.140625" style="14"/>
    <col min="7434" max="7434" width="4.7109375" style="14" customWidth="1"/>
    <col min="7435" max="7443" width="9.140625" style="14"/>
    <col min="7444" max="7444" width="4.7109375" style="14" customWidth="1"/>
    <col min="7445" max="7453" width="9.140625" style="14"/>
    <col min="7454" max="7454" width="4.7109375" style="14" customWidth="1"/>
    <col min="7455" max="7689" width="9.140625" style="14"/>
    <col min="7690" max="7690" width="4.7109375" style="14" customWidth="1"/>
    <col min="7691" max="7699" width="9.140625" style="14"/>
    <col min="7700" max="7700" width="4.7109375" style="14" customWidth="1"/>
    <col min="7701" max="7709" width="9.140625" style="14"/>
    <col min="7710" max="7710" width="4.7109375" style="14" customWidth="1"/>
    <col min="7711" max="7945" width="9.140625" style="14"/>
    <col min="7946" max="7946" width="4.7109375" style="14" customWidth="1"/>
    <col min="7947" max="7955" width="9.140625" style="14"/>
    <col min="7956" max="7956" width="4.7109375" style="14" customWidth="1"/>
    <col min="7957" max="7965" width="9.140625" style="14"/>
    <col min="7966" max="7966" width="4.7109375" style="14" customWidth="1"/>
    <col min="7967" max="8201" width="9.140625" style="14"/>
    <col min="8202" max="8202" width="4.7109375" style="14" customWidth="1"/>
    <col min="8203" max="8211" width="9.140625" style="14"/>
    <col min="8212" max="8212" width="4.7109375" style="14" customWidth="1"/>
    <col min="8213" max="8221" width="9.140625" style="14"/>
    <col min="8222" max="8222" width="4.7109375" style="14" customWidth="1"/>
    <col min="8223" max="8457" width="9.140625" style="14"/>
    <col min="8458" max="8458" width="4.7109375" style="14" customWidth="1"/>
    <col min="8459" max="8467" width="9.140625" style="14"/>
    <col min="8468" max="8468" width="4.7109375" style="14" customWidth="1"/>
    <col min="8469" max="8477" width="9.140625" style="14"/>
    <col min="8478" max="8478" width="4.7109375" style="14" customWidth="1"/>
    <col min="8479" max="8713" width="9.140625" style="14"/>
    <col min="8714" max="8714" width="4.7109375" style="14" customWidth="1"/>
    <col min="8715" max="8723" width="9.140625" style="14"/>
    <col min="8724" max="8724" width="4.7109375" style="14" customWidth="1"/>
    <col min="8725" max="8733" width="9.140625" style="14"/>
    <col min="8734" max="8734" width="4.7109375" style="14" customWidth="1"/>
    <col min="8735" max="8969" width="9.140625" style="14"/>
    <col min="8970" max="8970" width="4.7109375" style="14" customWidth="1"/>
    <col min="8971" max="8979" width="9.140625" style="14"/>
    <col min="8980" max="8980" width="4.7109375" style="14" customWidth="1"/>
    <col min="8981" max="8989" width="9.140625" style="14"/>
    <col min="8990" max="8990" width="4.7109375" style="14" customWidth="1"/>
    <col min="8991" max="9225" width="9.140625" style="14"/>
    <col min="9226" max="9226" width="4.7109375" style="14" customWidth="1"/>
    <col min="9227" max="9235" width="9.140625" style="14"/>
    <col min="9236" max="9236" width="4.7109375" style="14" customWidth="1"/>
    <col min="9237" max="9245" width="9.140625" style="14"/>
    <col min="9246" max="9246" width="4.7109375" style="14" customWidth="1"/>
    <col min="9247" max="9481" width="9.140625" style="14"/>
    <col min="9482" max="9482" width="4.7109375" style="14" customWidth="1"/>
    <col min="9483" max="9491" width="9.140625" style="14"/>
    <col min="9492" max="9492" width="4.7109375" style="14" customWidth="1"/>
    <col min="9493" max="9501" width="9.140625" style="14"/>
    <col min="9502" max="9502" width="4.7109375" style="14" customWidth="1"/>
    <col min="9503" max="9737" width="9.140625" style="14"/>
    <col min="9738" max="9738" width="4.7109375" style="14" customWidth="1"/>
    <col min="9739" max="9747" width="9.140625" style="14"/>
    <col min="9748" max="9748" width="4.7109375" style="14" customWidth="1"/>
    <col min="9749" max="9757" width="9.140625" style="14"/>
    <col min="9758" max="9758" width="4.7109375" style="14" customWidth="1"/>
    <col min="9759" max="9993" width="9.140625" style="14"/>
    <col min="9994" max="9994" width="4.7109375" style="14" customWidth="1"/>
    <col min="9995" max="10003" width="9.140625" style="14"/>
    <col min="10004" max="10004" width="4.7109375" style="14" customWidth="1"/>
    <col min="10005" max="10013" width="9.140625" style="14"/>
    <col min="10014" max="10014" width="4.7109375" style="14" customWidth="1"/>
    <col min="10015" max="10249" width="9.140625" style="14"/>
    <col min="10250" max="10250" width="4.7109375" style="14" customWidth="1"/>
    <col min="10251" max="10259" width="9.140625" style="14"/>
    <col min="10260" max="10260" width="4.7109375" style="14" customWidth="1"/>
    <col min="10261" max="10269" width="9.140625" style="14"/>
    <col min="10270" max="10270" width="4.7109375" style="14" customWidth="1"/>
    <col min="10271" max="10505" width="9.140625" style="14"/>
    <col min="10506" max="10506" width="4.7109375" style="14" customWidth="1"/>
    <col min="10507" max="10515" width="9.140625" style="14"/>
    <col min="10516" max="10516" width="4.7109375" style="14" customWidth="1"/>
    <col min="10517" max="10525" width="9.140625" style="14"/>
    <col min="10526" max="10526" width="4.7109375" style="14" customWidth="1"/>
    <col min="10527" max="10761" width="9.140625" style="14"/>
    <col min="10762" max="10762" width="4.7109375" style="14" customWidth="1"/>
    <col min="10763" max="10771" width="9.140625" style="14"/>
    <col min="10772" max="10772" width="4.7109375" style="14" customWidth="1"/>
    <col min="10773" max="10781" width="9.140625" style="14"/>
    <col min="10782" max="10782" width="4.7109375" style="14" customWidth="1"/>
    <col min="10783" max="11017" width="9.140625" style="14"/>
    <col min="11018" max="11018" width="4.7109375" style="14" customWidth="1"/>
    <col min="11019" max="11027" width="9.140625" style="14"/>
    <col min="11028" max="11028" width="4.7109375" style="14" customWidth="1"/>
    <col min="11029" max="11037" width="9.140625" style="14"/>
    <col min="11038" max="11038" width="4.7109375" style="14" customWidth="1"/>
    <col min="11039" max="11273" width="9.140625" style="14"/>
    <col min="11274" max="11274" width="4.7109375" style="14" customWidth="1"/>
    <col min="11275" max="11283" width="9.140625" style="14"/>
    <col min="11284" max="11284" width="4.7109375" style="14" customWidth="1"/>
    <col min="11285" max="11293" width="9.140625" style="14"/>
    <col min="11294" max="11294" width="4.7109375" style="14" customWidth="1"/>
    <col min="11295" max="11529" width="9.140625" style="14"/>
    <col min="11530" max="11530" width="4.7109375" style="14" customWidth="1"/>
    <col min="11531" max="11539" width="9.140625" style="14"/>
    <col min="11540" max="11540" width="4.7109375" style="14" customWidth="1"/>
    <col min="11541" max="11549" width="9.140625" style="14"/>
    <col min="11550" max="11550" width="4.7109375" style="14" customWidth="1"/>
    <col min="11551" max="11785" width="9.140625" style="14"/>
    <col min="11786" max="11786" width="4.7109375" style="14" customWidth="1"/>
    <col min="11787" max="11795" width="9.140625" style="14"/>
    <col min="11796" max="11796" width="4.7109375" style="14" customWidth="1"/>
    <col min="11797" max="11805" width="9.140625" style="14"/>
    <col min="11806" max="11806" width="4.7109375" style="14" customWidth="1"/>
    <col min="11807" max="12041" width="9.140625" style="14"/>
    <col min="12042" max="12042" width="4.7109375" style="14" customWidth="1"/>
    <col min="12043" max="12051" width="9.140625" style="14"/>
    <col min="12052" max="12052" width="4.7109375" style="14" customWidth="1"/>
    <col min="12053" max="12061" width="9.140625" style="14"/>
    <col min="12062" max="12062" width="4.7109375" style="14" customWidth="1"/>
    <col min="12063" max="12297" width="9.140625" style="14"/>
    <col min="12298" max="12298" width="4.7109375" style="14" customWidth="1"/>
    <col min="12299" max="12307" width="9.140625" style="14"/>
    <col min="12308" max="12308" width="4.7109375" style="14" customWidth="1"/>
    <col min="12309" max="12317" width="9.140625" style="14"/>
    <col min="12318" max="12318" width="4.7109375" style="14" customWidth="1"/>
    <col min="12319" max="12553" width="9.140625" style="14"/>
    <col min="12554" max="12554" width="4.7109375" style="14" customWidth="1"/>
    <col min="12555" max="12563" width="9.140625" style="14"/>
    <col min="12564" max="12564" width="4.7109375" style="14" customWidth="1"/>
    <col min="12565" max="12573" width="9.140625" style="14"/>
    <col min="12574" max="12574" width="4.7109375" style="14" customWidth="1"/>
    <col min="12575" max="12809" width="9.140625" style="14"/>
    <col min="12810" max="12810" width="4.7109375" style="14" customWidth="1"/>
    <col min="12811" max="12819" width="9.140625" style="14"/>
    <col min="12820" max="12820" width="4.7109375" style="14" customWidth="1"/>
    <col min="12821" max="12829" width="9.140625" style="14"/>
    <col min="12830" max="12830" width="4.7109375" style="14" customWidth="1"/>
    <col min="12831" max="13065" width="9.140625" style="14"/>
    <col min="13066" max="13066" width="4.7109375" style="14" customWidth="1"/>
    <col min="13067" max="13075" width="9.140625" style="14"/>
    <col min="13076" max="13076" width="4.7109375" style="14" customWidth="1"/>
    <col min="13077" max="13085" width="9.140625" style="14"/>
    <col min="13086" max="13086" width="4.7109375" style="14" customWidth="1"/>
    <col min="13087" max="13321" width="9.140625" style="14"/>
    <col min="13322" max="13322" width="4.7109375" style="14" customWidth="1"/>
    <col min="13323" max="13331" width="9.140625" style="14"/>
    <col min="13332" max="13332" width="4.7109375" style="14" customWidth="1"/>
    <col min="13333" max="13341" width="9.140625" style="14"/>
    <col min="13342" max="13342" width="4.7109375" style="14" customWidth="1"/>
    <col min="13343" max="13577" width="9.140625" style="14"/>
    <col min="13578" max="13578" width="4.7109375" style="14" customWidth="1"/>
    <col min="13579" max="13587" width="9.140625" style="14"/>
    <col min="13588" max="13588" width="4.7109375" style="14" customWidth="1"/>
    <col min="13589" max="13597" width="9.140625" style="14"/>
    <col min="13598" max="13598" width="4.7109375" style="14" customWidth="1"/>
    <col min="13599" max="13833" width="9.140625" style="14"/>
    <col min="13834" max="13834" width="4.7109375" style="14" customWidth="1"/>
    <col min="13835" max="13843" width="9.140625" style="14"/>
    <col min="13844" max="13844" width="4.7109375" style="14" customWidth="1"/>
    <col min="13845" max="13853" width="9.140625" style="14"/>
    <col min="13854" max="13854" width="4.7109375" style="14" customWidth="1"/>
    <col min="13855" max="14089" width="9.140625" style="14"/>
    <col min="14090" max="14090" width="4.7109375" style="14" customWidth="1"/>
    <col min="14091" max="14099" width="9.140625" style="14"/>
    <col min="14100" max="14100" width="4.7109375" style="14" customWidth="1"/>
    <col min="14101" max="14109" width="9.140625" style="14"/>
    <col min="14110" max="14110" width="4.7109375" style="14" customWidth="1"/>
    <col min="14111" max="14345" width="9.140625" style="14"/>
    <col min="14346" max="14346" width="4.7109375" style="14" customWidth="1"/>
    <col min="14347" max="14355" width="9.140625" style="14"/>
    <col min="14356" max="14356" width="4.7109375" style="14" customWidth="1"/>
    <col min="14357" max="14365" width="9.140625" style="14"/>
    <col min="14366" max="14366" width="4.7109375" style="14" customWidth="1"/>
    <col min="14367" max="14601" width="9.140625" style="14"/>
    <col min="14602" max="14602" width="4.7109375" style="14" customWidth="1"/>
    <col min="14603" max="14611" width="9.140625" style="14"/>
    <col min="14612" max="14612" width="4.7109375" style="14" customWidth="1"/>
    <col min="14613" max="14621" width="9.140625" style="14"/>
    <col min="14622" max="14622" width="4.7109375" style="14" customWidth="1"/>
    <col min="14623" max="14857" width="9.140625" style="14"/>
    <col min="14858" max="14858" width="4.7109375" style="14" customWidth="1"/>
    <col min="14859" max="14867" width="9.140625" style="14"/>
    <col min="14868" max="14868" width="4.7109375" style="14" customWidth="1"/>
    <col min="14869" max="14877" width="9.140625" style="14"/>
    <col min="14878" max="14878" width="4.7109375" style="14" customWidth="1"/>
    <col min="14879" max="15113" width="9.140625" style="14"/>
    <col min="15114" max="15114" width="4.7109375" style="14" customWidth="1"/>
    <col min="15115" max="15123" width="9.140625" style="14"/>
    <col min="15124" max="15124" width="4.7109375" style="14" customWidth="1"/>
    <col min="15125" max="15133" width="9.140625" style="14"/>
    <col min="15134" max="15134" width="4.7109375" style="14" customWidth="1"/>
    <col min="15135" max="15369" width="9.140625" style="14"/>
    <col min="15370" max="15370" width="4.7109375" style="14" customWidth="1"/>
    <col min="15371" max="15379" width="9.140625" style="14"/>
    <col min="15380" max="15380" width="4.7109375" style="14" customWidth="1"/>
    <col min="15381" max="15389" width="9.140625" style="14"/>
    <col min="15390" max="15390" width="4.7109375" style="14" customWidth="1"/>
    <col min="15391" max="15625" width="9.140625" style="14"/>
    <col min="15626" max="15626" width="4.7109375" style="14" customWidth="1"/>
    <col min="15627" max="15635" width="9.140625" style="14"/>
    <col min="15636" max="15636" width="4.7109375" style="14" customWidth="1"/>
    <col min="15637" max="15645" width="9.140625" style="14"/>
    <col min="15646" max="15646" width="4.7109375" style="14" customWidth="1"/>
    <col min="15647" max="15881" width="9.140625" style="14"/>
    <col min="15882" max="15882" width="4.7109375" style="14" customWidth="1"/>
    <col min="15883" max="15891" width="9.140625" style="14"/>
    <col min="15892" max="15892" width="4.7109375" style="14" customWidth="1"/>
    <col min="15893" max="15901" width="9.140625" style="14"/>
    <col min="15902" max="15902" width="4.7109375" style="14" customWidth="1"/>
    <col min="15903" max="16137" width="9.140625" style="14"/>
    <col min="16138" max="16138" width="4.7109375" style="14" customWidth="1"/>
    <col min="16139" max="16147" width="9.140625" style="14"/>
    <col min="16148" max="16148" width="4.7109375" style="14" customWidth="1"/>
    <col min="16149" max="16157" width="9.140625" style="14"/>
    <col min="16158" max="16158" width="4.7109375" style="14" customWidth="1"/>
    <col min="16159" max="16384" width="9.140625" style="14"/>
  </cols>
  <sheetData>
    <row r="1" spans="1:32" s="20" customFormat="1" ht="15" customHeight="1" x14ac:dyDescent="0.2">
      <c r="A1" s="133" t="s">
        <v>86</v>
      </c>
      <c r="B1" s="133"/>
      <c r="C1" s="133"/>
      <c r="D1" s="133"/>
      <c r="E1" s="133"/>
      <c r="F1" s="133"/>
      <c r="G1" s="133"/>
      <c r="H1" s="133"/>
      <c r="I1" s="133"/>
      <c r="J1" s="133"/>
      <c r="K1" s="133" t="s">
        <v>86</v>
      </c>
      <c r="L1" s="133"/>
      <c r="M1" s="133"/>
      <c r="N1" s="133"/>
      <c r="O1" s="133"/>
      <c r="P1" s="133"/>
      <c r="Q1" s="133"/>
      <c r="R1" s="133"/>
      <c r="S1" s="133"/>
      <c r="T1" s="133"/>
      <c r="U1" s="133" t="s">
        <v>86</v>
      </c>
      <c r="V1" s="133"/>
      <c r="W1" s="133"/>
      <c r="X1" s="133"/>
      <c r="Y1" s="133"/>
      <c r="Z1" s="133"/>
      <c r="AA1" s="133"/>
      <c r="AB1" s="133"/>
      <c r="AC1" s="133"/>
      <c r="AD1" s="133"/>
      <c r="AE1" s="13"/>
      <c r="AF1" s="13"/>
    </row>
    <row r="2" spans="1:32" ht="15" customHeight="1" x14ac:dyDescent="0.2"/>
    <row r="3" spans="1:32" s="25" customFormat="1" ht="15" customHeight="1" x14ac:dyDescent="0.25">
      <c r="A3" s="22" t="s">
        <v>87</v>
      </c>
      <c r="B3" s="23" t="s">
        <v>23</v>
      </c>
      <c r="C3" s="23" t="s">
        <v>24</v>
      </c>
      <c r="D3" s="23" t="s">
        <v>25</v>
      </c>
      <c r="E3" s="23" t="s">
        <v>26</v>
      </c>
      <c r="F3" s="23" t="s">
        <v>27</v>
      </c>
      <c r="G3" s="23" t="s">
        <v>28</v>
      </c>
      <c r="H3" s="23" t="s">
        <v>29</v>
      </c>
      <c r="I3" s="23" t="s">
        <v>30</v>
      </c>
      <c r="J3" s="24"/>
      <c r="K3" s="22" t="s">
        <v>87</v>
      </c>
      <c r="L3" s="23" t="s">
        <v>31</v>
      </c>
      <c r="M3" s="23" t="s">
        <v>32</v>
      </c>
      <c r="N3" s="23" t="s">
        <v>33</v>
      </c>
      <c r="O3" s="23" t="s">
        <v>34</v>
      </c>
      <c r="P3" s="23" t="s">
        <v>35</v>
      </c>
      <c r="Q3" s="23" t="s">
        <v>36</v>
      </c>
      <c r="R3" s="23" t="s">
        <v>37</v>
      </c>
      <c r="S3" s="23" t="s">
        <v>38</v>
      </c>
      <c r="T3" s="24"/>
      <c r="U3" s="22" t="s">
        <v>87</v>
      </c>
      <c r="V3" s="23" t="s">
        <v>39</v>
      </c>
      <c r="W3" s="23" t="s">
        <v>40</v>
      </c>
      <c r="X3" s="23" t="s">
        <v>41</v>
      </c>
      <c r="Y3" s="23" t="s">
        <v>42</v>
      </c>
      <c r="Z3" s="23" t="s">
        <v>43</v>
      </c>
      <c r="AA3" s="23" t="s">
        <v>44</v>
      </c>
      <c r="AB3" s="23" t="s">
        <v>45</v>
      </c>
      <c r="AC3" s="23" t="s">
        <v>46</v>
      </c>
    </row>
    <row r="4" spans="1:32" ht="15" customHeight="1" x14ac:dyDescent="0.2">
      <c r="A4" s="26"/>
      <c r="K4" s="26"/>
      <c r="U4" s="26"/>
    </row>
    <row r="5" spans="1:32" ht="15" customHeight="1" x14ac:dyDescent="0.2">
      <c r="A5" s="27">
        <v>42754</v>
      </c>
      <c r="B5" s="14">
        <v>25.2</v>
      </c>
      <c r="C5" s="14">
        <v>25.2</v>
      </c>
      <c r="D5" s="14">
        <v>25.1</v>
      </c>
      <c r="E5" s="14">
        <v>22</v>
      </c>
      <c r="F5" s="14">
        <v>25.3</v>
      </c>
      <c r="G5" s="14">
        <v>25.2</v>
      </c>
      <c r="H5" s="14">
        <v>25.2</v>
      </c>
      <c r="I5" s="14">
        <v>25.4</v>
      </c>
      <c r="K5" s="27">
        <v>42754</v>
      </c>
      <c r="L5" s="14">
        <v>25.2</v>
      </c>
      <c r="M5" s="14">
        <v>25.4</v>
      </c>
      <c r="N5" s="14">
        <v>25.1</v>
      </c>
      <c r="O5" s="14">
        <v>23.3</v>
      </c>
      <c r="P5" s="14">
        <v>24.5</v>
      </c>
      <c r="Q5" s="14">
        <v>25.2</v>
      </c>
      <c r="R5" s="14">
        <v>25.1</v>
      </c>
      <c r="S5" s="14">
        <v>25.2</v>
      </c>
      <c r="U5" s="27">
        <v>42754</v>
      </c>
      <c r="V5" s="14">
        <v>25.1</v>
      </c>
      <c r="W5" s="14">
        <v>25.1</v>
      </c>
      <c r="X5" s="14">
        <v>26.6</v>
      </c>
      <c r="Y5" s="14">
        <v>24.3</v>
      </c>
      <c r="Z5" s="14">
        <v>25.1</v>
      </c>
      <c r="AA5" s="14">
        <v>25.4</v>
      </c>
      <c r="AB5" s="14">
        <v>25.2</v>
      </c>
      <c r="AC5" s="14">
        <v>25.3</v>
      </c>
    </row>
    <row r="6" spans="1:32" ht="15" customHeight="1" x14ac:dyDescent="0.2">
      <c r="A6" s="27">
        <v>42761</v>
      </c>
      <c r="B6" s="28">
        <v>-19.5</v>
      </c>
      <c r="C6" s="28">
        <v>-18.399999999999999</v>
      </c>
      <c r="D6" s="28">
        <v>-18.399999999999999</v>
      </c>
      <c r="E6" s="28">
        <v>-15.7</v>
      </c>
      <c r="F6" s="28">
        <v>-17.7</v>
      </c>
      <c r="G6" s="28">
        <v>-17.3</v>
      </c>
      <c r="H6" s="28">
        <v>-19.3</v>
      </c>
      <c r="I6" s="28">
        <v>-18.3</v>
      </c>
      <c r="K6" s="27">
        <v>42761</v>
      </c>
      <c r="L6" s="28">
        <v>-18</v>
      </c>
      <c r="M6" s="28">
        <v>-17.3</v>
      </c>
      <c r="N6" s="28">
        <v>-18.100000000000001</v>
      </c>
      <c r="O6" s="28">
        <v>-18.600000000000001</v>
      </c>
      <c r="P6" s="28">
        <v>-15.5</v>
      </c>
      <c r="Q6" s="28">
        <v>-16.8</v>
      </c>
      <c r="R6" s="28">
        <v>-14.6</v>
      </c>
      <c r="S6" s="28">
        <v>-17.5</v>
      </c>
      <c r="U6" s="27">
        <v>42761</v>
      </c>
      <c r="V6" s="28">
        <v>-20</v>
      </c>
      <c r="W6" s="28">
        <v>-15.1</v>
      </c>
      <c r="X6" s="28">
        <v>-20.2</v>
      </c>
      <c r="Y6" s="28">
        <v>-18.8</v>
      </c>
      <c r="Z6" s="28">
        <v>-18.399999999999999</v>
      </c>
      <c r="AA6" s="28">
        <v>-13.6</v>
      </c>
      <c r="AB6" s="28">
        <v>-17.100000000000001</v>
      </c>
      <c r="AC6" s="28">
        <v>-15.8</v>
      </c>
    </row>
    <row r="7" spans="1:32" ht="15" customHeight="1" x14ac:dyDescent="0.2">
      <c r="A7" s="26"/>
      <c r="K7" s="26"/>
      <c r="U7" s="26"/>
    </row>
    <row r="8" spans="1:32" s="32" customFormat="1" ht="15" customHeight="1" x14ac:dyDescent="0.25">
      <c r="A8" s="29" t="s">
        <v>88</v>
      </c>
      <c r="B8" s="30">
        <f>SUM(B5:B6)</f>
        <v>5.6999999999999993</v>
      </c>
      <c r="C8" s="30">
        <f t="shared" ref="C8:I8" si="0">SUM(C5:C6)</f>
        <v>6.8000000000000007</v>
      </c>
      <c r="D8" s="30">
        <f t="shared" si="0"/>
        <v>6.7000000000000028</v>
      </c>
      <c r="E8" s="30">
        <f t="shared" si="0"/>
        <v>6.3000000000000007</v>
      </c>
      <c r="F8" s="30">
        <f t="shared" si="0"/>
        <v>7.6000000000000014</v>
      </c>
      <c r="G8" s="30">
        <f t="shared" si="0"/>
        <v>7.8999999999999986</v>
      </c>
      <c r="H8" s="30">
        <f t="shared" si="0"/>
        <v>5.8999999999999986</v>
      </c>
      <c r="I8" s="30">
        <f t="shared" si="0"/>
        <v>7.0999999999999979</v>
      </c>
      <c r="J8" s="31"/>
      <c r="K8" s="29" t="s">
        <v>88</v>
      </c>
      <c r="L8" s="30">
        <f t="shared" ref="L8:S8" si="1">SUM(L5:L6)</f>
        <v>7.1999999999999993</v>
      </c>
      <c r="M8" s="30">
        <f t="shared" si="1"/>
        <v>8.0999999999999979</v>
      </c>
      <c r="N8" s="30">
        <f t="shared" si="1"/>
        <v>7</v>
      </c>
      <c r="O8" s="30">
        <f t="shared" si="1"/>
        <v>4.6999999999999993</v>
      </c>
      <c r="P8" s="30">
        <f t="shared" si="1"/>
        <v>9</v>
      </c>
      <c r="Q8" s="30">
        <f t="shared" si="1"/>
        <v>8.3999999999999986</v>
      </c>
      <c r="R8" s="30">
        <f t="shared" si="1"/>
        <v>10.500000000000002</v>
      </c>
      <c r="S8" s="30">
        <f t="shared" si="1"/>
        <v>7.6999999999999993</v>
      </c>
      <c r="T8" s="31"/>
      <c r="U8" s="29" t="s">
        <v>88</v>
      </c>
      <c r="V8" s="30">
        <f t="shared" ref="V8:AC8" si="2">SUM(V5:V6)</f>
        <v>5.1000000000000014</v>
      </c>
      <c r="W8" s="30">
        <f t="shared" si="2"/>
        <v>10.000000000000002</v>
      </c>
      <c r="X8" s="30">
        <f t="shared" si="2"/>
        <v>6.4000000000000021</v>
      </c>
      <c r="Y8" s="30">
        <f t="shared" si="2"/>
        <v>5.5</v>
      </c>
      <c r="Z8" s="30">
        <f t="shared" si="2"/>
        <v>6.7000000000000028</v>
      </c>
      <c r="AA8" s="30">
        <f t="shared" si="2"/>
        <v>11.799999999999999</v>
      </c>
      <c r="AB8" s="30">
        <f t="shared" si="2"/>
        <v>8.0999999999999979</v>
      </c>
      <c r="AC8" s="30">
        <f t="shared" si="2"/>
        <v>9.5</v>
      </c>
    </row>
    <row r="9" spans="1:32" s="34" customFormat="1" ht="15" customHeight="1" x14ac:dyDescent="0.25">
      <c r="A9" s="33"/>
      <c r="K9" s="33"/>
      <c r="U9" s="33"/>
    </row>
    <row r="10" spans="1:32" s="34" customFormat="1" ht="15" customHeight="1" x14ac:dyDescent="0.25">
      <c r="A10" s="33"/>
      <c r="K10" s="33"/>
      <c r="U10" s="33"/>
    </row>
    <row r="11" spans="1:32" ht="15" customHeight="1" x14ac:dyDescent="0.2">
      <c r="A11" s="26"/>
      <c r="K11" s="26"/>
      <c r="U11" s="26"/>
    </row>
    <row r="12" spans="1:32" ht="15" customHeight="1" x14ac:dyDescent="0.2">
      <c r="A12" s="35">
        <v>42761</v>
      </c>
      <c r="B12" s="14">
        <v>19.5</v>
      </c>
      <c r="C12" s="14">
        <v>18.399999999999999</v>
      </c>
      <c r="D12" s="14">
        <v>18.399999999999999</v>
      </c>
      <c r="E12" s="14">
        <v>15.7</v>
      </c>
      <c r="F12" s="14">
        <v>17.7</v>
      </c>
      <c r="G12" s="14">
        <v>17.3</v>
      </c>
      <c r="H12" s="14">
        <v>19.3</v>
      </c>
      <c r="I12" s="14">
        <v>18.3</v>
      </c>
      <c r="K12" s="35">
        <v>42761</v>
      </c>
      <c r="L12" s="14">
        <v>18</v>
      </c>
      <c r="M12" s="14">
        <v>17.3</v>
      </c>
      <c r="N12" s="14">
        <v>18.100000000000001</v>
      </c>
      <c r="O12" s="14">
        <v>18.600000000000001</v>
      </c>
      <c r="P12" s="14">
        <v>15.5</v>
      </c>
      <c r="Q12" s="14">
        <v>16.8</v>
      </c>
      <c r="R12" s="14">
        <v>14.6</v>
      </c>
      <c r="S12" s="14">
        <v>17.5</v>
      </c>
      <c r="U12" s="35">
        <v>42761</v>
      </c>
      <c r="V12" s="14">
        <v>20</v>
      </c>
      <c r="W12" s="14">
        <v>15.1</v>
      </c>
      <c r="X12" s="14">
        <v>20.2</v>
      </c>
      <c r="Y12" s="14">
        <v>18.8</v>
      </c>
      <c r="Z12" s="14">
        <v>18.399999999999999</v>
      </c>
      <c r="AA12" s="14">
        <v>13.6</v>
      </c>
      <c r="AB12" s="14">
        <v>17.100000000000001</v>
      </c>
      <c r="AC12" s="14">
        <v>15.8</v>
      </c>
    </row>
    <row r="13" spans="1:32" ht="15" customHeight="1" x14ac:dyDescent="0.2">
      <c r="A13" s="35"/>
      <c r="B13" s="14">
        <v>23</v>
      </c>
      <c r="C13" s="14">
        <v>20.399999999999999</v>
      </c>
      <c r="D13" s="14">
        <v>25.2</v>
      </c>
      <c r="E13" s="14">
        <v>25.1</v>
      </c>
      <c r="F13" s="14">
        <v>25.1</v>
      </c>
      <c r="G13" s="14">
        <v>25.2</v>
      </c>
      <c r="H13" s="14">
        <v>25</v>
      </c>
      <c r="I13" s="14">
        <v>25.3</v>
      </c>
      <c r="K13" s="35"/>
      <c r="L13" s="14">
        <v>25.1</v>
      </c>
      <c r="M13" s="14">
        <v>25.3</v>
      </c>
      <c r="N13" s="14">
        <v>24.3</v>
      </c>
      <c r="O13" s="14">
        <v>25.3</v>
      </c>
      <c r="P13" s="14">
        <v>25.2</v>
      </c>
      <c r="Q13" s="14">
        <v>25.2</v>
      </c>
      <c r="R13" s="14">
        <v>25.2</v>
      </c>
      <c r="S13" s="14">
        <v>25</v>
      </c>
      <c r="U13" s="35"/>
      <c r="V13" s="14">
        <v>23.1</v>
      </c>
      <c r="W13" s="14">
        <v>25</v>
      </c>
      <c r="X13" s="14">
        <v>25.1</v>
      </c>
      <c r="Y13" s="14">
        <v>25.1</v>
      </c>
      <c r="Z13" s="14">
        <v>25.2</v>
      </c>
      <c r="AA13" s="14">
        <v>25.2</v>
      </c>
      <c r="AB13" s="14">
        <v>24.9</v>
      </c>
      <c r="AC13" s="14">
        <v>25.2</v>
      </c>
    </row>
    <row r="14" spans="1:32" ht="15" customHeight="1" x14ac:dyDescent="0.2">
      <c r="A14" s="36"/>
      <c r="B14" s="28">
        <v>-13.3</v>
      </c>
      <c r="C14" s="14">
        <v>7</v>
      </c>
      <c r="D14" s="28">
        <v>-8.9</v>
      </c>
      <c r="E14" s="14">
        <v>7</v>
      </c>
      <c r="F14" s="14">
        <v>7</v>
      </c>
      <c r="G14" s="28">
        <v>-10</v>
      </c>
      <c r="H14" s="28">
        <v>-14.7</v>
      </c>
      <c r="I14" s="28">
        <v>-7.7</v>
      </c>
      <c r="K14" s="36"/>
      <c r="L14" s="14">
        <v>15</v>
      </c>
      <c r="M14" s="14">
        <v>15</v>
      </c>
      <c r="N14" s="14">
        <v>15</v>
      </c>
      <c r="O14" s="14">
        <v>15</v>
      </c>
      <c r="P14" s="14">
        <v>20</v>
      </c>
      <c r="Q14" s="14">
        <v>20</v>
      </c>
      <c r="R14" s="14">
        <v>20</v>
      </c>
      <c r="S14" s="14">
        <v>7</v>
      </c>
      <c r="U14" s="36"/>
      <c r="V14" s="28">
        <v>-12.9</v>
      </c>
      <c r="W14" s="14">
        <v>15</v>
      </c>
      <c r="X14" s="14">
        <v>7</v>
      </c>
      <c r="Y14" s="28">
        <v>-11.4</v>
      </c>
      <c r="Z14" s="28">
        <v>-8.1999999999999993</v>
      </c>
      <c r="AA14" s="14">
        <v>20</v>
      </c>
      <c r="AB14" s="28">
        <v>-6.3</v>
      </c>
      <c r="AC14" s="14">
        <v>15</v>
      </c>
    </row>
    <row r="15" spans="1:32" ht="15" customHeight="1" x14ac:dyDescent="0.2">
      <c r="A15" s="27">
        <v>42775</v>
      </c>
      <c r="C15" s="28">
        <v>-11.8</v>
      </c>
      <c r="E15" s="28">
        <v>-8.8000000000000007</v>
      </c>
      <c r="F15" s="28">
        <v>-11.3</v>
      </c>
      <c r="K15" s="27">
        <v>42775</v>
      </c>
      <c r="L15" s="28">
        <v>-14.9</v>
      </c>
      <c r="M15" s="28">
        <v>-10.199999999999999</v>
      </c>
      <c r="N15" s="28">
        <v>-15.7</v>
      </c>
      <c r="O15" s="28">
        <v>-15.4</v>
      </c>
      <c r="P15" s="28">
        <v>-4.4000000000000004</v>
      </c>
      <c r="Q15" s="28">
        <v>-9.6</v>
      </c>
      <c r="R15" s="28">
        <v>-9.9</v>
      </c>
      <c r="S15" s="28">
        <v>-6.1</v>
      </c>
      <c r="U15" s="27">
        <v>42775</v>
      </c>
      <c r="W15" s="28">
        <v>-8.5</v>
      </c>
      <c r="X15" s="28">
        <v>-11.8</v>
      </c>
      <c r="AA15" s="28">
        <v>-10</v>
      </c>
      <c r="AC15" s="28">
        <v>-10.4</v>
      </c>
    </row>
    <row r="16" spans="1:32" ht="15" customHeight="1" x14ac:dyDescent="0.2"/>
    <row r="17" spans="1:16158" s="32" customFormat="1" ht="15" customHeight="1" x14ac:dyDescent="0.25">
      <c r="A17" s="29" t="s">
        <v>88</v>
      </c>
      <c r="B17" s="30">
        <f>SUM(B12:B15)</f>
        <v>29.2</v>
      </c>
      <c r="C17" s="30">
        <f t="shared" ref="C17:I17" si="3">SUM(C12:C15)</f>
        <v>34</v>
      </c>
      <c r="D17" s="30">
        <f t="shared" si="3"/>
        <v>34.699999999999996</v>
      </c>
      <c r="E17" s="30">
        <f t="shared" si="3"/>
        <v>39</v>
      </c>
      <c r="F17" s="30">
        <f t="shared" si="3"/>
        <v>38.5</v>
      </c>
      <c r="G17" s="30">
        <f t="shared" si="3"/>
        <v>32.5</v>
      </c>
      <c r="H17" s="30">
        <f t="shared" si="3"/>
        <v>29.599999999999998</v>
      </c>
      <c r="I17" s="30">
        <f t="shared" si="3"/>
        <v>35.9</v>
      </c>
      <c r="J17" s="31"/>
      <c r="K17" s="29" t="s">
        <v>88</v>
      </c>
      <c r="L17" s="30">
        <f t="shared" ref="L17:S17" si="4">SUM(L12:L15)</f>
        <v>43.2</v>
      </c>
      <c r="M17" s="30">
        <f t="shared" si="4"/>
        <v>47.400000000000006</v>
      </c>
      <c r="N17" s="30">
        <f t="shared" si="4"/>
        <v>41.7</v>
      </c>
      <c r="O17" s="30">
        <f t="shared" si="4"/>
        <v>43.500000000000007</v>
      </c>
      <c r="P17" s="30">
        <f t="shared" si="4"/>
        <v>56.300000000000004</v>
      </c>
      <c r="Q17" s="30">
        <f t="shared" si="4"/>
        <v>52.4</v>
      </c>
      <c r="R17" s="30">
        <f t="shared" si="4"/>
        <v>49.9</v>
      </c>
      <c r="S17" s="30">
        <f t="shared" si="4"/>
        <v>43.4</v>
      </c>
      <c r="T17" s="31"/>
      <c r="U17" s="29" t="s">
        <v>88</v>
      </c>
      <c r="V17" s="30">
        <f t="shared" ref="V17:AC17" si="5">SUM(V12:V15)</f>
        <v>30.200000000000003</v>
      </c>
      <c r="W17" s="30">
        <f t="shared" si="5"/>
        <v>46.6</v>
      </c>
      <c r="X17" s="30">
        <f t="shared" si="5"/>
        <v>40.5</v>
      </c>
      <c r="Y17" s="30">
        <f t="shared" si="5"/>
        <v>32.500000000000007</v>
      </c>
      <c r="Z17" s="30">
        <f t="shared" si="5"/>
        <v>35.399999999999991</v>
      </c>
      <c r="AA17" s="30">
        <f t="shared" si="5"/>
        <v>48.8</v>
      </c>
      <c r="AB17" s="30">
        <f t="shared" si="5"/>
        <v>35.700000000000003</v>
      </c>
      <c r="AC17" s="30">
        <f t="shared" si="5"/>
        <v>45.6</v>
      </c>
    </row>
    <row r="18" spans="1:16158" s="34" customFormat="1" ht="15" customHeight="1" x14ac:dyDescent="0.25">
      <c r="A18" s="33"/>
      <c r="K18" s="33"/>
      <c r="U18" s="33"/>
    </row>
    <row r="19" spans="1:16158" s="34" customFormat="1" ht="15" customHeight="1" x14ac:dyDescent="0.25">
      <c r="A19" s="33"/>
      <c r="K19" s="33"/>
      <c r="U19" s="33"/>
    </row>
    <row r="20" spans="1:16158" ht="15" customHeight="1" x14ac:dyDescent="0.2"/>
    <row r="21" spans="1:16158" ht="15" customHeight="1" x14ac:dyDescent="0.2">
      <c r="A21" s="27">
        <v>42775</v>
      </c>
      <c r="B21" s="14">
        <v>13.3</v>
      </c>
      <c r="C21" s="14">
        <v>11.8</v>
      </c>
      <c r="D21" s="14">
        <v>8.9</v>
      </c>
      <c r="E21" s="14">
        <v>8.8000000000000007</v>
      </c>
      <c r="F21" s="14">
        <v>11.3</v>
      </c>
      <c r="G21" s="14">
        <v>10</v>
      </c>
      <c r="H21" s="14">
        <v>14.7</v>
      </c>
      <c r="I21" s="14">
        <v>7.7</v>
      </c>
      <c r="K21" s="27">
        <v>42775</v>
      </c>
      <c r="L21" s="14">
        <v>14.9</v>
      </c>
      <c r="M21" s="14">
        <v>10.199999999999999</v>
      </c>
      <c r="N21" s="14">
        <v>15.7</v>
      </c>
      <c r="O21" s="14">
        <v>15.4</v>
      </c>
      <c r="P21" s="14">
        <v>4.4000000000000004</v>
      </c>
      <c r="Q21" s="14">
        <v>9.6</v>
      </c>
      <c r="R21" s="14">
        <v>9.9</v>
      </c>
      <c r="S21" s="14">
        <v>6.1</v>
      </c>
      <c r="U21" s="27">
        <v>42775</v>
      </c>
      <c r="V21" s="14">
        <v>12.9</v>
      </c>
      <c r="W21" s="14">
        <v>8.5</v>
      </c>
      <c r="X21" s="14">
        <v>11.8</v>
      </c>
      <c r="Y21" s="14">
        <v>11.4</v>
      </c>
      <c r="Z21" s="14">
        <v>8.1999999999999993</v>
      </c>
      <c r="AA21" s="14">
        <v>10</v>
      </c>
      <c r="AB21" s="14">
        <v>6.3</v>
      </c>
      <c r="AC21" s="14">
        <v>10.4</v>
      </c>
    </row>
    <row r="22" spans="1:16158" ht="15" customHeight="1" x14ac:dyDescent="0.2">
      <c r="A22" s="27"/>
      <c r="B22" s="14">
        <v>25.6</v>
      </c>
      <c r="C22" s="14">
        <v>18.399999999999999</v>
      </c>
      <c r="D22" s="14">
        <v>11</v>
      </c>
      <c r="E22" s="14">
        <v>24.5</v>
      </c>
      <c r="F22" s="14">
        <v>18.3</v>
      </c>
      <c r="G22" s="14">
        <v>24.6</v>
      </c>
      <c r="H22" s="14">
        <v>25.4</v>
      </c>
      <c r="I22" s="14">
        <v>25.5</v>
      </c>
      <c r="K22" s="27"/>
      <c r="L22" s="14">
        <v>24.7</v>
      </c>
      <c r="M22" s="14">
        <v>25.3</v>
      </c>
      <c r="N22" s="14">
        <v>25.2</v>
      </c>
      <c r="O22" s="14">
        <v>25.4</v>
      </c>
      <c r="P22" s="14">
        <v>25.3</v>
      </c>
      <c r="Q22" s="14">
        <v>25.3</v>
      </c>
      <c r="R22" s="14">
        <v>25.4</v>
      </c>
      <c r="S22" s="14">
        <v>25.4</v>
      </c>
      <c r="U22" s="27"/>
      <c r="V22" s="14">
        <v>25.5</v>
      </c>
      <c r="W22" s="14">
        <v>25.4</v>
      </c>
      <c r="X22" s="14">
        <v>25.4</v>
      </c>
      <c r="Y22" s="14">
        <v>25.3</v>
      </c>
      <c r="Z22" s="14">
        <v>24.3</v>
      </c>
      <c r="AA22" s="14">
        <v>24.8</v>
      </c>
      <c r="AB22" s="14">
        <v>25.3</v>
      </c>
      <c r="AC22" s="14">
        <v>24.5</v>
      </c>
    </row>
    <row r="23" spans="1:16158" ht="15" customHeight="1" x14ac:dyDescent="0.2">
      <c r="A23" s="27"/>
      <c r="B23" s="14">
        <v>25.5</v>
      </c>
      <c r="C23" s="14">
        <v>25.5</v>
      </c>
      <c r="D23" s="14">
        <v>25.3</v>
      </c>
      <c r="E23" s="14">
        <v>25.4</v>
      </c>
      <c r="F23" s="14">
        <v>25.4</v>
      </c>
      <c r="G23" s="14">
        <v>25.6</v>
      </c>
      <c r="H23" s="14">
        <v>25.4</v>
      </c>
      <c r="I23" s="14">
        <v>25.5</v>
      </c>
      <c r="K23" s="27"/>
      <c r="L23" s="14">
        <v>25.3</v>
      </c>
      <c r="M23" s="14">
        <v>25.4</v>
      </c>
      <c r="N23" s="14">
        <v>25.4</v>
      </c>
      <c r="O23" s="14">
        <v>24.8</v>
      </c>
      <c r="P23" s="14">
        <v>25.1</v>
      </c>
      <c r="Q23" s="14">
        <v>25.7</v>
      </c>
      <c r="R23" s="14">
        <v>24.7</v>
      </c>
      <c r="S23" s="14">
        <v>25.2</v>
      </c>
      <c r="U23" s="27"/>
      <c r="V23" s="14">
        <v>25.5</v>
      </c>
      <c r="W23" s="14">
        <v>24.6</v>
      </c>
      <c r="X23" s="14">
        <v>25.4</v>
      </c>
      <c r="Y23" s="14">
        <v>25.3</v>
      </c>
      <c r="Z23" s="14">
        <v>25.4</v>
      </c>
      <c r="AA23" s="14">
        <v>25.4</v>
      </c>
      <c r="AB23" s="14">
        <v>25.3</v>
      </c>
      <c r="AC23" s="14">
        <v>25.5</v>
      </c>
    </row>
    <row r="24" spans="1:16158" ht="15" customHeight="1" x14ac:dyDescent="0.2">
      <c r="A24" s="36"/>
      <c r="B24" s="28">
        <v>-16.2</v>
      </c>
      <c r="C24" s="14">
        <v>12</v>
      </c>
      <c r="D24" s="14">
        <v>25.4</v>
      </c>
      <c r="E24" s="14">
        <v>12</v>
      </c>
      <c r="F24" s="14">
        <v>12</v>
      </c>
      <c r="G24" s="14">
        <v>6</v>
      </c>
      <c r="H24" s="28">
        <v>-20.100000000000001</v>
      </c>
      <c r="I24" s="14">
        <v>10</v>
      </c>
      <c r="K24" s="36"/>
      <c r="L24" s="14">
        <v>12</v>
      </c>
      <c r="M24" s="14">
        <v>12</v>
      </c>
      <c r="N24" s="14">
        <v>10</v>
      </c>
      <c r="O24" s="14">
        <v>12</v>
      </c>
      <c r="P24" s="14">
        <v>25.3</v>
      </c>
      <c r="Q24" s="14">
        <v>25.4</v>
      </c>
      <c r="R24" s="14">
        <v>25.3</v>
      </c>
      <c r="S24" s="14">
        <v>25.6</v>
      </c>
      <c r="U24" s="36"/>
      <c r="V24" s="28">
        <v>-10.5</v>
      </c>
      <c r="W24" s="14">
        <v>12</v>
      </c>
      <c r="X24" s="14">
        <v>12</v>
      </c>
      <c r="Y24" s="14">
        <v>10</v>
      </c>
      <c r="Z24" s="14">
        <v>10</v>
      </c>
      <c r="AA24" s="14">
        <v>25.7</v>
      </c>
      <c r="AB24" s="14">
        <v>12</v>
      </c>
      <c r="AC24" s="14">
        <v>25.6</v>
      </c>
    </row>
    <row r="25" spans="1:16158" ht="15" customHeight="1" x14ac:dyDescent="0.2">
      <c r="A25" s="36"/>
      <c r="C25" s="28">
        <v>-10.7</v>
      </c>
      <c r="D25" s="28">
        <v>-10.8</v>
      </c>
      <c r="E25" s="14">
        <v>10</v>
      </c>
      <c r="F25" s="14">
        <v>6</v>
      </c>
      <c r="G25" s="28">
        <v>-10.3</v>
      </c>
      <c r="I25" s="28">
        <v>-13.3</v>
      </c>
      <c r="K25" s="36"/>
      <c r="L25" s="14">
        <v>6</v>
      </c>
      <c r="M25" s="14">
        <v>10</v>
      </c>
      <c r="N25" s="14">
        <v>6</v>
      </c>
      <c r="O25" s="14">
        <v>6</v>
      </c>
      <c r="P25" s="14">
        <v>10</v>
      </c>
      <c r="Q25" s="14">
        <v>6</v>
      </c>
      <c r="R25" s="28">
        <v>-10.3</v>
      </c>
      <c r="S25" s="14">
        <v>6</v>
      </c>
      <c r="U25" s="36"/>
      <c r="W25" s="14">
        <v>10</v>
      </c>
      <c r="X25" s="14">
        <v>10</v>
      </c>
      <c r="Y25" s="28">
        <v>-10.5</v>
      </c>
      <c r="Z25" s="28">
        <v>-10.1</v>
      </c>
      <c r="AA25" s="28">
        <v>-11.6</v>
      </c>
      <c r="AB25" s="14">
        <v>6</v>
      </c>
      <c r="AC25" s="28">
        <v>-6.5</v>
      </c>
    </row>
    <row r="26" spans="1:16158" ht="15" customHeight="1" x14ac:dyDescent="0.2">
      <c r="A26" s="36"/>
      <c r="E26" s="28">
        <v>-11.4</v>
      </c>
      <c r="F26" s="28">
        <v>-12.2</v>
      </c>
      <c r="K26" s="36"/>
      <c r="L26" s="28">
        <v>-12.2</v>
      </c>
      <c r="M26" s="28">
        <v>-10.4</v>
      </c>
      <c r="N26" s="28">
        <v>-14.5</v>
      </c>
      <c r="O26" s="28">
        <v>-13.8</v>
      </c>
      <c r="P26" s="14">
        <v>6</v>
      </c>
      <c r="Q26" s="28">
        <v>-11.7</v>
      </c>
      <c r="S26" s="28">
        <v>-13.8</v>
      </c>
      <c r="U26" s="36"/>
      <c r="W26" s="28">
        <v>-9.5</v>
      </c>
      <c r="X26" s="28">
        <v>-14.7</v>
      </c>
      <c r="AB26" s="28">
        <v>-11.6</v>
      </c>
    </row>
    <row r="27" spans="1:16158" ht="15" customHeight="1" x14ac:dyDescent="0.2">
      <c r="A27" s="27">
        <v>42789</v>
      </c>
      <c r="K27" s="27">
        <v>42789</v>
      </c>
      <c r="P27" s="28">
        <v>-10.8</v>
      </c>
      <c r="U27" s="27">
        <v>42789</v>
      </c>
    </row>
    <row r="28" spans="1:16158" ht="15" customHeight="1" x14ac:dyDescent="0.2"/>
    <row r="29" spans="1:16158" s="32" customFormat="1" ht="15" customHeight="1" x14ac:dyDescent="0.25">
      <c r="A29" s="29" t="s">
        <v>88</v>
      </c>
      <c r="B29" s="30">
        <f>SUM(B21:B27)</f>
        <v>48.2</v>
      </c>
      <c r="C29" s="30">
        <f t="shared" ref="C29:I29" si="6">SUM(C21:C27)</f>
        <v>57</v>
      </c>
      <c r="D29" s="30">
        <f t="shared" si="6"/>
        <v>59.8</v>
      </c>
      <c r="E29" s="30">
        <f t="shared" si="6"/>
        <v>69.299999999999983</v>
      </c>
      <c r="F29" s="30">
        <f t="shared" si="6"/>
        <v>60.8</v>
      </c>
      <c r="G29" s="30">
        <f t="shared" si="6"/>
        <v>55.900000000000006</v>
      </c>
      <c r="H29" s="30">
        <f t="shared" si="6"/>
        <v>45.4</v>
      </c>
      <c r="I29" s="30">
        <f t="shared" si="6"/>
        <v>55.400000000000006</v>
      </c>
      <c r="J29" s="31"/>
      <c r="K29" s="29" t="s">
        <v>88</v>
      </c>
      <c r="L29" s="30">
        <f t="shared" ref="L29:S29" si="7">SUM(L21:L27)</f>
        <v>70.7</v>
      </c>
      <c r="M29" s="30">
        <f t="shared" si="7"/>
        <v>72.5</v>
      </c>
      <c r="N29" s="30">
        <f t="shared" si="7"/>
        <v>67.8</v>
      </c>
      <c r="O29" s="30">
        <f t="shared" si="7"/>
        <v>69.8</v>
      </c>
      <c r="P29" s="30">
        <f>SUM(P21:P27)</f>
        <v>85.300000000000011</v>
      </c>
      <c r="Q29" s="30">
        <f t="shared" si="7"/>
        <v>80.3</v>
      </c>
      <c r="R29" s="30">
        <f t="shared" si="7"/>
        <v>75</v>
      </c>
      <c r="S29" s="30">
        <f t="shared" si="7"/>
        <v>74.500000000000014</v>
      </c>
      <c r="T29" s="31"/>
      <c r="U29" s="29" t="s">
        <v>88</v>
      </c>
      <c r="V29" s="30">
        <f t="shared" ref="V29:AC29" si="8">SUM(V21:V27)</f>
        <v>53.4</v>
      </c>
      <c r="W29" s="30">
        <f t="shared" si="8"/>
        <v>71</v>
      </c>
      <c r="X29" s="30">
        <f t="shared" si="8"/>
        <v>69.899999999999991</v>
      </c>
      <c r="Y29" s="30">
        <f t="shared" si="8"/>
        <v>61.5</v>
      </c>
      <c r="Z29" s="30">
        <f t="shared" si="8"/>
        <v>57.800000000000004</v>
      </c>
      <c r="AA29" s="30">
        <f t="shared" si="8"/>
        <v>74.3</v>
      </c>
      <c r="AB29" s="30">
        <f t="shared" si="8"/>
        <v>63.300000000000004</v>
      </c>
      <c r="AC29" s="30">
        <f t="shared" si="8"/>
        <v>79.5</v>
      </c>
    </row>
    <row r="30" spans="1:16158" ht="15" customHeight="1" x14ac:dyDescent="0.2"/>
    <row r="31" spans="1:16158" s="21" customFormat="1" ht="15" customHeight="1" x14ac:dyDescent="0.2">
      <c r="B31" s="14"/>
      <c r="C31" s="14"/>
      <c r="D31" s="14"/>
      <c r="E31" s="14"/>
      <c r="F31" s="14"/>
      <c r="G31" s="14"/>
      <c r="H31" s="14"/>
      <c r="I31" s="14"/>
      <c r="J31" s="14"/>
      <c r="L31" s="14"/>
      <c r="M31" s="14"/>
      <c r="N31" s="14"/>
      <c r="O31" s="14"/>
      <c r="P31" s="14"/>
      <c r="Q31" s="14"/>
      <c r="R31" s="14"/>
      <c r="S31" s="14"/>
      <c r="T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</row>
    <row r="32" spans="1:16158" s="21" customFormat="1" ht="15" customHeight="1" x14ac:dyDescent="0.2">
      <c r="B32" s="14"/>
      <c r="C32" s="14"/>
      <c r="D32" s="14"/>
      <c r="E32" s="14"/>
      <c r="F32" s="14"/>
      <c r="G32" s="14"/>
      <c r="H32" s="14"/>
      <c r="I32" s="14"/>
      <c r="J32" s="14"/>
      <c r="L32" s="14"/>
      <c r="M32" s="14"/>
      <c r="N32" s="14"/>
      <c r="O32" s="14"/>
      <c r="P32" s="14"/>
      <c r="Q32" s="14"/>
      <c r="R32" s="14"/>
      <c r="S32" s="14"/>
      <c r="T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</row>
    <row r="33" spans="2:16158" s="21" customFormat="1" ht="15" customHeight="1" x14ac:dyDescent="0.2">
      <c r="B33" s="14"/>
      <c r="C33" s="14"/>
      <c r="D33" s="14"/>
      <c r="E33" s="14"/>
      <c r="F33" s="14"/>
      <c r="G33" s="14"/>
      <c r="H33" s="14"/>
      <c r="I33" s="14"/>
      <c r="J33" s="14"/>
      <c r="L33" s="14"/>
      <c r="M33" s="14"/>
      <c r="N33" s="14"/>
      <c r="O33" s="14"/>
      <c r="P33" s="14"/>
      <c r="Q33" s="14"/>
      <c r="R33" s="14"/>
      <c r="S33" s="14"/>
      <c r="T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</row>
    <row r="34" spans="2:16158" s="21" customFormat="1" ht="15" customHeight="1" x14ac:dyDescent="0.2">
      <c r="B34" s="14"/>
      <c r="C34" s="14"/>
      <c r="D34" s="14"/>
      <c r="E34" s="14"/>
      <c r="F34" s="14"/>
      <c r="G34" s="14"/>
      <c r="H34" s="14"/>
      <c r="I34" s="14"/>
      <c r="J34" s="14"/>
      <c r="L34" s="14"/>
      <c r="M34" s="14"/>
      <c r="N34" s="14"/>
      <c r="O34" s="14"/>
      <c r="P34" s="14"/>
      <c r="Q34" s="14"/>
      <c r="R34" s="14"/>
      <c r="S34" s="14"/>
      <c r="T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</row>
    <row r="35" spans="2:16158" s="21" customFormat="1" ht="15" customHeight="1" x14ac:dyDescent="0.2">
      <c r="B35" s="14"/>
      <c r="C35" s="14"/>
      <c r="D35" s="14"/>
      <c r="E35" s="14"/>
      <c r="F35" s="14"/>
      <c r="G35" s="14"/>
      <c r="H35" s="14"/>
      <c r="I35" s="14"/>
      <c r="J35" s="14"/>
      <c r="L35" s="14"/>
      <c r="M35" s="14"/>
      <c r="N35" s="14"/>
      <c r="O35" s="14"/>
      <c r="P35" s="14"/>
      <c r="Q35" s="14"/>
      <c r="R35" s="14"/>
      <c r="S35" s="14"/>
      <c r="T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  <c r="AMK35" s="14"/>
      <c r="AML35" s="14"/>
      <c r="AMM35" s="14"/>
      <c r="AMN35" s="14"/>
      <c r="AMO35" s="14"/>
      <c r="AMP35" s="14"/>
      <c r="AMQ35" s="14"/>
      <c r="AMR35" s="14"/>
      <c r="AMS35" s="14"/>
      <c r="AMT35" s="14"/>
      <c r="AMU35" s="14"/>
      <c r="AMV35" s="14"/>
      <c r="AMW35" s="14"/>
      <c r="AMX35" s="14"/>
      <c r="AMY35" s="14"/>
      <c r="AMZ35" s="14"/>
      <c r="ANA35" s="14"/>
      <c r="ANB35" s="14"/>
      <c r="ANC35" s="14"/>
      <c r="AND35" s="14"/>
      <c r="ANE35" s="14"/>
      <c r="ANF35" s="14"/>
      <c r="ANG35" s="14"/>
      <c r="ANH35" s="14"/>
      <c r="ANI35" s="14"/>
      <c r="ANJ35" s="14"/>
      <c r="ANK35" s="14"/>
      <c r="ANL35" s="14"/>
      <c r="ANM35" s="14"/>
      <c r="ANN35" s="14"/>
      <c r="ANO35" s="14"/>
      <c r="ANP35" s="14"/>
      <c r="ANQ35" s="14"/>
      <c r="ANR35" s="14"/>
      <c r="ANS35" s="14"/>
      <c r="ANT35" s="14"/>
      <c r="ANU35" s="14"/>
      <c r="ANV35" s="14"/>
      <c r="ANW35" s="14"/>
      <c r="ANX35" s="14"/>
      <c r="ANY35" s="14"/>
      <c r="ANZ35" s="14"/>
      <c r="AOA35" s="14"/>
      <c r="AOB35" s="14"/>
      <c r="AOC35" s="14"/>
      <c r="AOD35" s="14"/>
      <c r="AOE35" s="14"/>
      <c r="AOF35" s="14"/>
      <c r="AOG35" s="14"/>
      <c r="AOH35" s="14"/>
      <c r="AOI35" s="14"/>
      <c r="AOJ35" s="14"/>
      <c r="AOK35" s="14"/>
      <c r="AOL35" s="14"/>
      <c r="AOM35" s="14"/>
      <c r="AON35" s="14"/>
      <c r="AOO35" s="14"/>
      <c r="AOP35" s="14"/>
      <c r="AOQ35" s="14"/>
      <c r="AOR35" s="14"/>
      <c r="AOS35" s="14"/>
      <c r="AOT35" s="14"/>
      <c r="AOU35" s="14"/>
      <c r="AOV35" s="14"/>
      <c r="AOW35" s="14"/>
      <c r="AOX35" s="14"/>
      <c r="AOY35" s="14"/>
      <c r="AOZ35" s="14"/>
      <c r="APA35" s="14"/>
      <c r="APB35" s="14"/>
      <c r="APC35" s="14"/>
      <c r="APD35" s="14"/>
      <c r="APE35" s="14"/>
      <c r="APF35" s="14"/>
      <c r="APG35" s="14"/>
      <c r="APH35" s="14"/>
      <c r="API35" s="14"/>
      <c r="APJ35" s="14"/>
      <c r="APK35" s="14"/>
      <c r="APL35" s="14"/>
      <c r="APM35" s="14"/>
      <c r="APN35" s="14"/>
      <c r="APO35" s="14"/>
      <c r="APP35" s="14"/>
      <c r="APQ35" s="14"/>
      <c r="APR35" s="14"/>
      <c r="APS35" s="14"/>
      <c r="APT35" s="14"/>
      <c r="APU35" s="14"/>
      <c r="APV35" s="14"/>
      <c r="APW35" s="14"/>
      <c r="APX35" s="14"/>
      <c r="APY35" s="14"/>
      <c r="APZ35" s="14"/>
      <c r="AQA35" s="14"/>
      <c r="AQB35" s="14"/>
      <c r="AQC35" s="14"/>
      <c r="AQD35" s="14"/>
      <c r="AQE35" s="14"/>
      <c r="AQF35" s="14"/>
      <c r="AQG35" s="14"/>
      <c r="AQH35" s="14"/>
      <c r="AQI35" s="14"/>
      <c r="AQJ35" s="14"/>
      <c r="AQK35" s="14"/>
      <c r="AQL35" s="14"/>
      <c r="AQM35" s="14"/>
      <c r="AQN35" s="14"/>
      <c r="AQO35" s="14"/>
      <c r="AQP35" s="14"/>
      <c r="AQQ35" s="14"/>
      <c r="AQR35" s="14"/>
      <c r="AQS35" s="14"/>
      <c r="AQT35" s="14"/>
      <c r="AQU35" s="14"/>
      <c r="AQV35" s="14"/>
      <c r="AQW35" s="14"/>
      <c r="AQX35" s="14"/>
      <c r="AQY35" s="14"/>
      <c r="AQZ35" s="14"/>
      <c r="ARA35" s="14"/>
      <c r="ARB35" s="14"/>
      <c r="ARC35" s="14"/>
      <c r="ARD35" s="14"/>
      <c r="ARE35" s="14"/>
      <c r="ARF35" s="14"/>
      <c r="ARG35" s="14"/>
      <c r="ARH35" s="14"/>
      <c r="ARI35" s="14"/>
      <c r="ARJ35" s="14"/>
      <c r="ARK35" s="14"/>
      <c r="ARL35" s="14"/>
      <c r="ARM35" s="14"/>
      <c r="ARN35" s="14"/>
      <c r="ARO35" s="14"/>
      <c r="ARP35" s="14"/>
      <c r="ARQ35" s="14"/>
      <c r="ARR35" s="14"/>
      <c r="ARS35" s="14"/>
      <c r="ART35" s="14"/>
      <c r="ARU35" s="14"/>
      <c r="ARV35" s="14"/>
      <c r="ARW35" s="14"/>
      <c r="ARX35" s="14"/>
      <c r="ARY35" s="14"/>
      <c r="ARZ35" s="14"/>
      <c r="ASA35" s="14"/>
      <c r="ASB35" s="14"/>
      <c r="ASC35" s="14"/>
      <c r="ASD35" s="14"/>
      <c r="ASE35" s="14"/>
      <c r="ASF35" s="14"/>
      <c r="ASG35" s="14"/>
      <c r="ASH35" s="14"/>
      <c r="ASI35" s="14"/>
      <c r="ASJ35" s="14"/>
      <c r="ASK35" s="14"/>
      <c r="ASL35" s="14"/>
      <c r="ASM35" s="14"/>
      <c r="ASN35" s="14"/>
      <c r="ASO35" s="14"/>
      <c r="ASP35" s="14"/>
      <c r="ASQ35" s="14"/>
      <c r="ASR35" s="14"/>
      <c r="ASS35" s="14"/>
      <c r="AST35" s="14"/>
      <c r="ASU35" s="14"/>
      <c r="ASV35" s="14"/>
      <c r="ASW35" s="14"/>
      <c r="ASX35" s="14"/>
      <c r="ASY35" s="14"/>
      <c r="ASZ35" s="14"/>
      <c r="ATA35" s="14"/>
      <c r="ATB35" s="14"/>
      <c r="ATC35" s="14"/>
      <c r="ATD35" s="14"/>
      <c r="ATE35" s="14"/>
      <c r="ATF35" s="14"/>
      <c r="ATG35" s="14"/>
      <c r="ATH35" s="14"/>
      <c r="ATI35" s="14"/>
      <c r="ATJ35" s="14"/>
      <c r="ATK35" s="14"/>
      <c r="ATL35" s="14"/>
      <c r="ATM35" s="14"/>
      <c r="ATN35" s="14"/>
      <c r="ATO35" s="14"/>
      <c r="ATP35" s="14"/>
      <c r="ATQ35" s="14"/>
      <c r="ATR35" s="14"/>
      <c r="ATS35" s="14"/>
      <c r="ATT35" s="14"/>
      <c r="ATU35" s="14"/>
      <c r="ATV35" s="14"/>
      <c r="ATW35" s="14"/>
      <c r="ATX35" s="14"/>
      <c r="ATY35" s="14"/>
      <c r="ATZ35" s="14"/>
      <c r="AUA35" s="14"/>
      <c r="AUB35" s="14"/>
      <c r="AUC35" s="14"/>
      <c r="AUD35" s="14"/>
      <c r="AUE35" s="14"/>
      <c r="AUF35" s="14"/>
      <c r="AUG35" s="14"/>
      <c r="AUH35" s="14"/>
      <c r="AUI35" s="14"/>
      <c r="AUJ35" s="14"/>
      <c r="AUK35" s="14"/>
      <c r="AUL35" s="14"/>
      <c r="AUM35" s="14"/>
      <c r="AUN35" s="14"/>
      <c r="AUO35" s="14"/>
      <c r="AUP35" s="14"/>
      <c r="AUQ35" s="14"/>
      <c r="AUR35" s="14"/>
      <c r="AUS35" s="14"/>
      <c r="AUT35" s="14"/>
      <c r="AUU35" s="14"/>
      <c r="AUV35" s="14"/>
      <c r="AUW35" s="14"/>
      <c r="AUX35" s="14"/>
      <c r="AUY35" s="14"/>
      <c r="AUZ35" s="14"/>
      <c r="AVA35" s="14"/>
      <c r="AVB35" s="14"/>
      <c r="AVC35" s="14"/>
      <c r="AVD35" s="14"/>
      <c r="AVE35" s="14"/>
      <c r="AVF35" s="14"/>
      <c r="AVG35" s="14"/>
      <c r="AVH35" s="14"/>
      <c r="AVI35" s="14"/>
      <c r="AVJ35" s="14"/>
      <c r="AVK35" s="14"/>
      <c r="AVL35" s="14"/>
      <c r="AVM35" s="14"/>
      <c r="AVN35" s="14"/>
      <c r="AVO35" s="14"/>
      <c r="AVP35" s="14"/>
      <c r="AVQ35" s="14"/>
      <c r="AVR35" s="14"/>
      <c r="AVS35" s="14"/>
      <c r="AVT35" s="14"/>
      <c r="AVU35" s="14"/>
      <c r="AVV35" s="14"/>
      <c r="AVW35" s="14"/>
      <c r="AVX35" s="14"/>
      <c r="AVY35" s="14"/>
      <c r="AVZ35" s="14"/>
      <c r="AWA35" s="14"/>
      <c r="AWB35" s="14"/>
      <c r="AWC35" s="14"/>
      <c r="AWD35" s="14"/>
      <c r="AWE35" s="14"/>
      <c r="AWF35" s="14"/>
      <c r="AWG35" s="14"/>
      <c r="AWH35" s="14"/>
      <c r="AWI35" s="14"/>
      <c r="AWJ35" s="14"/>
      <c r="AWK35" s="14"/>
      <c r="AWL35" s="14"/>
      <c r="AWM35" s="14"/>
      <c r="AWN35" s="14"/>
      <c r="AWO35" s="14"/>
      <c r="AWP35" s="14"/>
      <c r="AWQ35" s="14"/>
      <c r="AWR35" s="14"/>
      <c r="AWS35" s="14"/>
      <c r="AWT35" s="14"/>
      <c r="AWU35" s="14"/>
      <c r="AWV35" s="14"/>
      <c r="AWW35" s="14"/>
      <c r="AWX35" s="14"/>
      <c r="AWY35" s="14"/>
      <c r="AWZ35" s="14"/>
      <c r="AXA35" s="14"/>
      <c r="AXB35" s="14"/>
      <c r="AXC35" s="14"/>
      <c r="AXD35" s="14"/>
      <c r="AXE35" s="14"/>
      <c r="AXF35" s="14"/>
      <c r="AXG35" s="14"/>
      <c r="AXH35" s="14"/>
      <c r="AXI35" s="14"/>
      <c r="AXJ35" s="14"/>
      <c r="AXK35" s="14"/>
      <c r="AXL35" s="14"/>
      <c r="AXM35" s="14"/>
      <c r="AXN35" s="14"/>
      <c r="AXO35" s="14"/>
      <c r="AXP35" s="14"/>
      <c r="AXQ35" s="14"/>
      <c r="AXR35" s="14"/>
      <c r="AXS35" s="14"/>
      <c r="AXT35" s="14"/>
      <c r="AXU35" s="14"/>
      <c r="AXV35" s="14"/>
      <c r="AXW35" s="14"/>
      <c r="AXX35" s="14"/>
      <c r="AXY35" s="14"/>
      <c r="AXZ35" s="14"/>
      <c r="AYA35" s="14"/>
      <c r="AYB35" s="14"/>
      <c r="AYC35" s="14"/>
      <c r="AYD35" s="14"/>
      <c r="AYE35" s="14"/>
      <c r="AYF35" s="14"/>
      <c r="AYG35" s="14"/>
      <c r="AYH35" s="14"/>
      <c r="AYI35" s="14"/>
      <c r="AYJ35" s="14"/>
      <c r="AYK35" s="14"/>
      <c r="AYL35" s="14"/>
      <c r="AYM35" s="14"/>
      <c r="AYN35" s="14"/>
      <c r="AYO35" s="14"/>
      <c r="AYP35" s="14"/>
      <c r="AYQ35" s="14"/>
      <c r="AYR35" s="14"/>
      <c r="AYS35" s="14"/>
      <c r="AYT35" s="14"/>
      <c r="AYU35" s="14"/>
      <c r="AYV35" s="14"/>
      <c r="AYW35" s="14"/>
      <c r="AYX35" s="14"/>
      <c r="AYY35" s="14"/>
      <c r="AYZ35" s="14"/>
      <c r="AZA35" s="14"/>
      <c r="AZB35" s="14"/>
      <c r="AZC35" s="14"/>
      <c r="AZD35" s="14"/>
      <c r="AZE35" s="14"/>
      <c r="AZF35" s="14"/>
      <c r="AZG35" s="14"/>
      <c r="AZH35" s="14"/>
      <c r="AZI35" s="14"/>
      <c r="AZJ35" s="14"/>
      <c r="AZK35" s="14"/>
      <c r="AZL35" s="14"/>
      <c r="AZM35" s="14"/>
      <c r="AZN35" s="14"/>
      <c r="AZO35" s="14"/>
      <c r="AZP35" s="14"/>
      <c r="AZQ35" s="14"/>
      <c r="AZR35" s="14"/>
      <c r="AZS35" s="14"/>
      <c r="AZT35" s="14"/>
      <c r="AZU35" s="14"/>
      <c r="AZV35" s="14"/>
      <c r="AZW35" s="14"/>
      <c r="AZX35" s="14"/>
      <c r="AZY35" s="14"/>
      <c r="AZZ35" s="14"/>
      <c r="BAA35" s="14"/>
      <c r="BAB35" s="14"/>
      <c r="BAC35" s="14"/>
      <c r="BAD35" s="14"/>
      <c r="BAE35" s="14"/>
      <c r="BAF35" s="14"/>
      <c r="BAG35" s="14"/>
      <c r="BAH35" s="14"/>
      <c r="BAI35" s="14"/>
      <c r="BAJ35" s="14"/>
      <c r="BAK35" s="14"/>
      <c r="BAL35" s="14"/>
      <c r="BAM35" s="14"/>
      <c r="BAN35" s="14"/>
      <c r="BAO35" s="14"/>
      <c r="BAP35" s="14"/>
      <c r="BAQ35" s="14"/>
      <c r="BAR35" s="14"/>
      <c r="BAS35" s="14"/>
      <c r="BAT35" s="14"/>
      <c r="BAU35" s="14"/>
      <c r="BAV35" s="14"/>
      <c r="BAW35" s="14"/>
      <c r="BAX35" s="14"/>
      <c r="BAY35" s="14"/>
      <c r="BAZ35" s="14"/>
      <c r="BBA35" s="14"/>
      <c r="BBB35" s="14"/>
      <c r="BBC35" s="14"/>
      <c r="BBD35" s="14"/>
      <c r="BBE35" s="14"/>
      <c r="BBF35" s="14"/>
      <c r="BBG35" s="14"/>
      <c r="BBH35" s="14"/>
      <c r="BBI35" s="14"/>
      <c r="BBJ35" s="14"/>
      <c r="BBK35" s="14"/>
      <c r="BBL35" s="14"/>
      <c r="BBM35" s="14"/>
      <c r="BBN35" s="14"/>
      <c r="BBO35" s="14"/>
      <c r="BBP35" s="14"/>
      <c r="BBQ35" s="14"/>
      <c r="BBR35" s="14"/>
      <c r="BBS35" s="14"/>
      <c r="BBT35" s="14"/>
      <c r="BBU35" s="14"/>
      <c r="BBV35" s="14"/>
      <c r="BBW35" s="14"/>
      <c r="BBX35" s="14"/>
      <c r="BBY35" s="14"/>
      <c r="BBZ35" s="14"/>
      <c r="BCA35" s="14"/>
      <c r="BCB35" s="14"/>
      <c r="BCC35" s="14"/>
      <c r="BCD35" s="14"/>
      <c r="BCE35" s="14"/>
      <c r="BCF35" s="14"/>
      <c r="BCG35" s="14"/>
      <c r="BCH35" s="14"/>
      <c r="BCI35" s="14"/>
      <c r="BCJ35" s="14"/>
      <c r="BCK35" s="14"/>
      <c r="BCL35" s="14"/>
      <c r="BCM35" s="14"/>
      <c r="BCN35" s="14"/>
      <c r="BCO35" s="14"/>
      <c r="BCP35" s="14"/>
      <c r="BCQ35" s="14"/>
      <c r="BCR35" s="14"/>
      <c r="BCS35" s="14"/>
      <c r="BCT35" s="14"/>
      <c r="BCU35" s="14"/>
      <c r="BCV35" s="14"/>
      <c r="BCW35" s="14"/>
      <c r="BCX35" s="14"/>
      <c r="BCY35" s="14"/>
      <c r="BCZ35" s="14"/>
      <c r="BDA35" s="14"/>
      <c r="BDB35" s="14"/>
      <c r="BDC35" s="14"/>
      <c r="BDD35" s="14"/>
      <c r="BDE35" s="14"/>
      <c r="BDF35" s="14"/>
      <c r="BDG35" s="14"/>
      <c r="BDH35" s="14"/>
      <c r="BDI35" s="14"/>
      <c r="BDJ35" s="14"/>
      <c r="BDK35" s="14"/>
      <c r="BDL35" s="14"/>
      <c r="BDM35" s="14"/>
      <c r="BDN35" s="14"/>
      <c r="BDO35" s="14"/>
      <c r="BDP35" s="14"/>
      <c r="BDQ35" s="14"/>
      <c r="BDR35" s="14"/>
      <c r="BDS35" s="14"/>
      <c r="BDT35" s="14"/>
      <c r="BDU35" s="14"/>
      <c r="BDV35" s="14"/>
      <c r="BDW35" s="14"/>
      <c r="BDX35" s="14"/>
      <c r="BDY35" s="14"/>
      <c r="BDZ35" s="14"/>
      <c r="BEA35" s="14"/>
      <c r="BEB35" s="14"/>
      <c r="BEC35" s="14"/>
      <c r="BED35" s="14"/>
      <c r="BEE35" s="14"/>
      <c r="BEF35" s="14"/>
      <c r="BEG35" s="14"/>
      <c r="BEH35" s="14"/>
      <c r="BEI35" s="14"/>
      <c r="BEJ35" s="14"/>
      <c r="BEK35" s="14"/>
      <c r="BEL35" s="14"/>
      <c r="BEM35" s="14"/>
      <c r="BEN35" s="14"/>
      <c r="BEO35" s="14"/>
      <c r="BEP35" s="14"/>
      <c r="BEQ35" s="14"/>
      <c r="BER35" s="14"/>
      <c r="BES35" s="14"/>
      <c r="BET35" s="14"/>
      <c r="BEU35" s="14"/>
      <c r="BEV35" s="14"/>
      <c r="BEW35" s="14"/>
      <c r="BEX35" s="14"/>
      <c r="BEY35" s="14"/>
      <c r="BEZ35" s="14"/>
      <c r="BFA35" s="14"/>
      <c r="BFB35" s="14"/>
      <c r="BFC35" s="14"/>
      <c r="BFD35" s="14"/>
      <c r="BFE35" s="14"/>
      <c r="BFF35" s="14"/>
      <c r="BFG35" s="14"/>
      <c r="BFH35" s="14"/>
      <c r="BFI35" s="14"/>
      <c r="BFJ35" s="14"/>
      <c r="BFK35" s="14"/>
      <c r="BFL35" s="14"/>
      <c r="BFM35" s="14"/>
      <c r="BFN35" s="14"/>
      <c r="BFO35" s="14"/>
      <c r="BFP35" s="14"/>
      <c r="BFQ35" s="14"/>
      <c r="BFR35" s="14"/>
      <c r="BFS35" s="14"/>
      <c r="BFT35" s="14"/>
      <c r="BFU35" s="14"/>
      <c r="BFV35" s="14"/>
      <c r="BFW35" s="14"/>
      <c r="BFX35" s="14"/>
      <c r="BFY35" s="14"/>
      <c r="BFZ35" s="14"/>
      <c r="BGA35" s="14"/>
      <c r="BGB35" s="14"/>
      <c r="BGC35" s="14"/>
      <c r="BGD35" s="14"/>
      <c r="BGE35" s="14"/>
      <c r="BGF35" s="14"/>
      <c r="BGG35" s="14"/>
      <c r="BGH35" s="14"/>
      <c r="BGI35" s="14"/>
      <c r="BGJ35" s="14"/>
      <c r="BGK35" s="14"/>
      <c r="BGL35" s="14"/>
      <c r="BGM35" s="14"/>
      <c r="BGN35" s="14"/>
      <c r="BGO35" s="14"/>
      <c r="BGP35" s="14"/>
      <c r="BGQ35" s="14"/>
      <c r="BGR35" s="14"/>
      <c r="BGS35" s="14"/>
      <c r="BGT35" s="14"/>
      <c r="BGU35" s="14"/>
      <c r="BGV35" s="14"/>
      <c r="BGW35" s="14"/>
      <c r="BGX35" s="14"/>
      <c r="BGY35" s="14"/>
      <c r="BGZ35" s="14"/>
      <c r="BHA35" s="14"/>
      <c r="BHB35" s="14"/>
      <c r="BHC35" s="14"/>
      <c r="BHD35" s="14"/>
      <c r="BHE35" s="14"/>
      <c r="BHF35" s="14"/>
      <c r="BHG35" s="14"/>
      <c r="BHH35" s="14"/>
      <c r="BHI35" s="14"/>
      <c r="BHJ35" s="14"/>
      <c r="BHK35" s="14"/>
      <c r="BHL35" s="14"/>
      <c r="BHM35" s="14"/>
      <c r="BHN35" s="14"/>
      <c r="BHO35" s="14"/>
      <c r="BHP35" s="14"/>
      <c r="BHQ35" s="14"/>
      <c r="BHR35" s="14"/>
      <c r="BHS35" s="14"/>
      <c r="BHT35" s="14"/>
      <c r="BHU35" s="14"/>
      <c r="BHV35" s="14"/>
      <c r="BHW35" s="14"/>
      <c r="BHX35" s="14"/>
      <c r="BHY35" s="14"/>
      <c r="BHZ35" s="14"/>
      <c r="BIA35" s="14"/>
      <c r="BIB35" s="14"/>
      <c r="BIC35" s="14"/>
      <c r="BID35" s="14"/>
      <c r="BIE35" s="14"/>
      <c r="BIF35" s="14"/>
      <c r="BIG35" s="14"/>
      <c r="BIH35" s="14"/>
      <c r="BII35" s="14"/>
      <c r="BIJ35" s="14"/>
      <c r="BIK35" s="14"/>
      <c r="BIL35" s="14"/>
      <c r="BIM35" s="14"/>
      <c r="BIN35" s="14"/>
      <c r="BIO35" s="14"/>
      <c r="BIP35" s="14"/>
      <c r="BIQ35" s="14"/>
      <c r="BIR35" s="14"/>
      <c r="BIS35" s="14"/>
      <c r="BIT35" s="14"/>
      <c r="BIU35" s="14"/>
      <c r="BIV35" s="14"/>
      <c r="BIW35" s="14"/>
      <c r="BIX35" s="14"/>
      <c r="BIY35" s="14"/>
      <c r="BIZ35" s="14"/>
      <c r="BJA35" s="14"/>
      <c r="BJB35" s="14"/>
      <c r="BJC35" s="14"/>
      <c r="BJD35" s="14"/>
      <c r="BJE35" s="14"/>
      <c r="BJF35" s="14"/>
      <c r="BJG35" s="14"/>
      <c r="BJH35" s="14"/>
      <c r="BJI35" s="14"/>
      <c r="BJJ35" s="14"/>
      <c r="BJK35" s="14"/>
      <c r="BJL35" s="14"/>
      <c r="BJM35" s="14"/>
      <c r="BJN35" s="14"/>
      <c r="BJO35" s="14"/>
      <c r="BJP35" s="14"/>
      <c r="BJQ35" s="14"/>
      <c r="BJR35" s="14"/>
      <c r="BJS35" s="14"/>
      <c r="BJT35" s="14"/>
      <c r="BJU35" s="14"/>
      <c r="BJV35" s="14"/>
      <c r="BJW35" s="14"/>
      <c r="BJX35" s="14"/>
      <c r="BJY35" s="14"/>
      <c r="BJZ35" s="14"/>
      <c r="BKA35" s="14"/>
      <c r="BKB35" s="14"/>
      <c r="BKC35" s="14"/>
      <c r="BKD35" s="14"/>
      <c r="BKE35" s="14"/>
      <c r="BKF35" s="14"/>
      <c r="BKG35" s="14"/>
      <c r="BKH35" s="14"/>
      <c r="BKI35" s="14"/>
      <c r="BKJ35" s="14"/>
      <c r="BKK35" s="14"/>
      <c r="BKL35" s="14"/>
      <c r="BKM35" s="14"/>
      <c r="BKN35" s="14"/>
      <c r="BKO35" s="14"/>
      <c r="BKP35" s="14"/>
      <c r="BKQ35" s="14"/>
      <c r="BKR35" s="14"/>
      <c r="BKS35" s="14"/>
      <c r="BKT35" s="14"/>
      <c r="BKU35" s="14"/>
      <c r="BKV35" s="14"/>
      <c r="BKW35" s="14"/>
      <c r="BKX35" s="14"/>
      <c r="BKY35" s="14"/>
      <c r="BKZ35" s="14"/>
      <c r="BLA35" s="14"/>
      <c r="BLB35" s="14"/>
      <c r="BLC35" s="14"/>
      <c r="BLD35" s="14"/>
      <c r="BLE35" s="14"/>
      <c r="BLF35" s="14"/>
      <c r="BLG35" s="14"/>
      <c r="BLH35" s="14"/>
      <c r="BLI35" s="14"/>
      <c r="BLJ35" s="14"/>
      <c r="BLK35" s="14"/>
      <c r="BLL35" s="14"/>
      <c r="BLM35" s="14"/>
      <c r="BLN35" s="14"/>
      <c r="BLO35" s="14"/>
      <c r="BLP35" s="14"/>
      <c r="BLQ35" s="14"/>
      <c r="BLR35" s="14"/>
      <c r="BLS35" s="14"/>
      <c r="BLT35" s="14"/>
      <c r="BLU35" s="14"/>
      <c r="BLV35" s="14"/>
      <c r="BLW35" s="14"/>
      <c r="BLX35" s="14"/>
      <c r="BLY35" s="14"/>
      <c r="BLZ35" s="14"/>
      <c r="BMA35" s="14"/>
      <c r="BMB35" s="14"/>
      <c r="BMC35" s="14"/>
      <c r="BMD35" s="14"/>
      <c r="BME35" s="14"/>
      <c r="BMF35" s="14"/>
      <c r="BMG35" s="14"/>
      <c r="BMH35" s="14"/>
      <c r="BMI35" s="14"/>
      <c r="BMJ35" s="14"/>
      <c r="BMK35" s="14"/>
      <c r="BML35" s="14"/>
      <c r="BMM35" s="14"/>
      <c r="BMN35" s="14"/>
      <c r="BMO35" s="14"/>
      <c r="BMP35" s="14"/>
      <c r="BMQ35" s="14"/>
      <c r="BMR35" s="14"/>
      <c r="BMS35" s="14"/>
      <c r="BMT35" s="14"/>
      <c r="BMU35" s="14"/>
      <c r="BMV35" s="14"/>
      <c r="BMW35" s="14"/>
      <c r="BMX35" s="14"/>
      <c r="BMY35" s="14"/>
      <c r="BMZ35" s="14"/>
      <c r="BNA35" s="14"/>
      <c r="BNB35" s="14"/>
      <c r="BNC35" s="14"/>
      <c r="BND35" s="14"/>
      <c r="BNE35" s="14"/>
      <c r="BNF35" s="14"/>
      <c r="BNG35" s="14"/>
      <c r="BNH35" s="14"/>
      <c r="BNI35" s="14"/>
      <c r="BNJ35" s="14"/>
      <c r="BNK35" s="14"/>
      <c r="BNL35" s="14"/>
      <c r="BNM35" s="14"/>
      <c r="BNN35" s="14"/>
      <c r="BNO35" s="14"/>
      <c r="BNP35" s="14"/>
      <c r="BNQ35" s="14"/>
      <c r="BNR35" s="14"/>
      <c r="BNS35" s="14"/>
      <c r="BNT35" s="14"/>
      <c r="BNU35" s="14"/>
      <c r="BNV35" s="14"/>
      <c r="BNW35" s="14"/>
      <c r="BNX35" s="14"/>
      <c r="BNY35" s="14"/>
      <c r="BNZ35" s="14"/>
      <c r="BOA35" s="14"/>
      <c r="BOB35" s="14"/>
      <c r="BOC35" s="14"/>
      <c r="BOD35" s="14"/>
      <c r="BOE35" s="14"/>
      <c r="BOF35" s="14"/>
      <c r="BOG35" s="14"/>
      <c r="BOH35" s="14"/>
      <c r="BOI35" s="14"/>
      <c r="BOJ35" s="14"/>
      <c r="BOK35" s="14"/>
      <c r="BOL35" s="14"/>
      <c r="BOM35" s="14"/>
      <c r="BON35" s="14"/>
      <c r="BOO35" s="14"/>
      <c r="BOP35" s="14"/>
      <c r="BOQ35" s="14"/>
      <c r="BOR35" s="14"/>
      <c r="BOS35" s="14"/>
      <c r="BOT35" s="14"/>
      <c r="BOU35" s="14"/>
      <c r="BOV35" s="14"/>
      <c r="BOW35" s="14"/>
      <c r="BOX35" s="14"/>
      <c r="BOY35" s="14"/>
      <c r="BOZ35" s="14"/>
      <c r="BPA35" s="14"/>
      <c r="BPB35" s="14"/>
      <c r="BPC35" s="14"/>
      <c r="BPD35" s="14"/>
      <c r="BPE35" s="14"/>
      <c r="BPF35" s="14"/>
      <c r="BPG35" s="14"/>
      <c r="BPH35" s="14"/>
      <c r="BPI35" s="14"/>
      <c r="BPJ35" s="14"/>
      <c r="BPK35" s="14"/>
      <c r="BPL35" s="14"/>
      <c r="BPM35" s="14"/>
      <c r="BPN35" s="14"/>
      <c r="BPO35" s="14"/>
      <c r="BPP35" s="14"/>
      <c r="BPQ35" s="14"/>
      <c r="BPR35" s="14"/>
      <c r="BPS35" s="14"/>
      <c r="BPT35" s="14"/>
      <c r="BPU35" s="14"/>
      <c r="BPV35" s="14"/>
      <c r="BPW35" s="14"/>
      <c r="BPX35" s="14"/>
      <c r="BPY35" s="14"/>
      <c r="BPZ35" s="14"/>
      <c r="BQA35" s="14"/>
      <c r="BQB35" s="14"/>
      <c r="BQC35" s="14"/>
      <c r="BQD35" s="14"/>
      <c r="BQE35" s="14"/>
      <c r="BQF35" s="14"/>
      <c r="BQG35" s="14"/>
      <c r="BQH35" s="14"/>
      <c r="BQI35" s="14"/>
      <c r="BQJ35" s="14"/>
      <c r="BQK35" s="14"/>
      <c r="BQL35" s="14"/>
      <c r="BQM35" s="14"/>
      <c r="BQN35" s="14"/>
      <c r="BQO35" s="14"/>
      <c r="BQP35" s="14"/>
      <c r="BQQ35" s="14"/>
      <c r="BQR35" s="14"/>
      <c r="BQS35" s="14"/>
      <c r="BQT35" s="14"/>
      <c r="BQU35" s="14"/>
      <c r="BQV35" s="14"/>
      <c r="BQW35" s="14"/>
      <c r="BQX35" s="14"/>
      <c r="BQY35" s="14"/>
      <c r="BQZ35" s="14"/>
      <c r="BRA35" s="14"/>
      <c r="BRB35" s="14"/>
      <c r="BRC35" s="14"/>
      <c r="BRD35" s="14"/>
      <c r="BRE35" s="14"/>
      <c r="BRF35" s="14"/>
      <c r="BRG35" s="14"/>
      <c r="BRH35" s="14"/>
      <c r="BRI35" s="14"/>
      <c r="BRJ35" s="14"/>
      <c r="BRK35" s="14"/>
      <c r="BRL35" s="14"/>
      <c r="BRM35" s="14"/>
      <c r="BRN35" s="14"/>
      <c r="BRO35" s="14"/>
      <c r="BRP35" s="14"/>
      <c r="BRQ35" s="14"/>
      <c r="BRR35" s="14"/>
      <c r="BRS35" s="14"/>
      <c r="BRT35" s="14"/>
      <c r="BRU35" s="14"/>
      <c r="BRV35" s="14"/>
      <c r="BRW35" s="14"/>
      <c r="BRX35" s="14"/>
      <c r="BRY35" s="14"/>
      <c r="BRZ35" s="14"/>
      <c r="BSA35" s="14"/>
      <c r="BSB35" s="14"/>
      <c r="BSC35" s="14"/>
      <c r="BSD35" s="14"/>
      <c r="BSE35" s="14"/>
      <c r="BSF35" s="14"/>
      <c r="BSG35" s="14"/>
      <c r="BSH35" s="14"/>
      <c r="BSI35" s="14"/>
      <c r="BSJ35" s="14"/>
      <c r="BSK35" s="14"/>
      <c r="BSL35" s="14"/>
      <c r="BSM35" s="14"/>
      <c r="BSN35" s="14"/>
      <c r="BSO35" s="14"/>
      <c r="BSP35" s="14"/>
      <c r="BSQ35" s="14"/>
      <c r="BSR35" s="14"/>
      <c r="BSS35" s="14"/>
      <c r="BST35" s="14"/>
      <c r="BSU35" s="14"/>
      <c r="BSV35" s="14"/>
      <c r="BSW35" s="14"/>
      <c r="BSX35" s="14"/>
      <c r="BSY35" s="14"/>
      <c r="BSZ35" s="14"/>
      <c r="BTA35" s="14"/>
      <c r="BTB35" s="14"/>
      <c r="BTC35" s="14"/>
      <c r="BTD35" s="14"/>
      <c r="BTE35" s="14"/>
      <c r="BTF35" s="14"/>
      <c r="BTG35" s="14"/>
      <c r="BTH35" s="14"/>
      <c r="BTI35" s="14"/>
      <c r="BTJ35" s="14"/>
      <c r="BTK35" s="14"/>
      <c r="BTL35" s="14"/>
      <c r="BTM35" s="14"/>
      <c r="BTN35" s="14"/>
      <c r="BTO35" s="14"/>
      <c r="BTP35" s="14"/>
      <c r="BTQ35" s="14"/>
      <c r="BTR35" s="14"/>
      <c r="BTS35" s="14"/>
      <c r="BTT35" s="14"/>
      <c r="BTU35" s="14"/>
      <c r="BTV35" s="14"/>
      <c r="BTW35" s="14"/>
      <c r="BTX35" s="14"/>
      <c r="BTY35" s="14"/>
      <c r="BTZ35" s="14"/>
      <c r="BUA35" s="14"/>
      <c r="BUB35" s="14"/>
      <c r="BUC35" s="14"/>
      <c r="BUD35" s="14"/>
      <c r="BUE35" s="14"/>
      <c r="BUF35" s="14"/>
      <c r="BUG35" s="14"/>
      <c r="BUH35" s="14"/>
      <c r="BUI35" s="14"/>
      <c r="BUJ35" s="14"/>
      <c r="BUK35" s="14"/>
      <c r="BUL35" s="14"/>
      <c r="BUM35" s="14"/>
      <c r="BUN35" s="14"/>
      <c r="BUO35" s="14"/>
      <c r="BUP35" s="14"/>
      <c r="BUQ35" s="14"/>
      <c r="BUR35" s="14"/>
      <c r="BUS35" s="14"/>
      <c r="BUT35" s="14"/>
      <c r="BUU35" s="14"/>
      <c r="BUV35" s="14"/>
      <c r="BUW35" s="14"/>
      <c r="BUX35" s="14"/>
      <c r="BUY35" s="14"/>
      <c r="BUZ35" s="14"/>
      <c r="BVA35" s="14"/>
      <c r="BVB35" s="14"/>
      <c r="BVC35" s="14"/>
      <c r="BVD35" s="14"/>
      <c r="BVE35" s="14"/>
      <c r="BVF35" s="14"/>
      <c r="BVG35" s="14"/>
      <c r="BVH35" s="14"/>
      <c r="BVI35" s="14"/>
      <c r="BVJ35" s="14"/>
      <c r="BVK35" s="14"/>
      <c r="BVL35" s="14"/>
      <c r="BVM35" s="14"/>
      <c r="BVN35" s="14"/>
      <c r="BVO35" s="14"/>
      <c r="BVP35" s="14"/>
      <c r="BVQ35" s="14"/>
      <c r="BVR35" s="14"/>
      <c r="BVS35" s="14"/>
      <c r="BVT35" s="14"/>
      <c r="BVU35" s="14"/>
      <c r="BVV35" s="14"/>
      <c r="BVW35" s="14"/>
      <c r="BVX35" s="14"/>
      <c r="BVY35" s="14"/>
      <c r="BVZ35" s="14"/>
      <c r="BWA35" s="14"/>
      <c r="BWB35" s="14"/>
      <c r="BWC35" s="14"/>
      <c r="BWD35" s="14"/>
      <c r="BWE35" s="14"/>
      <c r="BWF35" s="14"/>
      <c r="BWG35" s="14"/>
      <c r="BWH35" s="14"/>
      <c r="BWI35" s="14"/>
      <c r="BWJ35" s="14"/>
      <c r="BWK35" s="14"/>
      <c r="BWL35" s="14"/>
      <c r="BWM35" s="14"/>
      <c r="BWN35" s="14"/>
      <c r="BWO35" s="14"/>
      <c r="BWP35" s="14"/>
      <c r="BWQ35" s="14"/>
      <c r="BWR35" s="14"/>
      <c r="BWS35" s="14"/>
      <c r="BWT35" s="14"/>
      <c r="BWU35" s="14"/>
      <c r="BWV35" s="14"/>
      <c r="BWW35" s="14"/>
      <c r="BWX35" s="14"/>
      <c r="BWY35" s="14"/>
      <c r="BWZ35" s="14"/>
      <c r="BXA35" s="14"/>
      <c r="BXB35" s="14"/>
      <c r="BXC35" s="14"/>
      <c r="BXD35" s="14"/>
      <c r="BXE35" s="14"/>
      <c r="BXF35" s="14"/>
      <c r="BXG35" s="14"/>
      <c r="BXH35" s="14"/>
      <c r="BXI35" s="14"/>
      <c r="BXJ35" s="14"/>
      <c r="BXK35" s="14"/>
      <c r="BXL35" s="14"/>
      <c r="BXM35" s="14"/>
      <c r="BXN35" s="14"/>
      <c r="BXO35" s="14"/>
      <c r="BXP35" s="14"/>
      <c r="BXQ35" s="14"/>
      <c r="BXR35" s="14"/>
      <c r="BXS35" s="14"/>
      <c r="BXT35" s="14"/>
      <c r="BXU35" s="14"/>
      <c r="BXV35" s="14"/>
      <c r="BXW35" s="14"/>
      <c r="BXX35" s="14"/>
      <c r="BXY35" s="14"/>
      <c r="BXZ35" s="14"/>
      <c r="BYA35" s="14"/>
      <c r="BYB35" s="14"/>
      <c r="BYC35" s="14"/>
      <c r="BYD35" s="14"/>
      <c r="BYE35" s="14"/>
      <c r="BYF35" s="14"/>
      <c r="BYG35" s="14"/>
      <c r="BYH35" s="14"/>
      <c r="BYI35" s="14"/>
      <c r="BYJ35" s="14"/>
      <c r="BYK35" s="14"/>
      <c r="BYL35" s="14"/>
      <c r="BYM35" s="14"/>
      <c r="BYN35" s="14"/>
      <c r="BYO35" s="14"/>
      <c r="BYP35" s="14"/>
      <c r="BYQ35" s="14"/>
      <c r="BYR35" s="14"/>
      <c r="BYS35" s="14"/>
      <c r="BYT35" s="14"/>
      <c r="BYU35" s="14"/>
      <c r="BYV35" s="14"/>
      <c r="BYW35" s="14"/>
      <c r="BYX35" s="14"/>
      <c r="BYY35" s="14"/>
      <c r="BYZ35" s="14"/>
      <c r="BZA35" s="14"/>
      <c r="BZB35" s="14"/>
      <c r="BZC35" s="14"/>
      <c r="BZD35" s="14"/>
      <c r="BZE35" s="14"/>
      <c r="BZF35" s="14"/>
      <c r="BZG35" s="14"/>
      <c r="BZH35" s="14"/>
      <c r="BZI35" s="14"/>
      <c r="BZJ35" s="14"/>
      <c r="BZK35" s="14"/>
      <c r="BZL35" s="14"/>
      <c r="BZM35" s="14"/>
      <c r="BZN35" s="14"/>
      <c r="BZO35" s="14"/>
      <c r="BZP35" s="14"/>
      <c r="BZQ35" s="14"/>
      <c r="BZR35" s="14"/>
      <c r="BZS35" s="14"/>
      <c r="BZT35" s="14"/>
      <c r="BZU35" s="14"/>
      <c r="BZV35" s="14"/>
      <c r="BZW35" s="14"/>
      <c r="BZX35" s="14"/>
      <c r="BZY35" s="14"/>
      <c r="BZZ35" s="14"/>
      <c r="CAA35" s="14"/>
      <c r="CAB35" s="14"/>
      <c r="CAC35" s="14"/>
      <c r="CAD35" s="14"/>
      <c r="CAE35" s="14"/>
      <c r="CAF35" s="14"/>
      <c r="CAG35" s="14"/>
      <c r="CAH35" s="14"/>
      <c r="CAI35" s="14"/>
      <c r="CAJ35" s="14"/>
      <c r="CAK35" s="14"/>
      <c r="CAL35" s="14"/>
      <c r="CAM35" s="14"/>
      <c r="CAN35" s="14"/>
      <c r="CAO35" s="14"/>
      <c r="CAP35" s="14"/>
      <c r="CAQ35" s="14"/>
      <c r="CAR35" s="14"/>
      <c r="CAS35" s="14"/>
      <c r="CAT35" s="14"/>
      <c r="CAU35" s="14"/>
      <c r="CAV35" s="14"/>
      <c r="CAW35" s="14"/>
      <c r="CAX35" s="14"/>
      <c r="CAY35" s="14"/>
      <c r="CAZ35" s="14"/>
      <c r="CBA35" s="14"/>
      <c r="CBB35" s="14"/>
      <c r="CBC35" s="14"/>
      <c r="CBD35" s="14"/>
      <c r="CBE35" s="14"/>
      <c r="CBF35" s="14"/>
      <c r="CBG35" s="14"/>
      <c r="CBH35" s="14"/>
      <c r="CBI35" s="14"/>
      <c r="CBJ35" s="14"/>
      <c r="CBK35" s="14"/>
      <c r="CBL35" s="14"/>
      <c r="CBM35" s="14"/>
      <c r="CBN35" s="14"/>
      <c r="CBO35" s="14"/>
      <c r="CBP35" s="14"/>
      <c r="CBQ35" s="14"/>
      <c r="CBR35" s="14"/>
      <c r="CBS35" s="14"/>
      <c r="CBT35" s="14"/>
      <c r="CBU35" s="14"/>
      <c r="CBV35" s="14"/>
      <c r="CBW35" s="14"/>
      <c r="CBX35" s="14"/>
      <c r="CBY35" s="14"/>
      <c r="CBZ35" s="14"/>
      <c r="CCA35" s="14"/>
      <c r="CCB35" s="14"/>
      <c r="CCC35" s="14"/>
      <c r="CCD35" s="14"/>
      <c r="CCE35" s="14"/>
      <c r="CCF35" s="14"/>
      <c r="CCG35" s="14"/>
      <c r="CCH35" s="14"/>
      <c r="CCI35" s="14"/>
      <c r="CCJ35" s="14"/>
      <c r="CCK35" s="14"/>
      <c r="CCL35" s="14"/>
      <c r="CCM35" s="14"/>
      <c r="CCN35" s="14"/>
      <c r="CCO35" s="14"/>
      <c r="CCP35" s="14"/>
      <c r="CCQ35" s="14"/>
      <c r="CCR35" s="14"/>
      <c r="CCS35" s="14"/>
      <c r="CCT35" s="14"/>
      <c r="CCU35" s="14"/>
      <c r="CCV35" s="14"/>
      <c r="CCW35" s="14"/>
      <c r="CCX35" s="14"/>
      <c r="CCY35" s="14"/>
      <c r="CCZ35" s="14"/>
      <c r="CDA35" s="14"/>
      <c r="CDB35" s="14"/>
      <c r="CDC35" s="14"/>
      <c r="CDD35" s="14"/>
      <c r="CDE35" s="14"/>
      <c r="CDF35" s="14"/>
      <c r="CDG35" s="14"/>
      <c r="CDH35" s="14"/>
      <c r="CDI35" s="14"/>
      <c r="CDJ35" s="14"/>
      <c r="CDK35" s="14"/>
      <c r="CDL35" s="14"/>
      <c r="CDM35" s="14"/>
      <c r="CDN35" s="14"/>
      <c r="CDO35" s="14"/>
      <c r="CDP35" s="14"/>
      <c r="CDQ35" s="14"/>
      <c r="CDR35" s="14"/>
      <c r="CDS35" s="14"/>
      <c r="CDT35" s="14"/>
      <c r="CDU35" s="14"/>
      <c r="CDV35" s="14"/>
      <c r="CDW35" s="14"/>
      <c r="CDX35" s="14"/>
      <c r="CDY35" s="14"/>
      <c r="CDZ35" s="14"/>
      <c r="CEA35" s="14"/>
      <c r="CEB35" s="14"/>
      <c r="CEC35" s="14"/>
      <c r="CED35" s="14"/>
      <c r="CEE35" s="14"/>
      <c r="CEF35" s="14"/>
      <c r="CEG35" s="14"/>
      <c r="CEH35" s="14"/>
      <c r="CEI35" s="14"/>
      <c r="CEJ35" s="14"/>
      <c r="CEK35" s="14"/>
      <c r="CEL35" s="14"/>
      <c r="CEM35" s="14"/>
      <c r="CEN35" s="14"/>
      <c r="CEO35" s="14"/>
      <c r="CEP35" s="14"/>
      <c r="CEQ35" s="14"/>
      <c r="CER35" s="14"/>
      <c r="CES35" s="14"/>
      <c r="CET35" s="14"/>
      <c r="CEU35" s="14"/>
      <c r="CEV35" s="14"/>
      <c r="CEW35" s="14"/>
      <c r="CEX35" s="14"/>
      <c r="CEY35" s="14"/>
      <c r="CEZ35" s="14"/>
      <c r="CFA35" s="14"/>
      <c r="CFB35" s="14"/>
      <c r="CFC35" s="14"/>
      <c r="CFD35" s="14"/>
      <c r="CFE35" s="14"/>
      <c r="CFF35" s="14"/>
      <c r="CFG35" s="14"/>
      <c r="CFH35" s="14"/>
      <c r="CFI35" s="14"/>
      <c r="CFJ35" s="14"/>
      <c r="CFK35" s="14"/>
      <c r="CFL35" s="14"/>
      <c r="CFM35" s="14"/>
      <c r="CFN35" s="14"/>
      <c r="CFO35" s="14"/>
      <c r="CFP35" s="14"/>
      <c r="CFQ35" s="14"/>
      <c r="CFR35" s="14"/>
      <c r="CFS35" s="14"/>
      <c r="CFT35" s="14"/>
      <c r="CFU35" s="14"/>
      <c r="CFV35" s="14"/>
      <c r="CFW35" s="14"/>
      <c r="CFX35" s="14"/>
      <c r="CFY35" s="14"/>
      <c r="CFZ35" s="14"/>
      <c r="CGA35" s="14"/>
      <c r="CGB35" s="14"/>
      <c r="CGC35" s="14"/>
      <c r="CGD35" s="14"/>
      <c r="CGE35" s="14"/>
      <c r="CGF35" s="14"/>
      <c r="CGG35" s="14"/>
      <c r="CGH35" s="14"/>
      <c r="CGI35" s="14"/>
      <c r="CGJ35" s="14"/>
      <c r="CGK35" s="14"/>
      <c r="CGL35" s="14"/>
      <c r="CGM35" s="14"/>
      <c r="CGN35" s="14"/>
      <c r="CGO35" s="14"/>
      <c r="CGP35" s="14"/>
      <c r="CGQ35" s="14"/>
      <c r="CGR35" s="14"/>
      <c r="CGS35" s="14"/>
      <c r="CGT35" s="14"/>
      <c r="CGU35" s="14"/>
      <c r="CGV35" s="14"/>
      <c r="CGW35" s="14"/>
      <c r="CGX35" s="14"/>
      <c r="CGY35" s="14"/>
      <c r="CGZ35" s="14"/>
      <c r="CHA35" s="14"/>
      <c r="CHB35" s="14"/>
      <c r="CHC35" s="14"/>
      <c r="CHD35" s="14"/>
      <c r="CHE35" s="14"/>
      <c r="CHF35" s="14"/>
      <c r="CHG35" s="14"/>
      <c r="CHH35" s="14"/>
      <c r="CHI35" s="14"/>
      <c r="CHJ35" s="14"/>
      <c r="CHK35" s="14"/>
      <c r="CHL35" s="14"/>
      <c r="CHM35" s="14"/>
      <c r="CHN35" s="14"/>
      <c r="CHO35" s="14"/>
      <c r="CHP35" s="14"/>
      <c r="CHQ35" s="14"/>
      <c r="CHR35" s="14"/>
      <c r="CHS35" s="14"/>
      <c r="CHT35" s="14"/>
      <c r="CHU35" s="14"/>
      <c r="CHV35" s="14"/>
      <c r="CHW35" s="14"/>
      <c r="CHX35" s="14"/>
      <c r="CHY35" s="14"/>
      <c r="CHZ35" s="14"/>
      <c r="CIA35" s="14"/>
      <c r="CIB35" s="14"/>
      <c r="CIC35" s="14"/>
      <c r="CID35" s="14"/>
      <c r="CIE35" s="14"/>
      <c r="CIF35" s="14"/>
      <c r="CIG35" s="14"/>
      <c r="CIH35" s="14"/>
      <c r="CII35" s="14"/>
      <c r="CIJ35" s="14"/>
      <c r="CIK35" s="14"/>
      <c r="CIL35" s="14"/>
      <c r="CIM35" s="14"/>
      <c r="CIN35" s="14"/>
      <c r="CIO35" s="14"/>
      <c r="CIP35" s="14"/>
      <c r="CIQ35" s="14"/>
      <c r="CIR35" s="14"/>
      <c r="CIS35" s="14"/>
      <c r="CIT35" s="14"/>
      <c r="CIU35" s="14"/>
      <c r="CIV35" s="14"/>
      <c r="CIW35" s="14"/>
      <c r="CIX35" s="14"/>
      <c r="CIY35" s="14"/>
      <c r="CIZ35" s="14"/>
      <c r="CJA35" s="14"/>
      <c r="CJB35" s="14"/>
      <c r="CJC35" s="14"/>
      <c r="CJD35" s="14"/>
      <c r="CJE35" s="14"/>
      <c r="CJF35" s="14"/>
      <c r="CJG35" s="14"/>
      <c r="CJH35" s="14"/>
      <c r="CJI35" s="14"/>
      <c r="CJJ35" s="14"/>
      <c r="CJK35" s="14"/>
      <c r="CJL35" s="14"/>
      <c r="CJM35" s="14"/>
      <c r="CJN35" s="14"/>
      <c r="CJO35" s="14"/>
      <c r="CJP35" s="14"/>
      <c r="CJQ35" s="14"/>
      <c r="CJR35" s="14"/>
      <c r="CJS35" s="14"/>
      <c r="CJT35" s="14"/>
      <c r="CJU35" s="14"/>
      <c r="CJV35" s="14"/>
      <c r="CJW35" s="14"/>
      <c r="CJX35" s="14"/>
      <c r="CJY35" s="14"/>
      <c r="CJZ35" s="14"/>
      <c r="CKA35" s="14"/>
      <c r="CKB35" s="14"/>
      <c r="CKC35" s="14"/>
      <c r="CKD35" s="14"/>
      <c r="CKE35" s="14"/>
      <c r="CKF35" s="14"/>
      <c r="CKG35" s="14"/>
      <c r="CKH35" s="14"/>
      <c r="CKI35" s="14"/>
      <c r="CKJ35" s="14"/>
      <c r="CKK35" s="14"/>
      <c r="CKL35" s="14"/>
      <c r="CKM35" s="14"/>
      <c r="CKN35" s="14"/>
      <c r="CKO35" s="14"/>
      <c r="CKP35" s="14"/>
      <c r="CKQ35" s="14"/>
      <c r="CKR35" s="14"/>
      <c r="CKS35" s="14"/>
      <c r="CKT35" s="14"/>
      <c r="CKU35" s="14"/>
      <c r="CKV35" s="14"/>
      <c r="CKW35" s="14"/>
      <c r="CKX35" s="14"/>
      <c r="CKY35" s="14"/>
      <c r="CKZ35" s="14"/>
      <c r="CLA35" s="14"/>
      <c r="CLB35" s="14"/>
      <c r="CLC35" s="14"/>
      <c r="CLD35" s="14"/>
      <c r="CLE35" s="14"/>
      <c r="CLF35" s="14"/>
      <c r="CLG35" s="14"/>
      <c r="CLH35" s="14"/>
      <c r="CLI35" s="14"/>
      <c r="CLJ35" s="14"/>
      <c r="CLK35" s="14"/>
      <c r="CLL35" s="14"/>
      <c r="CLM35" s="14"/>
      <c r="CLN35" s="14"/>
      <c r="CLO35" s="14"/>
      <c r="CLP35" s="14"/>
      <c r="CLQ35" s="14"/>
      <c r="CLR35" s="14"/>
      <c r="CLS35" s="14"/>
      <c r="CLT35" s="14"/>
      <c r="CLU35" s="14"/>
      <c r="CLV35" s="14"/>
      <c r="CLW35" s="14"/>
      <c r="CLX35" s="14"/>
      <c r="CLY35" s="14"/>
      <c r="CLZ35" s="14"/>
      <c r="CMA35" s="14"/>
      <c r="CMB35" s="14"/>
      <c r="CMC35" s="14"/>
      <c r="CMD35" s="14"/>
      <c r="CME35" s="14"/>
      <c r="CMF35" s="14"/>
      <c r="CMG35" s="14"/>
      <c r="CMH35" s="14"/>
      <c r="CMI35" s="14"/>
      <c r="CMJ35" s="14"/>
      <c r="CMK35" s="14"/>
      <c r="CML35" s="14"/>
      <c r="CMM35" s="14"/>
      <c r="CMN35" s="14"/>
      <c r="CMO35" s="14"/>
      <c r="CMP35" s="14"/>
      <c r="CMQ35" s="14"/>
      <c r="CMR35" s="14"/>
      <c r="CMS35" s="14"/>
      <c r="CMT35" s="14"/>
      <c r="CMU35" s="14"/>
      <c r="CMV35" s="14"/>
      <c r="CMW35" s="14"/>
      <c r="CMX35" s="14"/>
      <c r="CMY35" s="14"/>
      <c r="CMZ35" s="14"/>
      <c r="CNA35" s="14"/>
      <c r="CNB35" s="14"/>
      <c r="CNC35" s="14"/>
      <c r="CND35" s="14"/>
      <c r="CNE35" s="14"/>
      <c r="CNF35" s="14"/>
      <c r="CNG35" s="14"/>
      <c r="CNH35" s="14"/>
      <c r="CNI35" s="14"/>
      <c r="CNJ35" s="14"/>
      <c r="CNK35" s="14"/>
      <c r="CNL35" s="14"/>
      <c r="CNM35" s="14"/>
      <c r="CNN35" s="14"/>
      <c r="CNO35" s="14"/>
      <c r="CNP35" s="14"/>
      <c r="CNQ35" s="14"/>
      <c r="CNR35" s="14"/>
      <c r="CNS35" s="14"/>
      <c r="CNT35" s="14"/>
      <c r="CNU35" s="14"/>
      <c r="CNV35" s="14"/>
      <c r="CNW35" s="14"/>
      <c r="CNX35" s="14"/>
      <c r="CNY35" s="14"/>
      <c r="CNZ35" s="14"/>
      <c r="COA35" s="14"/>
      <c r="COB35" s="14"/>
      <c r="COC35" s="14"/>
      <c r="COD35" s="14"/>
      <c r="COE35" s="14"/>
      <c r="COF35" s="14"/>
      <c r="COG35" s="14"/>
      <c r="COH35" s="14"/>
      <c r="COI35" s="14"/>
      <c r="COJ35" s="14"/>
      <c r="COK35" s="14"/>
      <c r="COL35" s="14"/>
      <c r="COM35" s="14"/>
      <c r="CON35" s="14"/>
      <c r="COO35" s="14"/>
      <c r="COP35" s="14"/>
      <c r="COQ35" s="14"/>
      <c r="COR35" s="14"/>
      <c r="COS35" s="14"/>
      <c r="COT35" s="14"/>
      <c r="COU35" s="14"/>
      <c r="COV35" s="14"/>
      <c r="COW35" s="14"/>
      <c r="COX35" s="14"/>
      <c r="COY35" s="14"/>
      <c r="COZ35" s="14"/>
      <c r="CPA35" s="14"/>
      <c r="CPB35" s="14"/>
      <c r="CPC35" s="14"/>
      <c r="CPD35" s="14"/>
      <c r="CPE35" s="14"/>
      <c r="CPF35" s="14"/>
      <c r="CPG35" s="14"/>
      <c r="CPH35" s="14"/>
      <c r="CPI35" s="14"/>
      <c r="CPJ35" s="14"/>
      <c r="CPK35" s="14"/>
      <c r="CPL35" s="14"/>
      <c r="CPM35" s="14"/>
      <c r="CPN35" s="14"/>
      <c r="CPO35" s="14"/>
      <c r="CPP35" s="14"/>
      <c r="CPQ35" s="14"/>
      <c r="CPR35" s="14"/>
      <c r="CPS35" s="14"/>
      <c r="CPT35" s="14"/>
      <c r="CPU35" s="14"/>
      <c r="CPV35" s="14"/>
      <c r="CPW35" s="14"/>
      <c r="CPX35" s="14"/>
      <c r="CPY35" s="14"/>
      <c r="CPZ35" s="14"/>
      <c r="CQA35" s="14"/>
      <c r="CQB35" s="14"/>
      <c r="CQC35" s="14"/>
      <c r="CQD35" s="14"/>
      <c r="CQE35" s="14"/>
      <c r="CQF35" s="14"/>
      <c r="CQG35" s="14"/>
      <c r="CQH35" s="14"/>
      <c r="CQI35" s="14"/>
      <c r="CQJ35" s="14"/>
      <c r="CQK35" s="14"/>
      <c r="CQL35" s="14"/>
      <c r="CQM35" s="14"/>
      <c r="CQN35" s="14"/>
      <c r="CQO35" s="14"/>
      <c r="CQP35" s="14"/>
      <c r="CQQ35" s="14"/>
      <c r="CQR35" s="14"/>
      <c r="CQS35" s="14"/>
      <c r="CQT35" s="14"/>
      <c r="CQU35" s="14"/>
      <c r="CQV35" s="14"/>
      <c r="CQW35" s="14"/>
      <c r="CQX35" s="14"/>
      <c r="CQY35" s="14"/>
      <c r="CQZ35" s="14"/>
      <c r="CRA35" s="14"/>
      <c r="CRB35" s="14"/>
      <c r="CRC35" s="14"/>
      <c r="CRD35" s="14"/>
      <c r="CRE35" s="14"/>
      <c r="CRF35" s="14"/>
      <c r="CRG35" s="14"/>
      <c r="CRH35" s="14"/>
      <c r="CRI35" s="14"/>
      <c r="CRJ35" s="14"/>
      <c r="CRK35" s="14"/>
      <c r="CRL35" s="14"/>
      <c r="CRM35" s="14"/>
      <c r="CRN35" s="14"/>
      <c r="CRO35" s="14"/>
      <c r="CRP35" s="14"/>
      <c r="CRQ35" s="14"/>
      <c r="CRR35" s="14"/>
      <c r="CRS35" s="14"/>
      <c r="CRT35" s="14"/>
      <c r="CRU35" s="14"/>
      <c r="CRV35" s="14"/>
      <c r="CRW35" s="14"/>
      <c r="CRX35" s="14"/>
      <c r="CRY35" s="14"/>
      <c r="CRZ35" s="14"/>
      <c r="CSA35" s="14"/>
      <c r="CSB35" s="14"/>
      <c r="CSC35" s="14"/>
      <c r="CSD35" s="14"/>
      <c r="CSE35" s="14"/>
      <c r="CSF35" s="14"/>
      <c r="CSG35" s="14"/>
      <c r="CSH35" s="14"/>
      <c r="CSI35" s="14"/>
      <c r="CSJ35" s="14"/>
      <c r="CSK35" s="14"/>
      <c r="CSL35" s="14"/>
      <c r="CSM35" s="14"/>
      <c r="CSN35" s="14"/>
      <c r="CSO35" s="14"/>
      <c r="CSP35" s="14"/>
      <c r="CSQ35" s="14"/>
      <c r="CSR35" s="14"/>
      <c r="CSS35" s="14"/>
      <c r="CST35" s="14"/>
      <c r="CSU35" s="14"/>
      <c r="CSV35" s="14"/>
      <c r="CSW35" s="14"/>
      <c r="CSX35" s="14"/>
      <c r="CSY35" s="14"/>
      <c r="CSZ35" s="14"/>
      <c r="CTA35" s="14"/>
      <c r="CTB35" s="14"/>
      <c r="CTC35" s="14"/>
      <c r="CTD35" s="14"/>
      <c r="CTE35" s="14"/>
      <c r="CTF35" s="14"/>
      <c r="CTG35" s="14"/>
      <c r="CTH35" s="14"/>
      <c r="CTI35" s="14"/>
      <c r="CTJ35" s="14"/>
      <c r="CTK35" s="14"/>
      <c r="CTL35" s="14"/>
      <c r="CTM35" s="14"/>
      <c r="CTN35" s="14"/>
      <c r="CTO35" s="14"/>
      <c r="CTP35" s="14"/>
      <c r="CTQ35" s="14"/>
      <c r="CTR35" s="14"/>
      <c r="CTS35" s="14"/>
      <c r="CTT35" s="14"/>
      <c r="CTU35" s="14"/>
      <c r="CTV35" s="14"/>
      <c r="CTW35" s="14"/>
      <c r="CTX35" s="14"/>
      <c r="CTY35" s="14"/>
      <c r="CTZ35" s="14"/>
      <c r="CUA35" s="14"/>
      <c r="CUB35" s="14"/>
      <c r="CUC35" s="14"/>
      <c r="CUD35" s="14"/>
      <c r="CUE35" s="14"/>
      <c r="CUF35" s="14"/>
      <c r="CUG35" s="14"/>
      <c r="CUH35" s="14"/>
      <c r="CUI35" s="14"/>
      <c r="CUJ35" s="14"/>
      <c r="CUK35" s="14"/>
      <c r="CUL35" s="14"/>
      <c r="CUM35" s="14"/>
      <c r="CUN35" s="14"/>
      <c r="CUO35" s="14"/>
      <c r="CUP35" s="14"/>
      <c r="CUQ35" s="14"/>
      <c r="CUR35" s="14"/>
      <c r="CUS35" s="14"/>
      <c r="CUT35" s="14"/>
      <c r="CUU35" s="14"/>
      <c r="CUV35" s="14"/>
      <c r="CUW35" s="14"/>
      <c r="CUX35" s="14"/>
      <c r="CUY35" s="14"/>
      <c r="CUZ35" s="14"/>
      <c r="CVA35" s="14"/>
      <c r="CVB35" s="14"/>
      <c r="CVC35" s="14"/>
      <c r="CVD35" s="14"/>
      <c r="CVE35" s="14"/>
      <c r="CVF35" s="14"/>
      <c r="CVG35" s="14"/>
      <c r="CVH35" s="14"/>
      <c r="CVI35" s="14"/>
      <c r="CVJ35" s="14"/>
      <c r="CVK35" s="14"/>
      <c r="CVL35" s="14"/>
      <c r="CVM35" s="14"/>
      <c r="CVN35" s="14"/>
      <c r="CVO35" s="14"/>
      <c r="CVP35" s="14"/>
      <c r="CVQ35" s="14"/>
      <c r="CVR35" s="14"/>
      <c r="CVS35" s="14"/>
      <c r="CVT35" s="14"/>
      <c r="CVU35" s="14"/>
      <c r="CVV35" s="14"/>
      <c r="CVW35" s="14"/>
      <c r="CVX35" s="14"/>
      <c r="CVY35" s="14"/>
      <c r="CVZ35" s="14"/>
      <c r="CWA35" s="14"/>
      <c r="CWB35" s="14"/>
      <c r="CWC35" s="14"/>
      <c r="CWD35" s="14"/>
      <c r="CWE35" s="14"/>
      <c r="CWF35" s="14"/>
      <c r="CWG35" s="14"/>
      <c r="CWH35" s="14"/>
      <c r="CWI35" s="14"/>
      <c r="CWJ35" s="14"/>
      <c r="CWK35" s="14"/>
      <c r="CWL35" s="14"/>
      <c r="CWM35" s="14"/>
      <c r="CWN35" s="14"/>
      <c r="CWO35" s="14"/>
      <c r="CWP35" s="14"/>
      <c r="CWQ35" s="14"/>
      <c r="CWR35" s="14"/>
      <c r="CWS35" s="14"/>
      <c r="CWT35" s="14"/>
      <c r="CWU35" s="14"/>
      <c r="CWV35" s="14"/>
      <c r="CWW35" s="14"/>
      <c r="CWX35" s="14"/>
      <c r="CWY35" s="14"/>
      <c r="CWZ35" s="14"/>
      <c r="CXA35" s="14"/>
      <c r="CXB35" s="14"/>
      <c r="CXC35" s="14"/>
      <c r="CXD35" s="14"/>
      <c r="CXE35" s="14"/>
      <c r="CXF35" s="14"/>
      <c r="CXG35" s="14"/>
      <c r="CXH35" s="14"/>
      <c r="CXI35" s="14"/>
      <c r="CXJ35" s="14"/>
      <c r="CXK35" s="14"/>
      <c r="CXL35" s="14"/>
      <c r="CXM35" s="14"/>
      <c r="CXN35" s="14"/>
      <c r="CXO35" s="14"/>
      <c r="CXP35" s="14"/>
      <c r="CXQ35" s="14"/>
      <c r="CXR35" s="14"/>
      <c r="CXS35" s="14"/>
      <c r="CXT35" s="14"/>
      <c r="CXU35" s="14"/>
      <c r="CXV35" s="14"/>
      <c r="CXW35" s="14"/>
      <c r="CXX35" s="14"/>
      <c r="CXY35" s="14"/>
      <c r="CXZ35" s="14"/>
      <c r="CYA35" s="14"/>
      <c r="CYB35" s="14"/>
      <c r="CYC35" s="14"/>
      <c r="CYD35" s="14"/>
      <c r="CYE35" s="14"/>
      <c r="CYF35" s="14"/>
      <c r="CYG35" s="14"/>
      <c r="CYH35" s="14"/>
      <c r="CYI35" s="14"/>
      <c r="CYJ35" s="14"/>
      <c r="CYK35" s="14"/>
      <c r="CYL35" s="14"/>
      <c r="CYM35" s="14"/>
      <c r="CYN35" s="14"/>
      <c r="CYO35" s="14"/>
      <c r="CYP35" s="14"/>
      <c r="CYQ35" s="14"/>
      <c r="CYR35" s="14"/>
      <c r="CYS35" s="14"/>
      <c r="CYT35" s="14"/>
      <c r="CYU35" s="14"/>
      <c r="CYV35" s="14"/>
      <c r="CYW35" s="14"/>
      <c r="CYX35" s="14"/>
      <c r="CYY35" s="14"/>
      <c r="CYZ35" s="14"/>
      <c r="CZA35" s="14"/>
      <c r="CZB35" s="14"/>
      <c r="CZC35" s="14"/>
      <c r="CZD35" s="14"/>
      <c r="CZE35" s="14"/>
      <c r="CZF35" s="14"/>
      <c r="CZG35" s="14"/>
      <c r="CZH35" s="14"/>
      <c r="CZI35" s="14"/>
      <c r="CZJ35" s="14"/>
      <c r="CZK35" s="14"/>
      <c r="CZL35" s="14"/>
      <c r="CZM35" s="14"/>
      <c r="CZN35" s="14"/>
      <c r="CZO35" s="14"/>
      <c r="CZP35" s="14"/>
      <c r="CZQ35" s="14"/>
      <c r="CZR35" s="14"/>
      <c r="CZS35" s="14"/>
      <c r="CZT35" s="14"/>
      <c r="CZU35" s="14"/>
      <c r="CZV35" s="14"/>
      <c r="CZW35" s="14"/>
      <c r="CZX35" s="14"/>
      <c r="CZY35" s="14"/>
      <c r="CZZ35" s="14"/>
      <c r="DAA35" s="14"/>
      <c r="DAB35" s="14"/>
      <c r="DAC35" s="14"/>
      <c r="DAD35" s="14"/>
      <c r="DAE35" s="14"/>
      <c r="DAF35" s="14"/>
      <c r="DAG35" s="14"/>
      <c r="DAH35" s="14"/>
      <c r="DAI35" s="14"/>
      <c r="DAJ35" s="14"/>
      <c r="DAK35" s="14"/>
      <c r="DAL35" s="14"/>
      <c r="DAM35" s="14"/>
      <c r="DAN35" s="14"/>
      <c r="DAO35" s="14"/>
      <c r="DAP35" s="14"/>
      <c r="DAQ35" s="14"/>
      <c r="DAR35" s="14"/>
      <c r="DAS35" s="14"/>
      <c r="DAT35" s="14"/>
      <c r="DAU35" s="14"/>
      <c r="DAV35" s="14"/>
      <c r="DAW35" s="14"/>
      <c r="DAX35" s="14"/>
      <c r="DAY35" s="14"/>
      <c r="DAZ35" s="14"/>
      <c r="DBA35" s="14"/>
      <c r="DBB35" s="14"/>
      <c r="DBC35" s="14"/>
      <c r="DBD35" s="14"/>
      <c r="DBE35" s="14"/>
      <c r="DBF35" s="14"/>
      <c r="DBG35" s="14"/>
      <c r="DBH35" s="14"/>
      <c r="DBI35" s="14"/>
      <c r="DBJ35" s="14"/>
      <c r="DBK35" s="14"/>
      <c r="DBL35" s="14"/>
      <c r="DBM35" s="14"/>
      <c r="DBN35" s="14"/>
      <c r="DBO35" s="14"/>
      <c r="DBP35" s="14"/>
      <c r="DBQ35" s="14"/>
      <c r="DBR35" s="14"/>
      <c r="DBS35" s="14"/>
      <c r="DBT35" s="14"/>
      <c r="DBU35" s="14"/>
      <c r="DBV35" s="14"/>
      <c r="DBW35" s="14"/>
      <c r="DBX35" s="14"/>
      <c r="DBY35" s="14"/>
      <c r="DBZ35" s="14"/>
      <c r="DCA35" s="14"/>
      <c r="DCB35" s="14"/>
      <c r="DCC35" s="14"/>
      <c r="DCD35" s="14"/>
      <c r="DCE35" s="14"/>
      <c r="DCF35" s="14"/>
      <c r="DCG35" s="14"/>
      <c r="DCH35" s="14"/>
      <c r="DCI35" s="14"/>
      <c r="DCJ35" s="14"/>
      <c r="DCK35" s="14"/>
      <c r="DCL35" s="14"/>
      <c r="DCM35" s="14"/>
      <c r="DCN35" s="14"/>
      <c r="DCO35" s="14"/>
      <c r="DCP35" s="14"/>
      <c r="DCQ35" s="14"/>
      <c r="DCR35" s="14"/>
      <c r="DCS35" s="14"/>
      <c r="DCT35" s="14"/>
      <c r="DCU35" s="14"/>
      <c r="DCV35" s="14"/>
      <c r="DCW35" s="14"/>
      <c r="DCX35" s="14"/>
      <c r="DCY35" s="14"/>
      <c r="DCZ35" s="14"/>
      <c r="DDA35" s="14"/>
      <c r="DDB35" s="14"/>
      <c r="DDC35" s="14"/>
      <c r="DDD35" s="14"/>
      <c r="DDE35" s="14"/>
      <c r="DDF35" s="14"/>
      <c r="DDG35" s="14"/>
      <c r="DDH35" s="14"/>
      <c r="DDI35" s="14"/>
      <c r="DDJ35" s="14"/>
      <c r="DDK35" s="14"/>
      <c r="DDL35" s="14"/>
      <c r="DDM35" s="14"/>
      <c r="DDN35" s="14"/>
      <c r="DDO35" s="14"/>
      <c r="DDP35" s="14"/>
      <c r="DDQ35" s="14"/>
      <c r="DDR35" s="14"/>
      <c r="DDS35" s="14"/>
      <c r="DDT35" s="14"/>
      <c r="DDU35" s="14"/>
      <c r="DDV35" s="14"/>
      <c r="DDW35" s="14"/>
      <c r="DDX35" s="14"/>
      <c r="DDY35" s="14"/>
      <c r="DDZ35" s="14"/>
      <c r="DEA35" s="14"/>
      <c r="DEB35" s="14"/>
      <c r="DEC35" s="14"/>
      <c r="DED35" s="14"/>
      <c r="DEE35" s="14"/>
      <c r="DEF35" s="14"/>
      <c r="DEG35" s="14"/>
      <c r="DEH35" s="14"/>
      <c r="DEI35" s="14"/>
      <c r="DEJ35" s="14"/>
      <c r="DEK35" s="14"/>
      <c r="DEL35" s="14"/>
      <c r="DEM35" s="14"/>
      <c r="DEN35" s="14"/>
      <c r="DEO35" s="14"/>
      <c r="DEP35" s="14"/>
      <c r="DEQ35" s="14"/>
      <c r="DER35" s="14"/>
      <c r="DES35" s="14"/>
      <c r="DET35" s="14"/>
      <c r="DEU35" s="14"/>
      <c r="DEV35" s="14"/>
      <c r="DEW35" s="14"/>
      <c r="DEX35" s="14"/>
      <c r="DEY35" s="14"/>
      <c r="DEZ35" s="14"/>
      <c r="DFA35" s="14"/>
      <c r="DFB35" s="14"/>
      <c r="DFC35" s="14"/>
      <c r="DFD35" s="14"/>
      <c r="DFE35" s="14"/>
      <c r="DFF35" s="14"/>
      <c r="DFG35" s="14"/>
      <c r="DFH35" s="14"/>
      <c r="DFI35" s="14"/>
      <c r="DFJ35" s="14"/>
      <c r="DFK35" s="14"/>
      <c r="DFL35" s="14"/>
      <c r="DFM35" s="14"/>
      <c r="DFN35" s="14"/>
      <c r="DFO35" s="14"/>
      <c r="DFP35" s="14"/>
      <c r="DFQ35" s="14"/>
      <c r="DFR35" s="14"/>
      <c r="DFS35" s="14"/>
      <c r="DFT35" s="14"/>
      <c r="DFU35" s="14"/>
      <c r="DFV35" s="14"/>
      <c r="DFW35" s="14"/>
      <c r="DFX35" s="14"/>
      <c r="DFY35" s="14"/>
      <c r="DFZ35" s="14"/>
      <c r="DGA35" s="14"/>
      <c r="DGB35" s="14"/>
      <c r="DGC35" s="14"/>
      <c r="DGD35" s="14"/>
      <c r="DGE35" s="14"/>
      <c r="DGF35" s="14"/>
      <c r="DGG35" s="14"/>
      <c r="DGH35" s="14"/>
      <c r="DGI35" s="14"/>
      <c r="DGJ35" s="14"/>
      <c r="DGK35" s="14"/>
      <c r="DGL35" s="14"/>
      <c r="DGM35" s="14"/>
      <c r="DGN35" s="14"/>
      <c r="DGO35" s="14"/>
      <c r="DGP35" s="14"/>
      <c r="DGQ35" s="14"/>
      <c r="DGR35" s="14"/>
      <c r="DGS35" s="14"/>
      <c r="DGT35" s="14"/>
      <c r="DGU35" s="14"/>
      <c r="DGV35" s="14"/>
      <c r="DGW35" s="14"/>
      <c r="DGX35" s="14"/>
      <c r="DGY35" s="14"/>
      <c r="DGZ35" s="14"/>
      <c r="DHA35" s="14"/>
      <c r="DHB35" s="14"/>
      <c r="DHC35" s="14"/>
      <c r="DHD35" s="14"/>
      <c r="DHE35" s="14"/>
      <c r="DHF35" s="14"/>
      <c r="DHG35" s="14"/>
      <c r="DHH35" s="14"/>
      <c r="DHI35" s="14"/>
      <c r="DHJ35" s="14"/>
      <c r="DHK35" s="14"/>
      <c r="DHL35" s="14"/>
      <c r="DHM35" s="14"/>
      <c r="DHN35" s="14"/>
      <c r="DHO35" s="14"/>
      <c r="DHP35" s="14"/>
      <c r="DHQ35" s="14"/>
      <c r="DHR35" s="14"/>
      <c r="DHS35" s="14"/>
      <c r="DHT35" s="14"/>
      <c r="DHU35" s="14"/>
      <c r="DHV35" s="14"/>
      <c r="DHW35" s="14"/>
      <c r="DHX35" s="14"/>
      <c r="DHY35" s="14"/>
      <c r="DHZ35" s="14"/>
      <c r="DIA35" s="14"/>
      <c r="DIB35" s="14"/>
      <c r="DIC35" s="14"/>
      <c r="DID35" s="14"/>
      <c r="DIE35" s="14"/>
      <c r="DIF35" s="14"/>
      <c r="DIG35" s="14"/>
      <c r="DIH35" s="14"/>
      <c r="DII35" s="14"/>
      <c r="DIJ35" s="14"/>
      <c r="DIK35" s="14"/>
      <c r="DIL35" s="14"/>
      <c r="DIM35" s="14"/>
      <c r="DIN35" s="14"/>
      <c r="DIO35" s="14"/>
      <c r="DIP35" s="14"/>
      <c r="DIQ35" s="14"/>
      <c r="DIR35" s="14"/>
      <c r="DIS35" s="14"/>
      <c r="DIT35" s="14"/>
      <c r="DIU35" s="14"/>
      <c r="DIV35" s="14"/>
      <c r="DIW35" s="14"/>
      <c r="DIX35" s="14"/>
      <c r="DIY35" s="14"/>
      <c r="DIZ35" s="14"/>
      <c r="DJA35" s="14"/>
      <c r="DJB35" s="14"/>
      <c r="DJC35" s="14"/>
      <c r="DJD35" s="14"/>
      <c r="DJE35" s="14"/>
      <c r="DJF35" s="14"/>
      <c r="DJG35" s="14"/>
      <c r="DJH35" s="14"/>
      <c r="DJI35" s="14"/>
      <c r="DJJ35" s="14"/>
      <c r="DJK35" s="14"/>
      <c r="DJL35" s="14"/>
      <c r="DJM35" s="14"/>
      <c r="DJN35" s="14"/>
      <c r="DJO35" s="14"/>
      <c r="DJP35" s="14"/>
      <c r="DJQ35" s="14"/>
      <c r="DJR35" s="14"/>
      <c r="DJS35" s="14"/>
      <c r="DJT35" s="14"/>
      <c r="DJU35" s="14"/>
      <c r="DJV35" s="14"/>
      <c r="DJW35" s="14"/>
      <c r="DJX35" s="14"/>
      <c r="DJY35" s="14"/>
      <c r="DJZ35" s="14"/>
      <c r="DKA35" s="14"/>
      <c r="DKB35" s="14"/>
      <c r="DKC35" s="14"/>
      <c r="DKD35" s="14"/>
      <c r="DKE35" s="14"/>
      <c r="DKF35" s="14"/>
      <c r="DKG35" s="14"/>
      <c r="DKH35" s="14"/>
      <c r="DKI35" s="14"/>
      <c r="DKJ35" s="14"/>
      <c r="DKK35" s="14"/>
      <c r="DKL35" s="14"/>
      <c r="DKM35" s="14"/>
      <c r="DKN35" s="14"/>
      <c r="DKO35" s="14"/>
      <c r="DKP35" s="14"/>
      <c r="DKQ35" s="14"/>
      <c r="DKR35" s="14"/>
      <c r="DKS35" s="14"/>
      <c r="DKT35" s="14"/>
      <c r="DKU35" s="14"/>
      <c r="DKV35" s="14"/>
      <c r="DKW35" s="14"/>
      <c r="DKX35" s="14"/>
      <c r="DKY35" s="14"/>
      <c r="DKZ35" s="14"/>
      <c r="DLA35" s="14"/>
      <c r="DLB35" s="14"/>
      <c r="DLC35" s="14"/>
      <c r="DLD35" s="14"/>
      <c r="DLE35" s="14"/>
      <c r="DLF35" s="14"/>
      <c r="DLG35" s="14"/>
      <c r="DLH35" s="14"/>
      <c r="DLI35" s="14"/>
      <c r="DLJ35" s="14"/>
      <c r="DLK35" s="14"/>
      <c r="DLL35" s="14"/>
      <c r="DLM35" s="14"/>
      <c r="DLN35" s="14"/>
      <c r="DLO35" s="14"/>
      <c r="DLP35" s="14"/>
      <c r="DLQ35" s="14"/>
      <c r="DLR35" s="14"/>
      <c r="DLS35" s="14"/>
      <c r="DLT35" s="14"/>
      <c r="DLU35" s="14"/>
      <c r="DLV35" s="14"/>
      <c r="DLW35" s="14"/>
      <c r="DLX35" s="14"/>
      <c r="DLY35" s="14"/>
      <c r="DLZ35" s="14"/>
      <c r="DMA35" s="14"/>
      <c r="DMB35" s="14"/>
      <c r="DMC35" s="14"/>
      <c r="DMD35" s="14"/>
      <c r="DME35" s="14"/>
      <c r="DMF35" s="14"/>
      <c r="DMG35" s="14"/>
      <c r="DMH35" s="14"/>
      <c r="DMI35" s="14"/>
      <c r="DMJ35" s="14"/>
      <c r="DMK35" s="14"/>
      <c r="DML35" s="14"/>
      <c r="DMM35" s="14"/>
      <c r="DMN35" s="14"/>
      <c r="DMO35" s="14"/>
      <c r="DMP35" s="14"/>
      <c r="DMQ35" s="14"/>
      <c r="DMR35" s="14"/>
      <c r="DMS35" s="14"/>
      <c r="DMT35" s="14"/>
      <c r="DMU35" s="14"/>
      <c r="DMV35" s="14"/>
      <c r="DMW35" s="14"/>
      <c r="DMX35" s="14"/>
      <c r="DMY35" s="14"/>
      <c r="DMZ35" s="14"/>
      <c r="DNA35" s="14"/>
      <c r="DNB35" s="14"/>
      <c r="DNC35" s="14"/>
      <c r="DND35" s="14"/>
      <c r="DNE35" s="14"/>
      <c r="DNF35" s="14"/>
      <c r="DNG35" s="14"/>
      <c r="DNH35" s="14"/>
      <c r="DNI35" s="14"/>
      <c r="DNJ35" s="14"/>
      <c r="DNK35" s="14"/>
      <c r="DNL35" s="14"/>
      <c r="DNM35" s="14"/>
      <c r="DNN35" s="14"/>
      <c r="DNO35" s="14"/>
      <c r="DNP35" s="14"/>
      <c r="DNQ35" s="14"/>
      <c r="DNR35" s="14"/>
      <c r="DNS35" s="14"/>
      <c r="DNT35" s="14"/>
      <c r="DNU35" s="14"/>
      <c r="DNV35" s="14"/>
      <c r="DNW35" s="14"/>
      <c r="DNX35" s="14"/>
      <c r="DNY35" s="14"/>
      <c r="DNZ35" s="14"/>
      <c r="DOA35" s="14"/>
      <c r="DOB35" s="14"/>
      <c r="DOC35" s="14"/>
      <c r="DOD35" s="14"/>
      <c r="DOE35" s="14"/>
      <c r="DOF35" s="14"/>
      <c r="DOG35" s="14"/>
      <c r="DOH35" s="14"/>
      <c r="DOI35" s="14"/>
      <c r="DOJ35" s="14"/>
      <c r="DOK35" s="14"/>
      <c r="DOL35" s="14"/>
      <c r="DOM35" s="14"/>
      <c r="DON35" s="14"/>
      <c r="DOO35" s="14"/>
      <c r="DOP35" s="14"/>
      <c r="DOQ35" s="14"/>
      <c r="DOR35" s="14"/>
      <c r="DOS35" s="14"/>
      <c r="DOT35" s="14"/>
      <c r="DOU35" s="14"/>
      <c r="DOV35" s="14"/>
      <c r="DOW35" s="14"/>
      <c r="DOX35" s="14"/>
      <c r="DOY35" s="14"/>
      <c r="DOZ35" s="14"/>
      <c r="DPA35" s="14"/>
      <c r="DPB35" s="14"/>
      <c r="DPC35" s="14"/>
      <c r="DPD35" s="14"/>
      <c r="DPE35" s="14"/>
      <c r="DPF35" s="14"/>
      <c r="DPG35" s="14"/>
      <c r="DPH35" s="14"/>
      <c r="DPI35" s="14"/>
      <c r="DPJ35" s="14"/>
      <c r="DPK35" s="14"/>
      <c r="DPL35" s="14"/>
      <c r="DPM35" s="14"/>
      <c r="DPN35" s="14"/>
      <c r="DPO35" s="14"/>
      <c r="DPP35" s="14"/>
      <c r="DPQ35" s="14"/>
      <c r="DPR35" s="14"/>
      <c r="DPS35" s="14"/>
      <c r="DPT35" s="14"/>
      <c r="DPU35" s="14"/>
      <c r="DPV35" s="14"/>
      <c r="DPW35" s="14"/>
      <c r="DPX35" s="14"/>
      <c r="DPY35" s="14"/>
      <c r="DPZ35" s="14"/>
      <c r="DQA35" s="14"/>
      <c r="DQB35" s="14"/>
      <c r="DQC35" s="14"/>
      <c r="DQD35" s="14"/>
      <c r="DQE35" s="14"/>
      <c r="DQF35" s="14"/>
      <c r="DQG35" s="14"/>
      <c r="DQH35" s="14"/>
      <c r="DQI35" s="14"/>
      <c r="DQJ35" s="14"/>
      <c r="DQK35" s="14"/>
      <c r="DQL35" s="14"/>
      <c r="DQM35" s="14"/>
      <c r="DQN35" s="14"/>
      <c r="DQO35" s="14"/>
      <c r="DQP35" s="14"/>
      <c r="DQQ35" s="14"/>
      <c r="DQR35" s="14"/>
      <c r="DQS35" s="14"/>
      <c r="DQT35" s="14"/>
      <c r="DQU35" s="14"/>
      <c r="DQV35" s="14"/>
      <c r="DQW35" s="14"/>
      <c r="DQX35" s="14"/>
      <c r="DQY35" s="14"/>
      <c r="DQZ35" s="14"/>
      <c r="DRA35" s="14"/>
      <c r="DRB35" s="14"/>
      <c r="DRC35" s="14"/>
      <c r="DRD35" s="14"/>
      <c r="DRE35" s="14"/>
      <c r="DRF35" s="14"/>
      <c r="DRG35" s="14"/>
      <c r="DRH35" s="14"/>
      <c r="DRI35" s="14"/>
      <c r="DRJ35" s="14"/>
      <c r="DRK35" s="14"/>
      <c r="DRL35" s="14"/>
      <c r="DRM35" s="14"/>
      <c r="DRN35" s="14"/>
      <c r="DRO35" s="14"/>
      <c r="DRP35" s="14"/>
      <c r="DRQ35" s="14"/>
      <c r="DRR35" s="14"/>
      <c r="DRS35" s="14"/>
      <c r="DRT35" s="14"/>
      <c r="DRU35" s="14"/>
      <c r="DRV35" s="14"/>
      <c r="DRW35" s="14"/>
      <c r="DRX35" s="14"/>
      <c r="DRY35" s="14"/>
      <c r="DRZ35" s="14"/>
      <c r="DSA35" s="14"/>
      <c r="DSB35" s="14"/>
      <c r="DSC35" s="14"/>
      <c r="DSD35" s="14"/>
      <c r="DSE35" s="14"/>
      <c r="DSF35" s="14"/>
      <c r="DSG35" s="14"/>
      <c r="DSH35" s="14"/>
      <c r="DSI35" s="14"/>
      <c r="DSJ35" s="14"/>
      <c r="DSK35" s="14"/>
      <c r="DSL35" s="14"/>
      <c r="DSM35" s="14"/>
      <c r="DSN35" s="14"/>
      <c r="DSO35" s="14"/>
      <c r="DSP35" s="14"/>
      <c r="DSQ35" s="14"/>
      <c r="DSR35" s="14"/>
      <c r="DSS35" s="14"/>
      <c r="DST35" s="14"/>
      <c r="DSU35" s="14"/>
      <c r="DSV35" s="14"/>
      <c r="DSW35" s="14"/>
      <c r="DSX35" s="14"/>
      <c r="DSY35" s="14"/>
      <c r="DSZ35" s="14"/>
      <c r="DTA35" s="14"/>
      <c r="DTB35" s="14"/>
      <c r="DTC35" s="14"/>
      <c r="DTD35" s="14"/>
      <c r="DTE35" s="14"/>
      <c r="DTF35" s="14"/>
      <c r="DTG35" s="14"/>
      <c r="DTH35" s="14"/>
      <c r="DTI35" s="14"/>
      <c r="DTJ35" s="14"/>
      <c r="DTK35" s="14"/>
      <c r="DTL35" s="14"/>
      <c r="DTM35" s="14"/>
      <c r="DTN35" s="14"/>
      <c r="DTO35" s="14"/>
      <c r="DTP35" s="14"/>
      <c r="DTQ35" s="14"/>
      <c r="DTR35" s="14"/>
      <c r="DTS35" s="14"/>
      <c r="DTT35" s="14"/>
      <c r="DTU35" s="14"/>
      <c r="DTV35" s="14"/>
      <c r="DTW35" s="14"/>
      <c r="DTX35" s="14"/>
      <c r="DTY35" s="14"/>
      <c r="DTZ35" s="14"/>
      <c r="DUA35" s="14"/>
      <c r="DUB35" s="14"/>
      <c r="DUC35" s="14"/>
      <c r="DUD35" s="14"/>
      <c r="DUE35" s="14"/>
      <c r="DUF35" s="14"/>
      <c r="DUG35" s="14"/>
      <c r="DUH35" s="14"/>
      <c r="DUI35" s="14"/>
      <c r="DUJ35" s="14"/>
      <c r="DUK35" s="14"/>
      <c r="DUL35" s="14"/>
      <c r="DUM35" s="14"/>
      <c r="DUN35" s="14"/>
      <c r="DUO35" s="14"/>
      <c r="DUP35" s="14"/>
      <c r="DUQ35" s="14"/>
      <c r="DUR35" s="14"/>
      <c r="DUS35" s="14"/>
      <c r="DUT35" s="14"/>
      <c r="DUU35" s="14"/>
      <c r="DUV35" s="14"/>
      <c r="DUW35" s="14"/>
      <c r="DUX35" s="14"/>
      <c r="DUY35" s="14"/>
      <c r="DUZ35" s="14"/>
      <c r="DVA35" s="14"/>
      <c r="DVB35" s="14"/>
      <c r="DVC35" s="14"/>
      <c r="DVD35" s="14"/>
      <c r="DVE35" s="14"/>
      <c r="DVF35" s="14"/>
      <c r="DVG35" s="14"/>
      <c r="DVH35" s="14"/>
      <c r="DVI35" s="14"/>
      <c r="DVJ35" s="14"/>
      <c r="DVK35" s="14"/>
      <c r="DVL35" s="14"/>
      <c r="DVM35" s="14"/>
      <c r="DVN35" s="14"/>
      <c r="DVO35" s="14"/>
      <c r="DVP35" s="14"/>
      <c r="DVQ35" s="14"/>
      <c r="DVR35" s="14"/>
      <c r="DVS35" s="14"/>
      <c r="DVT35" s="14"/>
      <c r="DVU35" s="14"/>
      <c r="DVV35" s="14"/>
      <c r="DVW35" s="14"/>
      <c r="DVX35" s="14"/>
      <c r="DVY35" s="14"/>
      <c r="DVZ35" s="14"/>
      <c r="DWA35" s="14"/>
      <c r="DWB35" s="14"/>
      <c r="DWC35" s="14"/>
      <c r="DWD35" s="14"/>
      <c r="DWE35" s="14"/>
      <c r="DWF35" s="14"/>
      <c r="DWG35" s="14"/>
      <c r="DWH35" s="14"/>
      <c r="DWI35" s="14"/>
      <c r="DWJ35" s="14"/>
      <c r="DWK35" s="14"/>
      <c r="DWL35" s="14"/>
      <c r="DWM35" s="14"/>
      <c r="DWN35" s="14"/>
      <c r="DWO35" s="14"/>
      <c r="DWP35" s="14"/>
      <c r="DWQ35" s="14"/>
      <c r="DWR35" s="14"/>
      <c r="DWS35" s="14"/>
      <c r="DWT35" s="14"/>
      <c r="DWU35" s="14"/>
      <c r="DWV35" s="14"/>
      <c r="DWW35" s="14"/>
      <c r="DWX35" s="14"/>
      <c r="DWY35" s="14"/>
      <c r="DWZ35" s="14"/>
      <c r="DXA35" s="14"/>
      <c r="DXB35" s="14"/>
      <c r="DXC35" s="14"/>
      <c r="DXD35" s="14"/>
      <c r="DXE35" s="14"/>
      <c r="DXF35" s="14"/>
      <c r="DXG35" s="14"/>
      <c r="DXH35" s="14"/>
      <c r="DXI35" s="14"/>
      <c r="DXJ35" s="14"/>
      <c r="DXK35" s="14"/>
      <c r="DXL35" s="14"/>
      <c r="DXM35" s="14"/>
      <c r="DXN35" s="14"/>
      <c r="DXO35" s="14"/>
      <c r="DXP35" s="14"/>
      <c r="DXQ35" s="14"/>
      <c r="DXR35" s="14"/>
      <c r="DXS35" s="14"/>
      <c r="DXT35" s="14"/>
      <c r="DXU35" s="14"/>
      <c r="DXV35" s="14"/>
      <c r="DXW35" s="14"/>
      <c r="DXX35" s="14"/>
      <c r="DXY35" s="14"/>
      <c r="DXZ35" s="14"/>
      <c r="DYA35" s="14"/>
      <c r="DYB35" s="14"/>
      <c r="DYC35" s="14"/>
      <c r="DYD35" s="14"/>
      <c r="DYE35" s="14"/>
      <c r="DYF35" s="14"/>
      <c r="DYG35" s="14"/>
      <c r="DYH35" s="14"/>
      <c r="DYI35" s="14"/>
      <c r="DYJ35" s="14"/>
      <c r="DYK35" s="14"/>
      <c r="DYL35" s="14"/>
      <c r="DYM35" s="14"/>
      <c r="DYN35" s="14"/>
      <c r="DYO35" s="14"/>
      <c r="DYP35" s="14"/>
      <c r="DYQ35" s="14"/>
      <c r="DYR35" s="14"/>
      <c r="DYS35" s="14"/>
      <c r="DYT35" s="14"/>
      <c r="DYU35" s="14"/>
      <c r="DYV35" s="14"/>
      <c r="DYW35" s="14"/>
      <c r="DYX35" s="14"/>
      <c r="DYY35" s="14"/>
      <c r="DYZ35" s="14"/>
      <c r="DZA35" s="14"/>
      <c r="DZB35" s="14"/>
      <c r="DZC35" s="14"/>
      <c r="DZD35" s="14"/>
      <c r="DZE35" s="14"/>
      <c r="DZF35" s="14"/>
      <c r="DZG35" s="14"/>
      <c r="DZH35" s="14"/>
      <c r="DZI35" s="14"/>
      <c r="DZJ35" s="14"/>
      <c r="DZK35" s="14"/>
      <c r="DZL35" s="14"/>
      <c r="DZM35" s="14"/>
      <c r="DZN35" s="14"/>
      <c r="DZO35" s="14"/>
      <c r="DZP35" s="14"/>
      <c r="DZQ35" s="14"/>
      <c r="DZR35" s="14"/>
      <c r="DZS35" s="14"/>
      <c r="DZT35" s="14"/>
      <c r="DZU35" s="14"/>
      <c r="DZV35" s="14"/>
      <c r="DZW35" s="14"/>
      <c r="DZX35" s="14"/>
      <c r="DZY35" s="14"/>
      <c r="DZZ35" s="14"/>
      <c r="EAA35" s="14"/>
      <c r="EAB35" s="14"/>
      <c r="EAC35" s="14"/>
      <c r="EAD35" s="14"/>
      <c r="EAE35" s="14"/>
      <c r="EAF35" s="14"/>
      <c r="EAG35" s="14"/>
      <c r="EAH35" s="14"/>
      <c r="EAI35" s="14"/>
      <c r="EAJ35" s="14"/>
      <c r="EAK35" s="14"/>
      <c r="EAL35" s="14"/>
      <c r="EAM35" s="14"/>
      <c r="EAN35" s="14"/>
      <c r="EAO35" s="14"/>
      <c r="EAP35" s="14"/>
      <c r="EAQ35" s="14"/>
      <c r="EAR35" s="14"/>
      <c r="EAS35" s="14"/>
      <c r="EAT35" s="14"/>
      <c r="EAU35" s="14"/>
      <c r="EAV35" s="14"/>
      <c r="EAW35" s="14"/>
      <c r="EAX35" s="14"/>
      <c r="EAY35" s="14"/>
      <c r="EAZ35" s="14"/>
      <c r="EBA35" s="14"/>
      <c r="EBB35" s="14"/>
      <c r="EBC35" s="14"/>
      <c r="EBD35" s="14"/>
      <c r="EBE35" s="14"/>
      <c r="EBF35" s="14"/>
      <c r="EBG35" s="14"/>
      <c r="EBH35" s="14"/>
      <c r="EBI35" s="14"/>
      <c r="EBJ35" s="14"/>
      <c r="EBK35" s="14"/>
      <c r="EBL35" s="14"/>
      <c r="EBM35" s="14"/>
      <c r="EBN35" s="14"/>
      <c r="EBO35" s="14"/>
      <c r="EBP35" s="14"/>
      <c r="EBQ35" s="14"/>
      <c r="EBR35" s="14"/>
      <c r="EBS35" s="14"/>
      <c r="EBT35" s="14"/>
      <c r="EBU35" s="14"/>
      <c r="EBV35" s="14"/>
      <c r="EBW35" s="14"/>
      <c r="EBX35" s="14"/>
      <c r="EBY35" s="14"/>
      <c r="EBZ35" s="14"/>
      <c r="ECA35" s="14"/>
      <c r="ECB35" s="14"/>
      <c r="ECC35" s="14"/>
      <c r="ECD35" s="14"/>
      <c r="ECE35" s="14"/>
      <c r="ECF35" s="14"/>
      <c r="ECG35" s="14"/>
      <c r="ECH35" s="14"/>
      <c r="ECI35" s="14"/>
      <c r="ECJ35" s="14"/>
      <c r="ECK35" s="14"/>
      <c r="ECL35" s="14"/>
      <c r="ECM35" s="14"/>
      <c r="ECN35" s="14"/>
      <c r="ECO35" s="14"/>
      <c r="ECP35" s="14"/>
      <c r="ECQ35" s="14"/>
      <c r="ECR35" s="14"/>
      <c r="ECS35" s="14"/>
      <c r="ECT35" s="14"/>
      <c r="ECU35" s="14"/>
      <c r="ECV35" s="14"/>
      <c r="ECW35" s="14"/>
      <c r="ECX35" s="14"/>
      <c r="ECY35" s="14"/>
      <c r="ECZ35" s="14"/>
      <c r="EDA35" s="14"/>
      <c r="EDB35" s="14"/>
      <c r="EDC35" s="14"/>
      <c r="EDD35" s="14"/>
      <c r="EDE35" s="14"/>
      <c r="EDF35" s="14"/>
      <c r="EDG35" s="14"/>
      <c r="EDH35" s="14"/>
      <c r="EDI35" s="14"/>
      <c r="EDJ35" s="14"/>
      <c r="EDK35" s="14"/>
      <c r="EDL35" s="14"/>
      <c r="EDM35" s="14"/>
      <c r="EDN35" s="14"/>
      <c r="EDO35" s="14"/>
      <c r="EDP35" s="14"/>
      <c r="EDQ35" s="14"/>
      <c r="EDR35" s="14"/>
      <c r="EDS35" s="14"/>
      <c r="EDT35" s="14"/>
      <c r="EDU35" s="14"/>
      <c r="EDV35" s="14"/>
      <c r="EDW35" s="14"/>
      <c r="EDX35" s="14"/>
      <c r="EDY35" s="14"/>
      <c r="EDZ35" s="14"/>
      <c r="EEA35" s="14"/>
      <c r="EEB35" s="14"/>
      <c r="EEC35" s="14"/>
      <c r="EED35" s="14"/>
      <c r="EEE35" s="14"/>
      <c r="EEF35" s="14"/>
      <c r="EEG35" s="14"/>
      <c r="EEH35" s="14"/>
      <c r="EEI35" s="14"/>
      <c r="EEJ35" s="14"/>
      <c r="EEK35" s="14"/>
      <c r="EEL35" s="14"/>
      <c r="EEM35" s="14"/>
      <c r="EEN35" s="14"/>
      <c r="EEO35" s="14"/>
      <c r="EEP35" s="14"/>
      <c r="EEQ35" s="14"/>
      <c r="EER35" s="14"/>
      <c r="EES35" s="14"/>
      <c r="EET35" s="14"/>
      <c r="EEU35" s="14"/>
      <c r="EEV35" s="14"/>
      <c r="EEW35" s="14"/>
      <c r="EEX35" s="14"/>
      <c r="EEY35" s="14"/>
      <c r="EEZ35" s="14"/>
      <c r="EFA35" s="14"/>
      <c r="EFB35" s="14"/>
      <c r="EFC35" s="14"/>
      <c r="EFD35" s="14"/>
      <c r="EFE35" s="14"/>
      <c r="EFF35" s="14"/>
      <c r="EFG35" s="14"/>
      <c r="EFH35" s="14"/>
      <c r="EFI35" s="14"/>
      <c r="EFJ35" s="14"/>
      <c r="EFK35" s="14"/>
      <c r="EFL35" s="14"/>
      <c r="EFM35" s="14"/>
      <c r="EFN35" s="14"/>
      <c r="EFO35" s="14"/>
      <c r="EFP35" s="14"/>
      <c r="EFQ35" s="14"/>
      <c r="EFR35" s="14"/>
      <c r="EFS35" s="14"/>
      <c r="EFT35" s="14"/>
      <c r="EFU35" s="14"/>
      <c r="EFV35" s="14"/>
      <c r="EFW35" s="14"/>
      <c r="EFX35" s="14"/>
      <c r="EFY35" s="14"/>
      <c r="EFZ35" s="14"/>
      <c r="EGA35" s="14"/>
      <c r="EGB35" s="14"/>
      <c r="EGC35" s="14"/>
      <c r="EGD35" s="14"/>
      <c r="EGE35" s="14"/>
      <c r="EGF35" s="14"/>
      <c r="EGG35" s="14"/>
      <c r="EGH35" s="14"/>
      <c r="EGI35" s="14"/>
      <c r="EGJ35" s="14"/>
      <c r="EGK35" s="14"/>
      <c r="EGL35" s="14"/>
      <c r="EGM35" s="14"/>
      <c r="EGN35" s="14"/>
      <c r="EGO35" s="14"/>
      <c r="EGP35" s="14"/>
      <c r="EGQ35" s="14"/>
      <c r="EGR35" s="14"/>
      <c r="EGS35" s="14"/>
      <c r="EGT35" s="14"/>
      <c r="EGU35" s="14"/>
      <c r="EGV35" s="14"/>
      <c r="EGW35" s="14"/>
      <c r="EGX35" s="14"/>
      <c r="EGY35" s="14"/>
      <c r="EGZ35" s="14"/>
      <c r="EHA35" s="14"/>
      <c r="EHB35" s="14"/>
      <c r="EHC35" s="14"/>
      <c r="EHD35" s="14"/>
      <c r="EHE35" s="14"/>
      <c r="EHF35" s="14"/>
      <c r="EHG35" s="14"/>
      <c r="EHH35" s="14"/>
      <c r="EHI35" s="14"/>
      <c r="EHJ35" s="14"/>
      <c r="EHK35" s="14"/>
      <c r="EHL35" s="14"/>
      <c r="EHM35" s="14"/>
      <c r="EHN35" s="14"/>
      <c r="EHO35" s="14"/>
      <c r="EHP35" s="14"/>
      <c r="EHQ35" s="14"/>
      <c r="EHR35" s="14"/>
      <c r="EHS35" s="14"/>
      <c r="EHT35" s="14"/>
      <c r="EHU35" s="14"/>
      <c r="EHV35" s="14"/>
      <c r="EHW35" s="14"/>
      <c r="EHX35" s="14"/>
      <c r="EHY35" s="14"/>
      <c r="EHZ35" s="14"/>
      <c r="EIA35" s="14"/>
      <c r="EIB35" s="14"/>
      <c r="EIC35" s="14"/>
      <c r="EID35" s="14"/>
      <c r="EIE35" s="14"/>
      <c r="EIF35" s="14"/>
      <c r="EIG35" s="14"/>
      <c r="EIH35" s="14"/>
      <c r="EII35" s="14"/>
      <c r="EIJ35" s="14"/>
      <c r="EIK35" s="14"/>
      <c r="EIL35" s="14"/>
      <c r="EIM35" s="14"/>
      <c r="EIN35" s="14"/>
      <c r="EIO35" s="14"/>
      <c r="EIP35" s="14"/>
      <c r="EIQ35" s="14"/>
      <c r="EIR35" s="14"/>
      <c r="EIS35" s="14"/>
      <c r="EIT35" s="14"/>
      <c r="EIU35" s="14"/>
      <c r="EIV35" s="14"/>
      <c r="EIW35" s="14"/>
      <c r="EIX35" s="14"/>
      <c r="EIY35" s="14"/>
      <c r="EIZ35" s="14"/>
      <c r="EJA35" s="14"/>
      <c r="EJB35" s="14"/>
      <c r="EJC35" s="14"/>
      <c r="EJD35" s="14"/>
      <c r="EJE35" s="14"/>
      <c r="EJF35" s="14"/>
      <c r="EJG35" s="14"/>
      <c r="EJH35" s="14"/>
      <c r="EJI35" s="14"/>
      <c r="EJJ35" s="14"/>
      <c r="EJK35" s="14"/>
      <c r="EJL35" s="14"/>
      <c r="EJM35" s="14"/>
      <c r="EJN35" s="14"/>
      <c r="EJO35" s="14"/>
      <c r="EJP35" s="14"/>
      <c r="EJQ35" s="14"/>
      <c r="EJR35" s="14"/>
      <c r="EJS35" s="14"/>
      <c r="EJT35" s="14"/>
      <c r="EJU35" s="14"/>
      <c r="EJV35" s="14"/>
      <c r="EJW35" s="14"/>
      <c r="EJX35" s="14"/>
      <c r="EJY35" s="14"/>
      <c r="EJZ35" s="14"/>
      <c r="EKA35" s="14"/>
      <c r="EKB35" s="14"/>
      <c r="EKC35" s="14"/>
      <c r="EKD35" s="14"/>
      <c r="EKE35" s="14"/>
      <c r="EKF35" s="14"/>
      <c r="EKG35" s="14"/>
      <c r="EKH35" s="14"/>
      <c r="EKI35" s="14"/>
      <c r="EKJ35" s="14"/>
      <c r="EKK35" s="14"/>
      <c r="EKL35" s="14"/>
      <c r="EKM35" s="14"/>
      <c r="EKN35" s="14"/>
      <c r="EKO35" s="14"/>
      <c r="EKP35" s="14"/>
      <c r="EKQ35" s="14"/>
      <c r="EKR35" s="14"/>
      <c r="EKS35" s="14"/>
      <c r="EKT35" s="14"/>
      <c r="EKU35" s="14"/>
      <c r="EKV35" s="14"/>
      <c r="EKW35" s="14"/>
      <c r="EKX35" s="14"/>
      <c r="EKY35" s="14"/>
      <c r="EKZ35" s="14"/>
      <c r="ELA35" s="14"/>
      <c r="ELB35" s="14"/>
      <c r="ELC35" s="14"/>
      <c r="ELD35" s="14"/>
      <c r="ELE35" s="14"/>
      <c r="ELF35" s="14"/>
      <c r="ELG35" s="14"/>
      <c r="ELH35" s="14"/>
      <c r="ELI35" s="14"/>
      <c r="ELJ35" s="14"/>
      <c r="ELK35" s="14"/>
      <c r="ELL35" s="14"/>
      <c r="ELM35" s="14"/>
      <c r="ELN35" s="14"/>
      <c r="ELO35" s="14"/>
      <c r="ELP35" s="14"/>
      <c r="ELQ35" s="14"/>
      <c r="ELR35" s="14"/>
      <c r="ELS35" s="14"/>
      <c r="ELT35" s="14"/>
      <c r="ELU35" s="14"/>
      <c r="ELV35" s="14"/>
      <c r="ELW35" s="14"/>
      <c r="ELX35" s="14"/>
      <c r="ELY35" s="14"/>
      <c r="ELZ35" s="14"/>
      <c r="EMA35" s="14"/>
      <c r="EMB35" s="14"/>
      <c r="EMC35" s="14"/>
      <c r="EMD35" s="14"/>
      <c r="EME35" s="14"/>
      <c r="EMF35" s="14"/>
      <c r="EMG35" s="14"/>
      <c r="EMH35" s="14"/>
      <c r="EMI35" s="14"/>
      <c r="EMJ35" s="14"/>
      <c r="EMK35" s="14"/>
      <c r="EML35" s="14"/>
      <c r="EMM35" s="14"/>
      <c r="EMN35" s="14"/>
      <c r="EMO35" s="14"/>
      <c r="EMP35" s="14"/>
      <c r="EMQ35" s="14"/>
      <c r="EMR35" s="14"/>
      <c r="EMS35" s="14"/>
      <c r="EMT35" s="14"/>
      <c r="EMU35" s="14"/>
      <c r="EMV35" s="14"/>
      <c r="EMW35" s="14"/>
      <c r="EMX35" s="14"/>
      <c r="EMY35" s="14"/>
      <c r="EMZ35" s="14"/>
      <c r="ENA35" s="14"/>
      <c r="ENB35" s="14"/>
      <c r="ENC35" s="14"/>
      <c r="END35" s="14"/>
      <c r="ENE35" s="14"/>
      <c r="ENF35" s="14"/>
      <c r="ENG35" s="14"/>
      <c r="ENH35" s="14"/>
      <c r="ENI35" s="14"/>
      <c r="ENJ35" s="14"/>
      <c r="ENK35" s="14"/>
      <c r="ENL35" s="14"/>
      <c r="ENM35" s="14"/>
      <c r="ENN35" s="14"/>
      <c r="ENO35" s="14"/>
      <c r="ENP35" s="14"/>
      <c r="ENQ35" s="14"/>
      <c r="ENR35" s="14"/>
      <c r="ENS35" s="14"/>
      <c r="ENT35" s="14"/>
      <c r="ENU35" s="14"/>
      <c r="ENV35" s="14"/>
      <c r="ENW35" s="14"/>
      <c r="ENX35" s="14"/>
      <c r="ENY35" s="14"/>
      <c r="ENZ35" s="14"/>
      <c r="EOA35" s="14"/>
      <c r="EOB35" s="14"/>
      <c r="EOC35" s="14"/>
      <c r="EOD35" s="14"/>
      <c r="EOE35" s="14"/>
      <c r="EOF35" s="14"/>
      <c r="EOG35" s="14"/>
      <c r="EOH35" s="14"/>
      <c r="EOI35" s="14"/>
      <c r="EOJ35" s="14"/>
      <c r="EOK35" s="14"/>
      <c r="EOL35" s="14"/>
      <c r="EOM35" s="14"/>
      <c r="EON35" s="14"/>
      <c r="EOO35" s="14"/>
      <c r="EOP35" s="14"/>
      <c r="EOQ35" s="14"/>
      <c r="EOR35" s="14"/>
      <c r="EOS35" s="14"/>
      <c r="EOT35" s="14"/>
      <c r="EOU35" s="14"/>
      <c r="EOV35" s="14"/>
      <c r="EOW35" s="14"/>
      <c r="EOX35" s="14"/>
      <c r="EOY35" s="14"/>
      <c r="EOZ35" s="14"/>
      <c r="EPA35" s="14"/>
      <c r="EPB35" s="14"/>
      <c r="EPC35" s="14"/>
      <c r="EPD35" s="14"/>
      <c r="EPE35" s="14"/>
      <c r="EPF35" s="14"/>
      <c r="EPG35" s="14"/>
      <c r="EPH35" s="14"/>
      <c r="EPI35" s="14"/>
      <c r="EPJ35" s="14"/>
      <c r="EPK35" s="14"/>
      <c r="EPL35" s="14"/>
      <c r="EPM35" s="14"/>
      <c r="EPN35" s="14"/>
      <c r="EPO35" s="14"/>
      <c r="EPP35" s="14"/>
      <c r="EPQ35" s="14"/>
      <c r="EPR35" s="14"/>
      <c r="EPS35" s="14"/>
      <c r="EPT35" s="14"/>
      <c r="EPU35" s="14"/>
      <c r="EPV35" s="14"/>
      <c r="EPW35" s="14"/>
      <c r="EPX35" s="14"/>
      <c r="EPY35" s="14"/>
      <c r="EPZ35" s="14"/>
      <c r="EQA35" s="14"/>
      <c r="EQB35" s="14"/>
      <c r="EQC35" s="14"/>
      <c r="EQD35" s="14"/>
      <c r="EQE35" s="14"/>
      <c r="EQF35" s="14"/>
      <c r="EQG35" s="14"/>
      <c r="EQH35" s="14"/>
      <c r="EQI35" s="14"/>
      <c r="EQJ35" s="14"/>
      <c r="EQK35" s="14"/>
      <c r="EQL35" s="14"/>
      <c r="EQM35" s="14"/>
      <c r="EQN35" s="14"/>
      <c r="EQO35" s="14"/>
      <c r="EQP35" s="14"/>
      <c r="EQQ35" s="14"/>
      <c r="EQR35" s="14"/>
      <c r="EQS35" s="14"/>
      <c r="EQT35" s="14"/>
      <c r="EQU35" s="14"/>
      <c r="EQV35" s="14"/>
      <c r="EQW35" s="14"/>
      <c r="EQX35" s="14"/>
      <c r="EQY35" s="14"/>
      <c r="EQZ35" s="14"/>
      <c r="ERA35" s="14"/>
      <c r="ERB35" s="14"/>
      <c r="ERC35" s="14"/>
      <c r="ERD35" s="14"/>
      <c r="ERE35" s="14"/>
      <c r="ERF35" s="14"/>
      <c r="ERG35" s="14"/>
      <c r="ERH35" s="14"/>
      <c r="ERI35" s="14"/>
      <c r="ERJ35" s="14"/>
      <c r="ERK35" s="14"/>
      <c r="ERL35" s="14"/>
      <c r="ERM35" s="14"/>
      <c r="ERN35" s="14"/>
      <c r="ERO35" s="14"/>
      <c r="ERP35" s="14"/>
      <c r="ERQ35" s="14"/>
      <c r="ERR35" s="14"/>
      <c r="ERS35" s="14"/>
      <c r="ERT35" s="14"/>
      <c r="ERU35" s="14"/>
      <c r="ERV35" s="14"/>
      <c r="ERW35" s="14"/>
      <c r="ERX35" s="14"/>
      <c r="ERY35" s="14"/>
      <c r="ERZ35" s="14"/>
      <c r="ESA35" s="14"/>
      <c r="ESB35" s="14"/>
      <c r="ESC35" s="14"/>
      <c r="ESD35" s="14"/>
      <c r="ESE35" s="14"/>
      <c r="ESF35" s="14"/>
      <c r="ESG35" s="14"/>
      <c r="ESH35" s="14"/>
      <c r="ESI35" s="14"/>
      <c r="ESJ35" s="14"/>
      <c r="ESK35" s="14"/>
      <c r="ESL35" s="14"/>
      <c r="ESM35" s="14"/>
      <c r="ESN35" s="14"/>
      <c r="ESO35" s="14"/>
      <c r="ESP35" s="14"/>
      <c r="ESQ35" s="14"/>
      <c r="ESR35" s="14"/>
      <c r="ESS35" s="14"/>
      <c r="EST35" s="14"/>
      <c r="ESU35" s="14"/>
      <c r="ESV35" s="14"/>
      <c r="ESW35" s="14"/>
      <c r="ESX35" s="14"/>
      <c r="ESY35" s="14"/>
      <c r="ESZ35" s="14"/>
      <c r="ETA35" s="14"/>
      <c r="ETB35" s="14"/>
      <c r="ETC35" s="14"/>
      <c r="ETD35" s="14"/>
      <c r="ETE35" s="14"/>
      <c r="ETF35" s="14"/>
      <c r="ETG35" s="14"/>
      <c r="ETH35" s="14"/>
      <c r="ETI35" s="14"/>
      <c r="ETJ35" s="14"/>
      <c r="ETK35" s="14"/>
      <c r="ETL35" s="14"/>
      <c r="ETM35" s="14"/>
      <c r="ETN35" s="14"/>
      <c r="ETO35" s="14"/>
      <c r="ETP35" s="14"/>
      <c r="ETQ35" s="14"/>
      <c r="ETR35" s="14"/>
      <c r="ETS35" s="14"/>
      <c r="ETT35" s="14"/>
      <c r="ETU35" s="14"/>
      <c r="ETV35" s="14"/>
      <c r="ETW35" s="14"/>
      <c r="ETX35" s="14"/>
      <c r="ETY35" s="14"/>
      <c r="ETZ35" s="14"/>
      <c r="EUA35" s="14"/>
      <c r="EUB35" s="14"/>
      <c r="EUC35" s="14"/>
      <c r="EUD35" s="14"/>
      <c r="EUE35" s="14"/>
      <c r="EUF35" s="14"/>
      <c r="EUG35" s="14"/>
      <c r="EUH35" s="14"/>
      <c r="EUI35" s="14"/>
      <c r="EUJ35" s="14"/>
      <c r="EUK35" s="14"/>
      <c r="EUL35" s="14"/>
      <c r="EUM35" s="14"/>
      <c r="EUN35" s="14"/>
      <c r="EUO35" s="14"/>
      <c r="EUP35" s="14"/>
      <c r="EUQ35" s="14"/>
      <c r="EUR35" s="14"/>
      <c r="EUS35" s="14"/>
      <c r="EUT35" s="14"/>
      <c r="EUU35" s="14"/>
      <c r="EUV35" s="14"/>
      <c r="EUW35" s="14"/>
      <c r="EUX35" s="14"/>
      <c r="EUY35" s="14"/>
      <c r="EUZ35" s="14"/>
      <c r="EVA35" s="14"/>
      <c r="EVB35" s="14"/>
      <c r="EVC35" s="14"/>
      <c r="EVD35" s="14"/>
      <c r="EVE35" s="14"/>
      <c r="EVF35" s="14"/>
      <c r="EVG35" s="14"/>
      <c r="EVH35" s="14"/>
      <c r="EVI35" s="14"/>
      <c r="EVJ35" s="14"/>
      <c r="EVK35" s="14"/>
      <c r="EVL35" s="14"/>
      <c r="EVM35" s="14"/>
      <c r="EVN35" s="14"/>
      <c r="EVO35" s="14"/>
      <c r="EVP35" s="14"/>
      <c r="EVQ35" s="14"/>
      <c r="EVR35" s="14"/>
      <c r="EVS35" s="14"/>
      <c r="EVT35" s="14"/>
      <c r="EVU35" s="14"/>
      <c r="EVV35" s="14"/>
      <c r="EVW35" s="14"/>
      <c r="EVX35" s="14"/>
      <c r="EVY35" s="14"/>
      <c r="EVZ35" s="14"/>
      <c r="EWA35" s="14"/>
      <c r="EWB35" s="14"/>
      <c r="EWC35" s="14"/>
      <c r="EWD35" s="14"/>
      <c r="EWE35" s="14"/>
      <c r="EWF35" s="14"/>
      <c r="EWG35" s="14"/>
      <c r="EWH35" s="14"/>
      <c r="EWI35" s="14"/>
      <c r="EWJ35" s="14"/>
      <c r="EWK35" s="14"/>
      <c r="EWL35" s="14"/>
      <c r="EWM35" s="14"/>
      <c r="EWN35" s="14"/>
      <c r="EWO35" s="14"/>
      <c r="EWP35" s="14"/>
      <c r="EWQ35" s="14"/>
      <c r="EWR35" s="14"/>
      <c r="EWS35" s="14"/>
      <c r="EWT35" s="14"/>
      <c r="EWU35" s="14"/>
      <c r="EWV35" s="14"/>
      <c r="EWW35" s="14"/>
      <c r="EWX35" s="14"/>
      <c r="EWY35" s="14"/>
      <c r="EWZ35" s="14"/>
      <c r="EXA35" s="14"/>
      <c r="EXB35" s="14"/>
      <c r="EXC35" s="14"/>
      <c r="EXD35" s="14"/>
      <c r="EXE35" s="14"/>
      <c r="EXF35" s="14"/>
      <c r="EXG35" s="14"/>
      <c r="EXH35" s="14"/>
      <c r="EXI35" s="14"/>
      <c r="EXJ35" s="14"/>
      <c r="EXK35" s="14"/>
      <c r="EXL35" s="14"/>
      <c r="EXM35" s="14"/>
      <c r="EXN35" s="14"/>
      <c r="EXO35" s="14"/>
      <c r="EXP35" s="14"/>
      <c r="EXQ35" s="14"/>
      <c r="EXR35" s="14"/>
      <c r="EXS35" s="14"/>
      <c r="EXT35" s="14"/>
      <c r="EXU35" s="14"/>
      <c r="EXV35" s="14"/>
      <c r="EXW35" s="14"/>
      <c r="EXX35" s="14"/>
      <c r="EXY35" s="14"/>
      <c r="EXZ35" s="14"/>
      <c r="EYA35" s="14"/>
      <c r="EYB35" s="14"/>
      <c r="EYC35" s="14"/>
      <c r="EYD35" s="14"/>
      <c r="EYE35" s="14"/>
      <c r="EYF35" s="14"/>
      <c r="EYG35" s="14"/>
      <c r="EYH35" s="14"/>
      <c r="EYI35" s="14"/>
      <c r="EYJ35" s="14"/>
      <c r="EYK35" s="14"/>
      <c r="EYL35" s="14"/>
      <c r="EYM35" s="14"/>
      <c r="EYN35" s="14"/>
      <c r="EYO35" s="14"/>
      <c r="EYP35" s="14"/>
      <c r="EYQ35" s="14"/>
      <c r="EYR35" s="14"/>
      <c r="EYS35" s="14"/>
      <c r="EYT35" s="14"/>
      <c r="EYU35" s="14"/>
      <c r="EYV35" s="14"/>
      <c r="EYW35" s="14"/>
      <c r="EYX35" s="14"/>
      <c r="EYY35" s="14"/>
      <c r="EYZ35" s="14"/>
      <c r="EZA35" s="14"/>
      <c r="EZB35" s="14"/>
      <c r="EZC35" s="14"/>
      <c r="EZD35" s="14"/>
      <c r="EZE35" s="14"/>
      <c r="EZF35" s="14"/>
      <c r="EZG35" s="14"/>
      <c r="EZH35" s="14"/>
      <c r="EZI35" s="14"/>
      <c r="EZJ35" s="14"/>
      <c r="EZK35" s="14"/>
      <c r="EZL35" s="14"/>
      <c r="EZM35" s="14"/>
      <c r="EZN35" s="14"/>
      <c r="EZO35" s="14"/>
      <c r="EZP35" s="14"/>
      <c r="EZQ35" s="14"/>
      <c r="EZR35" s="14"/>
      <c r="EZS35" s="14"/>
      <c r="EZT35" s="14"/>
      <c r="EZU35" s="14"/>
      <c r="EZV35" s="14"/>
      <c r="EZW35" s="14"/>
      <c r="EZX35" s="14"/>
      <c r="EZY35" s="14"/>
      <c r="EZZ35" s="14"/>
      <c r="FAA35" s="14"/>
      <c r="FAB35" s="14"/>
      <c r="FAC35" s="14"/>
      <c r="FAD35" s="14"/>
      <c r="FAE35" s="14"/>
      <c r="FAF35" s="14"/>
      <c r="FAG35" s="14"/>
      <c r="FAH35" s="14"/>
      <c r="FAI35" s="14"/>
      <c r="FAJ35" s="14"/>
      <c r="FAK35" s="14"/>
      <c r="FAL35" s="14"/>
      <c r="FAM35" s="14"/>
      <c r="FAN35" s="14"/>
      <c r="FAO35" s="14"/>
      <c r="FAP35" s="14"/>
      <c r="FAQ35" s="14"/>
      <c r="FAR35" s="14"/>
      <c r="FAS35" s="14"/>
      <c r="FAT35" s="14"/>
      <c r="FAU35" s="14"/>
      <c r="FAV35" s="14"/>
      <c r="FAW35" s="14"/>
      <c r="FAX35" s="14"/>
      <c r="FAY35" s="14"/>
      <c r="FAZ35" s="14"/>
      <c r="FBA35" s="14"/>
      <c r="FBB35" s="14"/>
      <c r="FBC35" s="14"/>
      <c r="FBD35" s="14"/>
      <c r="FBE35" s="14"/>
      <c r="FBF35" s="14"/>
      <c r="FBG35" s="14"/>
      <c r="FBH35" s="14"/>
      <c r="FBI35" s="14"/>
      <c r="FBJ35" s="14"/>
      <c r="FBK35" s="14"/>
      <c r="FBL35" s="14"/>
      <c r="FBM35" s="14"/>
      <c r="FBN35" s="14"/>
      <c r="FBO35" s="14"/>
      <c r="FBP35" s="14"/>
      <c r="FBQ35" s="14"/>
      <c r="FBR35" s="14"/>
      <c r="FBS35" s="14"/>
      <c r="FBT35" s="14"/>
      <c r="FBU35" s="14"/>
      <c r="FBV35" s="14"/>
      <c r="FBW35" s="14"/>
      <c r="FBX35" s="14"/>
      <c r="FBY35" s="14"/>
      <c r="FBZ35" s="14"/>
      <c r="FCA35" s="14"/>
      <c r="FCB35" s="14"/>
      <c r="FCC35" s="14"/>
      <c r="FCD35" s="14"/>
      <c r="FCE35" s="14"/>
      <c r="FCF35" s="14"/>
      <c r="FCG35" s="14"/>
      <c r="FCH35" s="14"/>
      <c r="FCI35" s="14"/>
      <c r="FCJ35" s="14"/>
      <c r="FCK35" s="14"/>
      <c r="FCL35" s="14"/>
      <c r="FCM35" s="14"/>
      <c r="FCN35" s="14"/>
      <c r="FCO35" s="14"/>
      <c r="FCP35" s="14"/>
      <c r="FCQ35" s="14"/>
      <c r="FCR35" s="14"/>
      <c r="FCS35" s="14"/>
      <c r="FCT35" s="14"/>
      <c r="FCU35" s="14"/>
      <c r="FCV35" s="14"/>
      <c r="FCW35" s="14"/>
      <c r="FCX35" s="14"/>
      <c r="FCY35" s="14"/>
      <c r="FCZ35" s="14"/>
      <c r="FDA35" s="14"/>
      <c r="FDB35" s="14"/>
      <c r="FDC35" s="14"/>
      <c r="FDD35" s="14"/>
      <c r="FDE35" s="14"/>
      <c r="FDF35" s="14"/>
      <c r="FDG35" s="14"/>
      <c r="FDH35" s="14"/>
      <c r="FDI35" s="14"/>
      <c r="FDJ35" s="14"/>
      <c r="FDK35" s="14"/>
      <c r="FDL35" s="14"/>
      <c r="FDM35" s="14"/>
      <c r="FDN35" s="14"/>
      <c r="FDO35" s="14"/>
      <c r="FDP35" s="14"/>
      <c r="FDQ35" s="14"/>
      <c r="FDR35" s="14"/>
      <c r="FDS35" s="14"/>
      <c r="FDT35" s="14"/>
      <c r="FDU35" s="14"/>
      <c r="FDV35" s="14"/>
      <c r="FDW35" s="14"/>
      <c r="FDX35" s="14"/>
      <c r="FDY35" s="14"/>
      <c r="FDZ35" s="14"/>
      <c r="FEA35" s="14"/>
      <c r="FEB35" s="14"/>
      <c r="FEC35" s="14"/>
      <c r="FED35" s="14"/>
      <c r="FEE35" s="14"/>
      <c r="FEF35" s="14"/>
      <c r="FEG35" s="14"/>
      <c r="FEH35" s="14"/>
      <c r="FEI35" s="14"/>
      <c r="FEJ35" s="14"/>
      <c r="FEK35" s="14"/>
      <c r="FEL35" s="14"/>
      <c r="FEM35" s="14"/>
      <c r="FEN35" s="14"/>
      <c r="FEO35" s="14"/>
      <c r="FEP35" s="14"/>
      <c r="FEQ35" s="14"/>
      <c r="FER35" s="14"/>
      <c r="FES35" s="14"/>
      <c r="FET35" s="14"/>
      <c r="FEU35" s="14"/>
      <c r="FEV35" s="14"/>
      <c r="FEW35" s="14"/>
      <c r="FEX35" s="14"/>
      <c r="FEY35" s="14"/>
      <c r="FEZ35" s="14"/>
      <c r="FFA35" s="14"/>
      <c r="FFB35" s="14"/>
      <c r="FFC35" s="14"/>
      <c r="FFD35" s="14"/>
      <c r="FFE35" s="14"/>
      <c r="FFF35" s="14"/>
      <c r="FFG35" s="14"/>
      <c r="FFH35" s="14"/>
      <c r="FFI35" s="14"/>
      <c r="FFJ35" s="14"/>
      <c r="FFK35" s="14"/>
      <c r="FFL35" s="14"/>
      <c r="FFM35" s="14"/>
      <c r="FFN35" s="14"/>
      <c r="FFO35" s="14"/>
      <c r="FFP35" s="14"/>
      <c r="FFQ35" s="14"/>
      <c r="FFR35" s="14"/>
      <c r="FFS35" s="14"/>
      <c r="FFT35" s="14"/>
      <c r="FFU35" s="14"/>
      <c r="FFV35" s="14"/>
      <c r="FFW35" s="14"/>
      <c r="FFX35" s="14"/>
      <c r="FFY35" s="14"/>
      <c r="FFZ35" s="14"/>
      <c r="FGA35" s="14"/>
      <c r="FGB35" s="14"/>
      <c r="FGC35" s="14"/>
      <c r="FGD35" s="14"/>
      <c r="FGE35" s="14"/>
      <c r="FGF35" s="14"/>
      <c r="FGG35" s="14"/>
      <c r="FGH35" s="14"/>
      <c r="FGI35" s="14"/>
      <c r="FGJ35" s="14"/>
      <c r="FGK35" s="14"/>
      <c r="FGL35" s="14"/>
      <c r="FGM35" s="14"/>
      <c r="FGN35" s="14"/>
      <c r="FGO35" s="14"/>
      <c r="FGP35" s="14"/>
      <c r="FGQ35" s="14"/>
      <c r="FGR35" s="14"/>
      <c r="FGS35" s="14"/>
      <c r="FGT35" s="14"/>
      <c r="FGU35" s="14"/>
      <c r="FGV35" s="14"/>
      <c r="FGW35" s="14"/>
      <c r="FGX35" s="14"/>
      <c r="FGY35" s="14"/>
      <c r="FGZ35" s="14"/>
      <c r="FHA35" s="14"/>
      <c r="FHB35" s="14"/>
      <c r="FHC35" s="14"/>
      <c r="FHD35" s="14"/>
      <c r="FHE35" s="14"/>
      <c r="FHF35" s="14"/>
      <c r="FHG35" s="14"/>
      <c r="FHH35" s="14"/>
      <c r="FHI35" s="14"/>
      <c r="FHJ35" s="14"/>
      <c r="FHK35" s="14"/>
      <c r="FHL35" s="14"/>
      <c r="FHM35" s="14"/>
      <c r="FHN35" s="14"/>
      <c r="FHO35" s="14"/>
      <c r="FHP35" s="14"/>
      <c r="FHQ35" s="14"/>
      <c r="FHR35" s="14"/>
      <c r="FHS35" s="14"/>
      <c r="FHT35" s="14"/>
      <c r="FHU35" s="14"/>
      <c r="FHV35" s="14"/>
      <c r="FHW35" s="14"/>
      <c r="FHX35" s="14"/>
      <c r="FHY35" s="14"/>
      <c r="FHZ35" s="14"/>
      <c r="FIA35" s="14"/>
      <c r="FIB35" s="14"/>
      <c r="FIC35" s="14"/>
      <c r="FID35" s="14"/>
      <c r="FIE35" s="14"/>
      <c r="FIF35" s="14"/>
      <c r="FIG35" s="14"/>
      <c r="FIH35" s="14"/>
      <c r="FII35" s="14"/>
      <c r="FIJ35" s="14"/>
      <c r="FIK35" s="14"/>
      <c r="FIL35" s="14"/>
      <c r="FIM35" s="14"/>
      <c r="FIN35" s="14"/>
      <c r="FIO35" s="14"/>
      <c r="FIP35" s="14"/>
      <c r="FIQ35" s="14"/>
      <c r="FIR35" s="14"/>
      <c r="FIS35" s="14"/>
      <c r="FIT35" s="14"/>
      <c r="FIU35" s="14"/>
      <c r="FIV35" s="14"/>
      <c r="FIW35" s="14"/>
      <c r="FIX35" s="14"/>
      <c r="FIY35" s="14"/>
      <c r="FIZ35" s="14"/>
      <c r="FJA35" s="14"/>
      <c r="FJB35" s="14"/>
      <c r="FJC35" s="14"/>
      <c r="FJD35" s="14"/>
      <c r="FJE35" s="14"/>
      <c r="FJF35" s="14"/>
      <c r="FJG35" s="14"/>
      <c r="FJH35" s="14"/>
      <c r="FJI35" s="14"/>
      <c r="FJJ35" s="14"/>
      <c r="FJK35" s="14"/>
      <c r="FJL35" s="14"/>
      <c r="FJM35" s="14"/>
      <c r="FJN35" s="14"/>
      <c r="FJO35" s="14"/>
      <c r="FJP35" s="14"/>
      <c r="FJQ35" s="14"/>
      <c r="FJR35" s="14"/>
      <c r="FJS35" s="14"/>
      <c r="FJT35" s="14"/>
      <c r="FJU35" s="14"/>
      <c r="FJV35" s="14"/>
      <c r="FJW35" s="14"/>
      <c r="FJX35" s="14"/>
      <c r="FJY35" s="14"/>
      <c r="FJZ35" s="14"/>
      <c r="FKA35" s="14"/>
      <c r="FKB35" s="14"/>
      <c r="FKC35" s="14"/>
      <c r="FKD35" s="14"/>
      <c r="FKE35" s="14"/>
      <c r="FKF35" s="14"/>
      <c r="FKG35" s="14"/>
      <c r="FKH35" s="14"/>
      <c r="FKI35" s="14"/>
      <c r="FKJ35" s="14"/>
      <c r="FKK35" s="14"/>
      <c r="FKL35" s="14"/>
      <c r="FKM35" s="14"/>
      <c r="FKN35" s="14"/>
      <c r="FKO35" s="14"/>
      <c r="FKP35" s="14"/>
      <c r="FKQ35" s="14"/>
      <c r="FKR35" s="14"/>
      <c r="FKS35" s="14"/>
      <c r="FKT35" s="14"/>
      <c r="FKU35" s="14"/>
      <c r="FKV35" s="14"/>
      <c r="FKW35" s="14"/>
      <c r="FKX35" s="14"/>
      <c r="FKY35" s="14"/>
      <c r="FKZ35" s="14"/>
      <c r="FLA35" s="14"/>
      <c r="FLB35" s="14"/>
      <c r="FLC35" s="14"/>
      <c r="FLD35" s="14"/>
      <c r="FLE35" s="14"/>
      <c r="FLF35" s="14"/>
      <c r="FLG35" s="14"/>
      <c r="FLH35" s="14"/>
      <c r="FLI35" s="14"/>
      <c r="FLJ35" s="14"/>
      <c r="FLK35" s="14"/>
      <c r="FLL35" s="14"/>
      <c r="FLM35" s="14"/>
      <c r="FLN35" s="14"/>
      <c r="FLO35" s="14"/>
      <c r="FLP35" s="14"/>
      <c r="FLQ35" s="14"/>
      <c r="FLR35" s="14"/>
      <c r="FLS35" s="14"/>
      <c r="FLT35" s="14"/>
      <c r="FLU35" s="14"/>
      <c r="FLV35" s="14"/>
      <c r="FLW35" s="14"/>
      <c r="FLX35" s="14"/>
      <c r="FLY35" s="14"/>
      <c r="FLZ35" s="14"/>
      <c r="FMA35" s="14"/>
      <c r="FMB35" s="14"/>
      <c r="FMC35" s="14"/>
      <c r="FMD35" s="14"/>
      <c r="FME35" s="14"/>
      <c r="FMF35" s="14"/>
      <c r="FMG35" s="14"/>
      <c r="FMH35" s="14"/>
      <c r="FMI35" s="14"/>
      <c r="FMJ35" s="14"/>
      <c r="FMK35" s="14"/>
      <c r="FML35" s="14"/>
      <c r="FMM35" s="14"/>
      <c r="FMN35" s="14"/>
      <c r="FMO35" s="14"/>
      <c r="FMP35" s="14"/>
      <c r="FMQ35" s="14"/>
      <c r="FMR35" s="14"/>
      <c r="FMS35" s="14"/>
      <c r="FMT35" s="14"/>
      <c r="FMU35" s="14"/>
      <c r="FMV35" s="14"/>
      <c r="FMW35" s="14"/>
      <c r="FMX35" s="14"/>
      <c r="FMY35" s="14"/>
      <c r="FMZ35" s="14"/>
      <c r="FNA35" s="14"/>
      <c r="FNB35" s="14"/>
      <c r="FNC35" s="14"/>
      <c r="FND35" s="14"/>
      <c r="FNE35" s="14"/>
      <c r="FNF35" s="14"/>
      <c r="FNG35" s="14"/>
      <c r="FNH35" s="14"/>
      <c r="FNI35" s="14"/>
      <c r="FNJ35" s="14"/>
      <c r="FNK35" s="14"/>
      <c r="FNL35" s="14"/>
      <c r="FNM35" s="14"/>
      <c r="FNN35" s="14"/>
      <c r="FNO35" s="14"/>
      <c r="FNP35" s="14"/>
      <c r="FNQ35" s="14"/>
      <c r="FNR35" s="14"/>
      <c r="FNS35" s="14"/>
      <c r="FNT35" s="14"/>
      <c r="FNU35" s="14"/>
      <c r="FNV35" s="14"/>
      <c r="FNW35" s="14"/>
      <c r="FNX35" s="14"/>
      <c r="FNY35" s="14"/>
      <c r="FNZ35" s="14"/>
      <c r="FOA35" s="14"/>
      <c r="FOB35" s="14"/>
      <c r="FOC35" s="14"/>
      <c r="FOD35" s="14"/>
      <c r="FOE35" s="14"/>
      <c r="FOF35" s="14"/>
      <c r="FOG35" s="14"/>
      <c r="FOH35" s="14"/>
      <c r="FOI35" s="14"/>
      <c r="FOJ35" s="14"/>
      <c r="FOK35" s="14"/>
      <c r="FOL35" s="14"/>
      <c r="FOM35" s="14"/>
      <c r="FON35" s="14"/>
      <c r="FOO35" s="14"/>
      <c r="FOP35" s="14"/>
      <c r="FOQ35" s="14"/>
      <c r="FOR35" s="14"/>
      <c r="FOS35" s="14"/>
      <c r="FOT35" s="14"/>
      <c r="FOU35" s="14"/>
      <c r="FOV35" s="14"/>
      <c r="FOW35" s="14"/>
      <c r="FOX35" s="14"/>
      <c r="FOY35" s="14"/>
      <c r="FOZ35" s="14"/>
      <c r="FPA35" s="14"/>
      <c r="FPB35" s="14"/>
      <c r="FPC35" s="14"/>
      <c r="FPD35" s="14"/>
      <c r="FPE35" s="14"/>
      <c r="FPF35" s="14"/>
      <c r="FPG35" s="14"/>
      <c r="FPH35" s="14"/>
      <c r="FPI35" s="14"/>
      <c r="FPJ35" s="14"/>
      <c r="FPK35" s="14"/>
      <c r="FPL35" s="14"/>
      <c r="FPM35" s="14"/>
      <c r="FPN35" s="14"/>
      <c r="FPO35" s="14"/>
      <c r="FPP35" s="14"/>
      <c r="FPQ35" s="14"/>
      <c r="FPR35" s="14"/>
      <c r="FPS35" s="14"/>
      <c r="FPT35" s="14"/>
      <c r="FPU35" s="14"/>
      <c r="FPV35" s="14"/>
      <c r="FPW35" s="14"/>
      <c r="FPX35" s="14"/>
      <c r="FPY35" s="14"/>
      <c r="FPZ35" s="14"/>
      <c r="FQA35" s="14"/>
      <c r="FQB35" s="14"/>
      <c r="FQC35" s="14"/>
      <c r="FQD35" s="14"/>
      <c r="FQE35" s="14"/>
      <c r="FQF35" s="14"/>
      <c r="FQG35" s="14"/>
      <c r="FQH35" s="14"/>
      <c r="FQI35" s="14"/>
      <c r="FQJ35" s="14"/>
      <c r="FQK35" s="14"/>
      <c r="FQL35" s="14"/>
      <c r="FQM35" s="14"/>
      <c r="FQN35" s="14"/>
      <c r="FQO35" s="14"/>
      <c r="FQP35" s="14"/>
      <c r="FQQ35" s="14"/>
      <c r="FQR35" s="14"/>
      <c r="FQS35" s="14"/>
      <c r="FQT35" s="14"/>
      <c r="FQU35" s="14"/>
      <c r="FQV35" s="14"/>
      <c r="FQW35" s="14"/>
      <c r="FQX35" s="14"/>
      <c r="FQY35" s="14"/>
      <c r="FQZ35" s="14"/>
      <c r="FRA35" s="14"/>
      <c r="FRB35" s="14"/>
      <c r="FRC35" s="14"/>
      <c r="FRD35" s="14"/>
      <c r="FRE35" s="14"/>
      <c r="FRF35" s="14"/>
      <c r="FRG35" s="14"/>
      <c r="FRH35" s="14"/>
      <c r="FRI35" s="14"/>
      <c r="FRJ35" s="14"/>
      <c r="FRK35" s="14"/>
      <c r="FRL35" s="14"/>
      <c r="FRM35" s="14"/>
      <c r="FRN35" s="14"/>
      <c r="FRO35" s="14"/>
      <c r="FRP35" s="14"/>
      <c r="FRQ35" s="14"/>
      <c r="FRR35" s="14"/>
      <c r="FRS35" s="14"/>
      <c r="FRT35" s="14"/>
      <c r="FRU35" s="14"/>
      <c r="FRV35" s="14"/>
      <c r="FRW35" s="14"/>
      <c r="FRX35" s="14"/>
      <c r="FRY35" s="14"/>
      <c r="FRZ35" s="14"/>
      <c r="FSA35" s="14"/>
      <c r="FSB35" s="14"/>
      <c r="FSC35" s="14"/>
      <c r="FSD35" s="14"/>
      <c r="FSE35" s="14"/>
      <c r="FSF35" s="14"/>
      <c r="FSG35" s="14"/>
      <c r="FSH35" s="14"/>
      <c r="FSI35" s="14"/>
      <c r="FSJ35" s="14"/>
      <c r="FSK35" s="14"/>
      <c r="FSL35" s="14"/>
      <c r="FSM35" s="14"/>
      <c r="FSN35" s="14"/>
      <c r="FSO35" s="14"/>
      <c r="FSP35" s="14"/>
      <c r="FSQ35" s="14"/>
      <c r="FSR35" s="14"/>
      <c r="FSS35" s="14"/>
      <c r="FST35" s="14"/>
      <c r="FSU35" s="14"/>
      <c r="FSV35" s="14"/>
      <c r="FSW35" s="14"/>
      <c r="FSX35" s="14"/>
      <c r="FSY35" s="14"/>
      <c r="FSZ35" s="14"/>
      <c r="FTA35" s="14"/>
      <c r="FTB35" s="14"/>
      <c r="FTC35" s="14"/>
      <c r="FTD35" s="14"/>
      <c r="FTE35" s="14"/>
      <c r="FTF35" s="14"/>
      <c r="FTG35" s="14"/>
      <c r="FTH35" s="14"/>
      <c r="FTI35" s="14"/>
      <c r="FTJ35" s="14"/>
      <c r="FTK35" s="14"/>
      <c r="FTL35" s="14"/>
      <c r="FTM35" s="14"/>
      <c r="FTN35" s="14"/>
      <c r="FTO35" s="14"/>
      <c r="FTP35" s="14"/>
      <c r="FTQ35" s="14"/>
      <c r="FTR35" s="14"/>
      <c r="FTS35" s="14"/>
      <c r="FTT35" s="14"/>
      <c r="FTU35" s="14"/>
      <c r="FTV35" s="14"/>
      <c r="FTW35" s="14"/>
      <c r="FTX35" s="14"/>
      <c r="FTY35" s="14"/>
      <c r="FTZ35" s="14"/>
      <c r="FUA35" s="14"/>
      <c r="FUB35" s="14"/>
      <c r="FUC35" s="14"/>
      <c r="FUD35" s="14"/>
      <c r="FUE35" s="14"/>
      <c r="FUF35" s="14"/>
      <c r="FUG35" s="14"/>
      <c r="FUH35" s="14"/>
      <c r="FUI35" s="14"/>
      <c r="FUJ35" s="14"/>
      <c r="FUK35" s="14"/>
      <c r="FUL35" s="14"/>
      <c r="FUM35" s="14"/>
      <c r="FUN35" s="14"/>
      <c r="FUO35" s="14"/>
      <c r="FUP35" s="14"/>
      <c r="FUQ35" s="14"/>
      <c r="FUR35" s="14"/>
      <c r="FUS35" s="14"/>
      <c r="FUT35" s="14"/>
      <c r="FUU35" s="14"/>
      <c r="FUV35" s="14"/>
      <c r="FUW35" s="14"/>
      <c r="FUX35" s="14"/>
      <c r="FUY35" s="14"/>
      <c r="FUZ35" s="14"/>
      <c r="FVA35" s="14"/>
      <c r="FVB35" s="14"/>
      <c r="FVC35" s="14"/>
      <c r="FVD35" s="14"/>
      <c r="FVE35" s="14"/>
      <c r="FVF35" s="14"/>
      <c r="FVG35" s="14"/>
      <c r="FVH35" s="14"/>
      <c r="FVI35" s="14"/>
      <c r="FVJ35" s="14"/>
      <c r="FVK35" s="14"/>
      <c r="FVL35" s="14"/>
      <c r="FVM35" s="14"/>
      <c r="FVN35" s="14"/>
      <c r="FVO35" s="14"/>
      <c r="FVP35" s="14"/>
      <c r="FVQ35" s="14"/>
      <c r="FVR35" s="14"/>
      <c r="FVS35" s="14"/>
      <c r="FVT35" s="14"/>
      <c r="FVU35" s="14"/>
      <c r="FVV35" s="14"/>
      <c r="FVW35" s="14"/>
      <c r="FVX35" s="14"/>
      <c r="FVY35" s="14"/>
      <c r="FVZ35" s="14"/>
      <c r="FWA35" s="14"/>
      <c r="FWB35" s="14"/>
      <c r="FWC35" s="14"/>
      <c r="FWD35" s="14"/>
      <c r="FWE35" s="14"/>
      <c r="FWF35" s="14"/>
      <c r="FWG35" s="14"/>
      <c r="FWH35" s="14"/>
      <c r="FWI35" s="14"/>
      <c r="FWJ35" s="14"/>
      <c r="FWK35" s="14"/>
      <c r="FWL35" s="14"/>
      <c r="FWM35" s="14"/>
      <c r="FWN35" s="14"/>
      <c r="FWO35" s="14"/>
      <c r="FWP35" s="14"/>
      <c r="FWQ35" s="14"/>
      <c r="FWR35" s="14"/>
      <c r="FWS35" s="14"/>
      <c r="FWT35" s="14"/>
      <c r="FWU35" s="14"/>
      <c r="FWV35" s="14"/>
      <c r="FWW35" s="14"/>
      <c r="FWX35" s="14"/>
      <c r="FWY35" s="14"/>
      <c r="FWZ35" s="14"/>
      <c r="FXA35" s="14"/>
      <c r="FXB35" s="14"/>
      <c r="FXC35" s="14"/>
      <c r="FXD35" s="14"/>
      <c r="FXE35" s="14"/>
      <c r="FXF35" s="14"/>
      <c r="FXG35" s="14"/>
      <c r="FXH35" s="14"/>
      <c r="FXI35" s="14"/>
      <c r="FXJ35" s="14"/>
      <c r="FXK35" s="14"/>
      <c r="FXL35" s="14"/>
      <c r="FXM35" s="14"/>
      <c r="FXN35" s="14"/>
      <c r="FXO35" s="14"/>
      <c r="FXP35" s="14"/>
      <c r="FXQ35" s="14"/>
      <c r="FXR35" s="14"/>
      <c r="FXS35" s="14"/>
      <c r="FXT35" s="14"/>
      <c r="FXU35" s="14"/>
      <c r="FXV35" s="14"/>
      <c r="FXW35" s="14"/>
      <c r="FXX35" s="14"/>
      <c r="FXY35" s="14"/>
      <c r="FXZ35" s="14"/>
      <c r="FYA35" s="14"/>
      <c r="FYB35" s="14"/>
      <c r="FYC35" s="14"/>
      <c r="FYD35" s="14"/>
      <c r="FYE35" s="14"/>
      <c r="FYF35" s="14"/>
      <c r="FYG35" s="14"/>
      <c r="FYH35" s="14"/>
      <c r="FYI35" s="14"/>
      <c r="FYJ35" s="14"/>
      <c r="FYK35" s="14"/>
      <c r="FYL35" s="14"/>
      <c r="FYM35" s="14"/>
      <c r="FYN35" s="14"/>
      <c r="FYO35" s="14"/>
      <c r="FYP35" s="14"/>
      <c r="FYQ35" s="14"/>
      <c r="FYR35" s="14"/>
      <c r="FYS35" s="14"/>
      <c r="FYT35" s="14"/>
      <c r="FYU35" s="14"/>
      <c r="FYV35" s="14"/>
      <c r="FYW35" s="14"/>
      <c r="FYX35" s="14"/>
      <c r="FYY35" s="14"/>
      <c r="FYZ35" s="14"/>
      <c r="FZA35" s="14"/>
      <c r="FZB35" s="14"/>
      <c r="FZC35" s="14"/>
      <c r="FZD35" s="14"/>
      <c r="FZE35" s="14"/>
      <c r="FZF35" s="14"/>
      <c r="FZG35" s="14"/>
      <c r="FZH35" s="14"/>
      <c r="FZI35" s="14"/>
      <c r="FZJ35" s="14"/>
      <c r="FZK35" s="14"/>
      <c r="FZL35" s="14"/>
      <c r="FZM35" s="14"/>
      <c r="FZN35" s="14"/>
      <c r="FZO35" s="14"/>
      <c r="FZP35" s="14"/>
      <c r="FZQ35" s="14"/>
      <c r="FZR35" s="14"/>
      <c r="FZS35" s="14"/>
      <c r="FZT35" s="14"/>
      <c r="FZU35" s="14"/>
      <c r="FZV35" s="14"/>
      <c r="FZW35" s="14"/>
      <c r="FZX35" s="14"/>
      <c r="FZY35" s="14"/>
      <c r="FZZ35" s="14"/>
      <c r="GAA35" s="14"/>
      <c r="GAB35" s="14"/>
      <c r="GAC35" s="14"/>
      <c r="GAD35" s="14"/>
      <c r="GAE35" s="14"/>
      <c r="GAF35" s="14"/>
      <c r="GAG35" s="14"/>
      <c r="GAH35" s="14"/>
      <c r="GAI35" s="14"/>
      <c r="GAJ35" s="14"/>
      <c r="GAK35" s="14"/>
      <c r="GAL35" s="14"/>
      <c r="GAM35" s="14"/>
      <c r="GAN35" s="14"/>
      <c r="GAO35" s="14"/>
      <c r="GAP35" s="14"/>
      <c r="GAQ35" s="14"/>
      <c r="GAR35" s="14"/>
      <c r="GAS35" s="14"/>
      <c r="GAT35" s="14"/>
      <c r="GAU35" s="14"/>
      <c r="GAV35" s="14"/>
      <c r="GAW35" s="14"/>
      <c r="GAX35" s="14"/>
      <c r="GAY35" s="14"/>
      <c r="GAZ35" s="14"/>
      <c r="GBA35" s="14"/>
      <c r="GBB35" s="14"/>
      <c r="GBC35" s="14"/>
      <c r="GBD35" s="14"/>
      <c r="GBE35" s="14"/>
      <c r="GBF35" s="14"/>
      <c r="GBG35" s="14"/>
      <c r="GBH35" s="14"/>
      <c r="GBI35" s="14"/>
      <c r="GBJ35" s="14"/>
      <c r="GBK35" s="14"/>
      <c r="GBL35" s="14"/>
      <c r="GBM35" s="14"/>
      <c r="GBN35" s="14"/>
      <c r="GBO35" s="14"/>
      <c r="GBP35" s="14"/>
      <c r="GBQ35" s="14"/>
      <c r="GBR35" s="14"/>
      <c r="GBS35" s="14"/>
      <c r="GBT35" s="14"/>
      <c r="GBU35" s="14"/>
      <c r="GBV35" s="14"/>
      <c r="GBW35" s="14"/>
      <c r="GBX35" s="14"/>
      <c r="GBY35" s="14"/>
      <c r="GBZ35" s="14"/>
      <c r="GCA35" s="14"/>
      <c r="GCB35" s="14"/>
      <c r="GCC35" s="14"/>
      <c r="GCD35" s="14"/>
      <c r="GCE35" s="14"/>
      <c r="GCF35" s="14"/>
      <c r="GCG35" s="14"/>
      <c r="GCH35" s="14"/>
      <c r="GCI35" s="14"/>
      <c r="GCJ35" s="14"/>
      <c r="GCK35" s="14"/>
      <c r="GCL35" s="14"/>
      <c r="GCM35" s="14"/>
      <c r="GCN35" s="14"/>
      <c r="GCO35" s="14"/>
      <c r="GCP35" s="14"/>
      <c r="GCQ35" s="14"/>
      <c r="GCR35" s="14"/>
      <c r="GCS35" s="14"/>
      <c r="GCT35" s="14"/>
      <c r="GCU35" s="14"/>
      <c r="GCV35" s="14"/>
      <c r="GCW35" s="14"/>
      <c r="GCX35" s="14"/>
      <c r="GCY35" s="14"/>
      <c r="GCZ35" s="14"/>
      <c r="GDA35" s="14"/>
      <c r="GDB35" s="14"/>
      <c r="GDC35" s="14"/>
      <c r="GDD35" s="14"/>
      <c r="GDE35" s="14"/>
      <c r="GDF35" s="14"/>
      <c r="GDG35" s="14"/>
      <c r="GDH35" s="14"/>
      <c r="GDI35" s="14"/>
      <c r="GDJ35" s="14"/>
      <c r="GDK35" s="14"/>
      <c r="GDL35" s="14"/>
      <c r="GDM35" s="14"/>
      <c r="GDN35" s="14"/>
      <c r="GDO35" s="14"/>
      <c r="GDP35" s="14"/>
      <c r="GDQ35" s="14"/>
      <c r="GDR35" s="14"/>
      <c r="GDS35" s="14"/>
      <c r="GDT35" s="14"/>
      <c r="GDU35" s="14"/>
      <c r="GDV35" s="14"/>
      <c r="GDW35" s="14"/>
      <c r="GDX35" s="14"/>
      <c r="GDY35" s="14"/>
      <c r="GDZ35" s="14"/>
      <c r="GEA35" s="14"/>
      <c r="GEB35" s="14"/>
      <c r="GEC35" s="14"/>
      <c r="GED35" s="14"/>
      <c r="GEE35" s="14"/>
      <c r="GEF35" s="14"/>
      <c r="GEG35" s="14"/>
      <c r="GEH35" s="14"/>
      <c r="GEI35" s="14"/>
      <c r="GEJ35" s="14"/>
      <c r="GEK35" s="14"/>
      <c r="GEL35" s="14"/>
      <c r="GEM35" s="14"/>
      <c r="GEN35" s="14"/>
      <c r="GEO35" s="14"/>
      <c r="GEP35" s="14"/>
      <c r="GEQ35" s="14"/>
      <c r="GER35" s="14"/>
      <c r="GES35" s="14"/>
      <c r="GET35" s="14"/>
      <c r="GEU35" s="14"/>
      <c r="GEV35" s="14"/>
      <c r="GEW35" s="14"/>
      <c r="GEX35" s="14"/>
      <c r="GEY35" s="14"/>
      <c r="GEZ35" s="14"/>
      <c r="GFA35" s="14"/>
      <c r="GFB35" s="14"/>
      <c r="GFC35" s="14"/>
      <c r="GFD35" s="14"/>
      <c r="GFE35" s="14"/>
      <c r="GFF35" s="14"/>
      <c r="GFG35" s="14"/>
      <c r="GFH35" s="14"/>
      <c r="GFI35" s="14"/>
      <c r="GFJ35" s="14"/>
      <c r="GFK35" s="14"/>
      <c r="GFL35" s="14"/>
      <c r="GFM35" s="14"/>
      <c r="GFN35" s="14"/>
      <c r="GFO35" s="14"/>
      <c r="GFP35" s="14"/>
      <c r="GFQ35" s="14"/>
      <c r="GFR35" s="14"/>
      <c r="GFS35" s="14"/>
      <c r="GFT35" s="14"/>
      <c r="GFU35" s="14"/>
      <c r="GFV35" s="14"/>
      <c r="GFW35" s="14"/>
      <c r="GFX35" s="14"/>
      <c r="GFY35" s="14"/>
      <c r="GFZ35" s="14"/>
      <c r="GGA35" s="14"/>
      <c r="GGB35" s="14"/>
      <c r="GGC35" s="14"/>
      <c r="GGD35" s="14"/>
      <c r="GGE35" s="14"/>
      <c r="GGF35" s="14"/>
      <c r="GGG35" s="14"/>
      <c r="GGH35" s="14"/>
      <c r="GGI35" s="14"/>
      <c r="GGJ35" s="14"/>
      <c r="GGK35" s="14"/>
      <c r="GGL35" s="14"/>
      <c r="GGM35" s="14"/>
      <c r="GGN35" s="14"/>
      <c r="GGO35" s="14"/>
      <c r="GGP35" s="14"/>
      <c r="GGQ35" s="14"/>
      <c r="GGR35" s="14"/>
      <c r="GGS35" s="14"/>
      <c r="GGT35" s="14"/>
      <c r="GGU35" s="14"/>
      <c r="GGV35" s="14"/>
      <c r="GGW35" s="14"/>
      <c r="GGX35" s="14"/>
      <c r="GGY35" s="14"/>
      <c r="GGZ35" s="14"/>
      <c r="GHA35" s="14"/>
      <c r="GHB35" s="14"/>
      <c r="GHC35" s="14"/>
      <c r="GHD35" s="14"/>
      <c r="GHE35" s="14"/>
      <c r="GHF35" s="14"/>
      <c r="GHG35" s="14"/>
      <c r="GHH35" s="14"/>
      <c r="GHI35" s="14"/>
      <c r="GHJ35" s="14"/>
      <c r="GHK35" s="14"/>
      <c r="GHL35" s="14"/>
      <c r="GHM35" s="14"/>
      <c r="GHN35" s="14"/>
      <c r="GHO35" s="14"/>
      <c r="GHP35" s="14"/>
      <c r="GHQ35" s="14"/>
      <c r="GHR35" s="14"/>
      <c r="GHS35" s="14"/>
      <c r="GHT35" s="14"/>
      <c r="GHU35" s="14"/>
      <c r="GHV35" s="14"/>
      <c r="GHW35" s="14"/>
      <c r="GHX35" s="14"/>
      <c r="GHY35" s="14"/>
      <c r="GHZ35" s="14"/>
      <c r="GIA35" s="14"/>
      <c r="GIB35" s="14"/>
      <c r="GIC35" s="14"/>
      <c r="GID35" s="14"/>
      <c r="GIE35" s="14"/>
      <c r="GIF35" s="14"/>
      <c r="GIG35" s="14"/>
      <c r="GIH35" s="14"/>
      <c r="GII35" s="14"/>
      <c r="GIJ35" s="14"/>
      <c r="GIK35" s="14"/>
      <c r="GIL35" s="14"/>
      <c r="GIM35" s="14"/>
      <c r="GIN35" s="14"/>
      <c r="GIO35" s="14"/>
      <c r="GIP35" s="14"/>
      <c r="GIQ35" s="14"/>
      <c r="GIR35" s="14"/>
      <c r="GIS35" s="14"/>
      <c r="GIT35" s="14"/>
      <c r="GIU35" s="14"/>
      <c r="GIV35" s="14"/>
      <c r="GIW35" s="14"/>
      <c r="GIX35" s="14"/>
      <c r="GIY35" s="14"/>
      <c r="GIZ35" s="14"/>
      <c r="GJA35" s="14"/>
      <c r="GJB35" s="14"/>
      <c r="GJC35" s="14"/>
      <c r="GJD35" s="14"/>
      <c r="GJE35" s="14"/>
      <c r="GJF35" s="14"/>
      <c r="GJG35" s="14"/>
      <c r="GJH35" s="14"/>
      <c r="GJI35" s="14"/>
      <c r="GJJ35" s="14"/>
      <c r="GJK35" s="14"/>
      <c r="GJL35" s="14"/>
      <c r="GJM35" s="14"/>
      <c r="GJN35" s="14"/>
      <c r="GJO35" s="14"/>
      <c r="GJP35" s="14"/>
      <c r="GJQ35" s="14"/>
      <c r="GJR35" s="14"/>
      <c r="GJS35" s="14"/>
      <c r="GJT35" s="14"/>
      <c r="GJU35" s="14"/>
      <c r="GJV35" s="14"/>
      <c r="GJW35" s="14"/>
      <c r="GJX35" s="14"/>
      <c r="GJY35" s="14"/>
      <c r="GJZ35" s="14"/>
      <c r="GKA35" s="14"/>
      <c r="GKB35" s="14"/>
      <c r="GKC35" s="14"/>
      <c r="GKD35" s="14"/>
      <c r="GKE35" s="14"/>
      <c r="GKF35" s="14"/>
      <c r="GKG35" s="14"/>
      <c r="GKH35" s="14"/>
      <c r="GKI35" s="14"/>
      <c r="GKJ35" s="14"/>
      <c r="GKK35" s="14"/>
      <c r="GKL35" s="14"/>
      <c r="GKM35" s="14"/>
      <c r="GKN35" s="14"/>
      <c r="GKO35" s="14"/>
      <c r="GKP35" s="14"/>
      <c r="GKQ35" s="14"/>
      <c r="GKR35" s="14"/>
      <c r="GKS35" s="14"/>
      <c r="GKT35" s="14"/>
      <c r="GKU35" s="14"/>
      <c r="GKV35" s="14"/>
      <c r="GKW35" s="14"/>
      <c r="GKX35" s="14"/>
      <c r="GKY35" s="14"/>
      <c r="GKZ35" s="14"/>
      <c r="GLA35" s="14"/>
      <c r="GLB35" s="14"/>
      <c r="GLC35" s="14"/>
      <c r="GLD35" s="14"/>
      <c r="GLE35" s="14"/>
      <c r="GLF35" s="14"/>
      <c r="GLG35" s="14"/>
      <c r="GLH35" s="14"/>
      <c r="GLI35" s="14"/>
      <c r="GLJ35" s="14"/>
      <c r="GLK35" s="14"/>
      <c r="GLL35" s="14"/>
      <c r="GLM35" s="14"/>
      <c r="GLN35" s="14"/>
      <c r="GLO35" s="14"/>
      <c r="GLP35" s="14"/>
      <c r="GLQ35" s="14"/>
      <c r="GLR35" s="14"/>
      <c r="GLS35" s="14"/>
      <c r="GLT35" s="14"/>
      <c r="GLU35" s="14"/>
      <c r="GLV35" s="14"/>
      <c r="GLW35" s="14"/>
      <c r="GLX35" s="14"/>
      <c r="GLY35" s="14"/>
      <c r="GLZ35" s="14"/>
      <c r="GMA35" s="14"/>
      <c r="GMB35" s="14"/>
      <c r="GMC35" s="14"/>
      <c r="GMD35" s="14"/>
      <c r="GME35" s="14"/>
      <c r="GMF35" s="14"/>
      <c r="GMG35" s="14"/>
      <c r="GMH35" s="14"/>
      <c r="GMI35" s="14"/>
      <c r="GMJ35" s="14"/>
      <c r="GMK35" s="14"/>
      <c r="GML35" s="14"/>
      <c r="GMM35" s="14"/>
      <c r="GMN35" s="14"/>
      <c r="GMO35" s="14"/>
      <c r="GMP35" s="14"/>
      <c r="GMQ35" s="14"/>
      <c r="GMR35" s="14"/>
      <c r="GMS35" s="14"/>
      <c r="GMT35" s="14"/>
      <c r="GMU35" s="14"/>
      <c r="GMV35" s="14"/>
      <c r="GMW35" s="14"/>
      <c r="GMX35" s="14"/>
      <c r="GMY35" s="14"/>
      <c r="GMZ35" s="14"/>
      <c r="GNA35" s="14"/>
      <c r="GNB35" s="14"/>
      <c r="GNC35" s="14"/>
      <c r="GND35" s="14"/>
      <c r="GNE35" s="14"/>
      <c r="GNF35" s="14"/>
      <c r="GNG35" s="14"/>
      <c r="GNH35" s="14"/>
      <c r="GNI35" s="14"/>
      <c r="GNJ35" s="14"/>
      <c r="GNK35" s="14"/>
      <c r="GNL35" s="14"/>
      <c r="GNM35" s="14"/>
      <c r="GNN35" s="14"/>
      <c r="GNO35" s="14"/>
      <c r="GNP35" s="14"/>
      <c r="GNQ35" s="14"/>
      <c r="GNR35" s="14"/>
      <c r="GNS35" s="14"/>
      <c r="GNT35" s="14"/>
      <c r="GNU35" s="14"/>
      <c r="GNV35" s="14"/>
      <c r="GNW35" s="14"/>
      <c r="GNX35" s="14"/>
      <c r="GNY35" s="14"/>
      <c r="GNZ35" s="14"/>
      <c r="GOA35" s="14"/>
      <c r="GOB35" s="14"/>
      <c r="GOC35" s="14"/>
      <c r="GOD35" s="14"/>
      <c r="GOE35" s="14"/>
      <c r="GOF35" s="14"/>
      <c r="GOG35" s="14"/>
      <c r="GOH35" s="14"/>
      <c r="GOI35" s="14"/>
      <c r="GOJ35" s="14"/>
      <c r="GOK35" s="14"/>
      <c r="GOL35" s="14"/>
      <c r="GOM35" s="14"/>
      <c r="GON35" s="14"/>
      <c r="GOO35" s="14"/>
      <c r="GOP35" s="14"/>
      <c r="GOQ35" s="14"/>
      <c r="GOR35" s="14"/>
      <c r="GOS35" s="14"/>
      <c r="GOT35" s="14"/>
      <c r="GOU35" s="14"/>
      <c r="GOV35" s="14"/>
      <c r="GOW35" s="14"/>
      <c r="GOX35" s="14"/>
      <c r="GOY35" s="14"/>
      <c r="GOZ35" s="14"/>
      <c r="GPA35" s="14"/>
      <c r="GPB35" s="14"/>
      <c r="GPC35" s="14"/>
      <c r="GPD35" s="14"/>
      <c r="GPE35" s="14"/>
      <c r="GPF35" s="14"/>
      <c r="GPG35" s="14"/>
      <c r="GPH35" s="14"/>
      <c r="GPI35" s="14"/>
      <c r="GPJ35" s="14"/>
      <c r="GPK35" s="14"/>
      <c r="GPL35" s="14"/>
      <c r="GPM35" s="14"/>
      <c r="GPN35" s="14"/>
      <c r="GPO35" s="14"/>
      <c r="GPP35" s="14"/>
      <c r="GPQ35" s="14"/>
      <c r="GPR35" s="14"/>
      <c r="GPS35" s="14"/>
      <c r="GPT35" s="14"/>
      <c r="GPU35" s="14"/>
      <c r="GPV35" s="14"/>
      <c r="GPW35" s="14"/>
      <c r="GPX35" s="14"/>
      <c r="GPY35" s="14"/>
      <c r="GPZ35" s="14"/>
      <c r="GQA35" s="14"/>
      <c r="GQB35" s="14"/>
      <c r="GQC35" s="14"/>
      <c r="GQD35" s="14"/>
      <c r="GQE35" s="14"/>
      <c r="GQF35" s="14"/>
      <c r="GQG35" s="14"/>
      <c r="GQH35" s="14"/>
      <c r="GQI35" s="14"/>
      <c r="GQJ35" s="14"/>
      <c r="GQK35" s="14"/>
      <c r="GQL35" s="14"/>
      <c r="GQM35" s="14"/>
      <c r="GQN35" s="14"/>
      <c r="GQO35" s="14"/>
      <c r="GQP35" s="14"/>
      <c r="GQQ35" s="14"/>
      <c r="GQR35" s="14"/>
      <c r="GQS35" s="14"/>
      <c r="GQT35" s="14"/>
      <c r="GQU35" s="14"/>
      <c r="GQV35" s="14"/>
      <c r="GQW35" s="14"/>
      <c r="GQX35" s="14"/>
      <c r="GQY35" s="14"/>
      <c r="GQZ35" s="14"/>
      <c r="GRA35" s="14"/>
      <c r="GRB35" s="14"/>
      <c r="GRC35" s="14"/>
      <c r="GRD35" s="14"/>
      <c r="GRE35" s="14"/>
      <c r="GRF35" s="14"/>
      <c r="GRG35" s="14"/>
      <c r="GRH35" s="14"/>
      <c r="GRI35" s="14"/>
      <c r="GRJ35" s="14"/>
      <c r="GRK35" s="14"/>
      <c r="GRL35" s="14"/>
      <c r="GRM35" s="14"/>
      <c r="GRN35" s="14"/>
      <c r="GRO35" s="14"/>
      <c r="GRP35" s="14"/>
      <c r="GRQ35" s="14"/>
      <c r="GRR35" s="14"/>
      <c r="GRS35" s="14"/>
      <c r="GRT35" s="14"/>
      <c r="GRU35" s="14"/>
      <c r="GRV35" s="14"/>
      <c r="GRW35" s="14"/>
      <c r="GRX35" s="14"/>
      <c r="GRY35" s="14"/>
      <c r="GRZ35" s="14"/>
      <c r="GSA35" s="14"/>
      <c r="GSB35" s="14"/>
      <c r="GSC35" s="14"/>
      <c r="GSD35" s="14"/>
      <c r="GSE35" s="14"/>
      <c r="GSF35" s="14"/>
      <c r="GSG35" s="14"/>
      <c r="GSH35" s="14"/>
      <c r="GSI35" s="14"/>
      <c r="GSJ35" s="14"/>
      <c r="GSK35" s="14"/>
      <c r="GSL35" s="14"/>
      <c r="GSM35" s="14"/>
      <c r="GSN35" s="14"/>
      <c r="GSO35" s="14"/>
      <c r="GSP35" s="14"/>
      <c r="GSQ35" s="14"/>
      <c r="GSR35" s="14"/>
      <c r="GSS35" s="14"/>
      <c r="GST35" s="14"/>
      <c r="GSU35" s="14"/>
      <c r="GSV35" s="14"/>
      <c r="GSW35" s="14"/>
      <c r="GSX35" s="14"/>
      <c r="GSY35" s="14"/>
      <c r="GSZ35" s="14"/>
      <c r="GTA35" s="14"/>
      <c r="GTB35" s="14"/>
      <c r="GTC35" s="14"/>
      <c r="GTD35" s="14"/>
      <c r="GTE35" s="14"/>
      <c r="GTF35" s="14"/>
      <c r="GTG35" s="14"/>
      <c r="GTH35" s="14"/>
      <c r="GTI35" s="14"/>
      <c r="GTJ35" s="14"/>
      <c r="GTK35" s="14"/>
      <c r="GTL35" s="14"/>
      <c r="GTM35" s="14"/>
      <c r="GTN35" s="14"/>
      <c r="GTO35" s="14"/>
      <c r="GTP35" s="14"/>
      <c r="GTQ35" s="14"/>
      <c r="GTR35" s="14"/>
      <c r="GTS35" s="14"/>
      <c r="GTT35" s="14"/>
      <c r="GTU35" s="14"/>
      <c r="GTV35" s="14"/>
      <c r="GTW35" s="14"/>
      <c r="GTX35" s="14"/>
      <c r="GTY35" s="14"/>
      <c r="GTZ35" s="14"/>
      <c r="GUA35" s="14"/>
      <c r="GUB35" s="14"/>
      <c r="GUC35" s="14"/>
      <c r="GUD35" s="14"/>
      <c r="GUE35" s="14"/>
      <c r="GUF35" s="14"/>
      <c r="GUG35" s="14"/>
      <c r="GUH35" s="14"/>
      <c r="GUI35" s="14"/>
      <c r="GUJ35" s="14"/>
      <c r="GUK35" s="14"/>
      <c r="GUL35" s="14"/>
      <c r="GUM35" s="14"/>
      <c r="GUN35" s="14"/>
      <c r="GUO35" s="14"/>
      <c r="GUP35" s="14"/>
      <c r="GUQ35" s="14"/>
      <c r="GUR35" s="14"/>
      <c r="GUS35" s="14"/>
      <c r="GUT35" s="14"/>
      <c r="GUU35" s="14"/>
      <c r="GUV35" s="14"/>
      <c r="GUW35" s="14"/>
      <c r="GUX35" s="14"/>
      <c r="GUY35" s="14"/>
      <c r="GUZ35" s="14"/>
      <c r="GVA35" s="14"/>
      <c r="GVB35" s="14"/>
      <c r="GVC35" s="14"/>
      <c r="GVD35" s="14"/>
      <c r="GVE35" s="14"/>
      <c r="GVF35" s="14"/>
      <c r="GVG35" s="14"/>
      <c r="GVH35" s="14"/>
      <c r="GVI35" s="14"/>
      <c r="GVJ35" s="14"/>
      <c r="GVK35" s="14"/>
      <c r="GVL35" s="14"/>
      <c r="GVM35" s="14"/>
      <c r="GVN35" s="14"/>
      <c r="GVO35" s="14"/>
      <c r="GVP35" s="14"/>
      <c r="GVQ35" s="14"/>
      <c r="GVR35" s="14"/>
      <c r="GVS35" s="14"/>
      <c r="GVT35" s="14"/>
      <c r="GVU35" s="14"/>
      <c r="GVV35" s="14"/>
      <c r="GVW35" s="14"/>
      <c r="GVX35" s="14"/>
      <c r="GVY35" s="14"/>
      <c r="GVZ35" s="14"/>
      <c r="GWA35" s="14"/>
      <c r="GWB35" s="14"/>
      <c r="GWC35" s="14"/>
      <c r="GWD35" s="14"/>
      <c r="GWE35" s="14"/>
      <c r="GWF35" s="14"/>
      <c r="GWG35" s="14"/>
      <c r="GWH35" s="14"/>
      <c r="GWI35" s="14"/>
      <c r="GWJ35" s="14"/>
      <c r="GWK35" s="14"/>
      <c r="GWL35" s="14"/>
      <c r="GWM35" s="14"/>
      <c r="GWN35" s="14"/>
      <c r="GWO35" s="14"/>
      <c r="GWP35" s="14"/>
      <c r="GWQ35" s="14"/>
      <c r="GWR35" s="14"/>
      <c r="GWS35" s="14"/>
      <c r="GWT35" s="14"/>
      <c r="GWU35" s="14"/>
      <c r="GWV35" s="14"/>
      <c r="GWW35" s="14"/>
      <c r="GWX35" s="14"/>
      <c r="GWY35" s="14"/>
      <c r="GWZ35" s="14"/>
      <c r="GXA35" s="14"/>
      <c r="GXB35" s="14"/>
      <c r="GXC35" s="14"/>
      <c r="GXD35" s="14"/>
      <c r="GXE35" s="14"/>
      <c r="GXF35" s="14"/>
      <c r="GXG35" s="14"/>
      <c r="GXH35" s="14"/>
      <c r="GXI35" s="14"/>
      <c r="GXJ35" s="14"/>
      <c r="GXK35" s="14"/>
      <c r="GXL35" s="14"/>
      <c r="GXM35" s="14"/>
      <c r="GXN35" s="14"/>
      <c r="GXO35" s="14"/>
      <c r="GXP35" s="14"/>
      <c r="GXQ35" s="14"/>
      <c r="GXR35" s="14"/>
      <c r="GXS35" s="14"/>
      <c r="GXT35" s="14"/>
      <c r="GXU35" s="14"/>
      <c r="GXV35" s="14"/>
      <c r="GXW35" s="14"/>
      <c r="GXX35" s="14"/>
      <c r="GXY35" s="14"/>
      <c r="GXZ35" s="14"/>
      <c r="GYA35" s="14"/>
      <c r="GYB35" s="14"/>
      <c r="GYC35" s="14"/>
      <c r="GYD35" s="14"/>
      <c r="GYE35" s="14"/>
      <c r="GYF35" s="14"/>
      <c r="GYG35" s="14"/>
      <c r="GYH35" s="14"/>
      <c r="GYI35" s="14"/>
      <c r="GYJ35" s="14"/>
      <c r="GYK35" s="14"/>
      <c r="GYL35" s="14"/>
      <c r="GYM35" s="14"/>
      <c r="GYN35" s="14"/>
      <c r="GYO35" s="14"/>
      <c r="GYP35" s="14"/>
      <c r="GYQ35" s="14"/>
      <c r="GYR35" s="14"/>
      <c r="GYS35" s="14"/>
      <c r="GYT35" s="14"/>
      <c r="GYU35" s="14"/>
      <c r="GYV35" s="14"/>
      <c r="GYW35" s="14"/>
      <c r="GYX35" s="14"/>
      <c r="GYY35" s="14"/>
      <c r="GYZ35" s="14"/>
      <c r="GZA35" s="14"/>
      <c r="GZB35" s="14"/>
      <c r="GZC35" s="14"/>
      <c r="GZD35" s="14"/>
      <c r="GZE35" s="14"/>
      <c r="GZF35" s="14"/>
      <c r="GZG35" s="14"/>
      <c r="GZH35" s="14"/>
      <c r="GZI35" s="14"/>
      <c r="GZJ35" s="14"/>
      <c r="GZK35" s="14"/>
      <c r="GZL35" s="14"/>
      <c r="GZM35" s="14"/>
      <c r="GZN35" s="14"/>
      <c r="GZO35" s="14"/>
      <c r="GZP35" s="14"/>
      <c r="GZQ35" s="14"/>
      <c r="GZR35" s="14"/>
      <c r="GZS35" s="14"/>
      <c r="GZT35" s="14"/>
      <c r="GZU35" s="14"/>
      <c r="GZV35" s="14"/>
      <c r="GZW35" s="14"/>
      <c r="GZX35" s="14"/>
      <c r="GZY35" s="14"/>
      <c r="GZZ35" s="14"/>
      <c r="HAA35" s="14"/>
      <c r="HAB35" s="14"/>
      <c r="HAC35" s="14"/>
      <c r="HAD35" s="14"/>
      <c r="HAE35" s="14"/>
      <c r="HAF35" s="14"/>
      <c r="HAG35" s="14"/>
      <c r="HAH35" s="14"/>
      <c r="HAI35" s="14"/>
      <c r="HAJ35" s="14"/>
      <c r="HAK35" s="14"/>
      <c r="HAL35" s="14"/>
      <c r="HAM35" s="14"/>
      <c r="HAN35" s="14"/>
      <c r="HAO35" s="14"/>
      <c r="HAP35" s="14"/>
      <c r="HAQ35" s="14"/>
      <c r="HAR35" s="14"/>
      <c r="HAS35" s="14"/>
      <c r="HAT35" s="14"/>
      <c r="HAU35" s="14"/>
      <c r="HAV35" s="14"/>
      <c r="HAW35" s="14"/>
      <c r="HAX35" s="14"/>
      <c r="HAY35" s="14"/>
      <c r="HAZ35" s="14"/>
      <c r="HBA35" s="14"/>
      <c r="HBB35" s="14"/>
      <c r="HBC35" s="14"/>
      <c r="HBD35" s="14"/>
      <c r="HBE35" s="14"/>
      <c r="HBF35" s="14"/>
      <c r="HBG35" s="14"/>
      <c r="HBH35" s="14"/>
      <c r="HBI35" s="14"/>
      <c r="HBJ35" s="14"/>
      <c r="HBK35" s="14"/>
      <c r="HBL35" s="14"/>
      <c r="HBM35" s="14"/>
      <c r="HBN35" s="14"/>
      <c r="HBO35" s="14"/>
      <c r="HBP35" s="14"/>
      <c r="HBQ35" s="14"/>
      <c r="HBR35" s="14"/>
      <c r="HBS35" s="14"/>
      <c r="HBT35" s="14"/>
      <c r="HBU35" s="14"/>
      <c r="HBV35" s="14"/>
      <c r="HBW35" s="14"/>
      <c r="HBX35" s="14"/>
      <c r="HBY35" s="14"/>
      <c r="HBZ35" s="14"/>
      <c r="HCA35" s="14"/>
      <c r="HCB35" s="14"/>
      <c r="HCC35" s="14"/>
      <c r="HCD35" s="14"/>
      <c r="HCE35" s="14"/>
      <c r="HCF35" s="14"/>
      <c r="HCG35" s="14"/>
      <c r="HCH35" s="14"/>
      <c r="HCI35" s="14"/>
      <c r="HCJ35" s="14"/>
      <c r="HCK35" s="14"/>
      <c r="HCL35" s="14"/>
      <c r="HCM35" s="14"/>
      <c r="HCN35" s="14"/>
      <c r="HCO35" s="14"/>
      <c r="HCP35" s="14"/>
      <c r="HCQ35" s="14"/>
      <c r="HCR35" s="14"/>
      <c r="HCS35" s="14"/>
      <c r="HCT35" s="14"/>
      <c r="HCU35" s="14"/>
      <c r="HCV35" s="14"/>
      <c r="HCW35" s="14"/>
      <c r="HCX35" s="14"/>
      <c r="HCY35" s="14"/>
      <c r="HCZ35" s="14"/>
      <c r="HDA35" s="14"/>
      <c r="HDB35" s="14"/>
      <c r="HDC35" s="14"/>
      <c r="HDD35" s="14"/>
      <c r="HDE35" s="14"/>
      <c r="HDF35" s="14"/>
      <c r="HDG35" s="14"/>
      <c r="HDH35" s="14"/>
      <c r="HDI35" s="14"/>
      <c r="HDJ35" s="14"/>
      <c r="HDK35" s="14"/>
      <c r="HDL35" s="14"/>
      <c r="HDM35" s="14"/>
      <c r="HDN35" s="14"/>
      <c r="HDO35" s="14"/>
      <c r="HDP35" s="14"/>
      <c r="HDQ35" s="14"/>
      <c r="HDR35" s="14"/>
      <c r="HDS35" s="14"/>
      <c r="HDT35" s="14"/>
      <c r="HDU35" s="14"/>
      <c r="HDV35" s="14"/>
      <c r="HDW35" s="14"/>
      <c r="HDX35" s="14"/>
      <c r="HDY35" s="14"/>
      <c r="HDZ35" s="14"/>
      <c r="HEA35" s="14"/>
      <c r="HEB35" s="14"/>
      <c r="HEC35" s="14"/>
      <c r="HED35" s="14"/>
      <c r="HEE35" s="14"/>
      <c r="HEF35" s="14"/>
      <c r="HEG35" s="14"/>
      <c r="HEH35" s="14"/>
      <c r="HEI35" s="14"/>
      <c r="HEJ35" s="14"/>
      <c r="HEK35" s="14"/>
      <c r="HEL35" s="14"/>
      <c r="HEM35" s="14"/>
      <c r="HEN35" s="14"/>
      <c r="HEO35" s="14"/>
      <c r="HEP35" s="14"/>
      <c r="HEQ35" s="14"/>
      <c r="HER35" s="14"/>
      <c r="HES35" s="14"/>
      <c r="HET35" s="14"/>
      <c r="HEU35" s="14"/>
      <c r="HEV35" s="14"/>
      <c r="HEW35" s="14"/>
      <c r="HEX35" s="14"/>
      <c r="HEY35" s="14"/>
      <c r="HEZ35" s="14"/>
      <c r="HFA35" s="14"/>
      <c r="HFB35" s="14"/>
      <c r="HFC35" s="14"/>
      <c r="HFD35" s="14"/>
      <c r="HFE35" s="14"/>
      <c r="HFF35" s="14"/>
      <c r="HFG35" s="14"/>
      <c r="HFH35" s="14"/>
      <c r="HFI35" s="14"/>
      <c r="HFJ35" s="14"/>
      <c r="HFK35" s="14"/>
      <c r="HFL35" s="14"/>
      <c r="HFM35" s="14"/>
      <c r="HFN35" s="14"/>
      <c r="HFO35" s="14"/>
      <c r="HFP35" s="14"/>
      <c r="HFQ35" s="14"/>
      <c r="HFR35" s="14"/>
      <c r="HFS35" s="14"/>
      <c r="HFT35" s="14"/>
      <c r="HFU35" s="14"/>
      <c r="HFV35" s="14"/>
      <c r="HFW35" s="14"/>
      <c r="HFX35" s="14"/>
      <c r="HFY35" s="14"/>
      <c r="HFZ35" s="14"/>
      <c r="HGA35" s="14"/>
      <c r="HGB35" s="14"/>
      <c r="HGC35" s="14"/>
      <c r="HGD35" s="14"/>
      <c r="HGE35" s="14"/>
      <c r="HGF35" s="14"/>
      <c r="HGG35" s="14"/>
      <c r="HGH35" s="14"/>
      <c r="HGI35" s="14"/>
      <c r="HGJ35" s="14"/>
      <c r="HGK35" s="14"/>
      <c r="HGL35" s="14"/>
      <c r="HGM35" s="14"/>
      <c r="HGN35" s="14"/>
      <c r="HGO35" s="14"/>
      <c r="HGP35" s="14"/>
      <c r="HGQ35" s="14"/>
      <c r="HGR35" s="14"/>
      <c r="HGS35" s="14"/>
      <c r="HGT35" s="14"/>
      <c r="HGU35" s="14"/>
      <c r="HGV35" s="14"/>
      <c r="HGW35" s="14"/>
      <c r="HGX35" s="14"/>
      <c r="HGY35" s="14"/>
      <c r="HGZ35" s="14"/>
      <c r="HHA35" s="14"/>
      <c r="HHB35" s="14"/>
      <c r="HHC35" s="14"/>
      <c r="HHD35" s="14"/>
      <c r="HHE35" s="14"/>
      <c r="HHF35" s="14"/>
      <c r="HHG35" s="14"/>
      <c r="HHH35" s="14"/>
      <c r="HHI35" s="14"/>
      <c r="HHJ35" s="14"/>
      <c r="HHK35" s="14"/>
      <c r="HHL35" s="14"/>
      <c r="HHM35" s="14"/>
      <c r="HHN35" s="14"/>
      <c r="HHO35" s="14"/>
      <c r="HHP35" s="14"/>
      <c r="HHQ35" s="14"/>
      <c r="HHR35" s="14"/>
      <c r="HHS35" s="14"/>
      <c r="HHT35" s="14"/>
      <c r="HHU35" s="14"/>
      <c r="HHV35" s="14"/>
      <c r="HHW35" s="14"/>
      <c r="HHX35" s="14"/>
      <c r="HHY35" s="14"/>
      <c r="HHZ35" s="14"/>
      <c r="HIA35" s="14"/>
      <c r="HIB35" s="14"/>
      <c r="HIC35" s="14"/>
      <c r="HID35" s="14"/>
      <c r="HIE35" s="14"/>
      <c r="HIF35" s="14"/>
      <c r="HIG35" s="14"/>
      <c r="HIH35" s="14"/>
      <c r="HII35" s="14"/>
      <c r="HIJ35" s="14"/>
      <c r="HIK35" s="14"/>
      <c r="HIL35" s="14"/>
      <c r="HIM35" s="14"/>
      <c r="HIN35" s="14"/>
      <c r="HIO35" s="14"/>
      <c r="HIP35" s="14"/>
      <c r="HIQ35" s="14"/>
      <c r="HIR35" s="14"/>
      <c r="HIS35" s="14"/>
      <c r="HIT35" s="14"/>
      <c r="HIU35" s="14"/>
      <c r="HIV35" s="14"/>
      <c r="HIW35" s="14"/>
      <c r="HIX35" s="14"/>
      <c r="HIY35" s="14"/>
      <c r="HIZ35" s="14"/>
      <c r="HJA35" s="14"/>
      <c r="HJB35" s="14"/>
      <c r="HJC35" s="14"/>
      <c r="HJD35" s="14"/>
      <c r="HJE35" s="14"/>
      <c r="HJF35" s="14"/>
      <c r="HJG35" s="14"/>
      <c r="HJH35" s="14"/>
      <c r="HJI35" s="14"/>
      <c r="HJJ35" s="14"/>
      <c r="HJK35" s="14"/>
      <c r="HJL35" s="14"/>
      <c r="HJM35" s="14"/>
      <c r="HJN35" s="14"/>
      <c r="HJO35" s="14"/>
      <c r="HJP35" s="14"/>
      <c r="HJQ35" s="14"/>
      <c r="HJR35" s="14"/>
      <c r="HJS35" s="14"/>
      <c r="HJT35" s="14"/>
      <c r="HJU35" s="14"/>
      <c r="HJV35" s="14"/>
      <c r="HJW35" s="14"/>
      <c r="HJX35" s="14"/>
      <c r="HJY35" s="14"/>
      <c r="HJZ35" s="14"/>
      <c r="HKA35" s="14"/>
      <c r="HKB35" s="14"/>
      <c r="HKC35" s="14"/>
      <c r="HKD35" s="14"/>
      <c r="HKE35" s="14"/>
      <c r="HKF35" s="14"/>
      <c r="HKG35" s="14"/>
      <c r="HKH35" s="14"/>
      <c r="HKI35" s="14"/>
      <c r="HKJ35" s="14"/>
      <c r="HKK35" s="14"/>
      <c r="HKL35" s="14"/>
      <c r="HKM35" s="14"/>
      <c r="HKN35" s="14"/>
      <c r="HKO35" s="14"/>
      <c r="HKP35" s="14"/>
      <c r="HKQ35" s="14"/>
      <c r="HKR35" s="14"/>
      <c r="HKS35" s="14"/>
      <c r="HKT35" s="14"/>
      <c r="HKU35" s="14"/>
      <c r="HKV35" s="14"/>
      <c r="HKW35" s="14"/>
      <c r="HKX35" s="14"/>
      <c r="HKY35" s="14"/>
      <c r="HKZ35" s="14"/>
      <c r="HLA35" s="14"/>
      <c r="HLB35" s="14"/>
      <c r="HLC35" s="14"/>
      <c r="HLD35" s="14"/>
      <c r="HLE35" s="14"/>
      <c r="HLF35" s="14"/>
      <c r="HLG35" s="14"/>
      <c r="HLH35" s="14"/>
      <c r="HLI35" s="14"/>
      <c r="HLJ35" s="14"/>
      <c r="HLK35" s="14"/>
      <c r="HLL35" s="14"/>
      <c r="HLM35" s="14"/>
      <c r="HLN35" s="14"/>
      <c r="HLO35" s="14"/>
      <c r="HLP35" s="14"/>
      <c r="HLQ35" s="14"/>
      <c r="HLR35" s="14"/>
      <c r="HLS35" s="14"/>
      <c r="HLT35" s="14"/>
      <c r="HLU35" s="14"/>
      <c r="HLV35" s="14"/>
      <c r="HLW35" s="14"/>
      <c r="HLX35" s="14"/>
      <c r="HLY35" s="14"/>
      <c r="HLZ35" s="14"/>
      <c r="HMA35" s="14"/>
      <c r="HMB35" s="14"/>
      <c r="HMC35" s="14"/>
      <c r="HMD35" s="14"/>
      <c r="HME35" s="14"/>
      <c r="HMF35" s="14"/>
      <c r="HMG35" s="14"/>
      <c r="HMH35" s="14"/>
      <c r="HMI35" s="14"/>
      <c r="HMJ35" s="14"/>
      <c r="HMK35" s="14"/>
      <c r="HML35" s="14"/>
      <c r="HMM35" s="14"/>
      <c r="HMN35" s="14"/>
      <c r="HMO35" s="14"/>
      <c r="HMP35" s="14"/>
      <c r="HMQ35" s="14"/>
      <c r="HMR35" s="14"/>
      <c r="HMS35" s="14"/>
      <c r="HMT35" s="14"/>
      <c r="HMU35" s="14"/>
      <c r="HMV35" s="14"/>
      <c r="HMW35" s="14"/>
      <c r="HMX35" s="14"/>
      <c r="HMY35" s="14"/>
      <c r="HMZ35" s="14"/>
      <c r="HNA35" s="14"/>
      <c r="HNB35" s="14"/>
      <c r="HNC35" s="14"/>
      <c r="HND35" s="14"/>
      <c r="HNE35" s="14"/>
      <c r="HNF35" s="14"/>
      <c r="HNG35" s="14"/>
      <c r="HNH35" s="14"/>
      <c r="HNI35" s="14"/>
      <c r="HNJ35" s="14"/>
      <c r="HNK35" s="14"/>
      <c r="HNL35" s="14"/>
      <c r="HNM35" s="14"/>
      <c r="HNN35" s="14"/>
      <c r="HNO35" s="14"/>
      <c r="HNP35" s="14"/>
      <c r="HNQ35" s="14"/>
      <c r="HNR35" s="14"/>
      <c r="HNS35" s="14"/>
      <c r="HNT35" s="14"/>
      <c r="HNU35" s="14"/>
      <c r="HNV35" s="14"/>
      <c r="HNW35" s="14"/>
      <c r="HNX35" s="14"/>
      <c r="HNY35" s="14"/>
      <c r="HNZ35" s="14"/>
      <c r="HOA35" s="14"/>
      <c r="HOB35" s="14"/>
      <c r="HOC35" s="14"/>
      <c r="HOD35" s="14"/>
      <c r="HOE35" s="14"/>
      <c r="HOF35" s="14"/>
      <c r="HOG35" s="14"/>
      <c r="HOH35" s="14"/>
      <c r="HOI35" s="14"/>
      <c r="HOJ35" s="14"/>
      <c r="HOK35" s="14"/>
      <c r="HOL35" s="14"/>
      <c r="HOM35" s="14"/>
      <c r="HON35" s="14"/>
      <c r="HOO35" s="14"/>
      <c r="HOP35" s="14"/>
      <c r="HOQ35" s="14"/>
      <c r="HOR35" s="14"/>
      <c r="HOS35" s="14"/>
      <c r="HOT35" s="14"/>
      <c r="HOU35" s="14"/>
      <c r="HOV35" s="14"/>
      <c r="HOW35" s="14"/>
      <c r="HOX35" s="14"/>
      <c r="HOY35" s="14"/>
      <c r="HOZ35" s="14"/>
      <c r="HPA35" s="14"/>
      <c r="HPB35" s="14"/>
      <c r="HPC35" s="14"/>
      <c r="HPD35" s="14"/>
      <c r="HPE35" s="14"/>
      <c r="HPF35" s="14"/>
      <c r="HPG35" s="14"/>
      <c r="HPH35" s="14"/>
      <c r="HPI35" s="14"/>
      <c r="HPJ35" s="14"/>
      <c r="HPK35" s="14"/>
      <c r="HPL35" s="14"/>
      <c r="HPM35" s="14"/>
      <c r="HPN35" s="14"/>
      <c r="HPO35" s="14"/>
      <c r="HPP35" s="14"/>
      <c r="HPQ35" s="14"/>
      <c r="HPR35" s="14"/>
      <c r="HPS35" s="14"/>
      <c r="HPT35" s="14"/>
      <c r="HPU35" s="14"/>
      <c r="HPV35" s="14"/>
      <c r="HPW35" s="14"/>
      <c r="HPX35" s="14"/>
      <c r="HPY35" s="14"/>
      <c r="HPZ35" s="14"/>
      <c r="HQA35" s="14"/>
      <c r="HQB35" s="14"/>
      <c r="HQC35" s="14"/>
      <c r="HQD35" s="14"/>
      <c r="HQE35" s="14"/>
      <c r="HQF35" s="14"/>
      <c r="HQG35" s="14"/>
      <c r="HQH35" s="14"/>
      <c r="HQI35" s="14"/>
      <c r="HQJ35" s="14"/>
      <c r="HQK35" s="14"/>
      <c r="HQL35" s="14"/>
      <c r="HQM35" s="14"/>
      <c r="HQN35" s="14"/>
      <c r="HQO35" s="14"/>
      <c r="HQP35" s="14"/>
      <c r="HQQ35" s="14"/>
      <c r="HQR35" s="14"/>
      <c r="HQS35" s="14"/>
      <c r="HQT35" s="14"/>
      <c r="HQU35" s="14"/>
      <c r="HQV35" s="14"/>
      <c r="HQW35" s="14"/>
      <c r="HQX35" s="14"/>
      <c r="HQY35" s="14"/>
      <c r="HQZ35" s="14"/>
      <c r="HRA35" s="14"/>
      <c r="HRB35" s="14"/>
      <c r="HRC35" s="14"/>
      <c r="HRD35" s="14"/>
      <c r="HRE35" s="14"/>
      <c r="HRF35" s="14"/>
      <c r="HRG35" s="14"/>
      <c r="HRH35" s="14"/>
      <c r="HRI35" s="14"/>
      <c r="HRJ35" s="14"/>
      <c r="HRK35" s="14"/>
      <c r="HRL35" s="14"/>
      <c r="HRM35" s="14"/>
      <c r="HRN35" s="14"/>
      <c r="HRO35" s="14"/>
      <c r="HRP35" s="14"/>
      <c r="HRQ35" s="14"/>
      <c r="HRR35" s="14"/>
      <c r="HRS35" s="14"/>
      <c r="HRT35" s="14"/>
      <c r="HRU35" s="14"/>
      <c r="HRV35" s="14"/>
      <c r="HRW35" s="14"/>
      <c r="HRX35" s="14"/>
      <c r="HRY35" s="14"/>
      <c r="HRZ35" s="14"/>
      <c r="HSA35" s="14"/>
      <c r="HSB35" s="14"/>
      <c r="HSC35" s="14"/>
      <c r="HSD35" s="14"/>
      <c r="HSE35" s="14"/>
      <c r="HSF35" s="14"/>
      <c r="HSG35" s="14"/>
      <c r="HSH35" s="14"/>
      <c r="HSI35" s="14"/>
      <c r="HSJ35" s="14"/>
      <c r="HSK35" s="14"/>
      <c r="HSL35" s="14"/>
      <c r="HSM35" s="14"/>
      <c r="HSN35" s="14"/>
      <c r="HSO35" s="14"/>
      <c r="HSP35" s="14"/>
      <c r="HSQ35" s="14"/>
      <c r="HSR35" s="14"/>
      <c r="HSS35" s="14"/>
      <c r="HST35" s="14"/>
      <c r="HSU35" s="14"/>
      <c r="HSV35" s="14"/>
      <c r="HSW35" s="14"/>
      <c r="HSX35" s="14"/>
      <c r="HSY35" s="14"/>
      <c r="HSZ35" s="14"/>
      <c r="HTA35" s="14"/>
      <c r="HTB35" s="14"/>
      <c r="HTC35" s="14"/>
      <c r="HTD35" s="14"/>
      <c r="HTE35" s="14"/>
      <c r="HTF35" s="14"/>
      <c r="HTG35" s="14"/>
      <c r="HTH35" s="14"/>
      <c r="HTI35" s="14"/>
      <c r="HTJ35" s="14"/>
      <c r="HTK35" s="14"/>
      <c r="HTL35" s="14"/>
      <c r="HTM35" s="14"/>
      <c r="HTN35" s="14"/>
      <c r="HTO35" s="14"/>
      <c r="HTP35" s="14"/>
      <c r="HTQ35" s="14"/>
      <c r="HTR35" s="14"/>
      <c r="HTS35" s="14"/>
      <c r="HTT35" s="14"/>
      <c r="HTU35" s="14"/>
      <c r="HTV35" s="14"/>
      <c r="HTW35" s="14"/>
      <c r="HTX35" s="14"/>
      <c r="HTY35" s="14"/>
      <c r="HTZ35" s="14"/>
      <c r="HUA35" s="14"/>
      <c r="HUB35" s="14"/>
      <c r="HUC35" s="14"/>
      <c r="HUD35" s="14"/>
      <c r="HUE35" s="14"/>
      <c r="HUF35" s="14"/>
      <c r="HUG35" s="14"/>
      <c r="HUH35" s="14"/>
      <c r="HUI35" s="14"/>
      <c r="HUJ35" s="14"/>
      <c r="HUK35" s="14"/>
      <c r="HUL35" s="14"/>
      <c r="HUM35" s="14"/>
      <c r="HUN35" s="14"/>
      <c r="HUO35" s="14"/>
      <c r="HUP35" s="14"/>
      <c r="HUQ35" s="14"/>
      <c r="HUR35" s="14"/>
      <c r="HUS35" s="14"/>
      <c r="HUT35" s="14"/>
      <c r="HUU35" s="14"/>
      <c r="HUV35" s="14"/>
      <c r="HUW35" s="14"/>
      <c r="HUX35" s="14"/>
      <c r="HUY35" s="14"/>
      <c r="HUZ35" s="14"/>
      <c r="HVA35" s="14"/>
      <c r="HVB35" s="14"/>
      <c r="HVC35" s="14"/>
      <c r="HVD35" s="14"/>
      <c r="HVE35" s="14"/>
      <c r="HVF35" s="14"/>
      <c r="HVG35" s="14"/>
      <c r="HVH35" s="14"/>
      <c r="HVI35" s="14"/>
      <c r="HVJ35" s="14"/>
      <c r="HVK35" s="14"/>
      <c r="HVL35" s="14"/>
      <c r="HVM35" s="14"/>
      <c r="HVN35" s="14"/>
      <c r="HVO35" s="14"/>
      <c r="HVP35" s="14"/>
      <c r="HVQ35" s="14"/>
      <c r="HVR35" s="14"/>
      <c r="HVS35" s="14"/>
      <c r="HVT35" s="14"/>
      <c r="HVU35" s="14"/>
      <c r="HVV35" s="14"/>
      <c r="HVW35" s="14"/>
      <c r="HVX35" s="14"/>
      <c r="HVY35" s="14"/>
      <c r="HVZ35" s="14"/>
      <c r="HWA35" s="14"/>
      <c r="HWB35" s="14"/>
      <c r="HWC35" s="14"/>
      <c r="HWD35" s="14"/>
      <c r="HWE35" s="14"/>
      <c r="HWF35" s="14"/>
      <c r="HWG35" s="14"/>
      <c r="HWH35" s="14"/>
      <c r="HWI35" s="14"/>
      <c r="HWJ35" s="14"/>
      <c r="HWK35" s="14"/>
      <c r="HWL35" s="14"/>
      <c r="HWM35" s="14"/>
      <c r="HWN35" s="14"/>
      <c r="HWO35" s="14"/>
      <c r="HWP35" s="14"/>
      <c r="HWQ35" s="14"/>
      <c r="HWR35" s="14"/>
      <c r="HWS35" s="14"/>
      <c r="HWT35" s="14"/>
      <c r="HWU35" s="14"/>
      <c r="HWV35" s="14"/>
      <c r="HWW35" s="14"/>
      <c r="HWX35" s="14"/>
      <c r="HWY35" s="14"/>
      <c r="HWZ35" s="14"/>
      <c r="HXA35" s="14"/>
      <c r="HXB35" s="14"/>
      <c r="HXC35" s="14"/>
      <c r="HXD35" s="14"/>
      <c r="HXE35" s="14"/>
      <c r="HXF35" s="14"/>
      <c r="HXG35" s="14"/>
      <c r="HXH35" s="14"/>
      <c r="HXI35" s="14"/>
      <c r="HXJ35" s="14"/>
      <c r="HXK35" s="14"/>
      <c r="HXL35" s="14"/>
      <c r="HXM35" s="14"/>
      <c r="HXN35" s="14"/>
      <c r="HXO35" s="14"/>
      <c r="HXP35" s="14"/>
      <c r="HXQ35" s="14"/>
      <c r="HXR35" s="14"/>
      <c r="HXS35" s="14"/>
      <c r="HXT35" s="14"/>
      <c r="HXU35" s="14"/>
      <c r="HXV35" s="14"/>
      <c r="HXW35" s="14"/>
      <c r="HXX35" s="14"/>
      <c r="HXY35" s="14"/>
      <c r="HXZ35" s="14"/>
      <c r="HYA35" s="14"/>
      <c r="HYB35" s="14"/>
      <c r="HYC35" s="14"/>
      <c r="HYD35" s="14"/>
      <c r="HYE35" s="14"/>
      <c r="HYF35" s="14"/>
      <c r="HYG35" s="14"/>
      <c r="HYH35" s="14"/>
      <c r="HYI35" s="14"/>
      <c r="HYJ35" s="14"/>
      <c r="HYK35" s="14"/>
      <c r="HYL35" s="14"/>
      <c r="HYM35" s="14"/>
      <c r="HYN35" s="14"/>
      <c r="HYO35" s="14"/>
      <c r="HYP35" s="14"/>
      <c r="HYQ35" s="14"/>
      <c r="HYR35" s="14"/>
      <c r="HYS35" s="14"/>
      <c r="HYT35" s="14"/>
      <c r="HYU35" s="14"/>
      <c r="HYV35" s="14"/>
      <c r="HYW35" s="14"/>
      <c r="HYX35" s="14"/>
      <c r="HYY35" s="14"/>
      <c r="HYZ35" s="14"/>
      <c r="HZA35" s="14"/>
      <c r="HZB35" s="14"/>
      <c r="HZC35" s="14"/>
      <c r="HZD35" s="14"/>
      <c r="HZE35" s="14"/>
      <c r="HZF35" s="14"/>
      <c r="HZG35" s="14"/>
      <c r="HZH35" s="14"/>
      <c r="HZI35" s="14"/>
      <c r="HZJ35" s="14"/>
      <c r="HZK35" s="14"/>
      <c r="HZL35" s="14"/>
      <c r="HZM35" s="14"/>
      <c r="HZN35" s="14"/>
      <c r="HZO35" s="14"/>
      <c r="HZP35" s="14"/>
      <c r="HZQ35" s="14"/>
      <c r="HZR35" s="14"/>
      <c r="HZS35" s="14"/>
      <c r="HZT35" s="14"/>
      <c r="HZU35" s="14"/>
      <c r="HZV35" s="14"/>
      <c r="HZW35" s="14"/>
      <c r="HZX35" s="14"/>
      <c r="HZY35" s="14"/>
      <c r="HZZ35" s="14"/>
      <c r="IAA35" s="14"/>
      <c r="IAB35" s="14"/>
      <c r="IAC35" s="14"/>
      <c r="IAD35" s="14"/>
      <c r="IAE35" s="14"/>
      <c r="IAF35" s="14"/>
      <c r="IAG35" s="14"/>
      <c r="IAH35" s="14"/>
      <c r="IAI35" s="14"/>
      <c r="IAJ35" s="14"/>
      <c r="IAK35" s="14"/>
      <c r="IAL35" s="14"/>
      <c r="IAM35" s="14"/>
      <c r="IAN35" s="14"/>
      <c r="IAO35" s="14"/>
      <c r="IAP35" s="14"/>
      <c r="IAQ35" s="14"/>
      <c r="IAR35" s="14"/>
      <c r="IAS35" s="14"/>
      <c r="IAT35" s="14"/>
      <c r="IAU35" s="14"/>
      <c r="IAV35" s="14"/>
      <c r="IAW35" s="14"/>
      <c r="IAX35" s="14"/>
      <c r="IAY35" s="14"/>
      <c r="IAZ35" s="14"/>
      <c r="IBA35" s="14"/>
      <c r="IBB35" s="14"/>
      <c r="IBC35" s="14"/>
      <c r="IBD35" s="14"/>
      <c r="IBE35" s="14"/>
      <c r="IBF35" s="14"/>
      <c r="IBG35" s="14"/>
      <c r="IBH35" s="14"/>
      <c r="IBI35" s="14"/>
      <c r="IBJ35" s="14"/>
      <c r="IBK35" s="14"/>
      <c r="IBL35" s="14"/>
      <c r="IBM35" s="14"/>
      <c r="IBN35" s="14"/>
      <c r="IBO35" s="14"/>
      <c r="IBP35" s="14"/>
      <c r="IBQ35" s="14"/>
      <c r="IBR35" s="14"/>
      <c r="IBS35" s="14"/>
      <c r="IBT35" s="14"/>
      <c r="IBU35" s="14"/>
      <c r="IBV35" s="14"/>
      <c r="IBW35" s="14"/>
      <c r="IBX35" s="14"/>
      <c r="IBY35" s="14"/>
      <c r="IBZ35" s="14"/>
      <c r="ICA35" s="14"/>
      <c r="ICB35" s="14"/>
      <c r="ICC35" s="14"/>
      <c r="ICD35" s="14"/>
      <c r="ICE35" s="14"/>
      <c r="ICF35" s="14"/>
      <c r="ICG35" s="14"/>
      <c r="ICH35" s="14"/>
      <c r="ICI35" s="14"/>
      <c r="ICJ35" s="14"/>
      <c r="ICK35" s="14"/>
      <c r="ICL35" s="14"/>
      <c r="ICM35" s="14"/>
      <c r="ICN35" s="14"/>
      <c r="ICO35" s="14"/>
      <c r="ICP35" s="14"/>
      <c r="ICQ35" s="14"/>
      <c r="ICR35" s="14"/>
      <c r="ICS35" s="14"/>
      <c r="ICT35" s="14"/>
      <c r="ICU35" s="14"/>
      <c r="ICV35" s="14"/>
      <c r="ICW35" s="14"/>
      <c r="ICX35" s="14"/>
      <c r="ICY35" s="14"/>
      <c r="ICZ35" s="14"/>
      <c r="IDA35" s="14"/>
      <c r="IDB35" s="14"/>
      <c r="IDC35" s="14"/>
      <c r="IDD35" s="14"/>
      <c r="IDE35" s="14"/>
      <c r="IDF35" s="14"/>
      <c r="IDG35" s="14"/>
      <c r="IDH35" s="14"/>
      <c r="IDI35" s="14"/>
      <c r="IDJ35" s="14"/>
      <c r="IDK35" s="14"/>
      <c r="IDL35" s="14"/>
      <c r="IDM35" s="14"/>
      <c r="IDN35" s="14"/>
      <c r="IDO35" s="14"/>
      <c r="IDP35" s="14"/>
      <c r="IDQ35" s="14"/>
      <c r="IDR35" s="14"/>
      <c r="IDS35" s="14"/>
      <c r="IDT35" s="14"/>
      <c r="IDU35" s="14"/>
      <c r="IDV35" s="14"/>
      <c r="IDW35" s="14"/>
      <c r="IDX35" s="14"/>
      <c r="IDY35" s="14"/>
      <c r="IDZ35" s="14"/>
      <c r="IEA35" s="14"/>
      <c r="IEB35" s="14"/>
      <c r="IEC35" s="14"/>
      <c r="IED35" s="14"/>
      <c r="IEE35" s="14"/>
      <c r="IEF35" s="14"/>
      <c r="IEG35" s="14"/>
      <c r="IEH35" s="14"/>
      <c r="IEI35" s="14"/>
      <c r="IEJ35" s="14"/>
      <c r="IEK35" s="14"/>
      <c r="IEL35" s="14"/>
      <c r="IEM35" s="14"/>
      <c r="IEN35" s="14"/>
      <c r="IEO35" s="14"/>
      <c r="IEP35" s="14"/>
      <c r="IEQ35" s="14"/>
      <c r="IER35" s="14"/>
      <c r="IES35" s="14"/>
      <c r="IET35" s="14"/>
      <c r="IEU35" s="14"/>
      <c r="IEV35" s="14"/>
      <c r="IEW35" s="14"/>
      <c r="IEX35" s="14"/>
      <c r="IEY35" s="14"/>
      <c r="IEZ35" s="14"/>
      <c r="IFA35" s="14"/>
      <c r="IFB35" s="14"/>
      <c r="IFC35" s="14"/>
      <c r="IFD35" s="14"/>
      <c r="IFE35" s="14"/>
      <c r="IFF35" s="14"/>
      <c r="IFG35" s="14"/>
      <c r="IFH35" s="14"/>
      <c r="IFI35" s="14"/>
      <c r="IFJ35" s="14"/>
      <c r="IFK35" s="14"/>
      <c r="IFL35" s="14"/>
      <c r="IFM35" s="14"/>
      <c r="IFN35" s="14"/>
      <c r="IFO35" s="14"/>
      <c r="IFP35" s="14"/>
      <c r="IFQ35" s="14"/>
      <c r="IFR35" s="14"/>
      <c r="IFS35" s="14"/>
      <c r="IFT35" s="14"/>
      <c r="IFU35" s="14"/>
      <c r="IFV35" s="14"/>
      <c r="IFW35" s="14"/>
      <c r="IFX35" s="14"/>
      <c r="IFY35" s="14"/>
      <c r="IFZ35" s="14"/>
      <c r="IGA35" s="14"/>
      <c r="IGB35" s="14"/>
      <c r="IGC35" s="14"/>
      <c r="IGD35" s="14"/>
      <c r="IGE35" s="14"/>
      <c r="IGF35" s="14"/>
      <c r="IGG35" s="14"/>
      <c r="IGH35" s="14"/>
      <c r="IGI35" s="14"/>
      <c r="IGJ35" s="14"/>
      <c r="IGK35" s="14"/>
      <c r="IGL35" s="14"/>
      <c r="IGM35" s="14"/>
      <c r="IGN35" s="14"/>
      <c r="IGO35" s="14"/>
      <c r="IGP35" s="14"/>
      <c r="IGQ35" s="14"/>
      <c r="IGR35" s="14"/>
      <c r="IGS35" s="14"/>
      <c r="IGT35" s="14"/>
      <c r="IGU35" s="14"/>
      <c r="IGV35" s="14"/>
      <c r="IGW35" s="14"/>
      <c r="IGX35" s="14"/>
      <c r="IGY35" s="14"/>
      <c r="IGZ35" s="14"/>
      <c r="IHA35" s="14"/>
      <c r="IHB35" s="14"/>
      <c r="IHC35" s="14"/>
      <c r="IHD35" s="14"/>
      <c r="IHE35" s="14"/>
      <c r="IHF35" s="14"/>
      <c r="IHG35" s="14"/>
      <c r="IHH35" s="14"/>
      <c r="IHI35" s="14"/>
      <c r="IHJ35" s="14"/>
      <c r="IHK35" s="14"/>
      <c r="IHL35" s="14"/>
      <c r="IHM35" s="14"/>
      <c r="IHN35" s="14"/>
      <c r="IHO35" s="14"/>
      <c r="IHP35" s="14"/>
      <c r="IHQ35" s="14"/>
      <c r="IHR35" s="14"/>
      <c r="IHS35" s="14"/>
      <c r="IHT35" s="14"/>
      <c r="IHU35" s="14"/>
      <c r="IHV35" s="14"/>
      <c r="IHW35" s="14"/>
      <c r="IHX35" s="14"/>
      <c r="IHY35" s="14"/>
      <c r="IHZ35" s="14"/>
      <c r="IIA35" s="14"/>
      <c r="IIB35" s="14"/>
      <c r="IIC35" s="14"/>
      <c r="IID35" s="14"/>
      <c r="IIE35" s="14"/>
      <c r="IIF35" s="14"/>
      <c r="IIG35" s="14"/>
      <c r="IIH35" s="14"/>
      <c r="III35" s="14"/>
      <c r="IIJ35" s="14"/>
      <c r="IIK35" s="14"/>
      <c r="IIL35" s="14"/>
      <c r="IIM35" s="14"/>
      <c r="IIN35" s="14"/>
      <c r="IIO35" s="14"/>
      <c r="IIP35" s="14"/>
      <c r="IIQ35" s="14"/>
      <c r="IIR35" s="14"/>
      <c r="IIS35" s="14"/>
      <c r="IIT35" s="14"/>
      <c r="IIU35" s="14"/>
      <c r="IIV35" s="14"/>
      <c r="IIW35" s="14"/>
      <c r="IIX35" s="14"/>
      <c r="IIY35" s="14"/>
      <c r="IIZ35" s="14"/>
      <c r="IJA35" s="14"/>
      <c r="IJB35" s="14"/>
      <c r="IJC35" s="14"/>
      <c r="IJD35" s="14"/>
      <c r="IJE35" s="14"/>
      <c r="IJF35" s="14"/>
      <c r="IJG35" s="14"/>
      <c r="IJH35" s="14"/>
      <c r="IJI35" s="14"/>
      <c r="IJJ35" s="14"/>
      <c r="IJK35" s="14"/>
      <c r="IJL35" s="14"/>
      <c r="IJM35" s="14"/>
      <c r="IJN35" s="14"/>
      <c r="IJO35" s="14"/>
      <c r="IJP35" s="14"/>
      <c r="IJQ35" s="14"/>
      <c r="IJR35" s="14"/>
      <c r="IJS35" s="14"/>
      <c r="IJT35" s="14"/>
      <c r="IJU35" s="14"/>
      <c r="IJV35" s="14"/>
      <c r="IJW35" s="14"/>
      <c r="IJX35" s="14"/>
      <c r="IJY35" s="14"/>
      <c r="IJZ35" s="14"/>
      <c r="IKA35" s="14"/>
      <c r="IKB35" s="14"/>
      <c r="IKC35" s="14"/>
      <c r="IKD35" s="14"/>
      <c r="IKE35" s="14"/>
      <c r="IKF35" s="14"/>
      <c r="IKG35" s="14"/>
      <c r="IKH35" s="14"/>
      <c r="IKI35" s="14"/>
      <c r="IKJ35" s="14"/>
      <c r="IKK35" s="14"/>
      <c r="IKL35" s="14"/>
      <c r="IKM35" s="14"/>
      <c r="IKN35" s="14"/>
      <c r="IKO35" s="14"/>
      <c r="IKP35" s="14"/>
      <c r="IKQ35" s="14"/>
      <c r="IKR35" s="14"/>
      <c r="IKS35" s="14"/>
      <c r="IKT35" s="14"/>
      <c r="IKU35" s="14"/>
      <c r="IKV35" s="14"/>
      <c r="IKW35" s="14"/>
      <c r="IKX35" s="14"/>
      <c r="IKY35" s="14"/>
      <c r="IKZ35" s="14"/>
      <c r="ILA35" s="14"/>
      <c r="ILB35" s="14"/>
      <c r="ILC35" s="14"/>
      <c r="ILD35" s="14"/>
      <c r="ILE35" s="14"/>
      <c r="ILF35" s="14"/>
      <c r="ILG35" s="14"/>
      <c r="ILH35" s="14"/>
      <c r="ILI35" s="14"/>
      <c r="ILJ35" s="14"/>
      <c r="ILK35" s="14"/>
      <c r="ILL35" s="14"/>
      <c r="ILM35" s="14"/>
      <c r="ILN35" s="14"/>
      <c r="ILO35" s="14"/>
      <c r="ILP35" s="14"/>
      <c r="ILQ35" s="14"/>
      <c r="ILR35" s="14"/>
      <c r="ILS35" s="14"/>
      <c r="ILT35" s="14"/>
      <c r="ILU35" s="14"/>
      <c r="ILV35" s="14"/>
      <c r="ILW35" s="14"/>
      <c r="ILX35" s="14"/>
      <c r="ILY35" s="14"/>
      <c r="ILZ35" s="14"/>
      <c r="IMA35" s="14"/>
      <c r="IMB35" s="14"/>
      <c r="IMC35" s="14"/>
      <c r="IMD35" s="14"/>
      <c r="IME35" s="14"/>
      <c r="IMF35" s="14"/>
      <c r="IMG35" s="14"/>
      <c r="IMH35" s="14"/>
      <c r="IMI35" s="14"/>
      <c r="IMJ35" s="14"/>
      <c r="IMK35" s="14"/>
      <c r="IML35" s="14"/>
      <c r="IMM35" s="14"/>
      <c r="IMN35" s="14"/>
      <c r="IMO35" s="14"/>
      <c r="IMP35" s="14"/>
      <c r="IMQ35" s="14"/>
      <c r="IMR35" s="14"/>
      <c r="IMS35" s="14"/>
      <c r="IMT35" s="14"/>
      <c r="IMU35" s="14"/>
      <c r="IMV35" s="14"/>
      <c r="IMW35" s="14"/>
      <c r="IMX35" s="14"/>
      <c r="IMY35" s="14"/>
      <c r="IMZ35" s="14"/>
      <c r="INA35" s="14"/>
      <c r="INB35" s="14"/>
      <c r="INC35" s="14"/>
      <c r="IND35" s="14"/>
      <c r="INE35" s="14"/>
      <c r="INF35" s="14"/>
      <c r="ING35" s="14"/>
      <c r="INH35" s="14"/>
      <c r="INI35" s="14"/>
      <c r="INJ35" s="14"/>
      <c r="INK35" s="14"/>
      <c r="INL35" s="14"/>
      <c r="INM35" s="14"/>
      <c r="INN35" s="14"/>
      <c r="INO35" s="14"/>
      <c r="INP35" s="14"/>
      <c r="INQ35" s="14"/>
      <c r="INR35" s="14"/>
      <c r="INS35" s="14"/>
      <c r="INT35" s="14"/>
      <c r="INU35" s="14"/>
      <c r="INV35" s="14"/>
      <c r="INW35" s="14"/>
      <c r="INX35" s="14"/>
      <c r="INY35" s="14"/>
      <c r="INZ35" s="14"/>
      <c r="IOA35" s="14"/>
      <c r="IOB35" s="14"/>
      <c r="IOC35" s="14"/>
      <c r="IOD35" s="14"/>
      <c r="IOE35" s="14"/>
      <c r="IOF35" s="14"/>
      <c r="IOG35" s="14"/>
      <c r="IOH35" s="14"/>
      <c r="IOI35" s="14"/>
      <c r="IOJ35" s="14"/>
      <c r="IOK35" s="14"/>
      <c r="IOL35" s="14"/>
      <c r="IOM35" s="14"/>
      <c r="ION35" s="14"/>
      <c r="IOO35" s="14"/>
      <c r="IOP35" s="14"/>
      <c r="IOQ35" s="14"/>
      <c r="IOR35" s="14"/>
      <c r="IOS35" s="14"/>
      <c r="IOT35" s="14"/>
      <c r="IOU35" s="14"/>
      <c r="IOV35" s="14"/>
      <c r="IOW35" s="14"/>
      <c r="IOX35" s="14"/>
      <c r="IOY35" s="14"/>
      <c r="IOZ35" s="14"/>
      <c r="IPA35" s="14"/>
      <c r="IPB35" s="14"/>
      <c r="IPC35" s="14"/>
      <c r="IPD35" s="14"/>
      <c r="IPE35" s="14"/>
      <c r="IPF35" s="14"/>
      <c r="IPG35" s="14"/>
      <c r="IPH35" s="14"/>
      <c r="IPI35" s="14"/>
      <c r="IPJ35" s="14"/>
      <c r="IPK35" s="14"/>
      <c r="IPL35" s="14"/>
      <c r="IPM35" s="14"/>
      <c r="IPN35" s="14"/>
      <c r="IPO35" s="14"/>
      <c r="IPP35" s="14"/>
      <c r="IPQ35" s="14"/>
      <c r="IPR35" s="14"/>
      <c r="IPS35" s="14"/>
      <c r="IPT35" s="14"/>
      <c r="IPU35" s="14"/>
      <c r="IPV35" s="14"/>
      <c r="IPW35" s="14"/>
      <c r="IPX35" s="14"/>
      <c r="IPY35" s="14"/>
      <c r="IPZ35" s="14"/>
      <c r="IQA35" s="14"/>
      <c r="IQB35" s="14"/>
      <c r="IQC35" s="14"/>
      <c r="IQD35" s="14"/>
      <c r="IQE35" s="14"/>
      <c r="IQF35" s="14"/>
      <c r="IQG35" s="14"/>
      <c r="IQH35" s="14"/>
      <c r="IQI35" s="14"/>
      <c r="IQJ35" s="14"/>
      <c r="IQK35" s="14"/>
      <c r="IQL35" s="14"/>
      <c r="IQM35" s="14"/>
      <c r="IQN35" s="14"/>
      <c r="IQO35" s="14"/>
      <c r="IQP35" s="14"/>
      <c r="IQQ35" s="14"/>
      <c r="IQR35" s="14"/>
      <c r="IQS35" s="14"/>
      <c r="IQT35" s="14"/>
      <c r="IQU35" s="14"/>
      <c r="IQV35" s="14"/>
      <c r="IQW35" s="14"/>
      <c r="IQX35" s="14"/>
      <c r="IQY35" s="14"/>
      <c r="IQZ35" s="14"/>
      <c r="IRA35" s="14"/>
      <c r="IRB35" s="14"/>
      <c r="IRC35" s="14"/>
      <c r="IRD35" s="14"/>
      <c r="IRE35" s="14"/>
      <c r="IRF35" s="14"/>
      <c r="IRG35" s="14"/>
      <c r="IRH35" s="14"/>
      <c r="IRI35" s="14"/>
      <c r="IRJ35" s="14"/>
      <c r="IRK35" s="14"/>
      <c r="IRL35" s="14"/>
      <c r="IRM35" s="14"/>
      <c r="IRN35" s="14"/>
      <c r="IRO35" s="14"/>
      <c r="IRP35" s="14"/>
      <c r="IRQ35" s="14"/>
      <c r="IRR35" s="14"/>
      <c r="IRS35" s="14"/>
      <c r="IRT35" s="14"/>
      <c r="IRU35" s="14"/>
      <c r="IRV35" s="14"/>
      <c r="IRW35" s="14"/>
      <c r="IRX35" s="14"/>
      <c r="IRY35" s="14"/>
      <c r="IRZ35" s="14"/>
      <c r="ISA35" s="14"/>
      <c r="ISB35" s="14"/>
      <c r="ISC35" s="14"/>
      <c r="ISD35" s="14"/>
      <c r="ISE35" s="14"/>
      <c r="ISF35" s="14"/>
      <c r="ISG35" s="14"/>
      <c r="ISH35" s="14"/>
      <c r="ISI35" s="14"/>
      <c r="ISJ35" s="14"/>
      <c r="ISK35" s="14"/>
      <c r="ISL35" s="14"/>
      <c r="ISM35" s="14"/>
      <c r="ISN35" s="14"/>
      <c r="ISO35" s="14"/>
      <c r="ISP35" s="14"/>
      <c r="ISQ35" s="14"/>
      <c r="ISR35" s="14"/>
      <c r="ISS35" s="14"/>
      <c r="IST35" s="14"/>
      <c r="ISU35" s="14"/>
      <c r="ISV35" s="14"/>
      <c r="ISW35" s="14"/>
      <c r="ISX35" s="14"/>
      <c r="ISY35" s="14"/>
      <c r="ISZ35" s="14"/>
      <c r="ITA35" s="14"/>
      <c r="ITB35" s="14"/>
      <c r="ITC35" s="14"/>
      <c r="ITD35" s="14"/>
      <c r="ITE35" s="14"/>
      <c r="ITF35" s="14"/>
      <c r="ITG35" s="14"/>
      <c r="ITH35" s="14"/>
      <c r="ITI35" s="14"/>
      <c r="ITJ35" s="14"/>
      <c r="ITK35" s="14"/>
      <c r="ITL35" s="14"/>
      <c r="ITM35" s="14"/>
      <c r="ITN35" s="14"/>
      <c r="ITO35" s="14"/>
      <c r="ITP35" s="14"/>
      <c r="ITQ35" s="14"/>
      <c r="ITR35" s="14"/>
      <c r="ITS35" s="14"/>
      <c r="ITT35" s="14"/>
      <c r="ITU35" s="14"/>
      <c r="ITV35" s="14"/>
      <c r="ITW35" s="14"/>
      <c r="ITX35" s="14"/>
      <c r="ITY35" s="14"/>
      <c r="ITZ35" s="14"/>
      <c r="IUA35" s="14"/>
      <c r="IUB35" s="14"/>
      <c r="IUC35" s="14"/>
      <c r="IUD35" s="14"/>
      <c r="IUE35" s="14"/>
      <c r="IUF35" s="14"/>
      <c r="IUG35" s="14"/>
      <c r="IUH35" s="14"/>
      <c r="IUI35" s="14"/>
      <c r="IUJ35" s="14"/>
      <c r="IUK35" s="14"/>
      <c r="IUL35" s="14"/>
      <c r="IUM35" s="14"/>
      <c r="IUN35" s="14"/>
      <c r="IUO35" s="14"/>
      <c r="IUP35" s="14"/>
      <c r="IUQ35" s="14"/>
      <c r="IUR35" s="14"/>
      <c r="IUS35" s="14"/>
      <c r="IUT35" s="14"/>
      <c r="IUU35" s="14"/>
      <c r="IUV35" s="14"/>
      <c r="IUW35" s="14"/>
      <c r="IUX35" s="14"/>
      <c r="IUY35" s="14"/>
      <c r="IUZ35" s="14"/>
      <c r="IVA35" s="14"/>
      <c r="IVB35" s="14"/>
      <c r="IVC35" s="14"/>
      <c r="IVD35" s="14"/>
      <c r="IVE35" s="14"/>
      <c r="IVF35" s="14"/>
      <c r="IVG35" s="14"/>
      <c r="IVH35" s="14"/>
      <c r="IVI35" s="14"/>
      <c r="IVJ35" s="14"/>
      <c r="IVK35" s="14"/>
      <c r="IVL35" s="14"/>
      <c r="IVM35" s="14"/>
      <c r="IVN35" s="14"/>
      <c r="IVO35" s="14"/>
      <c r="IVP35" s="14"/>
      <c r="IVQ35" s="14"/>
      <c r="IVR35" s="14"/>
      <c r="IVS35" s="14"/>
      <c r="IVT35" s="14"/>
      <c r="IVU35" s="14"/>
      <c r="IVV35" s="14"/>
      <c r="IVW35" s="14"/>
      <c r="IVX35" s="14"/>
      <c r="IVY35" s="14"/>
      <c r="IVZ35" s="14"/>
      <c r="IWA35" s="14"/>
      <c r="IWB35" s="14"/>
      <c r="IWC35" s="14"/>
      <c r="IWD35" s="14"/>
      <c r="IWE35" s="14"/>
      <c r="IWF35" s="14"/>
      <c r="IWG35" s="14"/>
      <c r="IWH35" s="14"/>
      <c r="IWI35" s="14"/>
      <c r="IWJ35" s="14"/>
      <c r="IWK35" s="14"/>
      <c r="IWL35" s="14"/>
      <c r="IWM35" s="14"/>
      <c r="IWN35" s="14"/>
      <c r="IWO35" s="14"/>
      <c r="IWP35" s="14"/>
      <c r="IWQ35" s="14"/>
      <c r="IWR35" s="14"/>
      <c r="IWS35" s="14"/>
      <c r="IWT35" s="14"/>
      <c r="IWU35" s="14"/>
      <c r="IWV35" s="14"/>
      <c r="IWW35" s="14"/>
      <c r="IWX35" s="14"/>
      <c r="IWY35" s="14"/>
      <c r="IWZ35" s="14"/>
      <c r="IXA35" s="14"/>
      <c r="IXB35" s="14"/>
      <c r="IXC35" s="14"/>
      <c r="IXD35" s="14"/>
      <c r="IXE35" s="14"/>
      <c r="IXF35" s="14"/>
      <c r="IXG35" s="14"/>
      <c r="IXH35" s="14"/>
      <c r="IXI35" s="14"/>
      <c r="IXJ35" s="14"/>
      <c r="IXK35" s="14"/>
      <c r="IXL35" s="14"/>
      <c r="IXM35" s="14"/>
      <c r="IXN35" s="14"/>
      <c r="IXO35" s="14"/>
      <c r="IXP35" s="14"/>
      <c r="IXQ35" s="14"/>
      <c r="IXR35" s="14"/>
      <c r="IXS35" s="14"/>
      <c r="IXT35" s="14"/>
      <c r="IXU35" s="14"/>
      <c r="IXV35" s="14"/>
      <c r="IXW35" s="14"/>
      <c r="IXX35" s="14"/>
      <c r="IXY35" s="14"/>
      <c r="IXZ35" s="14"/>
      <c r="IYA35" s="14"/>
      <c r="IYB35" s="14"/>
      <c r="IYC35" s="14"/>
      <c r="IYD35" s="14"/>
      <c r="IYE35" s="14"/>
      <c r="IYF35" s="14"/>
      <c r="IYG35" s="14"/>
      <c r="IYH35" s="14"/>
      <c r="IYI35" s="14"/>
      <c r="IYJ35" s="14"/>
      <c r="IYK35" s="14"/>
      <c r="IYL35" s="14"/>
      <c r="IYM35" s="14"/>
      <c r="IYN35" s="14"/>
      <c r="IYO35" s="14"/>
      <c r="IYP35" s="14"/>
      <c r="IYQ35" s="14"/>
      <c r="IYR35" s="14"/>
      <c r="IYS35" s="14"/>
      <c r="IYT35" s="14"/>
      <c r="IYU35" s="14"/>
      <c r="IYV35" s="14"/>
      <c r="IYW35" s="14"/>
      <c r="IYX35" s="14"/>
      <c r="IYY35" s="14"/>
      <c r="IYZ35" s="14"/>
      <c r="IZA35" s="14"/>
      <c r="IZB35" s="14"/>
      <c r="IZC35" s="14"/>
      <c r="IZD35" s="14"/>
      <c r="IZE35" s="14"/>
      <c r="IZF35" s="14"/>
      <c r="IZG35" s="14"/>
      <c r="IZH35" s="14"/>
      <c r="IZI35" s="14"/>
      <c r="IZJ35" s="14"/>
      <c r="IZK35" s="14"/>
      <c r="IZL35" s="14"/>
      <c r="IZM35" s="14"/>
      <c r="IZN35" s="14"/>
      <c r="IZO35" s="14"/>
      <c r="IZP35" s="14"/>
      <c r="IZQ35" s="14"/>
      <c r="IZR35" s="14"/>
      <c r="IZS35" s="14"/>
      <c r="IZT35" s="14"/>
      <c r="IZU35" s="14"/>
      <c r="IZV35" s="14"/>
      <c r="IZW35" s="14"/>
      <c r="IZX35" s="14"/>
      <c r="IZY35" s="14"/>
      <c r="IZZ35" s="14"/>
      <c r="JAA35" s="14"/>
      <c r="JAB35" s="14"/>
      <c r="JAC35" s="14"/>
      <c r="JAD35" s="14"/>
      <c r="JAE35" s="14"/>
      <c r="JAF35" s="14"/>
      <c r="JAG35" s="14"/>
      <c r="JAH35" s="14"/>
      <c r="JAI35" s="14"/>
      <c r="JAJ35" s="14"/>
      <c r="JAK35" s="14"/>
      <c r="JAL35" s="14"/>
      <c r="JAM35" s="14"/>
      <c r="JAN35" s="14"/>
      <c r="JAO35" s="14"/>
      <c r="JAP35" s="14"/>
      <c r="JAQ35" s="14"/>
      <c r="JAR35" s="14"/>
      <c r="JAS35" s="14"/>
      <c r="JAT35" s="14"/>
      <c r="JAU35" s="14"/>
      <c r="JAV35" s="14"/>
      <c r="JAW35" s="14"/>
      <c r="JAX35" s="14"/>
      <c r="JAY35" s="14"/>
      <c r="JAZ35" s="14"/>
      <c r="JBA35" s="14"/>
      <c r="JBB35" s="14"/>
      <c r="JBC35" s="14"/>
      <c r="JBD35" s="14"/>
      <c r="JBE35" s="14"/>
      <c r="JBF35" s="14"/>
      <c r="JBG35" s="14"/>
      <c r="JBH35" s="14"/>
      <c r="JBI35" s="14"/>
      <c r="JBJ35" s="14"/>
      <c r="JBK35" s="14"/>
      <c r="JBL35" s="14"/>
      <c r="JBM35" s="14"/>
      <c r="JBN35" s="14"/>
      <c r="JBO35" s="14"/>
      <c r="JBP35" s="14"/>
      <c r="JBQ35" s="14"/>
      <c r="JBR35" s="14"/>
      <c r="JBS35" s="14"/>
      <c r="JBT35" s="14"/>
      <c r="JBU35" s="14"/>
      <c r="JBV35" s="14"/>
      <c r="JBW35" s="14"/>
      <c r="JBX35" s="14"/>
      <c r="JBY35" s="14"/>
      <c r="JBZ35" s="14"/>
      <c r="JCA35" s="14"/>
      <c r="JCB35" s="14"/>
      <c r="JCC35" s="14"/>
      <c r="JCD35" s="14"/>
      <c r="JCE35" s="14"/>
      <c r="JCF35" s="14"/>
      <c r="JCG35" s="14"/>
      <c r="JCH35" s="14"/>
      <c r="JCI35" s="14"/>
      <c r="JCJ35" s="14"/>
      <c r="JCK35" s="14"/>
      <c r="JCL35" s="14"/>
      <c r="JCM35" s="14"/>
      <c r="JCN35" s="14"/>
      <c r="JCO35" s="14"/>
      <c r="JCP35" s="14"/>
      <c r="JCQ35" s="14"/>
      <c r="JCR35" s="14"/>
      <c r="JCS35" s="14"/>
      <c r="JCT35" s="14"/>
      <c r="JCU35" s="14"/>
      <c r="JCV35" s="14"/>
      <c r="JCW35" s="14"/>
      <c r="JCX35" s="14"/>
      <c r="JCY35" s="14"/>
      <c r="JCZ35" s="14"/>
      <c r="JDA35" s="14"/>
      <c r="JDB35" s="14"/>
      <c r="JDC35" s="14"/>
      <c r="JDD35" s="14"/>
      <c r="JDE35" s="14"/>
      <c r="JDF35" s="14"/>
      <c r="JDG35" s="14"/>
      <c r="JDH35" s="14"/>
      <c r="JDI35" s="14"/>
      <c r="JDJ35" s="14"/>
      <c r="JDK35" s="14"/>
      <c r="JDL35" s="14"/>
      <c r="JDM35" s="14"/>
      <c r="JDN35" s="14"/>
      <c r="JDO35" s="14"/>
      <c r="JDP35" s="14"/>
      <c r="JDQ35" s="14"/>
      <c r="JDR35" s="14"/>
      <c r="JDS35" s="14"/>
      <c r="JDT35" s="14"/>
      <c r="JDU35" s="14"/>
      <c r="JDV35" s="14"/>
      <c r="JDW35" s="14"/>
      <c r="JDX35" s="14"/>
      <c r="JDY35" s="14"/>
      <c r="JDZ35" s="14"/>
      <c r="JEA35" s="14"/>
      <c r="JEB35" s="14"/>
      <c r="JEC35" s="14"/>
      <c r="JED35" s="14"/>
      <c r="JEE35" s="14"/>
      <c r="JEF35" s="14"/>
      <c r="JEG35" s="14"/>
      <c r="JEH35" s="14"/>
      <c r="JEI35" s="14"/>
      <c r="JEJ35" s="14"/>
      <c r="JEK35" s="14"/>
      <c r="JEL35" s="14"/>
      <c r="JEM35" s="14"/>
      <c r="JEN35" s="14"/>
      <c r="JEO35" s="14"/>
      <c r="JEP35" s="14"/>
      <c r="JEQ35" s="14"/>
      <c r="JER35" s="14"/>
      <c r="JES35" s="14"/>
      <c r="JET35" s="14"/>
      <c r="JEU35" s="14"/>
      <c r="JEV35" s="14"/>
      <c r="JEW35" s="14"/>
      <c r="JEX35" s="14"/>
      <c r="JEY35" s="14"/>
      <c r="JEZ35" s="14"/>
      <c r="JFA35" s="14"/>
      <c r="JFB35" s="14"/>
      <c r="JFC35" s="14"/>
      <c r="JFD35" s="14"/>
      <c r="JFE35" s="14"/>
      <c r="JFF35" s="14"/>
      <c r="JFG35" s="14"/>
      <c r="JFH35" s="14"/>
      <c r="JFI35" s="14"/>
      <c r="JFJ35" s="14"/>
      <c r="JFK35" s="14"/>
      <c r="JFL35" s="14"/>
      <c r="JFM35" s="14"/>
      <c r="JFN35" s="14"/>
      <c r="JFO35" s="14"/>
      <c r="JFP35" s="14"/>
      <c r="JFQ35" s="14"/>
      <c r="JFR35" s="14"/>
      <c r="JFS35" s="14"/>
      <c r="JFT35" s="14"/>
      <c r="JFU35" s="14"/>
      <c r="JFV35" s="14"/>
      <c r="JFW35" s="14"/>
      <c r="JFX35" s="14"/>
      <c r="JFY35" s="14"/>
      <c r="JFZ35" s="14"/>
      <c r="JGA35" s="14"/>
      <c r="JGB35" s="14"/>
      <c r="JGC35" s="14"/>
      <c r="JGD35" s="14"/>
      <c r="JGE35" s="14"/>
      <c r="JGF35" s="14"/>
      <c r="JGG35" s="14"/>
      <c r="JGH35" s="14"/>
      <c r="JGI35" s="14"/>
      <c r="JGJ35" s="14"/>
      <c r="JGK35" s="14"/>
      <c r="JGL35" s="14"/>
      <c r="JGM35" s="14"/>
      <c r="JGN35" s="14"/>
      <c r="JGO35" s="14"/>
      <c r="JGP35" s="14"/>
      <c r="JGQ35" s="14"/>
      <c r="JGR35" s="14"/>
      <c r="JGS35" s="14"/>
      <c r="JGT35" s="14"/>
      <c r="JGU35" s="14"/>
      <c r="JGV35" s="14"/>
      <c r="JGW35" s="14"/>
      <c r="JGX35" s="14"/>
      <c r="JGY35" s="14"/>
      <c r="JGZ35" s="14"/>
      <c r="JHA35" s="14"/>
      <c r="JHB35" s="14"/>
      <c r="JHC35" s="14"/>
      <c r="JHD35" s="14"/>
      <c r="JHE35" s="14"/>
      <c r="JHF35" s="14"/>
      <c r="JHG35" s="14"/>
      <c r="JHH35" s="14"/>
      <c r="JHI35" s="14"/>
      <c r="JHJ35" s="14"/>
      <c r="JHK35" s="14"/>
      <c r="JHL35" s="14"/>
      <c r="JHM35" s="14"/>
      <c r="JHN35" s="14"/>
      <c r="JHO35" s="14"/>
      <c r="JHP35" s="14"/>
      <c r="JHQ35" s="14"/>
      <c r="JHR35" s="14"/>
      <c r="JHS35" s="14"/>
      <c r="JHT35" s="14"/>
      <c r="JHU35" s="14"/>
      <c r="JHV35" s="14"/>
      <c r="JHW35" s="14"/>
      <c r="JHX35" s="14"/>
      <c r="JHY35" s="14"/>
      <c r="JHZ35" s="14"/>
      <c r="JIA35" s="14"/>
      <c r="JIB35" s="14"/>
      <c r="JIC35" s="14"/>
      <c r="JID35" s="14"/>
      <c r="JIE35" s="14"/>
      <c r="JIF35" s="14"/>
      <c r="JIG35" s="14"/>
      <c r="JIH35" s="14"/>
      <c r="JII35" s="14"/>
      <c r="JIJ35" s="14"/>
      <c r="JIK35" s="14"/>
      <c r="JIL35" s="14"/>
      <c r="JIM35" s="14"/>
      <c r="JIN35" s="14"/>
      <c r="JIO35" s="14"/>
      <c r="JIP35" s="14"/>
      <c r="JIQ35" s="14"/>
      <c r="JIR35" s="14"/>
      <c r="JIS35" s="14"/>
      <c r="JIT35" s="14"/>
      <c r="JIU35" s="14"/>
      <c r="JIV35" s="14"/>
      <c r="JIW35" s="14"/>
      <c r="JIX35" s="14"/>
      <c r="JIY35" s="14"/>
      <c r="JIZ35" s="14"/>
      <c r="JJA35" s="14"/>
      <c r="JJB35" s="14"/>
      <c r="JJC35" s="14"/>
      <c r="JJD35" s="14"/>
      <c r="JJE35" s="14"/>
      <c r="JJF35" s="14"/>
      <c r="JJG35" s="14"/>
      <c r="JJH35" s="14"/>
      <c r="JJI35" s="14"/>
      <c r="JJJ35" s="14"/>
      <c r="JJK35" s="14"/>
      <c r="JJL35" s="14"/>
      <c r="JJM35" s="14"/>
      <c r="JJN35" s="14"/>
      <c r="JJO35" s="14"/>
      <c r="JJP35" s="14"/>
      <c r="JJQ35" s="14"/>
      <c r="JJR35" s="14"/>
      <c r="JJS35" s="14"/>
      <c r="JJT35" s="14"/>
      <c r="JJU35" s="14"/>
      <c r="JJV35" s="14"/>
      <c r="JJW35" s="14"/>
      <c r="JJX35" s="14"/>
      <c r="JJY35" s="14"/>
      <c r="JJZ35" s="14"/>
      <c r="JKA35" s="14"/>
      <c r="JKB35" s="14"/>
      <c r="JKC35" s="14"/>
      <c r="JKD35" s="14"/>
      <c r="JKE35" s="14"/>
      <c r="JKF35" s="14"/>
      <c r="JKG35" s="14"/>
      <c r="JKH35" s="14"/>
      <c r="JKI35" s="14"/>
      <c r="JKJ35" s="14"/>
      <c r="JKK35" s="14"/>
      <c r="JKL35" s="14"/>
      <c r="JKM35" s="14"/>
      <c r="JKN35" s="14"/>
      <c r="JKO35" s="14"/>
      <c r="JKP35" s="14"/>
      <c r="JKQ35" s="14"/>
      <c r="JKR35" s="14"/>
      <c r="JKS35" s="14"/>
      <c r="JKT35" s="14"/>
      <c r="JKU35" s="14"/>
      <c r="JKV35" s="14"/>
      <c r="JKW35" s="14"/>
      <c r="JKX35" s="14"/>
      <c r="JKY35" s="14"/>
      <c r="JKZ35" s="14"/>
      <c r="JLA35" s="14"/>
      <c r="JLB35" s="14"/>
      <c r="JLC35" s="14"/>
      <c r="JLD35" s="14"/>
      <c r="JLE35" s="14"/>
      <c r="JLF35" s="14"/>
      <c r="JLG35" s="14"/>
      <c r="JLH35" s="14"/>
      <c r="JLI35" s="14"/>
      <c r="JLJ35" s="14"/>
      <c r="JLK35" s="14"/>
      <c r="JLL35" s="14"/>
      <c r="JLM35" s="14"/>
      <c r="JLN35" s="14"/>
      <c r="JLO35" s="14"/>
      <c r="JLP35" s="14"/>
      <c r="JLQ35" s="14"/>
      <c r="JLR35" s="14"/>
      <c r="JLS35" s="14"/>
      <c r="JLT35" s="14"/>
      <c r="JLU35" s="14"/>
      <c r="JLV35" s="14"/>
      <c r="JLW35" s="14"/>
      <c r="JLX35" s="14"/>
      <c r="JLY35" s="14"/>
      <c r="JLZ35" s="14"/>
      <c r="JMA35" s="14"/>
      <c r="JMB35" s="14"/>
      <c r="JMC35" s="14"/>
      <c r="JMD35" s="14"/>
      <c r="JME35" s="14"/>
      <c r="JMF35" s="14"/>
      <c r="JMG35" s="14"/>
      <c r="JMH35" s="14"/>
      <c r="JMI35" s="14"/>
      <c r="JMJ35" s="14"/>
      <c r="JMK35" s="14"/>
      <c r="JML35" s="14"/>
      <c r="JMM35" s="14"/>
      <c r="JMN35" s="14"/>
      <c r="JMO35" s="14"/>
      <c r="JMP35" s="14"/>
      <c r="JMQ35" s="14"/>
      <c r="JMR35" s="14"/>
      <c r="JMS35" s="14"/>
      <c r="JMT35" s="14"/>
      <c r="JMU35" s="14"/>
      <c r="JMV35" s="14"/>
      <c r="JMW35" s="14"/>
      <c r="JMX35" s="14"/>
      <c r="JMY35" s="14"/>
      <c r="JMZ35" s="14"/>
      <c r="JNA35" s="14"/>
      <c r="JNB35" s="14"/>
      <c r="JNC35" s="14"/>
      <c r="JND35" s="14"/>
      <c r="JNE35" s="14"/>
      <c r="JNF35" s="14"/>
      <c r="JNG35" s="14"/>
      <c r="JNH35" s="14"/>
      <c r="JNI35" s="14"/>
      <c r="JNJ35" s="14"/>
      <c r="JNK35" s="14"/>
      <c r="JNL35" s="14"/>
      <c r="JNM35" s="14"/>
      <c r="JNN35" s="14"/>
      <c r="JNO35" s="14"/>
      <c r="JNP35" s="14"/>
      <c r="JNQ35" s="14"/>
      <c r="JNR35" s="14"/>
      <c r="JNS35" s="14"/>
      <c r="JNT35" s="14"/>
      <c r="JNU35" s="14"/>
      <c r="JNV35" s="14"/>
      <c r="JNW35" s="14"/>
      <c r="JNX35" s="14"/>
      <c r="JNY35" s="14"/>
      <c r="JNZ35" s="14"/>
      <c r="JOA35" s="14"/>
      <c r="JOB35" s="14"/>
      <c r="JOC35" s="14"/>
      <c r="JOD35" s="14"/>
      <c r="JOE35" s="14"/>
      <c r="JOF35" s="14"/>
      <c r="JOG35" s="14"/>
      <c r="JOH35" s="14"/>
      <c r="JOI35" s="14"/>
      <c r="JOJ35" s="14"/>
      <c r="JOK35" s="14"/>
      <c r="JOL35" s="14"/>
      <c r="JOM35" s="14"/>
      <c r="JON35" s="14"/>
      <c r="JOO35" s="14"/>
      <c r="JOP35" s="14"/>
      <c r="JOQ35" s="14"/>
      <c r="JOR35" s="14"/>
      <c r="JOS35" s="14"/>
      <c r="JOT35" s="14"/>
      <c r="JOU35" s="14"/>
      <c r="JOV35" s="14"/>
      <c r="JOW35" s="14"/>
      <c r="JOX35" s="14"/>
      <c r="JOY35" s="14"/>
      <c r="JOZ35" s="14"/>
      <c r="JPA35" s="14"/>
      <c r="JPB35" s="14"/>
      <c r="JPC35" s="14"/>
      <c r="JPD35" s="14"/>
      <c r="JPE35" s="14"/>
      <c r="JPF35" s="14"/>
      <c r="JPG35" s="14"/>
      <c r="JPH35" s="14"/>
      <c r="JPI35" s="14"/>
      <c r="JPJ35" s="14"/>
      <c r="JPK35" s="14"/>
      <c r="JPL35" s="14"/>
      <c r="JPM35" s="14"/>
      <c r="JPN35" s="14"/>
      <c r="JPO35" s="14"/>
      <c r="JPP35" s="14"/>
      <c r="JPQ35" s="14"/>
      <c r="JPR35" s="14"/>
      <c r="JPS35" s="14"/>
      <c r="JPT35" s="14"/>
      <c r="JPU35" s="14"/>
      <c r="JPV35" s="14"/>
      <c r="JPW35" s="14"/>
      <c r="JPX35" s="14"/>
      <c r="JPY35" s="14"/>
      <c r="JPZ35" s="14"/>
      <c r="JQA35" s="14"/>
      <c r="JQB35" s="14"/>
      <c r="JQC35" s="14"/>
      <c r="JQD35" s="14"/>
      <c r="JQE35" s="14"/>
      <c r="JQF35" s="14"/>
      <c r="JQG35" s="14"/>
      <c r="JQH35" s="14"/>
      <c r="JQI35" s="14"/>
      <c r="JQJ35" s="14"/>
      <c r="JQK35" s="14"/>
      <c r="JQL35" s="14"/>
      <c r="JQM35" s="14"/>
      <c r="JQN35" s="14"/>
      <c r="JQO35" s="14"/>
      <c r="JQP35" s="14"/>
      <c r="JQQ35" s="14"/>
      <c r="JQR35" s="14"/>
      <c r="JQS35" s="14"/>
      <c r="JQT35" s="14"/>
      <c r="JQU35" s="14"/>
      <c r="JQV35" s="14"/>
      <c r="JQW35" s="14"/>
      <c r="JQX35" s="14"/>
      <c r="JQY35" s="14"/>
      <c r="JQZ35" s="14"/>
      <c r="JRA35" s="14"/>
      <c r="JRB35" s="14"/>
      <c r="JRC35" s="14"/>
      <c r="JRD35" s="14"/>
      <c r="JRE35" s="14"/>
      <c r="JRF35" s="14"/>
      <c r="JRG35" s="14"/>
      <c r="JRH35" s="14"/>
      <c r="JRI35" s="14"/>
      <c r="JRJ35" s="14"/>
      <c r="JRK35" s="14"/>
      <c r="JRL35" s="14"/>
      <c r="JRM35" s="14"/>
      <c r="JRN35" s="14"/>
      <c r="JRO35" s="14"/>
      <c r="JRP35" s="14"/>
      <c r="JRQ35" s="14"/>
      <c r="JRR35" s="14"/>
      <c r="JRS35" s="14"/>
      <c r="JRT35" s="14"/>
      <c r="JRU35" s="14"/>
      <c r="JRV35" s="14"/>
      <c r="JRW35" s="14"/>
      <c r="JRX35" s="14"/>
      <c r="JRY35" s="14"/>
      <c r="JRZ35" s="14"/>
      <c r="JSA35" s="14"/>
      <c r="JSB35" s="14"/>
      <c r="JSC35" s="14"/>
      <c r="JSD35" s="14"/>
      <c r="JSE35" s="14"/>
      <c r="JSF35" s="14"/>
      <c r="JSG35" s="14"/>
      <c r="JSH35" s="14"/>
      <c r="JSI35" s="14"/>
      <c r="JSJ35" s="14"/>
      <c r="JSK35" s="14"/>
      <c r="JSL35" s="14"/>
      <c r="JSM35" s="14"/>
      <c r="JSN35" s="14"/>
      <c r="JSO35" s="14"/>
      <c r="JSP35" s="14"/>
      <c r="JSQ35" s="14"/>
      <c r="JSR35" s="14"/>
      <c r="JSS35" s="14"/>
      <c r="JST35" s="14"/>
      <c r="JSU35" s="14"/>
      <c r="JSV35" s="14"/>
      <c r="JSW35" s="14"/>
      <c r="JSX35" s="14"/>
      <c r="JSY35" s="14"/>
      <c r="JSZ35" s="14"/>
      <c r="JTA35" s="14"/>
      <c r="JTB35" s="14"/>
      <c r="JTC35" s="14"/>
      <c r="JTD35" s="14"/>
      <c r="JTE35" s="14"/>
      <c r="JTF35" s="14"/>
      <c r="JTG35" s="14"/>
      <c r="JTH35" s="14"/>
      <c r="JTI35" s="14"/>
      <c r="JTJ35" s="14"/>
      <c r="JTK35" s="14"/>
      <c r="JTL35" s="14"/>
      <c r="JTM35" s="14"/>
      <c r="JTN35" s="14"/>
      <c r="JTO35" s="14"/>
      <c r="JTP35" s="14"/>
      <c r="JTQ35" s="14"/>
      <c r="JTR35" s="14"/>
      <c r="JTS35" s="14"/>
      <c r="JTT35" s="14"/>
      <c r="JTU35" s="14"/>
      <c r="JTV35" s="14"/>
      <c r="JTW35" s="14"/>
      <c r="JTX35" s="14"/>
      <c r="JTY35" s="14"/>
      <c r="JTZ35" s="14"/>
      <c r="JUA35" s="14"/>
      <c r="JUB35" s="14"/>
      <c r="JUC35" s="14"/>
      <c r="JUD35" s="14"/>
      <c r="JUE35" s="14"/>
      <c r="JUF35" s="14"/>
      <c r="JUG35" s="14"/>
      <c r="JUH35" s="14"/>
      <c r="JUI35" s="14"/>
      <c r="JUJ35" s="14"/>
      <c r="JUK35" s="14"/>
      <c r="JUL35" s="14"/>
      <c r="JUM35" s="14"/>
      <c r="JUN35" s="14"/>
      <c r="JUO35" s="14"/>
      <c r="JUP35" s="14"/>
      <c r="JUQ35" s="14"/>
      <c r="JUR35" s="14"/>
      <c r="JUS35" s="14"/>
      <c r="JUT35" s="14"/>
      <c r="JUU35" s="14"/>
      <c r="JUV35" s="14"/>
      <c r="JUW35" s="14"/>
      <c r="JUX35" s="14"/>
      <c r="JUY35" s="14"/>
      <c r="JUZ35" s="14"/>
      <c r="JVA35" s="14"/>
      <c r="JVB35" s="14"/>
      <c r="JVC35" s="14"/>
      <c r="JVD35" s="14"/>
      <c r="JVE35" s="14"/>
      <c r="JVF35" s="14"/>
      <c r="JVG35" s="14"/>
      <c r="JVH35" s="14"/>
      <c r="JVI35" s="14"/>
      <c r="JVJ35" s="14"/>
      <c r="JVK35" s="14"/>
      <c r="JVL35" s="14"/>
      <c r="JVM35" s="14"/>
      <c r="JVN35" s="14"/>
      <c r="JVO35" s="14"/>
      <c r="JVP35" s="14"/>
      <c r="JVQ35" s="14"/>
      <c r="JVR35" s="14"/>
      <c r="JVS35" s="14"/>
      <c r="JVT35" s="14"/>
      <c r="JVU35" s="14"/>
      <c r="JVV35" s="14"/>
      <c r="JVW35" s="14"/>
      <c r="JVX35" s="14"/>
      <c r="JVY35" s="14"/>
      <c r="JVZ35" s="14"/>
      <c r="JWA35" s="14"/>
      <c r="JWB35" s="14"/>
      <c r="JWC35" s="14"/>
      <c r="JWD35" s="14"/>
      <c r="JWE35" s="14"/>
      <c r="JWF35" s="14"/>
      <c r="JWG35" s="14"/>
      <c r="JWH35" s="14"/>
      <c r="JWI35" s="14"/>
      <c r="JWJ35" s="14"/>
      <c r="JWK35" s="14"/>
      <c r="JWL35" s="14"/>
      <c r="JWM35" s="14"/>
      <c r="JWN35" s="14"/>
      <c r="JWO35" s="14"/>
      <c r="JWP35" s="14"/>
      <c r="JWQ35" s="14"/>
      <c r="JWR35" s="14"/>
      <c r="JWS35" s="14"/>
      <c r="JWT35" s="14"/>
      <c r="JWU35" s="14"/>
      <c r="JWV35" s="14"/>
      <c r="JWW35" s="14"/>
      <c r="JWX35" s="14"/>
      <c r="JWY35" s="14"/>
      <c r="JWZ35" s="14"/>
      <c r="JXA35" s="14"/>
      <c r="JXB35" s="14"/>
      <c r="JXC35" s="14"/>
      <c r="JXD35" s="14"/>
      <c r="JXE35" s="14"/>
      <c r="JXF35" s="14"/>
      <c r="JXG35" s="14"/>
      <c r="JXH35" s="14"/>
      <c r="JXI35" s="14"/>
      <c r="JXJ35" s="14"/>
      <c r="JXK35" s="14"/>
      <c r="JXL35" s="14"/>
      <c r="JXM35" s="14"/>
      <c r="JXN35" s="14"/>
      <c r="JXO35" s="14"/>
      <c r="JXP35" s="14"/>
      <c r="JXQ35" s="14"/>
      <c r="JXR35" s="14"/>
      <c r="JXS35" s="14"/>
      <c r="JXT35" s="14"/>
      <c r="JXU35" s="14"/>
      <c r="JXV35" s="14"/>
      <c r="JXW35" s="14"/>
      <c r="JXX35" s="14"/>
      <c r="JXY35" s="14"/>
      <c r="JXZ35" s="14"/>
      <c r="JYA35" s="14"/>
      <c r="JYB35" s="14"/>
      <c r="JYC35" s="14"/>
      <c r="JYD35" s="14"/>
      <c r="JYE35" s="14"/>
      <c r="JYF35" s="14"/>
      <c r="JYG35" s="14"/>
      <c r="JYH35" s="14"/>
      <c r="JYI35" s="14"/>
      <c r="JYJ35" s="14"/>
      <c r="JYK35" s="14"/>
      <c r="JYL35" s="14"/>
      <c r="JYM35" s="14"/>
      <c r="JYN35" s="14"/>
      <c r="JYO35" s="14"/>
      <c r="JYP35" s="14"/>
      <c r="JYQ35" s="14"/>
      <c r="JYR35" s="14"/>
      <c r="JYS35" s="14"/>
      <c r="JYT35" s="14"/>
      <c r="JYU35" s="14"/>
      <c r="JYV35" s="14"/>
      <c r="JYW35" s="14"/>
      <c r="JYX35" s="14"/>
      <c r="JYY35" s="14"/>
      <c r="JYZ35" s="14"/>
      <c r="JZA35" s="14"/>
      <c r="JZB35" s="14"/>
      <c r="JZC35" s="14"/>
      <c r="JZD35" s="14"/>
      <c r="JZE35" s="14"/>
      <c r="JZF35" s="14"/>
      <c r="JZG35" s="14"/>
      <c r="JZH35" s="14"/>
      <c r="JZI35" s="14"/>
      <c r="JZJ35" s="14"/>
      <c r="JZK35" s="14"/>
      <c r="JZL35" s="14"/>
      <c r="JZM35" s="14"/>
      <c r="JZN35" s="14"/>
      <c r="JZO35" s="14"/>
      <c r="JZP35" s="14"/>
      <c r="JZQ35" s="14"/>
      <c r="JZR35" s="14"/>
      <c r="JZS35" s="14"/>
      <c r="JZT35" s="14"/>
      <c r="JZU35" s="14"/>
      <c r="JZV35" s="14"/>
      <c r="JZW35" s="14"/>
      <c r="JZX35" s="14"/>
      <c r="JZY35" s="14"/>
      <c r="JZZ35" s="14"/>
      <c r="KAA35" s="14"/>
      <c r="KAB35" s="14"/>
      <c r="KAC35" s="14"/>
      <c r="KAD35" s="14"/>
      <c r="KAE35" s="14"/>
      <c r="KAF35" s="14"/>
      <c r="KAG35" s="14"/>
      <c r="KAH35" s="14"/>
      <c r="KAI35" s="14"/>
      <c r="KAJ35" s="14"/>
      <c r="KAK35" s="14"/>
      <c r="KAL35" s="14"/>
      <c r="KAM35" s="14"/>
      <c r="KAN35" s="14"/>
      <c r="KAO35" s="14"/>
      <c r="KAP35" s="14"/>
      <c r="KAQ35" s="14"/>
      <c r="KAR35" s="14"/>
      <c r="KAS35" s="14"/>
      <c r="KAT35" s="14"/>
      <c r="KAU35" s="14"/>
      <c r="KAV35" s="14"/>
      <c r="KAW35" s="14"/>
      <c r="KAX35" s="14"/>
      <c r="KAY35" s="14"/>
      <c r="KAZ35" s="14"/>
      <c r="KBA35" s="14"/>
      <c r="KBB35" s="14"/>
      <c r="KBC35" s="14"/>
      <c r="KBD35" s="14"/>
      <c r="KBE35" s="14"/>
      <c r="KBF35" s="14"/>
      <c r="KBG35" s="14"/>
      <c r="KBH35" s="14"/>
      <c r="KBI35" s="14"/>
      <c r="KBJ35" s="14"/>
      <c r="KBK35" s="14"/>
      <c r="KBL35" s="14"/>
      <c r="KBM35" s="14"/>
      <c r="KBN35" s="14"/>
      <c r="KBO35" s="14"/>
      <c r="KBP35" s="14"/>
      <c r="KBQ35" s="14"/>
      <c r="KBR35" s="14"/>
      <c r="KBS35" s="14"/>
      <c r="KBT35" s="14"/>
      <c r="KBU35" s="14"/>
      <c r="KBV35" s="14"/>
      <c r="KBW35" s="14"/>
      <c r="KBX35" s="14"/>
      <c r="KBY35" s="14"/>
      <c r="KBZ35" s="14"/>
      <c r="KCA35" s="14"/>
      <c r="KCB35" s="14"/>
      <c r="KCC35" s="14"/>
      <c r="KCD35" s="14"/>
      <c r="KCE35" s="14"/>
      <c r="KCF35" s="14"/>
      <c r="KCG35" s="14"/>
      <c r="KCH35" s="14"/>
      <c r="KCI35" s="14"/>
      <c r="KCJ35" s="14"/>
      <c r="KCK35" s="14"/>
      <c r="KCL35" s="14"/>
      <c r="KCM35" s="14"/>
      <c r="KCN35" s="14"/>
      <c r="KCO35" s="14"/>
      <c r="KCP35" s="14"/>
      <c r="KCQ35" s="14"/>
      <c r="KCR35" s="14"/>
      <c r="KCS35" s="14"/>
      <c r="KCT35" s="14"/>
      <c r="KCU35" s="14"/>
      <c r="KCV35" s="14"/>
      <c r="KCW35" s="14"/>
      <c r="KCX35" s="14"/>
      <c r="KCY35" s="14"/>
      <c r="KCZ35" s="14"/>
      <c r="KDA35" s="14"/>
      <c r="KDB35" s="14"/>
      <c r="KDC35" s="14"/>
      <c r="KDD35" s="14"/>
      <c r="KDE35" s="14"/>
      <c r="KDF35" s="14"/>
      <c r="KDG35" s="14"/>
      <c r="KDH35" s="14"/>
      <c r="KDI35" s="14"/>
      <c r="KDJ35" s="14"/>
      <c r="KDK35" s="14"/>
      <c r="KDL35" s="14"/>
      <c r="KDM35" s="14"/>
      <c r="KDN35" s="14"/>
      <c r="KDO35" s="14"/>
      <c r="KDP35" s="14"/>
      <c r="KDQ35" s="14"/>
      <c r="KDR35" s="14"/>
      <c r="KDS35" s="14"/>
      <c r="KDT35" s="14"/>
      <c r="KDU35" s="14"/>
      <c r="KDV35" s="14"/>
      <c r="KDW35" s="14"/>
      <c r="KDX35" s="14"/>
      <c r="KDY35" s="14"/>
      <c r="KDZ35" s="14"/>
      <c r="KEA35" s="14"/>
      <c r="KEB35" s="14"/>
      <c r="KEC35" s="14"/>
      <c r="KED35" s="14"/>
      <c r="KEE35" s="14"/>
      <c r="KEF35" s="14"/>
      <c r="KEG35" s="14"/>
      <c r="KEH35" s="14"/>
      <c r="KEI35" s="14"/>
      <c r="KEJ35" s="14"/>
      <c r="KEK35" s="14"/>
      <c r="KEL35" s="14"/>
      <c r="KEM35" s="14"/>
      <c r="KEN35" s="14"/>
      <c r="KEO35" s="14"/>
      <c r="KEP35" s="14"/>
      <c r="KEQ35" s="14"/>
      <c r="KER35" s="14"/>
      <c r="KES35" s="14"/>
      <c r="KET35" s="14"/>
      <c r="KEU35" s="14"/>
      <c r="KEV35" s="14"/>
      <c r="KEW35" s="14"/>
      <c r="KEX35" s="14"/>
      <c r="KEY35" s="14"/>
      <c r="KEZ35" s="14"/>
      <c r="KFA35" s="14"/>
      <c r="KFB35" s="14"/>
      <c r="KFC35" s="14"/>
      <c r="KFD35" s="14"/>
      <c r="KFE35" s="14"/>
      <c r="KFF35" s="14"/>
      <c r="KFG35" s="14"/>
      <c r="KFH35" s="14"/>
      <c r="KFI35" s="14"/>
      <c r="KFJ35" s="14"/>
      <c r="KFK35" s="14"/>
      <c r="KFL35" s="14"/>
      <c r="KFM35" s="14"/>
      <c r="KFN35" s="14"/>
      <c r="KFO35" s="14"/>
      <c r="KFP35" s="14"/>
      <c r="KFQ35" s="14"/>
      <c r="KFR35" s="14"/>
      <c r="KFS35" s="14"/>
      <c r="KFT35" s="14"/>
      <c r="KFU35" s="14"/>
      <c r="KFV35" s="14"/>
      <c r="KFW35" s="14"/>
      <c r="KFX35" s="14"/>
      <c r="KFY35" s="14"/>
      <c r="KFZ35" s="14"/>
      <c r="KGA35" s="14"/>
      <c r="KGB35" s="14"/>
      <c r="KGC35" s="14"/>
      <c r="KGD35" s="14"/>
      <c r="KGE35" s="14"/>
      <c r="KGF35" s="14"/>
      <c r="KGG35" s="14"/>
      <c r="KGH35" s="14"/>
      <c r="KGI35" s="14"/>
      <c r="KGJ35" s="14"/>
      <c r="KGK35" s="14"/>
      <c r="KGL35" s="14"/>
      <c r="KGM35" s="14"/>
      <c r="KGN35" s="14"/>
      <c r="KGO35" s="14"/>
      <c r="KGP35" s="14"/>
      <c r="KGQ35" s="14"/>
      <c r="KGR35" s="14"/>
      <c r="KGS35" s="14"/>
      <c r="KGT35" s="14"/>
      <c r="KGU35" s="14"/>
      <c r="KGV35" s="14"/>
      <c r="KGW35" s="14"/>
      <c r="KGX35" s="14"/>
      <c r="KGY35" s="14"/>
      <c r="KGZ35" s="14"/>
      <c r="KHA35" s="14"/>
      <c r="KHB35" s="14"/>
      <c r="KHC35" s="14"/>
      <c r="KHD35" s="14"/>
      <c r="KHE35" s="14"/>
      <c r="KHF35" s="14"/>
      <c r="KHG35" s="14"/>
      <c r="KHH35" s="14"/>
      <c r="KHI35" s="14"/>
      <c r="KHJ35" s="14"/>
      <c r="KHK35" s="14"/>
      <c r="KHL35" s="14"/>
      <c r="KHM35" s="14"/>
      <c r="KHN35" s="14"/>
      <c r="KHO35" s="14"/>
      <c r="KHP35" s="14"/>
      <c r="KHQ35" s="14"/>
      <c r="KHR35" s="14"/>
      <c r="KHS35" s="14"/>
      <c r="KHT35" s="14"/>
      <c r="KHU35" s="14"/>
      <c r="KHV35" s="14"/>
      <c r="KHW35" s="14"/>
      <c r="KHX35" s="14"/>
      <c r="KHY35" s="14"/>
      <c r="KHZ35" s="14"/>
      <c r="KIA35" s="14"/>
      <c r="KIB35" s="14"/>
      <c r="KIC35" s="14"/>
      <c r="KID35" s="14"/>
      <c r="KIE35" s="14"/>
      <c r="KIF35" s="14"/>
      <c r="KIG35" s="14"/>
      <c r="KIH35" s="14"/>
      <c r="KII35" s="14"/>
      <c r="KIJ35" s="14"/>
      <c r="KIK35" s="14"/>
      <c r="KIL35" s="14"/>
      <c r="KIM35" s="14"/>
      <c r="KIN35" s="14"/>
      <c r="KIO35" s="14"/>
      <c r="KIP35" s="14"/>
      <c r="KIQ35" s="14"/>
      <c r="KIR35" s="14"/>
      <c r="KIS35" s="14"/>
      <c r="KIT35" s="14"/>
      <c r="KIU35" s="14"/>
      <c r="KIV35" s="14"/>
      <c r="KIW35" s="14"/>
      <c r="KIX35" s="14"/>
      <c r="KIY35" s="14"/>
      <c r="KIZ35" s="14"/>
      <c r="KJA35" s="14"/>
      <c r="KJB35" s="14"/>
      <c r="KJC35" s="14"/>
      <c r="KJD35" s="14"/>
      <c r="KJE35" s="14"/>
      <c r="KJF35" s="14"/>
      <c r="KJG35" s="14"/>
      <c r="KJH35" s="14"/>
      <c r="KJI35" s="14"/>
      <c r="KJJ35" s="14"/>
      <c r="KJK35" s="14"/>
      <c r="KJL35" s="14"/>
      <c r="KJM35" s="14"/>
      <c r="KJN35" s="14"/>
      <c r="KJO35" s="14"/>
      <c r="KJP35" s="14"/>
      <c r="KJQ35" s="14"/>
      <c r="KJR35" s="14"/>
      <c r="KJS35" s="14"/>
      <c r="KJT35" s="14"/>
      <c r="KJU35" s="14"/>
      <c r="KJV35" s="14"/>
      <c r="KJW35" s="14"/>
      <c r="KJX35" s="14"/>
      <c r="KJY35" s="14"/>
      <c r="KJZ35" s="14"/>
      <c r="KKA35" s="14"/>
      <c r="KKB35" s="14"/>
      <c r="KKC35" s="14"/>
      <c r="KKD35" s="14"/>
      <c r="KKE35" s="14"/>
      <c r="KKF35" s="14"/>
      <c r="KKG35" s="14"/>
      <c r="KKH35" s="14"/>
      <c r="KKI35" s="14"/>
      <c r="KKJ35" s="14"/>
      <c r="KKK35" s="14"/>
      <c r="KKL35" s="14"/>
      <c r="KKM35" s="14"/>
      <c r="KKN35" s="14"/>
      <c r="KKO35" s="14"/>
      <c r="KKP35" s="14"/>
      <c r="KKQ35" s="14"/>
      <c r="KKR35" s="14"/>
      <c r="KKS35" s="14"/>
      <c r="KKT35" s="14"/>
      <c r="KKU35" s="14"/>
      <c r="KKV35" s="14"/>
      <c r="KKW35" s="14"/>
      <c r="KKX35" s="14"/>
      <c r="KKY35" s="14"/>
      <c r="KKZ35" s="14"/>
      <c r="KLA35" s="14"/>
      <c r="KLB35" s="14"/>
      <c r="KLC35" s="14"/>
      <c r="KLD35" s="14"/>
      <c r="KLE35" s="14"/>
      <c r="KLF35" s="14"/>
      <c r="KLG35" s="14"/>
      <c r="KLH35" s="14"/>
      <c r="KLI35" s="14"/>
      <c r="KLJ35" s="14"/>
      <c r="KLK35" s="14"/>
      <c r="KLL35" s="14"/>
      <c r="KLM35" s="14"/>
      <c r="KLN35" s="14"/>
      <c r="KLO35" s="14"/>
      <c r="KLP35" s="14"/>
      <c r="KLQ35" s="14"/>
      <c r="KLR35" s="14"/>
      <c r="KLS35" s="14"/>
      <c r="KLT35" s="14"/>
      <c r="KLU35" s="14"/>
      <c r="KLV35" s="14"/>
      <c r="KLW35" s="14"/>
      <c r="KLX35" s="14"/>
      <c r="KLY35" s="14"/>
      <c r="KLZ35" s="14"/>
      <c r="KMA35" s="14"/>
      <c r="KMB35" s="14"/>
      <c r="KMC35" s="14"/>
      <c r="KMD35" s="14"/>
      <c r="KME35" s="14"/>
      <c r="KMF35" s="14"/>
      <c r="KMG35" s="14"/>
      <c r="KMH35" s="14"/>
      <c r="KMI35" s="14"/>
      <c r="KMJ35" s="14"/>
      <c r="KMK35" s="14"/>
      <c r="KML35" s="14"/>
      <c r="KMM35" s="14"/>
      <c r="KMN35" s="14"/>
      <c r="KMO35" s="14"/>
      <c r="KMP35" s="14"/>
      <c r="KMQ35" s="14"/>
      <c r="KMR35" s="14"/>
      <c r="KMS35" s="14"/>
      <c r="KMT35" s="14"/>
      <c r="KMU35" s="14"/>
      <c r="KMV35" s="14"/>
      <c r="KMW35" s="14"/>
      <c r="KMX35" s="14"/>
      <c r="KMY35" s="14"/>
      <c r="KMZ35" s="14"/>
      <c r="KNA35" s="14"/>
      <c r="KNB35" s="14"/>
      <c r="KNC35" s="14"/>
      <c r="KND35" s="14"/>
      <c r="KNE35" s="14"/>
      <c r="KNF35" s="14"/>
      <c r="KNG35" s="14"/>
      <c r="KNH35" s="14"/>
      <c r="KNI35" s="14"/>
      <c r="KNJ35" s="14"/>
      <c r="KNK35" s="14"/>
      <c r="KNL35" s="14"/>
      <c r="KNM35" s="14"/>
      <c r="KNN35" s="14"/>
      <c r="KNO35" s="14"/>
      <c r="KNP35" s="14"/>
      <c r="KNQ35" s="14"/>
      <c r="KNR35" s="14"/>
      <c r="KNS35" s="14"/>
      <c r="KNT35" s="14"/>
      <c r="KNU35" s="14"/>
      <c r="KNV35" s="14"/>
      <c r="KNW35" s="14"/>
      <c r="KNX35" s="14"/>
      <c r="KNY35" s="14"/>
      <c r="KNZ35" s="14"/>
      <c r="KOA35" s="14"/>
      <c r="KOB35" s="14"/>
      <c r="KOC35" s="14"/>
      <c r="KOD35" s="14"/>
      <c r="KOE35" s="14"/>
      <c r="KOF35" s="14"/>
      <c r="KOG35" s="14"/>
      <c r="KOH35" s="14"/>
      <c r="KOI35" s="14"/>
      <c r="KOJ35" s="14"/>
      <c r="KOK35" s="14"/>
      <c r="KOL35" s="14"/>
      <c r="KOM35" s="14"/>
      <c r="KON35" s="14"/>
      <c r="KOO35" s="14"/>
      <c r="KOP35" s="14"/>
      <c r="KOQ35" s="14"/>
      <c r="KOR35" s="14"/>
      <c r="KOS35" s="14"/>
      <c r="KOT35" s="14"/>
      <c r="KOU35" s="14"/>
      <c r="KOV35" s="14"/>
      <c r="KOW35" s="14"/>
      <c r="KOX35" s="14"/>
      <c r="KOY35" s="14"/>
      <c r="KOZ35" s="14"/>
      <c r="KPA35" s="14"/>
      <c r="KPB35" s="14"/>
      <c r="KPC35" s="14"/>
      <c r="KPD35" s="14"/>
      <c r="KPE35" s="14"/>
      <c r="KPF35" s="14"/>
      <c r="KPG35" s="14"/>
      <c r="KPH35" s="14"/>
      <c r="KPI35" s="14"/>
      <c r="KPJ35" s="14"/>
      <c r="KPK35" s="14"/>
      <c r="KPL35" s="14"/>
      <c r="KPM35" s="14"/>
      <c r="KPN35" s="14"/>
      <c r="KPO35" s="14"/>
      <c r="KPP35" s="14"/>
      <c r="KPQ35" s="14"/>
      <c r="KPR35" s="14"/>
      <c r="KPS35" s="14"/>
      <c r="KPT35" s="14"/>
      <c r="KPU35" s="14"/>
      <c r="KPV35" s="14"/>
      <c r="KPW35" s="14"/>
      <c r="KPX35" s="14"/>
      <c r="KPY35" s="14"/>
      <c r="KPZ35" s="14"/>
      <c r="KQA35" s="14"/>
      <c r="KQB35" s="14"/>
      <c r="KQC35" s="14"/>
      <c r="KQD35" s="14"/>
      <c r="KQE35" s="14"/>
      <c r="KQF35" s="14"/>
      <c r="KQG35" s="14"/>
      <c r="KQH35" s="14"/>
      <c r="KQI35" s="14"/>
      <c r="KQJ35" s="14"/>
      <c r="KQK35" s="14"/>
      <c r="KQL35" s="14"/>
      <c r="KQM35" s="14"/>
      <c r="KQN35" s="14"/>
      <c r="KQO35" s="14"/>
      <c r="KQP35" s="14"/>
      <c r="KQQ35" s="14"/>
      <c r="KQR35" s="14"/>
      <c r="KQS35" s="14"/>
      <c r="KQT35" s="14"/>
      <c r="KQU35" s="14"/>
      <c r="KQV35" s="14"/>
      <c r="KQW35" s="14"/>
      <c r="KQX35" s="14"/>
      <c r="KQY35" s="14"/>
      <c r="KQZ35" s="14"/>
      <c r="KRA35" s="14"/>
      <c r="KRB35" s="14"/>
      <c r="KRC35" s="14"/>
      <c r="KRD35" s="14"/>
      <c r="KRE35" s="14"/>
      <c r="KRF35" s="14"/>
      <c r="KRG35" s="14"/>
      <c r="KRH35" s="14"/>
      <c r="KRI35" s="14"/>
      <c r="KRJ35" s="14"/>
      <c r="KRK35" s="14"/>
      <c r="KRL35" s="14"/>
      <c r="KRM35" s="14"/>
      <c r="KRN35" s="14"/>
      <c r="KRO35" s="14"/>
      <c r="KRP35" s="14"/>
      <c r="KRQ35" s="14"/>
      <c r="KRR35" s="14"/>
      <c r="KRS35" s="14"/>
      <c r="KRT35" s="14"/>
      <c r="KRU35" s="14"/>
      <c r="KRV35" s="14"/>
      <c r="KRW35" s="14"/>
      <c r="KRX35" s="14"/>
      <c r="KRY35" s="14"/>
      <c r="KRZ35" s="14"/>
      <c r="KSA35" s="14"/>
      <c r="KSB35" s="14"/>
      <c r="KSC35" s="14"/>
      <c r="KSD35" s="14"/>
      <c r="KSE35" s="14"/>
      <c r="KSF35" s="14"/>
      <c r="KSG35" s="14"/>
      <c r="KSH35" s="14"/>
      <c r="KSI35" s="14"/>
      <c r="KSJ35" s="14"/>
      <c r="KSK35" s="14"/>
      <c r="KSL35" s="14"/>
      <c r="KSM35" s="14"/>
      <c r="KSN35" s="14"/>
      <c r="KSO35" s="14"/>
      <c r="KSP35" s="14"/>
      <c r="KSQ35" s="14"/>
      <c r="KSR35" s="14"/>
      <c r="KSS35" s="14"/>
      <c r="KST35" s="14"/>
      <c r="KSU35" s="14"/>
      <c r="KSV35" s="14"/>
      <c r="KSW35" s="14"/>
      <c r="KSX35" s="14"/>
      <c r="KSY35" s="14"/>
      <c r="KSZ35" s="14"/>
      <c r="KTA35" s="14"/>
      <c r="KTB35" s="14"/>
      <c r="KTC35" s="14"/>
      <c r="KTD35" s="14"/>
      <c r="KTE35" s="14"/>
      <c r="KTF35" s="14"/>
      <c r="KTG35" s="14"/>
      <c r="KTH35" s="14"/>
      <c r="KTI35" s="14"/>
      <c r="KTJ35" s="14"/>
      <c r="KTK35" s="14"/>
      <c r="KTL35" s="14"/>
      <c r="KTM35" s="14"/>
      <c r="KTN35" s="14"/>
      <c r="KTO35" s="14"/>
      <c r="KTP35" s="14"/>
      <c r="KTQ35" s="14"/>
      <c r="KTR35" s="14"/>
      <c r="KTS35" s="14"/>
      <c r="KTT35" s="14"/>
      <c r="KTU35" s="14"/>
      <c r="KTV35" s="14"/>
      <c r="KTW35" s="14"/>
      <c r="KTX35" s="14"/>
      <c r="KTY35" s="14"/>
      <c r="KTZ35" s="14"/>
      <c r="KUA35" s="14"/>
      <c r="KUB35" s="14"/>
      <c r="KUC35" s="14"/>
      <c r="KUD35" s="14"/>
      <c r="KUE35" s="14"/>
      <c r="KUF35" s="14"/>
      <c r="KUG35" s="14"/>
      <c r="KUH35" s="14"/>
      <c r="KUI35" s="14"/>
      <c r="KUJ35" s="14"/>
      <c r="KUK35" s="14"/>
      <c r="KUL35" s="14"/>
      <c r="KUM35" s="14"/>
      <c r="KUN35" s="14"/>
      <c r="KUO35" s="14"/>
      <c r="KUP35" s="14"/>
      <c r="KUQ35" s="14"/>
      <c r="KUR35" s="14"/>
      <c r="KUS35" s="14"/>
      <c r="KUT35" s="14"/>
      <c r="KUU35" s="14"/>
      <c r="KUV35" s="14"/>
      <c r="KUW35" s="14"/>
      <c r="KUX35" s="14"/>
      <c r="KUY35" s="14"/>
      <c r="KUZ35" s="14"/>
      <c r="KVA35" s="14"/>
      <c r="KVB35" s="14"/>
      <c r="KVC35" s="14"/>
      <c r="KVD35" s="14"/>
      <c r="KVE35" s="14"/>
      <c r="KVF35" s="14"/>
      <c r="KVG35" s="14"/>
      <c r="KVH35" s="14"/>
      <c r="KVI35" s="14"/>
      <c r="KVJ35" s="14"/>
      <c r="KVK35" s="14"/>
      <c r="KVL35" s="14"/>
      <c r="KVM35" s="14"/>
      <c r="KVN35" s="14"/>
      <c r="KVO35" s="14"/>
      <c r="KVP35" s="14"/>
      <c r="KVQ35" s="14"/>
      <c r="KVR35" s="14"/>
      <c r="KVS35" s="14"/>
      <c r="KVT35" s="14"/>
      <c r="KVU35" s="14"/>
      <c r="KVV35" s="14"/>
      <c r="KVW35" s="14"/>
      <c r="KVX35" s="14"/>
      <c r="KVY35" s="14"/>
      <c r="KVZ35" s="14"/>
      <c r="KWA35" s="14"/>
      <c r="KWB35" s="14"/>
      <c r="KWC35" s="14"/>
      <c r="KWD35" s="14"/>
      <c r="KWE35" s="14"/>
      <c r="KWF35" s="14"/>
      <c r="KWG35" s="14"/>
      <c r="KWH35" s="14"/>
      <c r="KWI35" s="14"/>
      <c r="KWJ35" s="14"/>
      <c r="KWK35" s="14"/>
      <c r="KWL35" s="14"/>
      <c r="KWM35" s="14"/>
      <c r="KWN35" s="14"/>
      <c r="KWO35" s="14"/>
      <c r="KWP35" s="14"/>
      <c r="KWQ35" s="14"/>
      <c r="KWR35" s="14"/>
      <c r="KWS35" s="14"/>
      <c r="KWT35" s="14"/>
      <c r="KWU35" s="14"/>
      <c r="KWV35" s="14"/>
      <c r="KWW35" s="14"/>
      <c r="KWX35" s="14"/>
      <c r="KWY35" s="14"/>
      <c r="KWZ35" s="14"/>
      <c r="KXA35" s="14"/>
      <c r="KXB35" s="14"/>
      <c r="KXC35" s="14"/>
      <c r="KXD35" s="14"/>
      <c r="KXE35" s="14"/>
      <c r="KXF35" s="14"/>
      <c r="KXG35" s="14"/>
      <c r="KXH35" s="14"/>
      <c r="KXI35" s="14"/>
      <c r="KXJ35" s="14"/>
      <c r="KXK35" s="14"/>
      <c r="KXL35" s="14"/>
      <c r="KXM35" s="14"/>
      <c r="KXN35" s="14"/>
      <c r="KXO35" s="14"/>
      <c r="KXP35" s="14"/>
      <c r="KXQ35" s="14"/>
      <c r="KXR35" s="14"/>
      <c r="KXS35" s="14"/>
      <c r="KXT35" s="14"/>
      <c r="KXU35" s="14"/>
      <c r="KXV35" s="14"/>
      <c r="KXW35" s="14"/>
      <c r="KXX35" s="14"/>
      <c r="KXY35" s="14"/>
      <c r="KXZ35" s="14"/>
      <c r="KYA35" s="14"/>
      <c r="KYB35" s="14"/>
      <c r="KYC35" s="14"/>
      <c r="KYD35" s="14"/>
      <c r="KYE35" s="14"/>
      <c r="KYF35" s="14"/>
      <c r="KYG35" s="14"/>
      <c r="KYH35" s="14"/>
      <c r="KYI35" s="14"/>
      <c r="KYJ35" s="14"/>
      <c r="KYK35" s="14"/>
      <c r="KYL35" s="14"/>
      <c r="KYM35" s="14"/>
      <c r="KYN35" s="14"/>
      <c r="KYO35" s="14"/>
      <c r="KYP35" s="14"/>
      <c r="KYQ35" s="14"/>
      <c r="KYR35" s="14"/>
      <c r="KYS35" s="14"/>
      <c r="KYT35" s="14"/>
      <c r="KYU35" s="14"/>
      <c r="KYV35" s="14"/>
      <c r="KYW35" s="14"/>
      <c r="KYX35" s="14"/>
      <c r="KYY35" s="14"/>
      <c r="KYZ35" s="14"/>
      <c r="KZA35" s="14"/>
      <c r="KZB35" s="14"/>
      <c r="KZC35" s="14"/>
      <c r="KZD35" s="14"/>
      <c r="KZE35" s="14"/>
      <c r="KZF35" s="14"/>
      <c r="KZG35" s="14"/>
      <c r="KZH35" s="14"/>
      <c r="KZI35" s="14"/>
      <c r="KZJ35" s="14"/>
      <c r="KZK35" s="14"/>
      <c r="KZL35" s="14"/>
      <c r="KZM35" s="14"/>
      <c r="KZN35" s="14"/>
      <c r="KZO35" s="14"/>
      <c r="KZP35" s="14"/>
      <c r="KZQ35" s="14"/>
      <c r="KZR35" s="14"/>
      <c r="KZS35" s="14"/>
      <c r="KZT35" s="14"/>
      <c r="KZU35" s="14"/>
      <c r="KZV35" s="14"/>
      <c r="KZW35" s="14"/>
      <c r="KZX35" s="14"/>
      <c r="KZY35" s="14"/>
      <c r="KZZ35" s="14"/>
      <c r="LAA35" s="14"/>
      <c r="LAB35" s="14"/>
      <c r="LAC35" s="14"/>
      <c r="LAD35" s="14"/>
      <c r="LAE35" s="14"/>
      <c r="LAF35" s="14"/>
      <c r="LAG35" s="14"/>
      <c r="LAH35" s="14"/>
      <c r="LAI35" s="14"/>
      <c r="LAJ35" s="14"/>
      <c r="LAK35" s="14"/>
      <c r="LAL35" s="14"/>
      <c r="LAM35" s="14"/>
      <c r="LAN35" s="14"/>
      <c r="LAO35" s="14"/>
      <c r="LAP35" s="14"/>
      <c r="LAQ35" s="14"/>
      <c r="LAR35" s="14"/>
      <c r="LAS35" s="14"/>
      <c r="LAT35" s="14"/>
      <c r="LAU35" s="14"/>
      <c r="LAV35" s="14"/>
      <c r="LAW35" s="14"/>
      <c r="LAX35" s="14"/>
      <c r="LAY35" s="14"/>
      <c r="LAZ35" s="14"/>
      <c r="LBA35" s="14"/>
      <c r="LBB35" s="14"/>
      <c r="LBC35" s="14"/>
      <c r="LBD35" s="14"/>
      <c r="LBE35" s="14"/>
      <c r="LBF35" s="14"/>
      <c r="LBG35" s="14"/>
      <c r="LBH35" s="14"/>
      <c r="LBI35" s="14"/>
      <c r="LBJ35" s="14"/>
      <c r="LBK35" s="14"/>
      <c r="LBL35" s="14"/>
      <c r="LBM35" s="14"/>
      <c r="LBN35" s="14"/>
      <c r="LBO35" s="14"/>
      <c r="LBP35" s="14"/>
      <c r="LBQ35" s="14"/>
      <c r="LBR35" s="14"/>
      <c r="LBS35" s="14"/>
      <c r="LBT35" s="14"/>
      <c r="LBU35" s="14"/>
      <c r="LBV35" s="14"/>
      <c r="LBW35" s="14"/>
      <c r="LBX35" s="14"/>
      <c r="LBY35" s="14"/>
      <c r="LBZ35" s="14"/>
      <c r="LCA35" s="14"/>
      <c r="LCB35" s="14"/>
      <c r="LCC35" s="14"/>
      <c r="LCD35" s="14"/>
      <c r="LCE35" s="14"/>
      <c r="LCF35" s="14"/>
      <c r="LCG35" s="14"/>
      <c r="LCH35" s="14"/>
      <c r="LCI35" s="14"/>
      <c r="LCJ35" s="14"/>
      <c r="LCK35" s="14"/>
      <c r="LCL35" s="14"/>
      <c r="LCM35" s="14"/>
      <c r="LCN35" s="14"/>
      <c r="LCO35" s="14"/>
      <c r="LCP35" s="14"/>
      <c r="LCQ35" s="14"/>
      <c r="LCR35" s="14"/>
      <c r="LCS35" s="14"/>
      <c r="LCT35" s="14"/>
      <c r="LCU35" s="14"/>
      <c r="LCV35" s="14"/>
      <c r="LCW35" s="14"/>
      <c r="LCX35" s="14"/>
      <c r="LCY35" s="14"/>
      <c r="LCZ35" s="14"/>
      <c r="LDA35" s="14"/>
      <c r="LDB35" s="14"/>
      <c r="LDC35" s="14"/>
      <c r="LDD35" s="14"/>
      <c r="LDE35" s="14"/>
      <c r="LDF35" s="14"/>
      <c r="LDG35" s="14"/>
      <c r="LDH35" s="14"/>
      <c r="LDI35" s="14"/>
      <c r="LDJ35" s="14"/>
      <c r="LDK35" s="14"/>
      <c r="LDL35" s="14"/>
      <c r="LDM35" s="14"/>
      <c r="LDN35" s="14"/>
      <c r="LDO35" s="14"/>
      <c r="LDP35" s="14"/>
      <c r="LDQ35" s="14"/>
      <c r="LDR35" s="14"/>
      <c r="LDS35" s="14"/>
      <c r="LDT35" s="14"/>
      <c r="LDU35" s="14"/>
      <c r="LDV35" s="14"/>
      <c r="LDW35" s="14"/>
      <c r="LDX35" s="14"/>
      <c r="LDY35" s="14"/>
      <c r="LDZ35" s="14"/>
      <c r="LEA35" s="14"/>
      <c r="LEB35" s="14"/>
      <c r="LEC35" s="14"/>
      <c r="LED35" s="14"/>
      <c r="LEE35" s="14"/>
      <c r="LEF35" s="14"/>
      <c r="LEG35" s="14"/>
      <c r="LEH35" s="14"/>
      <c r="LEI35" s="14"/>
      <c r="LEJ35" s="14"/>
      <c r="LEK35" s="14"/>
      <c r="LEL35" s="14"/>
      <c r="LEM35" s="14"/>
      <c r="LEN35" s="14"/>
      <c r="LEO35" s="14"/>
      <c r="LEP35" s="14"/>
      <c r="LEQ35" s="14"/>
      <c r="LER35" s="14"/>
      <c r="LES35" s="14"/>
      <c r="LET35" s="14"/>
      <c r="LEU35" s="14"/>
      <c r="LEV35" s="14"/>
      <c r="LEW35" s="14"/>
      <c r="LEX35" s="14"/>
      <c r="LEY35" s="14"/>
      <c r="LEZ35" s="14"/>
      <c r="LFA35" s="14"/>
      <c r="LFB35" s="14"/>
      <c r="LFC35" s="14"/>
      <c r="LFD35" s="14"/>
      <c r="LFE35" s="14"/>
      <c r="LFF35" s="14"/>
      <c r="LFG35" s="14"/>
      <c r="LFH35" s="14"/>
      <c r="LFI35" s="14"/>
      <c r="LFJ35" s="14"/>
      <c r="LFK35" s="14"/>
      <c r="LFL35" s="14"/>
      <c r="LFM35" s="14"/>
      <c r="LFN35" s="14"/>
      <c r="LFO35" s="14"/>
      <c r="LFP35" s="14"/>
      <c r="LFQ35" s="14"/>
      <c r="LFR35" s="14"/>
      <c r="LFS35" s="14"/>
      <c r="LFT35" s="14"/>
      <c r="LFU35" s="14"/>
      <c r="LFV35" s="14"/>
      <c r="LFW35" s="14"/>
      <c r="LFX35" s="14"/>
      <c r="LFY35" s="14"/>
      <c r="LFZ35" s="14"/>
      <c r="LGA35" s="14"/>
      <c r="LGB35" s="14"/>
      <c r="LGC35" s="14"/>
      <c r="LGD35" s="14"/>
      <c r="LGE35" s="14"/>
      <c r="LGF35" s="14"/>
      <c r="LGG35" s="14"/>
      <c r="LGH35" s="14"/>
      <c r="LGI35" s="14"/>
      <c r="LGJ35" s="14"/>
      <c r="LGK35" s="14"/>
      <c r="LGL35" s="14"/>
      <c r="LGM35" s="14"/>
      <c r="LGN35" s="14"/>
      <c r="LGO35" s="14"/>
      <c r="LGP35" s="14"/>
      <c r="LGQ35" s="14"/>
      <c r="LGR35" s="14"/>
      <c r="LGS35" s="14"/>
      <c r="LGT35" s="14"/>
      <c r="LGU35" s="14"/>
      <c r="LGV35" s="14"/>
      <c r="LGW35" s="14"/>
      <c r="LGX35" s="14"/>
      <c r="LGY35" s="14"/>
      <c r="LGZ35" s="14"/>
      <c r="LHA35" s="14"/>
      <c r="LHB35" s="14"/>
      <c r="LHC35" s="14"/>
      <c r="LHD35" s="14"/>
      <c r="LHE35" s="14"/>
      <c r="LHF35" s="14"/>
      <c r="LHG35" s="14"/>
      <c r="LHH35" s="14"/>
      <c r="LHI35" s="14"/>
      <c r="LHJ35" s="14"/>
      <c r="LHK35" s="14"/>
      <c r="LHL35" s="14"/>
      <c r="LHM35" s="14"/>
      <c r="LHN35" s="14"/>
      <c r="LHO35" s="14"/>
      <c r="LHP35" s="14"/>
      <c r="LHQ35" s="14"/>
      <c r="LHR35" s="14"/>
      <c r="LHS35" s="14"/>
      <c r="LHT35" s="14"/>
      <c r="LHU35" s="14"/>
      <c r="LHV35" s="14"/>
      <c r="LHW35" s="14"/>
      <c r="LHX35" s="14"/>
      <c r="LHY35" s="14"/>
      <c r="LHZ35" s="14"/>
      <c r="LIA35" s="14"/>
      <c r="LIB35" s="14"/>
      <c r="LIC35" s="14"/>
      <c r="LID35" s="14"/>
      <c r="LIE35" s="14"/>
      <c r="LIF35" s="14"/>
      <c r="LIG35" s="14"/>
      <c r="LIH35" s="14"/>
      <c r="LII35" s="14"/>
      <c r="LIJ35" s="14"/>
      <c r="LIK35" s="14"/>
      <c r="LIL35" s="14"/>
      <c r="LIM35" s="14"/>
      <c r="LIN35" s="14"/>
      <c r="LIO35" s="14"/>
      <c r="LIP35" s="14"/>
      <c r="LIQ35" s="14"/>
      <c r="LIR35" s="14"/>
      <c r="LIS35" s="14"/>
      <c r="LIT35" s="14"/>
      <c r="LIU35" s="14"/>
      <c r="LIV35" s="14"/>
      <c r="LIW35" s="14"/>
      <c r="LIX35" s="14"/>
      <c r="LIY35" s="14"/>
      <c r="LIZ35" s="14"/>
      <c r="LJA35" s="14"/>
      <c r="LJB35" s="14"/>
      <c r="LJC35" s="14"/>
      <c r="LJD35" s="14"/>
      <c r="LJE35" s="14"/>
      <c r="LJF35" s="14"/>
      <c r="LJG35" s="14"/>
      <c r="LJH35" s="14"/>
      <c r="LJI35" s="14"/>
      <c r="LJJ35" s="14"/>
      <c r="LJK35" s="14"/>
      <c r="LJL35" s="14"/>
      <c r="LJM35" s="14"/>
      <c r="LJN35" s="14"/>
      <c r="LJO35" s="14"/>
      <c r="LJP35" s="14"/>
      <c r="LJQ35" s="14"/>
      <c r="LJR35" s="14"/>
      <c r="LJS35" s="14"/>
      <c r="LJT35" s="14"/>
      <c r="LJU35" s="14"/>
      <c r="LJV35" s="14"/>
      <c r="LJW35" s="14"/>
      <c r="LJX35" s="14"/>
      <c r="LJY35" s="14"/>
      <c r="LJZ35" s="14"/>
      <c r="LKA35" s="14"/>
      <c r="LKB35" s="14"/>
      <c r="LKC35" s="14"/>
      <c r="LKD35" s="14"/>
      <c r="LKE35" s="14"/>
      <c r="LKF35" s="14"/>
      <c r="LKG35" s="14"/>
      <c r="LKH35" s="14"/>
      <c r="LKI35" s="14"/>
      <c r="LKJ35" s="14"/>
      <c r="LKK35" s="14"/>
      <c r="LKL35" s="14"/>
      <c r="LKM35" s="14"/>
      <c r="LKN35" s="14"/>
      <c r="LKO35" s="14"/>
      <c r="LKP35" s="14"/>
      <c r="LKQ35" s="14"/>
      <c r="LKR35" s="14"/>
      <c r="LKS35" s="14"/>
      <c r="LKT35" s="14"/>
      <c r="LKU35" s="14"/>
      <c r="LKV35" s="14"/>
      <c r="LKW35" s="14"/>
      <c r="LKX35" s="14"/>
      <c r="LKY35" s="14"/>
      <c r="LKZ35" s="14"/>
      <c r="LLA35" s="14"/>
      <c r="LLB35" s="14"/>
      <c r="LLC35" s="14"/>
      <c r="LLD35" s="14"/>
      <c r="LLE35" s="14"/>
      <c r="LLF35" s="14"/>
      <c r="LLG35" s="14"/>
      <c r="LLH35" s="14"/>
      <c r="LLI35" s="14"/>
      <c r="LLJ35" s="14"/>
      <c r="LLK35" s="14"/>
      <c r="LLL35" s="14"/>
      <c r="LLM35" s="14"/>
      <c r="LLN35" s="14"/>
      <c r="LLO35" s="14"/>
      <c r="LLP35" s="14"/>
      <c r="LLQ35" s="14"/>
      <c r="LLR35" s="14"/>
      <c r="LLS35" s="14"/>
      <c r="LLT35" s="14"/>
      <c r="LLU35" s="14"/>
      <c r="LLV35" s="14"/>
      <c r="LLW35" s="14"/>
      <c r="LLX35" s="14"/>
      <c r="LLY35" s="14"/>
      <c r="LLZ35" s="14"/>
      <c r="LMA35" s="14"/>
      <c r="LMB35" s="14"/>
      <c r="LMC35" s="14"/>
      <c r="LMD35" s="14"/>
      <c r="LME35" s="14"/>
      <c r="LMF35" s="14"/>
      <c r="LMG35" s="14"/>
      <c r="LMH35" s="14"/>
      <c r="LMI35" s="14"/>
      <c r="LMJ35" s="14"/>
      <c r="LMK35" s="14"/>
      <c r="LML35" s="14"/>
      <c r="LMM35" s="14"/>
      <c r="LMN35" s="14"/>
      <c r="LMO35" s="14"/>
      <c r="LMP35" s="14"/>
      <c r="LMQ35" s="14"/>
      <c r="LMR35" s="14"/>
      <c r="LMS35" s="14"/>
      <c r="LMT35" s="14"/>
      <c r="LMU35" s="14"/>
      <c r="LMV35" s="14"/>
      <c r="LMW35" s="14"/>
      <c r="LMX35" s="14"/>
      <c r="LMY35" s="14"/>
      <c r="LMZ35" s="14"/>
      <c r="LNA35" s="14"/>
      <c r="LNB35" s="14"/>
      <c r="LNC35" s="14"/>
      <c r="LND35" s="14"/>
      <c r="LNE35" s="14"/>
      <c r="LNF35" s="14"/>
      <c r="LNG35" s="14"/>
      <c r="LNH35" s="14"/>
      <c r="LNI35" s="14"/>
      <c r="LNJ35" s="14"/>
      <c r="LNK35" s="14"/>
      <c r="LNL35" s="14"/>
      <c r="LNM35" s="14"/>
      <c r="LNN35" s="14"/>
      <c r="LNO35" s="14"/>
      <c r="LNP35" s="14"/>
      <c r="LNQ35" s="14"/>
      <c r="LNR35" s="14"/>
      <c r="LNS35" s="14"/>
      <c r="LNT35" s="14"/>
      <c r="LNU35" s="14"/>
      <c r="LNV35" s="14"/>
      <c r="LNW35" s="14"/>
      <c r="LNX35" s="14"/>
      <c r="LNY35" s="14"/>
      <c r="LNZ35" s="14"/>
      <c r="LOA35" s="14"/>
      <c r="LOB35" s="14"/>
      <c r="LOC35" s="14"/>
      <c r="LOD35" s="14"/>
      <c r="LOE35" s="14"/>
      <c r="LOF35" s="14"/>
      <c r="LOG35" s="14"/>
      <c r="LOH35" s="14"/>
      <c r="LOI35" s="14"/>
      <c r="LOJ35" s="14"/>
      <c r="LOK35" s="14"/>
      <c r="LOL35" s="14"/>
      <c r="LOM35" s="14"/>
      <c r="LON35" s="14"/>
      <c r="LOO35" s="14"/>
      <c r="LOP35" s="14"/>
      <c r="LOQ35" s="14"/>
      <c r="LOR35" s="14"/>
      <c r="LOS35" s="14"/>
      <c r="LOT35" s="14"/>
      <c r="LOU35" s="14"/>
      <c r="LOV35" s="14"/>
      <c r="LOW35" s="14"/>
      <c r="LOX35" s="14"/>
      <c r="LOY35" s="14"/>
      <c r="LOZ35" s="14"/>
      <c r="LPA35" s="14"/>
      <c r="LPB35" s="14"/>
      <c r="LPC35" s="14"/>
      <c r="LPD35" s="14"/>
      <c r="LPE35" s="14"/>
      <c r="LPF35" s="14"/>
      <c r="LPG35" s="14"/>
      <c r="LPH35" s="14"/>
      <c r="LPI35" s="14"/>
      <c r="LPJ35" s="14"/>
      <c r="LPK35" s="14"/>
      <c r="LPL35" s="14"/>
      <c r="LPM35" s="14"/>
      <c r="LPN35" s="14"/>
      <c r="LPO35" s="14"/>
      <c r="LPP35" s="14"/>
      <c r="LPQ35" s="14"/>
      <c r="LPR35" s="14"/>
      <c r="LPS35" s="14"/>
      <c r="LPT35" s="14"/>
      <c r="LPU35" s="14"/>
      <c r="LPV35" s="14"/>
      <c r="LPW35" s="14"/>
      <c r="LPX35" s="14"/>
      <c r="LPY35" s="14"/>
      <c r="LPZ35" s="14"/>
      <c r="LQA35" s="14"/>
      <c r="LQB35" s="14"/>
      <c r="LQC35" s="14"/>
      <c r="LQD35" s="14"/>
      <c r="LQE35" s="14"/>
      <c r="LQF35" s="14"/>
      <c r="LQG35" s="14"/>
      <c r="LQH35" s="14"/>
      <c r="LQI35" s="14"/>
      <c r="LQJ35" s="14"/>
      <c r="LQK35" s="14"/>
      <c r="LQL35" s="14"/>
      <c r="LQM35" s="14"/>
      <c r="LQN35" s="14"/>
      <c r="LQO35" s="14"/>
      <c r="LQP35" s="14"/>
      <c r="LQQ35" s="14"/>
      <c r="LQR35" s="14"/>
      <c r="LQS35" s="14"/>
      <c r="LQT35" s="14"/>
      <c r="LQU35" s="14"/>
      <c r="LQV35" s="14"/>
      <c r="LQW35" s="14"/>
      <c r="LQX35" s="14"/>
      <c r="LQY35" s="14"/>
      <c r="LQZ35" s="14"/>
      <c r="LRA35" s="14"/>
      <c r="LRB35" s="14"/>
      <c r="LRC35" s="14"/>
      <c r="LRD35" s="14"/>
      <c r="LRE35" s="14"/>
      <c r="LRF35" s="14"/>
      <c r="LRG35" s="14"/>
      <c r="LRH35" s="14"/>
      <c r="LRI35" s="14"/>
      <c r="LRJ35" s="14"/>
      <c r="LRK35" s="14"/>
      <c r="LRL35" s="14"/>
      <c r="LRM35" s="14"/>
      <c r="LRN35" s="14"/>
      <c r="LRO35" s="14"/>
      <c r="LRP35" s="14"/>
      <c r="LRQ35" s="14"/>
      <c r="LRR35" s="14"/>
      <c r="LRS35" s="14"/>
      <c r="LRT35" s="14"/>
      <c r="LRU35" s="14"/>
      <c r="LRV35" s="14"/>
      <c r="LRW35" s="14"/>
      <c r="LRX35" s="14"/>
      <c r="LRY35" s="14"/>
      <c r="LRZ35" s="14"/>
      <c r="LSA35" s="14"/>
      <c r="LSB35" s="14"/>
      <c r="LSC35" s="14"/>
      <c r="LSD35" s="14"/>
      <c r="LSE35" s="14"/>
      <c r="LSF35" s="14"/>
      <c r="LSG35" s="14"/>
      <c r="LSH35" s="14"/>
      <c r="LSI35" s="14"/>
      <c r="LSJ35" s="14"/>
      <c r="LSK35" s="14"/>
      <c r="LSL35" s="14"/>
      <c r="LSM35" s="14"/>
      <c r="LSN35" s="14"/>
      <c r="LSO35" s="14"/>
      <c r="LSP35" s="14"/>
      <c r="LSQ35" s="14"/>
      <c r="LSR35" s="14"/>
      <c r="LSS35" s="14"/>
      <c r="LST35" s="14"/>
      <c r="LSU35" s="14"/>
      <c r="LSV35" s="14"/>
      <c r="LSW35" s="14"/>
      <c r="LSX35" s="14"/>
      <c r="LSY35" s="14"/>
      <c r="LSZ35" s="14"/>
      <c r="LTA35" s="14"/>
      <c r="LTB35" s="14"/>
      <c r="LTC35" s="14"/>
      <c r="LTD35" s="14"/>
      <c r="LTE35" s="14"/>
      <c r="LTF35" s="14"/>
      <c r="LTG35" s="14"/>
      <c r="LTH35" s="14"/>
      <c r="LTI35" s="14"/>
      <c r="LTJ35" s="14"/>
      <c r="LTK35" s="14"/>
      <c r="LTL35" s="14"/>
      <c r="LTM35" s="14"/>
      <c r="LTN35" s="14"/>
      <c r="LTO35" s="14"/>
      <c r="LTP35" s="14"/>
      <c r="LTQ35" s="14"/>
      <c r="LTR35" s="14"/>
      <c r="LTS35" s="14"/>
      <c r="LTT35" s="14"/>
      <c r="LTU35" s="14"/>
      <c r="LTV35" s="14"/>
      <c r="LTW35" s="14"/>
      <c r="LTX35" s="14"/>
      <c r="LTY35" s="14"/>
      <c r="LTZ35" s="14"/>
      <c r="LUA35" s="14"/>
      <c r="LUB35" s="14"/>
      <c r="LUC35" s="14"/>
      <c r="LUD35" s="14"/>
      <c r="LUE35" s="14"/>
      <c r="LUF35" s="14"/>
      <c r="LUG35" s="14"/>
      <c r="LUH35" s="14"/>
      <c r="LUI35" s="14"/>
      <c r="LUJ35" s="14"/>
      <c r="LUK35" s="14"/>
      <c r="LUL35" s="14"/>
      <c r="LUM35" s="14"/>
      <c r="LUN35" s="14"/>
      <c r="LUO35" s="14"/>
      <c r="LUP35" s="14"/>
      <c r="LUQ35" s="14"/>
      <c r="LUR35" s="14"/>
      <c r="LUS35" s="14"/>
      <c r="LUT35" s="14"/>
      <c r="LUU35" s="14"/>
      <c r="LUV35" s="14"/>
      <c r="LUW35" s="14"/>
      <c r="LUX35" s="14"/>
      <c r="LUY35" s="14"/>
      <c r="LUZ35" s="14"/>
      <c r="LVA35" s="14"/>
      <c r="LVB35" s="14"/>
      <c r="LVC35" s="14"/>
      <c r="LVD35" s="14"/>
      <c r="LVE35" s="14"/>
      <c r="LVF35" s="14"/>
      <c r="LVG35" s="14"/>
      <c r="LVH35" s="14"/>
      <c r="LVI35" s="14"/>
      <c r="LVJ35" s="14"/>
      <c r="LVK35" s="14"/>
      <c r="LVL35" s="14"/>
      <c r="LVM35" s="14"/>
      <c r="LVN35" s="14"/>
      <c r="LVO35" s="14"/>
      <c r="LVP35" s="14"/>
      <c r="LVQ35" s="14"/>
      <c r="LVR35" s="14"/>
      <c r="LVS35" s="14"/>
      <c r="LVT35" s="14"/>
      <c r="LVU35" s="14"/>
      <c r="LVV35" s="14"/>
      <c r="LVW35" s="14"/>
      <c r="LVX35" s="14"/>
      <c r="LVY35" s="14"/>
      <c r="LVZ35" s="14"/>
      <c r="LWA35" s="14"/>
      <c r="LWB35" s="14"/>
      <c r="LWC35" s="14"/>
      <c r="LWD35" s="14"/>
      <c r="LWE35" s="14"/>
      <c r="LWF35" s="14"/>
      <c r="LWG35" s="14"/>
      <c r="LWH35" s="14"/>
      <c r="LWI35" s="14"/>
      <c r="LWJ35" s="14"/>
      <c r="LWK35" s="14"/>
      <c r="LWL35" s="14"/>
      <c r="LWM35" s="14"/>
      <c r="LWN35" s="14"/>
      <c r="LWO35" s="14"/>
      <c r="LWP35" s="14"/>
      <c r="LWQ35" s="14"/>
      <c r="LWR35" s="14"/>
      <c r="LWS35" s="14"/>
      <c r="LWT35" s="14"/>
      <c r="LWU35" s="14"/>
      <c r="LWV35" s="14"/>
      <c r="LWW35" s="14"/>
      <c r="LWX35" s="14"/>
      <c r="LWY35" s="14"/>
      <c r="LWZ35" s="14"/>
      <c r="LXA35" s="14"/>
      <c r="LXB35" s="14"/>
      <c r="LXC35" s="14"/>
      <c r="LXD35" s="14"/>
      <c r="LXE35" s="14"/>
      <c r="LXF35" s="14"/>
      <c r="LXG35" s="14"/>
      <c r="LXH35" s="14"/>
      <c r="LXI35" s="14"/>
      <c r="LXJ35" s="14"/>
      <c r="LXK35" s="14"/>
      <c r="LXL35" s="14"/>
      <c r="LXM35" s="14"/>
      <c r="LXN35" s="14"/>
      <c r="LXO35" s="14"/>
      <c r="LXP35" s="14"/>
      <c r="LXQ35" s="14"/>
      <c r="LXR35" s="14"/>
      <c r="LXS35" s="14"/>
      <c r="LXT35" s="14"/>
      <c r="LXU35" s="14"/>
      <c r="LXV35" s="14"/>
      <c r="LXW35" s="14"/>
      <c r="LXX35" s="14"/>
      <c r="LXY35" s="14"/>
      <c r="LXZ35" s="14"/>
      <c r="LYA35" s="14"/>
      <c r="LYB35" s="14"/>
      <c r="LYC35" s="14"/>
      <c r="LYD35" s="14"/>
      <c r="LYE35" s="14"/>
      <c r="LYF35" s="14"/>
      <c r="LYG35" s="14"/>
      <c r="LYH35" s="14"/>
      <c r="LYI35" s="14"/>
      <c r="LYJ35" s="14"/>
      <c r="LYK35" s="14"/>
      <c r="LYL35" s="14"/>
      <c r="LYM35" s="14"/>
      <c r="LYN35" s="14"/>
      <c r="LYO35" s="14"/>
      <c r="LYP35" s="14"/>
      <c r="LYQ35" s="14"/>
      <c r="LYR35" s="14"/>
      <c r="LYS35" s="14"/>
      <c r="LYT35" s="14"/>
      <c r="LYU35" s="14"/>
      <c r="LYV35" s="14"/>
      <c r="LYW35" s="14"/>
      <c r="LYX35" s="14"/>
      <c r="LYY35" s="14"/>
      <c r="LYZ35" s="14"/>
      <c r="LZA35" s="14"/>
      <c r="LZB35" s="14"/>
      <c r="LZC35" s="14"/>
      <c r="LZD35" s="14"/>
      <c r="LZE35" s="14"/>
      <c r="LZF35" s="14"/>
      <c r="LZG35" s="14"/>
      <c r="LZH35" s="14"/>
      <c r="LZI35" s="14"/>
      <c r="LZJ35" s="14"/>
      <c r="LZK35" s="14"/>
      <c r="LZL35" s="14"/>
      <c r="LZM35" s="14"/>
      <c r="LZN35" s="14"/>
      <c r="LZO35" s="14"/>
      <c r="LZP35" s="14"/>
      <c r="LZQ35" s="14"/>
      <c r="LZR35" s="14"/>
      <c r="LZS35" s="14"/>
      <c r="LZT35" s="14"/>
      <c r="LZU35" s="14"/>
      <c r="LZV35" s="14"/>
      <c r="LZW35" s="14"/>
      <c r="LZX35" s="14"/>
      <c r="LZY35" s="14"/>
      <c r="LZZ35" s="14"/>
      <c r="MAA35" s="14"/>
      <c r="MAB35" s="14"/>
      <c r="MAC35" s="14"/>
      <c r="MAD35" s="14"/>
      <c r="MAE35" s="14"/>
      <c r="MAF35" s="14"/>
      <c r="MAG35" s="14"/>
      <c r="MAH35" s="14"/>
      <c r="MAI35" s="14"/>
      <c r="MAJ35" s="14"/>
      <c r="MAK35" s="14"/>
      <c r="MAL35" s="14"/>
      <c r="MAM35" s="14"/>
      <c r="MAN35" s="14"/>
      <c r="MAO35" s="14"/>
      <c r="MAP35" s="14"/>
      <c r="MAQ35" s="14"/>
      <c r="MAR35" s="14"/>
      <c r="MAS35" s="14"/>
      <c r="MAT35" s="14"/>
      <c r="MAU35" s="14"/>
      <c r="MAV35" s="14"/>
      <c r="MAW35" s="14"/>
      <c r="MAX35" s="14"/>
      <c r="MAY35" s="14"/>
      <c r="MAZ35" s="14"/>
      <c r="MBA35" s="14"/>
      <c r="MBB35" s="14"/>
      <c r="MBC35" s="14"/>
      <c r="MBD35" s="14"/>
      <c r="MBE35" s="14"/>
      <c r="MBF35" s="14"/>
      <c r="MBG35" s="14"/>
      <c r="MBH35" s="14"/>
      <c r="MBI35" s="14"/>
      <c r="MBJ35" s="14"/>
      <c r="MBK35" s="14"/>
      <c r="MBL35" s="14"/>
      <c r="MBM35" s="14"/>
      <c r="MBN35" s="14"/>
      <c r="MBO35" s="14"/>
      <c r="MBP35" s="14"/>
      <c r="MBQ35" s="14"/>
      <c r="MBR35" s="14"/>
      <c r="MBS35" s="14"/>
      <c r="MBT35" s="14"/>
      <c r="MBU35" s="14"/>
      <c r="MBV35" s="14"/>
      <c r="MBW35" s="14"/>
      <c r="MBX35" s="14"/>
      <c r="MBY35" s="14"/>
      <c r="MBZ35" s="14"/>
      <c r="MCA35" s="14"/>
      <c r="MCB35" s="14"/>
      <c r="MCC35" s="14"/>
      <c r="MCD35" s="14"/>
      <c r="MCE35" s="14"/>
      <c r="MCF35" s="14"/>
      <c r="MCG35" s="14"/>
      <c r="MCH35" s="14"/>
      <c r="MCI35" s="14"/>
      <c r="MCJ35" s="14"/>
      <c r="MCK35" s="14"/>
      <c r="MCL35" s="14"/>
      <c r="MCM35" s="14"/>
      <c r="MCN35" s="14"/>
      <c r="MCO35" s="14"/>
      <c r="MCP35" s="14"/>
      <c r="MCQ35" s="14"/>
      <c r="MCR35" s="14"/>
      <c r="MCS35" s="14"/>
      <c r="MCT35" s="14"/>
      <c r="MCU35" s="14"/>
      <c r="MCV35" s="14"/>
      <c r="MCW35" s="14"/>
      <c r="MCX35" s="14"/>
      <c r="MCY35" s="14"/>
      <c r="MCZ35" s="14"/>
      <c r="MDA35" s="14"/>
      <c r="MDB35" s="14"/>
      <c r="MDC35" s="14"/>
      <c r="MDD35" s="14"/>
      <c r="MDE35" s="14"/>
      <c r="MDF35" s="14"/>
      <c r="MDG35" s="14"/>
      <c r="MDH35" s="14"/>
      <c r="MDI35" s="14"/>
      <c r="MDJ35" s="14"/>
      <c r="MDK35" s="14"/>
      <c r="MDL35" s="14"/>
      <c r="MDM35" s="14"/>
      <c r="MDN35" s="14"/>
      <c r="MDO35" s="14"/>
      <c r="MDP35" s="14"/>
      <c r="MDQ35" s="14"/>
      <c r="MDR35" s="14"/>
      <c r="MDS35" s="14"/>
      <c r="MDT35" s="14"/>
      <c r="MDU35" s="14"/>
      <c r="MDV35" s="14"/>
      <c r="MDW35" s="14"/>
      <c r="MDX35" s="14"/>
      <c r="MDY35" s="14"/>
      <c r="MDZ35" s="14"/>
      <c r="MEA35" s="14"/>
      <c r="MEB35" s="14"/>
      <c r="MEC35" s="14"/>
      <c r="MED35" s="14"/>
      <c r="MEE35" s="14"/>
      <c r="MEF35" s="14"/>
      <c r="MEG35" s="14"/>
      <c r="MEH35" s="14"/>
      <c r="MEI35" s="14"/>
      <c r="MEJ35" s="14"/>
      <c r="MEK35" s="14"/>
      <c r="MEL35" s="14"/>
      <c r="MEM35" s="14"/>
      <c r="MEN35" s="14"/>
      <c r="MEO35" s="14"/>
      <c r="MEP35" s="14"/>
      <c r="MEQ35" s="14"/>
      <c r="MER35" s="14"/>
      <c r="MES35" s="14"/>
      <c r="MET35" s="14"/>
      <c r="MEU35" s="14"/>
      <c r="MEV35" s="14"/>
      <c r="MEW35" s="14"/>
      <c r="MEX35" s="14"/>
      <c r="MEY35" s="14"/>
      <c r="MEZ35" s="14"/>
      <c r="MFA35" s="14"/>
      <c r="MFB35" s="14"/>
      <c r="MFC35" s="14"/>
      <c r="MFD35" s="14"/>
      <c r="MFE35" s="14"/>
      <c r="MFF35" s="14"/>
      <c r="MFG35" s="14"/>
      <c r="MFH35" s="14"/>
      <c r="MFI35" s="14"/>
      <c r="MFJ35" s="14"/>
      <c r="MFK35" s="14"/>
      <c r="MFL35" s="14"/>
      <c r="MFM35" s="14"/>
      <c r="MFN35" s="14"/>
      <c r="MFO35" s="14"/>
      <c r="MFP35" s="14"/>
      <c r="MFQ35" s="14"/>
      <c r="MFR35" s="14"/>
      <c r="MFS35" s="14"/>
      <c r="MFT35" s="14"/>
      <c r="MFU35" s="14"/>
      <c r="MFV35" s="14"/>
      <c r="MFW35" s="14"/>
      <c r="MFX35" s="14"/>
      <c r="MFY35" s="14"/>
      <c r="MFZ35" s="14"/>
      <c r="MGA35" s="14"/>
      <c r="MGB35" s="14"/>
      <c r="MGC35" s="14"/>
      <c r="MGD35" s="14"/>
      <c r="MGE35" s="14"/>
      <c r="MGF35" s="14"/>
      <c r="MGG35" s="14"/>
      <c r="MGH35" s="14"/>
      <c r="MGI35" s="14"/>
      <c r="MGJ35" s="14"/>
      <c r="MGK35" s="14"/>
      <c r="MGL35" s="14"/>
      <c r="MGM35" s="14"/>
      <c r="MGN35" s="14"/>
      <c r="MGO35" s="14"/>
      <c r="MGP35" s="14"/>
      <c r="MGQ35" s="14"/>
      <c r="MGR35" s="14"/>
      <c r="MGS35" s="14"/>
      <c r="MGT35" s="14"/>
      <c r="MGU35" s="14"/>
      <c r="MGV35" s="14"/>
      <c r="MGW35" s="14"/>
      <c r="MGX35" s="14"/>
      <c r="MGY35" s="14"/>
      <c r="MGZ35" s="14"/>
      <c r="MHA35" s="14"/>
      <c r="MHB35" s="14"/>
      <c r="MHC35" s="14"/>
      <c r="MHD35" s="14"/>
      <c r="MHE35" s="14"/>
      <c r="MHF35" s="14"/>
      <c r="MHG35" s="14"/>
      <c r="MHH35" s="14"/>
      <c r="MHI35" s="14"/>
      <c r="MHJ35" s="14"/>
      <c r="MHK35" s="14"/>
      <c r="MHL35" s="14"/>
      <c r="MHM35" s="14"/>
      <c r="MHN35" s="14"/>
      <c r="MHO35" s="14"/>
      <c r="MHP35" s="14"/>
      <c r="MHQ35" s="14"/>
      <c r="MHR35" s="14"/>
      <c r="MHS35" s="14"/>
      <c r="MHT35" s="14"/>
      <c r="MHU35" s="14"/>
      <c r="MHV35" s="14"/>
      <c r="MHW35" s="14"/>
      <c r="MHX35" s="14"/>
      <c r="MHY35" s="14"/>
      <c r="MHZ35" s="14"/>
      <c r="MIA35" s="14"/>
      <c r="MIB35" s="14"/>
      <c r="MIC35" s="14"/>
      <c r="MID35" s="14"/>
      <c r="MIE35" s="14"/>
      <c r="MIF35" s="14"/>
      <c r="MIG35" s="14"/>
      <c r="MIH35" s="14"/>
      <c r="MII35" s="14"/>
      <c r="MIJ35" s="14"/>
      <c r="MIK35" s="14"/>
      <c r="MIL35" s="14"/>
      <c r="MIM35" s="14"/>
      <c r="MIN35" s="14"/>
      <c r="MIO35" s="14"/>
      <c r="MIP35" s="14"/>
      <c r="MIQ35" s="14"/>
      <c r="MIR35" s="14"/>
      <c r="MIS35" s="14"/>
      <c r="MIT35" s="14"/>
      <c r="MIU35" s="14"/>
      <c r="MIV35" s="14"/>
      <c r="MIW35" s="14"/>
      <c r="MIX35" s="14"/>
      <c r="MIY35" s="14"/>
      <c r="MIZ35" s="14"/>
      <c r="MJA35" s="14"/>
      <c r="MJB35" s="14"/>
      <c r="MJC35" s="14"/>
      <c r="MJD35" s="14"/>
      <c r="MJE35" s="14"/>
      <c r="MJF35" s="14"/>
      <c r="MJG35" s="14"/>
      <c r="MJH35" s="14"/>
      <c r="MJI35" s="14"/>
      <c r="MJJ35" s="14"/>
      <c r="MJK35" s="14"/>
      <c r="MJL35" s="14"/>
      <c r="MJM35" s="14"/>
      <c r="MJN35" s="14"/>
      <c r="MJO35" s="14"/>
      <c r="MJP35" s="14"/>
      <c r="MJQ35" s="14"/>
      <c r="MJR35" s="14"/>
      <c r="MJS35" s="14"/>
      <c r="MJT35" s="14"/>
      <c r="MJU35" s="14"/>
      <c r="MJV35" s="14"/>
      <c r="MJW35" s="14"/>
      <c r="MJX35" s="14"/>
      <c r="MJY35" s="14"/>
      <c r="MJZ35" s="14"/>
      <c r="MKA35" s="14"/>
      <c r="MKB35" s="14"/>
      <c r="MKC35" s="14"/>
      <c r="MKD35" s="14"/>
      <c r="MKE35" s="14"/>
      <c r="MKF35" s="14"/>
      <c r="MKG35" s="14"/>
      <c r="MKH35" s="14"/>
      <c r="MKI35" s="14"/>
      <c r="MKJ35" s="14"/>
      <c r="MKK35" s="14"/>
      <c r="MKL35" s="14"/>
      <c r="MKM35" s="14"/>
      <c r="MKN35" s="14"/>
      <c r="MKO35" s="14"/>
      <c r="MKP35" s="14"/>
      <c r="MKQ35" s="14"/>
      <c r="MKR35" s="14"/>
      <c r="MKS35" s="14"/>
      <c r="MKT35" s="14"/>
      <c r="MKU35" s="14"/>
      <c r="MKV35" s="14"/>
      <c r="MKW35" s="14"/>
      <c r="MKX35" s="14"/>
      <c r="MKY35" s="14"/>
      <c r="MKZ35" s="14"/>
      <c r="MLA35" s="14"/>
      <c r="MLB35" s="14"/>
      <c r="MLC35" s="14"/>
      <c r="MLD35" s="14"/>
      <c r="MLE35" s="14"/>
      <c r="MLF35" s="14"/>
      <c r="MLG35" s="14"/>
      <c r="MLH35" s="14"/>
      <c r="MLI35" s="14"/>
      <c r="MLJ35" s="14"/>
      <c r="MLK35" s="14"/>
      <c r="MLL35" s="14"/>
      <c r="MLM35" s="14"/>
      <c r="MLN35" s="14"/>
      <c r="MLO35" s="14"/>
      <c r="MLP35" s="14"/>
      <c r="MLQ35" s="14"/>
      <c r="MLR35" s="14"/>
      <c r="MLS35" s="14"/>
      <c r="MLT35" s="14"/>
      <c r="MLU35" s="14"/>
      <c r="MLV35" s="14"/>
      <c r="MLW35" s="14"/>
      <c r="MLX35" s="14"/>
      <c r="MLY35" s="14"/>
      <c r="MLZ35" s="14"/>
      <c r="MMA35" s="14"/>
      <c r="MMB35" s="14"/>
      <c r="MMC35" s="14"/>
      <c r="MMD35" s="14"/>
      <c r="MME35" s="14"/>
      <c r="MMF35" s="14"/>
      <c r="MMG35" s="14"/>
      <c r="MMH35" s="14"/>
      <c r="MMI35" s="14"/>
      <c r="MMJ35" s="14"/>
      <c r="MMK35" s="14"/>
      <c r="MML35" s="14"/>
      <c r="MMM35" s="14"/>
      <c r="MMN35" s="14"/>
      <c r="MMO35" s="14"/>
      <c r="MMP35" s="14"/>
      <c r="MMQ35" s="14"/>
      <c r="MMR35" s="14"/>
      <c r="MMS35" s="14"/>
      <c r="MMT35" s="14"/>
      <c r="MMU35" s="14"/>
      <c r="MMV35" s="14"/>
      <c r="MMW35" s="14"/>
      <c r="MMX35" s="14"/>
      <c r="MMY35" s="14"/>
      <c r="MMZ35" s="14"/>
      <c r="MNA35" s="14"/>
      <c r="MNB35" s="14"/>
      <c r="MNC35" s="14"/>
      <c r="MND35" s="14"/>
      <c r="MNE35" s="14"/>
      <c r="MNF35" s="14"/>
      <c r="MNG35" s="14"/>
      <c r="MNH35" s="14"/>
      <c r="MNI35" s="14"/>
      <c r="MNJ35" s="14"/>
      <c r="MNK35" s="14"/>
      <c r="MNL35" s="14"/>
      <c r="MNM35" s="14"/>
      <c r="MNN35" s="14"/>
      <c r="MNO35" s="14"/>
      <c r="MNP35" s="14"/>
      <c r="MNQ35" s="14"/>
      <c r="MNR35" s="14"/>
      <c r="MNS35" s="14"/>
      <c r="MNT35" s="14"/>
      <c r="MNU35" s="14"/>
      <c r="MNV35" s="14"/>
      <c r="MNW35" s="14"/>
      <c r="MNX35" s="14"/>
      <c r="MNY35" s="14"/>
      <c r="MNZ35" s="14"/>
      <c r="MOA35" s="14"/>
      <c r="MOB35" s="14"/>
      <c r="MOC35" s="14"/>
      <c r="MOD35" s="14"/>
      <c r="MOE35" s="14"/>
      <c r="MOF35" s="14"/>
      <c r="MOG35" s="14"/>
      <c r="MOH35" s="14"/>
      <c r="MOI35" s="14"/>
      <c r="MOJ35" s="14"/>
      <c r="MOK35" s="14"/>
      <c r="MOL35" s="14"/>
      <c r="MOM35" s="14"/>
      <c r="MON35" s="14"/>
      <c r="MOO35" s="14"/>
      <c r="MOP35" s="14"/>
      <c r="MOQ35" s="14"/>
      <c r="MOR35" s="14"/>
      <c r="MOS35" s="14"/>
      <c r="MOT35" s="14"/>
      <c r="MOU35" s="14"/>
      <c r="MOV35" s="14"/>
      <c r="MOW35" s="14"/>
      <c r="MOX35" s="14"/>
      <c r="MOY35" s="14"/>
      <c r="MOZ35" s="14"/>
      <c r="MPA35" s="14"/>
      <c r="MPB35" s="14"/>
      <c r="MPC35" s="14"/>
      <c r="MPD35" s="14"/>
      <c r="MPE35" s="14"/>
      <c r="MPF35" s="14"/>
      <c r="MPG35" s="14"/>
      <c r="MPH35" s="14"/>
      <c r="MPI35" s="14"/>
      <c r="MPJ35" s="14"/>
      <c r="MPK35" s="14"/>
      <c r="MPL35" s="14"/>
      <c r="MPM35" s="14"/>
      <c r="MPN35" s="14"/>
      <c r="MPO35" s="14"/>
      <c r="MPP35" s="14"/>
      <c r="MPQ35" s="14"/>
      <c r="MPR35" s="14"/>
      <c r="MPS35" s="14"/>
      <c r="MPT35" s="14"/>
      <c r="MPU35" s="14"/>
      <c r="MPV35" s="14"/>
      <c r="MPW35" s="14"/>
      <c r="MPX35" s="14"/>
      <c r="MPY35" s="14"/>
      <c r="MPZ35" s="14"/>
      <c r="MQA35" s="14"/>
      <c r="MQB35" s="14"/>
      <c r="MQC35" s="14"/>
      <c r="MQD35" s="14"/>
      <c r="MQE35" s="14"/>
      <c r="MQF35" s="14"/>
      <c r="MQG35" s="14"/>
      <c r="MQH35" s="14"/>
      <c r="MQI35" s="14"/>
      <c r="MQJ35" s="14"/>
      <c r="MQK35" s="14"/>
      <c r="MQL35" s="14"/>
      <c r="MQM35" s="14"/>
      <c r="MQN35" s="14"/>
      <c r="MQO35" s="14"/>
      <c r="MQP35" s="14"/>
      <c r="MQQ35" s="14"/>
      <c r="MQR35" s="14"/>
      <c r="MQS35" s="14"/>
      <c r="MQT35" s="14"/>
      <c r="MQU35" s="14"/>
      <c r="MQV35" s="14"/>
      <c r="MQW35" s="14"/>
      <c r="MQX35" s="14"/>
      <c r="MQY35" s="14"/>
      <c r="MQZ35" s="14"/>
      <c r="MRA35" s="14"/>
      <c r="MRB35" s="14"/>
      <c r="MRC35" s="14"/>
      <c r="MRD35" s="14"/>
      <c r="MRE35" s="14"/>
      <c r="MRF35" s="14"/>
      <c r="MRG35" s="14"/>
      <c r="MRH35" s="14"/>
      <c r="MRI35" s="14"/>
      <c r="MRJ35" s="14"/>
      <c r="MRK35" s="14"/>
      <c r="MRL35" s="14"/>
      <c r="MRM35" s="14"/>
      <c r="MRN35" s="14"/>
      <c r="MRO35" s="14"/>
      <c r="MRP35" s="14"/>
      <c r="MRQ35" s="14"/>
      <c r="MRR35" s="14"/>
      <c r="MRS35" s="14"/>
      <c r="MRT35" s="14"/>
      <c r="MRU35" s="14"/>
      <c r="MRV35" s="14"/>
      <c r="MRW35" s="14"/>
      <c r="MRX35" s="14"/>
      <c r="MRY35" s="14"/>
      <c r="MRZ35" s="14"/>
      <c r="MSA35" s="14"/>
      <c r="MSB35" s="14"/>
      <c r="MSC35" s="14"/>
      <c r="MSD35" s="14"/>
      <c r="MSE35" s="14"/>
      <c r="MSF35" s="14"/>
      <c r="MSG35" s="14"/>
      <c r="MSH35" s="14"/>
      <c r="MSI35" s="14"/>
      <c r="MSJ35" s="14"/>
      <c r="MSK35" s="14"/>
      <c r="MSL35" s="14"/>
      <c r="MSM35" s="14"/>
      <c r="MSN35" s="14"/>
      <c r="MSO35" s="14"/>
      <c r="MSP35" s="14"/>
      <c r="MSQ35" s="14"/>
      <c r="MSR35" s="14"/>
      <c r="MSS35" s="14"/>
      <c r="MST35" s="14"/>
      <c r="MSU35" s="14"/>
      <c r="MSV35" s="14"/>
      <c r="MSW35" s="14"/>
      <c r="MSX35" s="14"/>
      <c r="MSY35" s="14"/>
      <c r="MSZ35" s="14"/>
      <c r="MTA35" s="14"/>
      <c r="MTB35" s="14"/>
      <c r="MTC35" s="14"/>
      <c r="MTD35" s="14"/>
      <c r="MTE35" s="14"/>
      <c r="MTF35" s="14"/>
      <c r="MTG35" s="14"/>
      <c r="MTH35" s="14"/>
      <c r="MTI35" s="14"/>
      <c r="MTJ35" s="14"/>
      <c r="MTK35" s="14"/>
      <c r="MTL35" s="14"/>
      <c r="MTM35" s="14"/>
      <c r="MTN35" s="14"/>
      <c r="MTO35" s="14"/>
      <c r="MTP35" s="14"/>
      <c r="MTQ35" s="14"/>
      <c r="MTR35" s="14"/>
      <c r="MTS35" s="14"/>
      <c r="MTT35" s="14"/>
      <c r="MTU35" s="14"/>
      <c r="MTV35" s="14"/>
      <c r="MTW35" s="14"/>
      <c r="MTX35" s="14"/>
      <c r="MTY35" s="14"/>
      <c r="MTZ35" s="14"/>
      <c r="MUA35" s="14"/>
      <c r="MUB35" s="14"/>
      <c r="MUC35" s="14"/>
      <c r="MUD35" s="14"/>
      <c r="MUE35" s="14"/>
      <c r="MUF35" s="14"/>
      <c r="MUG35" s="14"/>
      <c r="MUH35" s="14"/>
      <c r="MUI35" s="14"/>
      <c r="MUJ35" s="14"/>
      <c r="MUK35" s="14"/>
      <c r="MUL35" s="14"/>
      <c r="MUM35" s="14"/>
      <c r="MUN35" s="14"/>
      <c r="MUO35" s="14"/>
      <c r="MUP35" s="14"/>
      <c r="MUQ35" s="14"/>
      <c r="MUR35" s="14"/>
      <c r="MUS35" s="14"/>
      <c r="MUT35" s="14"/>
      <c r="MUU35" s="14"/>
      <c r="MUV35" s="14"/>
      <c r="MUW35" s="14"/>
      <c r="MUX35" s="14"/>
      <c r="MUY35" s="14"/>
      <c r="MUZ35" s="14"/>
      <c r="MVA35" s="14"/>
      <c r="MVB35" s="14"/>
      <c r="MVC35" s="14"/>
      <c r="MVD35" s="14"/>
      <c r="MVE35" s="14"/>
      <c r="MVF35" s="14"/>
      <c r="MVG35" s="14"/>
      <c r="MVH35" s="14"/>
      <c r="MVI35" s="14"/>
      <c r="MVJ35" s="14"/>
      <c r="MVK35" s="14"/>
      <c r="MVL35" s="14"/>
      <c r="MVM35" s="14"/>
      <c r="MVN35" s="14"/>
      <c r="MVO35" s="14"/>
      <c r="MVP35" s="14"/>
      <c r="MVQ35" s="14"/>
      <c r="MVR35" s="14"/>
      <c r="MVS35" s="14"/>
      <c r="MVT35" s="14"/>
      <c r="MVU35" s="14"/>
      <c r="MVV35" s="14"/>
      <c r="MVW35" s="14"/>
      <c r="MVX35" s="14"/>
      <c r="MVY35" s="14"/>
      <c r="MVZ35" s="14"/>
      <c r="MWA35" s="14"/>
      <c r="MWB35" s="14"/>
      <c r="MWC35" s="14"/>
      <c r="MWD35" s="14"/>
      <c r="MWE35" s="14"/>
      <c r="MWF35" s="14"/>
      <c r="MWG35" s="14"/>
      <c r="MWH35" s="14"/>
      <c r="MWI35" s="14"/>
      <c r="MWJ35" s="14"/>
      <c r="MWK35" s="14"/>
      <c r="MWL35" s="14"/>
      <c r="MWM35" s="14"/>
      <c r="MWN35" s="14"/>
      <c r="MWO35" s="14"/>
      <c r="MWP35" s="14"/>
      <c r="MWQ35" s="14"/>
      <c r="MWR35" s="14"/>
      <c r="MWS35" s="14"/>
      <c r="MWT35" s="14"/>
      <c r="MWU35" s="14"/>
      <c r="MWV35" s="14"/>
      <c r="MWW35" s="14"/>
      <c r="MWX35" s="14"/>
      <c r="MWY35" s="14"/>
      <c r="MWZ35" s="14"/>
      <c r="MXA35" s="14"/>
      <c r="MXB35" s="14"/>
      <c r="MXC35" s="14"/>
      <c r="MXD35" s="14"/>
      <c r="MXE35" s="14"/>
      <c r="MXF35" s="14"/>
      <c r="MXG35" s="14"/>
      <c r="MXH35" s="14"/>
      <c r="MXI35" s="14"/>
      <c r="MXJ35" s="14"/>
      <c r="MXK35" s="14"/>
      <c r="MXL35" s="14"/>
      <c r="MXM35" s="14"/>
      <c r="MXN35" s="14"/>
      <c r="MXO35" s="14"/>
      <c r="MXP35" s="14"/>
      <c r="MXQ35" s="14"/>
      <c r="MXR35" s="14"/>
      <c r="MXS35" s="14"/>
      <c r="MXT35" s="14"/>
      <c r="MXU35" s="14"/>
      <c r="MXV35" s="14"/>
      <c r="MXW35" s="14"/>
      <c r="MXX35" s="14"/>
      <c r="MXY35" s="14"/>
      <c r="MXZ35" s="14"/>
      <c r="MYA35" s="14"/>
      <c r="MYB35" s="14"/>
      <c r="MYC35" s="14"/>
      <c r="MYD35" s="14"/>
      <c r="MYE35" s="14"/>
      <c r="MYF35" s="14"/>
      <c r="MYG35" s="14"/>
      <c r="MYH35" s="14"/>
      <c r="MYI35" s="14"/>
      <c r="MYJ35" s="14"/>
      <c r="MYK35" s="14"/>
      <c r="MYL35" s="14"/>
      <c r="MYM35" s="14"/>
      <c r="MYN35" s="14"/>
      <c r="MYO35" s="14"/>
      <c r="MYP35" s="14"/>
      <c r="MYQ35" s="14"/>
      <c r="MYR35" s="14"/>
      <c r="MYS35" s="14"/>
      <c r="MYT35" s="14"/>
      <c r="MYU35" s="14"/>
      <c r="MYV35" s="14"/>
      <c r="MYW35" s="14"/>
      <c r="MYX35" s="14"/>
      <c r="MYY35" s="14"/>
      <c r="MYZ35" s="14"/>
      <c r="MZA35" s="14"/>
      <c r="MZB35" s="14"/>
      <c r="MZC35" s="14"/>
      <c r="MZD35" s="14"/>
      <c r="MZE35" s="14"/>
      <c r="MZF35" s="14"/>
      <c r="MZG35" s="14"/>
      <c r="MZH35" s="14"/>
      <c r="MZI35" s="14"/>
      <c r="MZJ35" s="14"/>
      <c r="MZK35" s="14"/>
      <c r="MZL35" s="14"/>
      <c r="MZM35" s="14"/>
      <c r="MZN35" s="14"/>
      <c r="MZO35" s="14"/>
      <c r="MZP35" s="14"/>
      <c r="MZQ35" s="14"/>
      <c r="MZR35" s="14"/>
      <c r="MZS35" s="14"/>
      <c r="MZT35" s="14"/>
      <c r="MZU35" s="14"/>
      <c r="MZV35" s="14"/>
      <c r="MZW35" s="14"/>
      <c r="MZX35" s="14"/>
      <c r="MZY35" s="14"/>
      <c r="MZZ35" s="14"/>
      <c r="NAA35" s="14"/>
      <c r="NAB35" s="14"/>
      <c r="NAC35" s="14"/>
      <c r="NAD35" s="14"/>
      <c r="NAE35" s="14"/>
      <c r="NAF35" s="14"/>
      <c r="NAG35" s="14"/>
      <c r="NAH35" s="14"/>
      <c r="NAI35" s="14"/>
      <c r="NAJ35" s="14"/>
      <c r="NAK35" s="14"/>
      <c r="NAL35" s="14"/>
      <c r="NAM35" s="14"/>
      <c r="NAN35" s="14"/>
      <c r="NAO35" s="14"/>
      <c r="NAP35" s="14"/>
      <c r="NAQ35" s="14"/>
      <c r="NAR35" s="14"/>
      <c r="NAS35" s="14"/>
      <c r="NAT35" s="14"/>
      <c r="NAU35" s="14"/>
      <c r="NAV35" s="14"/>
      <c r="NAW35" s="14"/>
      <c r="NAX35" s="14"/>
      <c r="NAY35" s="14"/>
      <c r="NAZ35" s="14"/>
      <c r="NBA35" s="14"/>
      <c r="NBB35" s="14"/>
      <c r="NBC35" s="14"/>
      <c r="NBD35" s="14"/>
      <c r="NBE35" s="14"/>
      <c r="NBF35" s="14"/>
      <c r="NBG35" s="14"/>
      <c r="NBH35" s="14"/>
      <c r="NBI35" s="14"/>
      <c r="NBJ35" s="14"/>
      <c r="NBK35" s="14"/>
      <c r="NBL35" s="14"/>
      <c r="NBM35" s="14"/>
      <c r="NBN35" s="14"/>
      <c r="NBO35" s="14"/>
      <c r="NBP35" s="14"/>
      <c r="NBQ35" s="14"/>
      <c r="NBR35" s="14"/>
      <c r="NBS35" s="14"/>
      <c r="NBT35" s="14"/>
      <c r="NBU35" s="14"/>
      <c r="NBV35" s="14"/>
      <c r="NBW35" s="14"/>
      <c r="NBX35" s="14"/>
      <c r="NBY35" s="14"/>
      <c r="NBZ35" s="14"/>
      <c r="NCA35" s="14"/>
      <c r="NCB35" s="14"/>
      <c r="NCC35" s="14"/>
      <c r="NCD35" s="14"/>
      <c r="NCE35" s="14"/>
      <c r="NCF35" s="14"/>
      <c r="NCG35" s="14"/>
      <c r="NCH35" s="14"/>
      <c r="NCI35" s="14"/>
      <c r="NCJ35" s="14"/>
      <c r="NCK35" s="14"/>
      <c r="NCL35" s="14"/>
      <c r="NCM35" s="14"/>
      <c r="NCN35" s="14"/>
      <c r="NCO35" s="14"/>
      <c r="NCP35" s="14"/>
      <c r="NCQ35" s="14"/>
      <c r="NCR35" s="14"/>
      <c r="NCS35" s="14"/>
      <c r="NCT35" s="14"/>
      <c r="NCU35" s="14"/>
      <c r="NCV35" s="14"/>
      <c r="NCW35" s="14"/>
      <c r="NCX35" s="14"/>
      <c r="NCY35" s="14"/>
      <c r="NCZ35" s="14"/>
      <c r="NDA35" s="14"/>
      <c r="NDB35" s="14"/>
      <c r="NDC35" s="14"/>
      <c r="NDD35" s="14"/>
      <c r="NDE35" s="14"/>
      <c r="NDF35" s="14"/>
      <c r="NDG35" s="14"/>
      <c r="NDH35" s="14"/>
      <c r="NDI35" s="14"/>
      <c r="NDJ35" s="14"/>
      <c r="NDK35" s="14"/>
      <c r="NDL35" s="14"/>
      <c r="NDM35" s="14"/>
      <c r="NDN35" s="14"/>
      <c r="NDO35" s="14"/>
      <c r="NDP35" s="14"/>
      <c r="NDQ35" s="14"/>
      <c r="NDR35" s="14"/>
      <c r="NDS35" s="14"/>
      <c r="NDT35" s="14"/>
      <c r="NDU35" s="14"/>
      <c r="NDV35" s="14"/>
      <c r="NDW35" s="14"/>
      <c r="NDX35" s="14"/>
      <c r="NDY35" s="14"/>
      <c r="NDZ35" s="14"/>
      <c r="NEA35" s="14"/>
      <c r="NEB35" s="14"/>
      <c r="NEC35" s="14"/>
      <c r="NED35" s="14"/>
      <c r="NEE35" s="14"/>
      <c r="NEF35" s="14"/>
      <c r="NEG35" s="14"/>
      <c r="NEH35" s="14"/>
      <c r="NEI35" s="14"/>
      <c r="NEJ35" s="14"/>
      <c r="NEK35" s="14"/>
      <c r="NEL35" s="14"/>
      <c r="NEM35" s="14"/>
      <c r="NEN35" s="14"/>
      <c r="NEO35" s="14"/>
      <c r="NEP35" s="14"/>
      <c r="NEQ35" s="14"/>
      <c r="NER35" s="14"/>
      <c r="NES35" s="14"/>
      <c r="NET35" s="14"/>
      <c r="NEU35" s="14"/>
      <c r="NEV35" s="14"/>
      <c r="NEW35" s="14"/>
      <c r="NEX35" s="14"/>
      <c r="NEY35" s="14"/>
      <c r="NEZ35" s="14"/>
      <c r="NFA35" s="14"/>
      <c r="NFB35" s="14"/>
      <c r="NFC35" s="14"/>
      <c r="NFD35" s="14"/>
      <c r="NFE35" s="14"/>
      <c r="NFF35" s="14"/>
      <c r="NFG35" s="14"/>
      <c r="NFH35" s="14"/>
      <c r="NFI35" s="14"/>
      <c r="NFJ35" s="14"/>
      <c r="NFK35" s="14"/>
      <c r="NFL35" s="14"/>
      <c r="NFM35" s="14"/>
      <c r="NFN35" s="14"/>
      <c r="NFO35" s="14"/>
      <c r="NFP35" s="14"/>
      <c r="NFQ35" s="14"/>
      <c r="NFR35" s="14"/>
      <c r="NFS35" s="14"/>
      <c r="NFT35" s="14"/>
      <c r="NFU35" s="14"/>
      <c r="NFV35" s="14"/>
      <c r="NFW35" s="14"/>
      <c r="NFX35" s="14"/>
      <c r="NFY35" s="14"/>
      <c r="NFZ35" s="14"/>
      <c r="NGA35" s="14"/>
      <c r="NGB35" s="14"/>
      <c r="NGC35" s="14"/>
      <c r="NGD35" s="14"/>
      <c r="NGE35" s="14"/>
      <c r="NGF35" s="14"/>
      <c r="NGG35" s="14"/>
      <c r="NGH35" s="14"/>
      <c r="NGI35" s="14"/>
      <c r="NGJ35" s="14"/>
      <c r="NGK35" s="14"/>
      <c r="NGL35" s="14"/>
      <c r="NGM35" s="14"/>
      <c r="NGN35" s="14"/>
      <c r="NGO35" s="14"/>
      <c r="NGP35" s="14"/>
      <c r="NGQ35" s="14"/>
      <c r="NGR35" s="14"/>
      <c r="NGS35" s="14"/>
      <c r="NGT35" s="14"/>
      <c r="NGU35" s="14"/>
      <c r="NGV35" s="14"/>
      <c r="NGW35" s="14"/>
      <c r="NGX35" s="14"/>
      <c r="NGY35" s="14"/>
      <c r="NGZ35" s="14"/>
      <c r="NHA35" s="14"/>
      <c r="NHB35" s="14"/>
      <c r="NHC35" s="14"/>
      <c r="NHD35" s="14"/>
      <c r="NHE35" s="14"/>
      <c r="NHF35" s="14"/>
      <c r="NHG35" s="14"/>
      <c r="NHH35" s="14"/>
      <c r="NHI35" s="14"/>
      <c r="NHJ35" s="14"/>
      <c r="NHK35" s="14"/>
      <c r="NHL35" s="14"/>
      <c r="NHM35" s="14"/>
      <c r="NHN35" s="14"/>
      <c r="NHO35" s="14"/>
      <c r="NHP35" s="14"/>
      <c r="NHQ35" s="14"/>
      <c r="NHR35" s="14"/>
      <c r="NHS35" s="14"/>
      <c r="NHT35" s="14"/>
      <c r="NHU35" s="14"/>
      <c r="NHV35" s="14"/>
      <c r="NHW35" s="14"/>
      <c r="NHX35" s="14"/>
      <c r="NHY35" s="14"/>
      <c r="NHZ35" s="14"/>
      <c r="NIA35" s="14"/>
      <c r="NIB35" s="14"/>
      <c r="NIC35" s="14"/>
      <c r="NID35" s="14"/>
      <c r="NIE35" s="14"/>
      <c r="NIF35" s="14"/>
      <c r="NIG35" s="14"/>
      <c r="NIH35" s="14"/>
      <c r="NII35" s="14"/>
      <c r="NIJ35" s="14"/>
      <c r="NIK35" s="14"/>
      <c r="NIL35" s="14"/>
      <c r="NIM35" s="14"/>
      <c r="NIN35" s="14"/>
      <c r="NIO35" s="14"/>
      <c r="NIP35" s="14"/>
      <c r="NIQ35" s="14"/>
      <c r="NIR35" s="14"/>
      <c r="NIS35" s="14"/>
      <c r="NIT35" s="14"/>
      <c r="NIU35" s="14"/>
      <c r="NIV35" s="14"/>
      <c r="NIW35" s="14"/>
      <c r="NIX35" s="14"/>
      <c r="NIY35" s="14"/>
      <c r="NIZ35" s="14"/>
      <c r="NJA35" s="14"/>
      <c r="NJB35" s="14"/>
      <c r="NJC35" s="14"/>
      <c r="NJD35" s="14"/>
      <c r="NJE35" s="14"/>
      <c r="NJF35" s="14"/>
      <c r="NJG35" s="14"/>
      <c r="NJH35" s="14"/>
      <c r="NJI35" s="14"/>
      <c r="NJJ35" s="14"/>
      <c r="NJK35" s="14"/>
      <c r="NJL35" s="14"/>
      <c r="NJM35" s="14"/>
      <c r="NJN35" s="14"/>
      <c r="NJO35" s="14"/>
      <c r="NJP35" s="14"/>
      <c r="NJQ35" s="14"/>
      <c r="NJR35" s="14"/>
      <c r="NJS35" s="14"/>
      <c r="NJT35" s="14"/>
      <c r="NJU35" s="14"/>
      <c r="NJV35" s="14"/>
      <c r="NJW35" s="14"/>
      <c r="NJX35" s="14"/>
      <c r="NJY35" s="14"/>
      <c r="NJZ35" s="14"/>
      <c r="NKA35" s="14"/>
      <c r="NKB35" s="14"/>
      <c r="NKC35" s="14"/>
      <c r="NKD35" s="14"/>
      <c r="NKE35" s="14"/>
      <c r="NKF35" s="14"/>
      <c r="NKG35" s="14"/>
      <c r="NKH35" s="14"/>
      <c r="NKI35" s="14"/>
      <c r="NKJ35" s="14"/>
      <c r="NKK35" s="14"/>
      <c r="NKL35" s="14"/>
      <c r="NKM35" s="14"/>
      <c r="NKN35" s="14"/>
      <c r="NKO35" s="14"/>
      <c r="NKP35" s="14"/>
      <c r="NKQ35" s="14"/>
      <c r="NKR35" s="14"/>
      <c r="NKS35" s="14"/>
      <c r="NKT35" s="14"/>
      <c r="NKU35" s="14"/>
      <c r="NKV35" s="14"/>
      <c r="NKW35" s="14"/>
      <c r="NKX35" s="14"/>
      <c r="NKY35" s="14"/>
      <c r="NKZ35" s="14"/>
      <c r="NLA35" s="14"/>
      <c r="NLB35" s="14"/>
      <c r="NLC35" s="14"/>
      <c r="NLD35" s="14"/>
      <c r="NLE35" s="14"/>
      <c r="NLF35" s="14"/>
      <c r="NLG35" s="14"/>
      <c r="NLH35" s="14"/>
      <c r="NLI35" s="14"/>
      <c r="NLJ35" s="14"/>
      <c r="NLK35" s="14"/>
      <c r="NLL35" s="14"/>
      <c r="NLM35" s="14"/>
      <c r="NLN35" s="14"/>
      <c r="NLO35" s="14"/>
      <c r="NLP35" s="14"/>
      <c r="NLQ35" s="14"/>
      <c r="NLR35" s="14"/>
      <c r="NLS35" s="14"/>
      <c r="NLT35" s="14"/>
      <c r="NLU35" s="14"/>
      <c r="NLV35" s="14"/>
      <c r="NLW35" s="14"/>
      <c r="NLX35" s="14"/>
      <c r="NLY35" s="14"/>
      <c r="NLZ35" s="14"/>
      <c r="NMA35" s="14"/>
      <c r="NMB35" s="14"/>
      <c r="NMC35" s="14"/>
      <c r="NMD35" s="14"/>
      <c r="NME35" s="14"/>
      <c r="NMF35" s="14"/>
      <c r="NMG35" s="14"/>
      <c r="NMH35" s="14"/>
      <c r="NMI35" s="14"/>
      <c r="NMJ35" s="14"/>
      <c r="NMK35" s="14"/>
      <c r="NML35" s="14"/>
      <c r="NMM35" s="14"/>
      <c r="NMN35" s="14"/>
      <c r="NMO35" s="14"/>
      <c r="NMP35" s="14"/>
      <c r="NMQ35" s="14"/>
      <c r="NMR35" s="14"/>
      <c r="NMS35" s="14"/>
      <c r="NMT35" s="14"/>
      <c r="NMU35" s="14"/>
      <c r="NMV35" s="14"/>
      <c r="NMW35" s="14"/>
      <c r="NMX35" s="14"/>
      <c r="NMY35" s="14"/>
      <c r="NMZ35" s="14"/>
      <c r="NNA35" s="14"/>
      <c r="NNB35" s="14"/>
      <c r="NNC35" s="14"/>
      <c r="NND35" s="14"/>
      <c r="NNE35" s="14"/>
      <c r="NNF35" s="14"/>
      <c r="NNG35" s="14"/>
      <c r="NNH35" s="14"/>
      <c r="NNI35" s="14"/>
      <c r="NNJ35" s="14"/>
      <c r="NNK35" s="14"/>
      <c r="NNL35" s="14"/>
      <c r="NNM35" s="14"/>
      <c r="NNN35" s="14"/>
      <c r="NNO35" s="14"/>
      <c r="NNP35" s="14"/>
      <c r="NNQ35" s="14"/>
      <c r="NNR35" s="14"/>
      <c r="NNS35" s="14"/>
      <c r="NNT35" s="14"/>
      <c r="NNU35" s="14"/>
      <c r="NNV35" s="14"/>
      <c r="NNW35" s="14"/>
      <c r="NNX35" s="14"/>
      <c r="NNY35" s="14"/>
      <c r="NNZ35" s="14"/>
      <c r="NOA35" s="14"/>
      <c r="NOB35" s="14"/>
      <c r="NOC35" s="14"/>
      <c r="NOD35" s="14"/>
      <c r="NOE35" s="14"/>
      <c r="NOF35" s="14"/>
      <c r="NOG35" s="14"/>
      <c r="NOH35" s="14"/>
      <c r="NOI35" s="14"/>
      <c r="NOJ35" s="14"/>
      <c r="NOK35" s="14"/>
      <c r="NOL35" s="14"/>
      <c r="NOM35" s="14"/>
      <c r="NON35" s="14"/>
      <c r="NOO35" s="14"/>
      <c r="NOP35" s="14"/>
      <c r="NOQ35" s="14"/>
      <c r="NOR35" s="14"/>
      <c r="NOS35" s="14"/>
      <c r="NOT35" s="14"/>
      <c r="NOU35" s="14"/>
      <c r="NOV35" s="14"/>
      <c r="NOW35" s="14"/>
      <c r="NOX35" s="14"/>
      <c r="NOY35" s="14"/>
      <c r="NOZ35" s="14"/>
      <c r="NPA35" s="14"/>
      <c r="NPB35" s="14"/>
      <c r="NPC35" s="14"/>
      <c r="NPD35" s="14"/>
      <c r="NPE35" s="14"/>
      <c r="NPF35" s="14"/>
      <c r="NPG35" s="14"/>
      <c r="NPH35" s="14"/>
      <c r="NPI35" s="14"/>
      <c r="NPJ35" s="14"/>
      <c r="NPK35" s="14"/>
      <c r="NPL35" s="14"/>
      <c r="NPM35" s="14"/>
      <c r="NPN35" s="14"/>
      <c r="NPO35" s="14"/>
      <c r="NPP35" s="14"/>
      <c r="NPQ35" s="14"/>
      <c r="NPR35" s="14"/>
      <c r="NPS35" s="14"/>
      <c r="NPT35" s="14"/>
      <c r="NPU35" s="14"/>
      <c r="NPV35" s="14"/>
      <c r="NPW35" s="14"/>
      <c r="NPX35" s="14"/>
      <c r="NPY35" s="14"/>
      <c r="NPZ35" s="14"/>
      <c r="NQA35" s="14"/>
      <c r="NQB35" s="14"/>
      <c r="NQC35" s="14"/>
      <c r="NQD35" s="14"/>
      <c r="NQE35" s="14"/>
      <c r="NQF35" s="14"/>
      <c r="NQG35" s="14"/>
      <c r="NQH35" s="14"/>
      <c r="NQI35" s="14"/>
      <c r="NQJ35" s="14"/>
      <c r="NQK35" s="14"/>
      <c r="NQL35" s="14"/>
      <c r="NQM35" s="14"/>
      <c r="NQN35" s="14"/>
      <c r="NQO35" s="14"/>
      <c r="NQP35" s="14"/>
      <c r="NQQ35" s="14"/>
      <c r="NQR35" s="14"/>
      <c r="NQS35" s="14"/>
      <c r="NQT35" s="14"/>
      <c r="NQU35" s="14"/>
      <c r="NQV35" s="14"/>
      <c r="NQW35" s="14"/>
      <c r="NQX35" s="14"/>
      <c r="NQY35" s="14"/>
      <c r="NQZ35" s="14"/>
      <c r="NRA35" s="14"/>
      <c r="NRB35" s="14"/>
      <c r="NRC35" s="14"/>
      <c r="NRD35" s="14"/>
      <c r="NRE35" s="14"/>
      <c r="NRF35" s="14"/>
      <c r="NRG35" s="14"/>
      <c r="NRH35" s="14"/>
      <c r="NRI35" s="14"/>
      <c r="NRJ35" s="14"/>
      <c r="NRK35" s="14"/>
      <c r="NRL35" s="14"/>
      <c r="NRM35" s="14"/>
      <c r="NRN35" s="14"/>
      <c r="NRO35" s="14"/>
      <c r="NRP35" s="14"/>
      <c r="NRQ35" s="14"/>
      <c r="NRR35" s="14"/>
      <c r="NRS35" s="14"/>
      <c r="NRT35" s="14"/>
      <c r="NRU35" s="14"/>
      <c r="NRV35" s="14"/>
      <c r="NRW35" s="14"/>
      <c r="NRX35" s="14"/>
      <c r="NRY35" s="14"/>
      <c r="NRZ35" s="14"/>
      <c r="NSA35" s="14"/>
      <c r="NSB35" s="14"/>
      <c r="NSC35" s="14"/>
      <c r="NSD35" s="14"/>
      <c r="NSE35" s="14"/>
      <c r="NSF35" s="14"/>
      <c r="NSG35" s="14"/>
      <c r="NSH35" s="14"/>
      <c r="NSI35" s="14"/>
      <c r="NSJ35" s="14"/>
      <c r="NSK35" s="14"/>
      <c r="NSL35" s="14"/>
      <c r="NSM35" s="14"/>
      <c r="NSN35" s="14"/>
      <c r="NSO35" s="14"/>
      <c r="NSP35" s="14"/>
      <c r="NSQ35" s="14"/>
      <c r="NSR35" s="14"/>
      <c r="NSS35" s="14"/>
      <c r="NST35" s="14"/>
      <c r="NSU35" s="14"/>
      <c r="NSV35" s="14"/>
      <c r="NSW35" s="14"/>
      <c r="NSX35" s="14"/>
      <c r="NSY35" s="14"/>
      <c r="NSZ35" s="14"/>
      <c r="NTA35" s="14"/>
      <c r="NTB35" s="14"/>
      <c r="NTC35" s="14"/>
      <c r="NTD35" s="14"/>
      <c r="NTE35" s="14"/>
      <c r="NTF35" s="14"/>
      <c r="NTG35" s="14"/>
      <c r="NTH35" s="14"/>
      <c r="NTI35" s="14"/>
      <c r="NTJ35" s="14"/>
      <c r="NTK35" s="14"/>
      <c r="NTL35" s="14"/>
      <c r="NTM35" s="14"/>
      <c r="NTN35" s="14"/>
      <c r="NTO35" s="14"/>
      <c r="NTP35" s="14"/>
      <c r="NTQ35" s="14"/>
      <c r="NTR35" s="14"/>
      <c r="NTS35" s="14"/>
      <c r="NTT35" s="14"/>
      <c r="NTU35" s="14"/>
      <c r="NTV35" s="14"/>
      <c r="NTW35" s="14"/>
      <c r="NTX35" s="14"/>
      <c r="NTY35" s="14"/>
      <c r="NTZ35" s="14"/>
      <c r="NUA35" s="14"/>
      <c r="NUB35" s="14"/>
      <c r="NUC35" s="14"/>
      <c r="NUD35" s="14"/>
      <c r="NUE35" s="14"/>
      <c r="NUF35" s="14"/>
      <c r="NUG35" s="14"/>
      <c r="NUH35" s="14"/>
      <c r="NUI35" s="14"/>
      <c r="NUJ35" s="14"/>
      <c r="NUK35" s="14"/>
      <c r="NUL35" s="14"/>
      <c r="NUM35" s="14"/>
      <c r="NUN35" s="14"/>
      <c r="NUO35" s="14"/>
      <c r="NUP35" s="14"/>
      <c r="NUQ35" s="14"/>
      <c r="NUR35" s="14"/>
      <c r="NUS35" s="14"/>
      <c r="NUT35" s="14"/>
      <c r="NUU35" s="14"/>
      <c r="NUV35" s="14"/>
      <c r="NUW35" s="14"/>
      <c r="NUX35" s="14"/>
      <c r="NUY35" s="14"/>
      <c r="NUZ35" s="14"/>
      <c r="NVA35" s="14"/>
      <c r="NVB35" s="14"/>
      <c r="NVC35" s="14"/>
      <c r="NVD35" s="14"/>
      <c r="NVE35" s="14"/>
      <c r="NVF35" s="14"/>
      <c r="NVG35" s="14"/>
      <c r="NVH35" s="14"/>
      <c r="NVI35" s="14"/>
      <c r="NVJ35" s="14"/>
      <c r="NVK35" s="14"/>
      <c r="NVL35" s="14"/>
      <c r="NVM35" s="14"/>
      <c r="NVN35" s="14"/>
      <c r="NVO35" s="14"/>
      <c r="NVP35" s="14"/>
      <c r="NVQ35" s="14"/>
      <c r="NVR35" s="14"/>
      <c r="NVS35" s="14"/>
      <c r="NVT35" s="14"/>
      <c r="NVU35" s="14"/>
      <c r="NVV35" s="14"/>
      <c r="NVW35" s="14"/>
      <c r="NVX35" s="14"/>
      <c r="NVY35" s="14"/>
      <c r="NVZ35" s="14"/>
      <c r="NWA35" s="14"/>
      <c r="NWB35" s="14"/>
      <c r="NWC35" s="14"/>
      <c r="NWD35" s="14"/>
      <c r="NWE35" s="14"/>
      <c r="NWF35" s="14"/>
      <c r="NWG35" s="14"/>
      <c r="NWH35" s="14"/>
      <c r="NWI35" s="14"/>
      <c r="NWJ35" s="14"/>
      <c r="NWK35" s="14"/>
      <c r="NWL35" s="14"/>
      <c r="NWM35" s="14"/>
      <c r="NWN35" s="14"/>
      <c r="NWO35" s="14"/>
      <c r="NWP35" s="14"/>
      <c r="NWQ35" s="14"/>
      <c r="NWR35" s="14"/>
      <c r="NWS35" s="14"/>
      <c r="NWT35" s="14"/>
      <c r="NWU35" s="14"/>
      <c r="NWV35" s="14"/>
      <c r="NWW35" s="14"/>
      <c r="NWX35" s="14"/>
      <c r="NWY35" s="14"/>
      <c r="NWZ35" s="14"/>
      <c r="NXA35" s="14"/>
      <c r="NXB35" s="14"/>
      <c r="NXC35" s="14"/>
      <c r="NXD35" s="14"/>
      <c r="NXE35" s="14"/>
      <c r="NXF35" s="14"/>
      <c r="NXG35" s="14"/>
      <c r="NXH35" s="14"/>
      <c r="NXI35" s="14"/>
      <c r="NXJ35" s="14"/>
      <c r="NXK35" s="14"/>
      <c r="NXL35" s="14"/>
      <c r="NXM35" s="14"/>
      <c r="NXN35" s="14"/>
      <c r="NXO35" s="14"/>
      <c r="NXP35" s="14"/>
      <c r="NXQ35" s="14"/>
      <c r="NXR35" s="14"/>
      <c r="NXS35" s="14"/>
      <c r="NXT35" s="14"/>
      <c r="NXU35" s="14"/>
      <c r="NXV35" s="14"/>
      <c r="NXW35" s="14"/>
      <c r="NXX35" s="14"/>
      <c r="NXY35" s="14"/>
      <c r="NXZ35" s="14"/>
      <c r="NYA35" s="14"/>
      <c r="NYB35" s="14"/>
      <c r="NYC35" s="14"/>
      <c r="NYD35" s="14"/>
      <c r="NYE35" s="14"/>
      <c r="NYF35" s="14"/>
      <c r="NYG35" s="14"/>
      <c r="NYH35" s="14"/>
      <c r="NYI35" s="14"/>
      <c r="NYJ35" s="14"/>
      <c r="NYK35" s="14"/>
      <c r="NYL35" s="14"/>
      <c r="NYM35" s="14"/>
      <c r="NYN35" s="14"/>
      <c r="NYO35" s="14"/>
      <c r="NYP35" s="14"/>
      <c r="NYQ35" s="14"/>
      <c r="NYR35" s="14"/>
      <c r="NYS35" s="14"/>
      <c r="NYT35" s="14"/>
      <c r="NYU35" s="14"/>
      <c r="NYV35" s="14"/>
      <c r="NYW35" s="14"/>
      <c r="NYX35" s="14"/>
      <c r="NYY35" s="14"/>
      <c r="NYZ35" s="14"/>
      <c r="NZA35" s="14"/>
      <c r="NZB35" s="14"/>
      <c r="NZC35" s="14"/>
      <c r="NZD35" s="14"/>
      <c r="NZE35" s="14"/>
      <c r="NZF35" s="14"/>
      <c r="NZG35" s="14"/>
      <c r="NZH35" s="14"/>
      <c r="NZI35" s="14"/>
      <c r="NZJ35" s="14"/>
      <c r="NZK35" s="14"/>
      <c r="NZL35" s="14"/>
      <c r="NZM35" s="14"/>
      <c r="NZN35" s="14"/>
      <c r="NZO35" s="14"/>
      <c r="NZP35" s="14"/>
      <c r="NZQ35" s="14"/>
      <c r="NZR35" s="14"/>
      <c r="NZS35" s="14"/>
      <c r="NZT35" s="14"/>
      <c r="NZU35" s="14"/>
      <c r="NZV35" s="14"/>
      <c r="NZW35" s="14"/>
      <c r="NZX35" s="14"/>
      <c r="NZY35" s="14"/>
      <c r="NZZ35" s="14"/>
      <c r="OAA35" s="14"/>
      <c r="OAB35" s="14"/>
      <c r="OAC35" s="14"/>
      <c r="OAD35" s="14"/>
      <c r="OAE35" s="14"/>
      <c r="OAF35" s="14"/>
      <c r="OAG35" s="14"/>
      <c r="OAH35" s="14"/>
      <c r="OAI35" s="14"/>
      <c r="OAJ35" s="14"/>
      <c r="OAK35" s="14"/>
      <c r="OAL35" s="14"/>
      <c r="OAM35" s="14"/>
      <c r="OAN35" s="14"/>
      <c r="OAO35" s="14"/>
      <c r="OAP35" s="14"/>
      <c r="OAQ35" s="14"/>
      <c r="OAR35" s="14"/>
      <c r="OAS35" s="14"/>
      <c r="OAT35" s="14"/>
      <c r="OAU35" s="14"/>
      <c r="OAV35" s="14"/>
      <c r="OAW35" s="14"/>
      <c r="OAX35" s="14"/>
      <c r="OAY35" s="14"/>
      <c r="OAZ35" s="14"/>
      <c r="OBA35" s="14"/>
      <c r="OBB35" s="14"/>
      <c r="OBC35" s="14"/>
      <c r="OBD35" s="14"/>
      <c r="OBE35" s="14"/>
      <c r="OBF35" s="14"/>
      <c r="OBG35" s="14"/>
      <c r="OBH35" s="14"/>
      <c r="OBI35" s="14"/>
      <c r="OBJ35" s="14"/>
      <c r="OBK35" s="14"/>
      <c r="OBL35" s="14"/>
      <c r="OBM35" s="14"/>
      <c r="OBN35" s="14"/>
      <c r="OBO35" s="14"/>
      <c r="OBP35" s="14"/>
      <c r="OBQ35" s="14"/>
      <c r="OBR35" s="14"/>
      <c r="OBS35" s="14"/>
      <c r="OBT35" s="14"/>
      <c r="OBU35" s="14"/>
      <c r="OBV35" s="14"/>
      <c r="OBW35" s="14"/>
      <c r="OBX35" s="14"/>
      <c r="OBY35" s="14"/>
      <c r="OBZ35" s="14"/>
      <c r="OCA35" s="14"/>
      <c r="OCB35" s="14"/>
      <c r="OCC35" s="14"/>
      <c r="OCD35" s="14"/>
      <c r="OCE35" s="14"/>
      <c r="OCF35" s="14"/>
      <c r="OCG35" s="14"/>
      <c r="OCH35" s="14"/>
      <c r="OCI35" s="14"/>
      <c r="OCJ35" s="14"/>
      <c r="OCK35" s="14"/>
      <c r="OCL35" s="14"/>
      <c r="OCM35" s="14"/>
      <c r="OCN35" s="14"/>
      <c r="OCO35" s="14"/>
      <c r="OCP35" s="14"/>
      <c r="OCQ35" s="14"/>
      <c r="OCR35" s="14"/>
      <c r="OCS35" s="14"/>
      <c r="OCT35" s="14"/>
      <c r="OCU35" s="14"/>
      <c r="OCV35" s="14"/>
      <c r="OCW35" s="14"/>
      <c r="OCX35" s="14"/>
      <c r="OCY35" s="14"/>
      <c r="OCZ35" s="14"/>
      <c r="ODA35" s="14"/>
      <c r="ODB35" s="14"/>
      <c r="ODC35" s="14"/>
      <c r="ODD35" s="14"/>
      <c r="ODE35" s="14"/>
      <c r="ODF35" s="14"/>
      <c r="ODG35" s="14"/>
      <c r="ODH35" s="14"/>
      <c r="ODI35" s="14"/>
      <c r="ODJ35" s="14"/>
      <c r="ODK35" s="14"/>
      <c r="ODL35" s="14"/>
      <c r="ODM35" s="14"/>
      <c r="ODN35" s="14"/>
      <c r="ODO35" s="14"/>
      <c r="ODP35" s="14"/>
      <c r="ODQ35" s="14"/>
      <c r="ODR35" s="14"/>
      <c r="ODS35" s="14"/>
      <c r="ODT35" s="14"/>
      <c r="ODU35" s="14"/>
      <c r="ODV35" s="14"/>
      <c r="ODW35" s="14"/>
      <c r="ODX35" s="14"/>
      <c r="ODY35" s="14"/>
      <c r="ODZ35" s="14"/>
      <c r="OEA35" s="14"/>
      <c r="OEB35" s="14"/>
      <c r="OEC35" s="14"/>
      <c r="OED35" s="14"/>
      <c r="OEE35" s="14"/>
      <c r="OEF35" s="14"/>
      <c r="OEG35" s="14"/>
      <c r="OEH35" s="14"/>
      <c r="OEI35" s="14"/>
      <c r="OEJ35" s="14"/>
      <c r="OEK35" s="14"/>
      <c r="OEL35" s="14"/>
      <c r="OEM35" s="14"/>
      <c r="OEN35" s="14"/>
      <c r="OEO35" s="14"/>
      <c r="OEP35" s="14"/>
      <c r="OEQ35" s="14"/>
      <c r="OER35" s="14"/>
      <c r="OES35" s="14"/>
      <c r="OET35" s="14"/>
      <c r="OEU35" s="14"/>
      <c r="OEV35" s="14"/>
      <c r="OEW35" s="14"/>
      <c r="OEX35" s="14"/>
      <c r="OEY35" s="14"/>
      <c r="OEZ35" s="14"/>
      <c r="OFA35" s="14"/>
      <c r="OFB35" s="14"/>
      <c r="OFC35" s="14"/>
      <c r="OFD35" s="14"/>
      <c r="OFE35" s="14"/>
      <c r="OFF35" s="14"/>
      <c r="OFG35" s="14"/>
      <c r="OFH35" s="14"/>
      <c r="OFI35" s="14"/>
      <c r="OFJ35" s="14"/>
      <c r="OFK35" s="14"/>
      <c r="OFL35" s="14"/>
      <c r="OFM35" s="14"/>
      <c r="OFN35" s="14"/>
      <c r="OFO35" s="14"/>
      <c r="OFP35" s="14"/>
      <c r="OFQ35" s="14"/>
      <c r="OFR35" s="14"/>
      <c r="OFS35" s="14"/>
      <c r="OFT35" s="14"/>
      <c r="OFU35" s="14"/>
      <c r="OFV35" s="14"/>
      <c r="OFW35" s="14"/>
      <c r="OFX35" s="14"/>
      <c r="OFY35" s="14"/>
      <c r="OFZ35" s="14"/>
      <c r="OGA35" s="14"/>
      <c r="OGB35" s="14"/>
      <c r="OGC35" s="14"/>
      <c r="OGD35" s="14"/>
      <c r="OGE35" s="14"/>
      <c r="OGF35" s="14"/>
      <c r="OGG35" s="14"/>
      <c r="OGH35" s="14"/>
      <c r="OGI35" s="14"/>
      <c r="OGJ35" s="14"/>
      <c r="OGK35" s="14"/>
      <c r="OGL35" s="14"/>
      <c r="OGM35" s="14"/>
      <c r="OGN35" s="14"/>
      <c r="OGO35" s="14"/>
      <c r="OGP35" s="14"/>
      <c r="OGQ35" s="14"/>
      <c r="OGR35" s="14"/>
      <c r="OGS35" s="14"/>
      <c r="OGT35" s="14"/>
      <c r="OGU35" s="14"/>
      <c r="OGV35" s="14"/>
      <c r="OGW35" s="14"/>
      <c r="OGX35" s="14"/>
      <c r="OGY35" s="14"/>
      <c r="OGZ35" s="14"/>
      <c r="OHA35" s="14"/>
      <c r="OHB35" s="14"/>
      <c r="OHC35" s="14"/>
      <c r="OHD35" s="14"/>
      <c r="OHE35" s="14"/>
      <c r="OHF35" s="14"/>
      <c r="OHG35" s="14"/>
      <c r="OHH35" s="14"/>
      <c r="OHI35" s="14"/>
      <c r="OHJ35" s="14"/>
      <c r="OHK35" s="14"/>
      <c r="OHL35" s="14"/>
      <c r="OHM35" s="14"/>
      <c r="OHN35" s="14"/>
      <c r="OHO35" s="14"/>
      <c r="OHP35" s="14"/>
      <c r="OHQ35" s="14"/>
      <c r="OHR35" s="14"/>
      <c r="OHS35" s="14"/>
      <c r="OHT35" s="14"/>
      <c r="OHU35" s="14"/>
      <c r="OHV35" s="14"/>
      <c r="OHW35" s="14"/>
      <c r="OHX35" s="14"/>
      <c r="OHY35" s="14"/>
      <c r="OHZ35" s="14"/>
      <c r="OIA35" s="14"/>
      <c r="OIB35" s="14"/>
      <c r="OIC35" s="14"/>
      <c r="OID35" s="14"/>
      <c r="OIE35" s="14"/>
      <c r="OIF35" s="14"/>
      <c r="OIG35" s="14"/>
      <c r="OIH35" s="14"/>
      <c r="OII35" s="14"/>
      <c r="OIJ35" s="14"/>
      <c r="OIK35" s="14"/>
      <c r="OIL35" s="14"/>
      <c r="OIM35" s="14"/>
      <c r="OIN35" s="14"/>
      <c r="OIO35" s="14"/>
      <c r="OIP35" s="14"/>
      <c r="OIQ35" s="14"/>
      <c r="OIR35" s="14"/>
      <c r="OIS35" s="14"/>
      <c r="OIT35" s="14"/>
      <c r="OIU35" s="14"/>
      <c r="OIV35" s="14"/>
      <c r="OIW35" s="14"/>
      <c r="OIX35" s="14"/>
      <c r="OIY35" s="14"/>
      <c r="OIZ35" s="14"/>
      <c r="OJA35" s="14"/>
      <c r="OJB35" s="14"/>
      <c r="OJC35" s="14"/>
      <c r="OJD35" s="14"/>
      <c r="OJE35" s="14"/>
      <c r="OJF35" s="14"/>
      <c r="OJG35" s="14"/>
      <c r="OJH35" s="14"/>
      <c r="OJI35" s="14"/>
      <c r="OJJ35" s="14"/>
      <c r="OJK35" s="14"/>
      <c r="OJL35" s="14"/>
      <c r="OJM35" s="14"/>
      <c r="OJN35" s="14"/>
      <c r="OJO35" s="14"/>
      <c r="OJP35" s="14"/>
      <c r="OJQ35" s="14"/>
      <c r="OJR35" s="14"/>
      <c r="OJS35" s="14"/>
      <c r="OJT35" s="14"/>
      <c r="OJU35" s="14"/>
      <c r="OJV35" s="14"/>
      <c r="OJW35" s="14"/>
      <c r="OJX35" s="14"/>
      <c r="OJY35" s="14"/>
      <c r="OJZ35" s="14"/>
      <c r="OKA35" s="14"/>
      <c r="OKB35" s="14"/>
      <c r="OKC35" s="14"/>
      <c r="OKD35" s="14"/>
      <c r="OKE35" s="14"/>
      <c r="OKF35" s="14"/>
      <c r="OKG35" s="14"/>
      <c r="OKH35" s="14"/>
      <c r="OKI35" s="14"/>
      <c r="OKJ35" s="14"/>
      <c r="OKK35" s="14"/>
      <c r="OKL35" s="14"/>
      <c r="OKM35" s="14"/>
      <c r="OKN35" s="14"/>
      <c r="OKO35" s="14"/>
      <c r="OKP35" s="14"/>
      <c r="OKQ35" s="14"/>
      <c r="OKR35" s="14"/>
      <c r="OKS35" s="14"/>
      <c r="OKT35" s="14"/>
      <c r="OKU35" s="14"/>
      <c r="OKV35" s="14"/>
      <c r="OKW35" s="14"/>
      <c r="OKX35" s="14"/>
      <c r="OKY35" s="14"/>
      <c r="OKZ35" s="14"/>
      <c r="OLA35" s="14"/>
      <c r="OLB35" s="14"/>
      <c r="OLC35" s="14"/>
      <c r="OLD35" s="14"/>
      <c r="OLE35" s="14"/>
      <c r="OLF35" s="14"/>
      <c r="OLG35" s="14"/>
      <c r="OLH35" s="14"/>
      <c r="OLI35" s="14"/>
      <c r="OLJ35" s="14"/>
      <c r="OLK35" s="14"/>
      <c r="OLL35" s="14"/>
      <c r="OLM35" s="14"/>
      <c r="OLN35" s="14"/>
      <c r="OLO35" s="14"/>
      <c r="OLP35" s="14"/>
      <c r="OLQ35" s="14"/>
      <c r="OLR35" s="14"/>
      <c r="OLS35" s="14"/>
      <c r="OLT35" s="14"/>
      <c r="OLU35" s="14"/>
      <c r="OLV35" s="14"/>
      <c r="OLW35" s="14"/>
      <c r="OLX35" s="14"/>
      <c r="OLY35" s="14"/>
      <c r="OLZ35" s="14"/>
      <c r="OMA35" s="14"/>
      <c r="OMB35" s="14"/>
      <c r="OMC35" s="14"/>
      <c r="OMD35" s="14"/>
      <c r="OME35" s="14"/>
      <c r="OMF35" s="14"/>
      <c r="OMG35" s="14"/>
      <c r="OMH35" s="14"/>
      <c r="OMI35" s="14"/>
      <c r="OMJ35" s="14"/>
      <c r="OMK35" s="14"/>
      <c r="OML35" s="14"/>
      <c r="OMM35" s="14"/>
      <c r="OMN35" s="14"/>
      <c r="OMO35" s="14"/>
      <c r="OMP35" s="14"/>
      <c r="OMQ35" s="14"/>
      <c r="OMR35" s="14"/>
      <c r="OMS35" s="14"/>
      <c r="OMT35" s="14"/>
      <c r="OMU35" s="14"/>
      <c r="OMV35" s="14"/>
      <c r="OMW35" s="14"/>
      <c r="OMX35" s="14"/>
      <c r="OMY35" s="14"/>
      <c r="OMZ35" s="14"/>
      <c r="ONA35" s="14"/>
      <c r="ONB35" s="14"/>
      <c r="ONC35" s="14"/>
      <c r="OND35" s="14"/>
      <c r="ONE35" s="14"/>
      <c r="ONF35" s="14"/>
      <c r="ONG35" s="14"/>
      <c r="ONH35" s="14"/>
      <c r="ONI35" s="14"/>
      <c r="ONJ35" s="14"/>
      <c r="ONK35" s="14"/>
      <c r="ONL35" s="14"/>
      <c r="ONM35" s="14"/>
      <c r="ONN35" s="14"/>
      <c r="ONO35" s="14"/>
      <c r="ONP35" s="14"/>
      <c r="ONQ35" s="14"/>
      <c r="ONR35" s="14"/>
      <c r="ONS35" s="14"/>
      <c r="ONT35" s="14"/>
      <c r="ONU35" s="14"/>
      <c r="ONV35" s="14"/>
      <c r="ONW35" s="14"/>
      <c r="ONX35" s="14"/>
      <c r="ONY35" s="14"/>
      <c r="ONZ35" s="14"/>
      <c r="OOA35" s="14"/>
      <c r="OOB35" s="14"/>
      <c r="OOC35" s="14"/>
      <c r="OOD35" s="14"/>
      <c r="OOE35" s="14"/>
      <c r="OOF35" s="14"/>
      <c r="OOG35" s="14"/>
      <c r="OOH35" s="14"/>
      <c r="OOI35" s="14"/>
      <c r="OOJ35" s="14"/>
      <c r="OOK35" s="14"/>
      <c r="OOL35" s="14"/>
      <c r="OOM35" s="14"/>
      <c r="OON35" s="14"/>
      <c r="OOO35" s="14"/>
      <c r="OOP35" s="14"/>
      <c r="OOQ35" s="14"/>
      <c r="OOR35" s="14"/>
      <c r="OOS35" s="14"/>
      <c r="OOT35" s="14"/>
      <c r="OOU35" s="14"/>
      <c r="OOV35" s="14"/>
      <c r="OOW35" s="14"/>
      <c r="OOX35" s="14"/>
      <c r="OOY35" s="14"/>
      <c r="OOZ35" s="14"/>
      <c r="OPA35" s="14"/>
      <c r="OPB35" s="14"/>
      <c r="OPC35" s="14"/>
      <c r="OPD35" s="14"/>
      <c r="OPE35" s="14"/>
      <c r="OPF35" s="14"/>
      <c r="OPG35" s="14"/>
      <c r="OPH35" s="14"/>
      <c r="OPI35" s="14"/>
      <c r="OPJ35" s="14"/>
      <c r="OPK35" s="14"/>
      <c r="OPL35" s="14"/>
      <c r="OPM35" s="14"/>
      <c r="OPN35" s="14"/>
      <c r="OPO35" s="14"/>
      <c r="OPP35" s="14"/>
      <c r="OPQ35" s="14"/>
      <c r="OPR35" s="14"/>
      <c r="OPS35" s="14"/>
      <c r="OPT35" s="14"/>
      <c r="OPU35" s="14"/>
      <c r="OPV35" s="14"/>
      <c r="OPW35" s="14"/>
      <c r="OPX35" s="14"/>
      <c r="OPY35" s="14"/>
      <c r="OPZ35" s="14"/>
      <c r="OQA35" s="14"/>
      <c r="OQB35" s="14"/>
      <c r="OQC35" s="14"/>
      <c r="OQD35" s="14"/>
      <c r="OQE35" s="14"/>
      <c r="OQF35" s="14"/>
      <c r="OQG35" s="14"/>
      <c r="OQH35" s="14"/>
      <c r="OQI35" s="14"/>
      <c r="OQJ35" s="14"/>
      <c r="OQK35" s="14"/>
      <c r="OQL35" s="14"/>
      <c r="OQM35" s="14"/>
      <c r="OQN35" s="14"/>
      <c r="OQO35" s="14"/>
      <c r="OQP35" s="14"/>
      <c r="OQQ35" s="14"/>
      <c r="OQR35" s="14"/>
      <c r="OQS35" s="14"/>
      <c r="OQT35" s="14"/>
      <c r="OQU35" s="14"/>
      <c r="OQV35" s="14"/>
      <c r="OQW35" s="14"/>
      <c r="OQX35" s="14"/>
      <c r="OQY35" s="14"/>
      <c r="OQZ35" s="14"/>
      <c r="ORA35" s="14"/>
      <c r="ORB35" s="14"/>
      <c r="ORC35" s="14"/>
      <c r="ORD35" s="14"/>
      <c r="ORE35" s="14"/>
      <c r="ORF35" s="14"/>
      <c r="ORG35" s="14"/>
      <c r="ORH35" s="14"/>
      <c r="ORI35" s="14"/>
      <c r="ORJ35" s="14"/>
      <c r="ORK35" s="14"/>
      <c r="ORL35" s="14"/>
      <c r="ORM35" s="14"/>
      <c r="ORN35" s="14"/>
      <c r="ORO35" s="14"/>
      <c r="ORP35" s="14"/>
      <c r="ORQ35" s="14"/>
      <c r="ORR35" s="14"/>
      <c r="ORS35" s="14"/>
      <c r="ORT35" s="14"/>
      <c r="ORU35" s="14"/>
      <c r="ORV35" s="14"/>
      <c r="ORW35" s="14"/>
      <c r="ORX35" s="14"/>
      <c r="ORY35" s="14"/>
      <c r="ORZ35" s="14"/>
      <c r="OSA35" s="14"/>
      <c r="OSB35" s="14"/>
      <c r="OSC35" s="14"/>
      <c r="OSD35" s="14"/>
      <c r="OSE35" s="14"/>
      <c r="OSF35" s="14"/>
      <c r="OSG35" s="14"/>
      <c r="OSH35" s="14"/>
      <c r="OSI35" s="14"/>
      <c r="OSJ35" s="14"/>
      <c r="OSK35" s="14"/>
      <c r="OSL35" s="14"/>
      <c r="OSM35" s="14"/>
      <c r="OSN35" s="14"/>
      <c r="OSO35" s="14"/>
      <c r="OSP35" s="14"/>
      <c r="OSQ35" s="14"/>
      <c r="OSR35" s="14"/>
      <c r="OSS35" s="14"/>
      <c r="OST35" s="14"/>
      <c r="OSU35" s="14"/>
      <c r="OSV35" s="14"/>
      <c r="OSW35" s="14"/>
      <c r="OSX35" s="14"/>
      <c r="OSY35" s="14"/>
      <c r="OSZ35" s="14"/>
      <c r="OTA35" s="14"/>
      <c r="OTB35" s="14"/>
      <c r="OTC35" s="14"/>
      <c r="OTD35" s="14"/>
      <c r="OTE35" s="14"/>
      <c r="OTF35" s="14"/>
      <c r="OTG35" s="14"/>
      <c r="OTH35" s="14"/>
      <c r="OTI35" s="14"/>
      <c r="OTJ35" s="14"/>
      <c r="OTK35" s="14"/>
      <c r="OTL35" s="14"/>
      <c r="OTM35" s="14"/>
      <c r="OTN35" s="14"/>
      <c r="OTO35" s="14"/>
      <c r="OTP35" s="14"/>
      <c r="OTQ35" s="14"/>
      <c r="OTR35" s="14"/>
      <c r="OTS35" s="14"/>
      <c r="OTT35" s="14"/>
      <c r="OTU35" s="14"/>
      <c r="OTV35" s="14"/>
      <c r="OTW35" s="14"/>
      <c r="OTX35" s="14"/>
      <c r="OTY35" s="14"/>
      <c r="OTZ35" s="14"/>
      <c r="OUA35" s="14"/>
      <c r="OUB35" s="14"/>
      <c r="OUC35" s="14"/>
      <c r="OUD35" s="14"/>
      <c r="OUE35" s="14"/>
      <c r="OUF35" s="14"/>
      <c r="OUG35" s="14"/>
      <c r="OUH35" s="14"/>
      <c r="OUI35" s="14"/>
      <c r="OUJ35" s="14"/>
      <c r="OUK35" s="14"/>
      <c r="OUL35" s="14"/>
      <c r="OUM35" s="14"/>
      <c r="OUN35" s="14"/>
      <c r="OUO35" s="14"/>
      <c r="OUP35" s="14"/>
      <c r="OUQ35" s="14"/>
      <c r="OUR35" s="14"/>
      <c r="OUS35" s="14"/>
      <c r="OUT35" s="14"/>
      <c r="OUU35" s="14"/>
      <c r="OUV35" s="14"/>
      <c r="OUW35" s="14"/>
      <c r="OUX35" s="14"/>
      <c r="OUY35" s="14"/>
      <c r="OUZ35" s="14"/>
      <c r="OVA35" s="14"/>
      <c r="OVB35" s="14"/>
      <c r="OVC35" s="14"/>
      <c r="OVD35" s="14"/>
      <c r="OVE35" s="14"/>
      <c r="OVF35" s="14"/>
      <c r="OVG35" s="14"/>
      <c r="OVH35" s="14"/>
      <c r="OVI35" s="14"/>
      <c r="OVJ35" s="14"/>
      <c r="OVK35" s="14"/>
      <c r="OVL35" s="14"/>
      <c r="OVM35" s="14"/>
      <c r="OVN35" s="14"/>
      <c r="OVO35" s="14"/>
      <c r="OVP35" s="14"/>
      <c r="OVQ35" s="14"/>
      <c r="OVR35" s="14"/>
      <c r="OVS35" s="14"/>
      <c r="OVT35" s="14"/>
      <c r="OVU35" s="14"/>
      <c r="OVV35" s="14"/>
      <c r="OVW35" s="14"/>
      <c r="OVX35" s="14"/>
      <c r="OVY35" s="14"/>
      <c r="OVZ35" s="14"/>
      <c r="OWA35" s="14"/>
      <c r="OWB35" s="14"/>
      <c r="OWC35" s="14"/>
      <c r="OWD35" s="14"/>
      <c r="OWE35" s="14"/>
      <c r="OWF35" s="14"/>
      <c r="OWG35" s="14"/>
      <c r="OWH35" s="14"/>
      <c r="OWI35" s="14"/>
      <c r="OWJ35" s="14"/>
      <c r="OWK35" s="14"/>
      <c r="OWL35" s="14"/>
      <c r="OWM35" s="14"/>
      <c r="OWN35" s="14"/>
      <c r="OWO35" s="14"/>
      <c r="OWP35" s="14"/>
      <c r="OWQ35" s="14"/>
      <c r="OWR35" s="14"/>
      <c r="OWS35" s="14"/>
      <c r="OWT35" s="14"/>
      <c r="OWU35" s="14"/>
      <c r="OWV35" s="14"/>
      <c r="OWW35" s="14"/>
      <c r="OWX35" s="14"/>
      <c r="OWY35" s="14"/>
      <c r="OWZ35" s="14"/>
      <c r="OXA35" s="14"/>
      <c r="OXB35" s="14"/>
      <c r="OXC35" s="14"/>
      <c r="OXD35" s="14"/>
      <c r="OXE35" s="14"/>
      <c r="OXF35" s="14"/>
      <c r="OXG35" s="14"/>
      <c r="OXH35" s="14"/>
      <c r="OXI35" s="14"/>
      <c r="OXJ35" s="14"/>
      <c r="OXK35" s="14"/>
      <c r="OXL35" s="14"/>
      <c r="OXM35" s="14"/>
      <c r="OXN35" s="14"/>
      <c r="OXO35" s="14"/>
      <c r="OXP35" s="14"/>
      <c r="OXQ35" s="14"/>
      <c r="OXR35" s="14"/>
      <c r="OXS35" s="14"/>
      <c r="OXT35" s="14"/>
      <c r="OXU35" s="14"/>
      <c r="OXV35" s="14"/>
      <c r="OXW35" s="14"/>
      <c r="OXX35" s="14"/>
      <c r="OXY35" s="14"/>
      <c r="OXZ35" s="14"/>
      <c r="OYA35" s="14"/>
      <c r="OYB35" s="14"/>
      <c r="OYC35" s="14"/>
      <c r="OYD35" s="14"/>
      <c r="OYE35" s="14"/>
      <c r="OYF35" s="14"/>
      <c r="OYG35" s="14"/>
      <c r="OYH35" s="14"/>
      <c r="OYI35" s="14"/>
      <c r="OYJ35" s="14"/>
      <c r="OYK35" s="14"/>
      <c r="OYL35" s="14"/>
      <c r="OYM35" s="14"/>
      <c r="OYN35" s="14"/>
      <c r="OYO35" s="14"/>
      <c r="OYP35" s="14"/>
      <c r="OYQ35" s="14"/>
      <c r="OYR35" s="14"/>
      <c r="OYS35" s="14"/>
      <c r="OYT35" s="14"/>
      <c r="OYU35" s="14"/>
      <c r="OYV35" s="14"/>
      <c r="OYW35" s="14"/>
      <c r="OYX35" s="14"/>
      <c r="OYY35" s="14"/>
      <c r="OYZ35" s="14"/>
      <c r="OZA35" s="14"/>
      <c r="OZB35" s="14"/>
      <c r="OZC35" s="14"/>
      <c r="OZD35" s="14"/>
      <c r="OZE35" s="14"/>
      <c r="OZF35" s="14"/>
      <c r="OZG35" s="14"/>
      <c r="OZH35" s="14"/>
      <c r="OZI35" s="14"/>
      <c r="OZJ35" s="14"/>
      <c r="OZK35" s="14"/>
      <c r="OZL35" s="14"/>
      <c r="OZM35" s="14"/>
      <c r="OZN35" s="14"/>
      <c r="OZO35" s="14"/>
      <c r="OZP35" s="14"/>
      <c r="OZQ35" s="14"/>
      <c r="OZR35" s="14"/>
      <c r="OZS35" s="14"/>
      <c r="OZT35" s="14"/>
      <c r="OZU35" s="14"/>
      <c r="OZV35" s="14"/>
      <c r="OZW35" s="14"/>
      <c r="OZX35" s="14"/>
      <c r="OZY35" s="14"/>
      <c r="OZZ35" s="14"/>
      <c r="PAA35" s="14"/>
      <c r="PAB35" s="14"/>
      <c r="PAC35" s="14"/>
      <c r="PAD35" s="14"/>
      <c r="PAE35" s="14"/>
      <c r="PAF35" s="14"/>
      <c r="PAG35" s="14"/>
      <c r="PAH35" s="14"/>
      <c r="PAI35" s="14"/>
      <c r="PAJ35" s="14"/>
      <c r="PAK35" s="14"/>
      <c r="PAL35" s="14"/>
      <c r="PAM35" s="14"/>
      <c r="PAN35" s="14"/>
      <c r="PAO35" s="14"/>
      <c r="PAP35" s="14"/>
      <c r="PAQ35" s="14"/>
      <c r="PAR35" s="14"/>
      <c r="PAS35" s="14"/>
      <c r="PAT35" s="14"/>
      <c r="PAU35" s="14"/>
      <c r="PAV35" s="14"/>
      <c r="PAW35" s="14"/>
      <c r="PAX35" s="14"/>
      <c r="PAY35" s="14"/>
      <c r="PAZ35" s="14"/>
      <c r="PBA35" s="14"/>
      <c r="PBB35" s="14"/>
      <c r="PBC35" s="14"/>
      <c r="PBD35" s="14"/>
      <c r="PBE35" s="14"/>
      <c r="PBF35" s="14"/>
      <c r="PBG35" s="14"/>
      <c r="PBH35" s="14"/>
      <c r="PBI35" s="14"/>
      <c r="PBJ35" s="14"/>
      <c r="PBK35" s="14"/>
      <c r="PBL35" s="14"/>
      <c r="PBM35" s="14"/>
      <c r="PBN35" s="14"/>
      <c r="PBO35" s="14"/>
      <c r="PBP35" s="14"/>
      <c r="PBQ35" s="14"/>
      <c r="PBR35" s="14"/>
      <c r="PBS35" s="14"/>
      <c r="PBT35" s="14"/>
      <c r="PBU35" s="14"/>
      <c r="PBV35" s="14"/>
      <c r="PBW35" s="14"/>
      <c r="PBX35" s="14"/>
      <c r="PBY35" s="14"/>
      <c r="PBZ35" s="14"/>
      <c r="PCA35" s="14"/>
      <c r="PCB35" s="14"/>
      <c r="PCC35" s="14"/>
      <c r="PCD35" s="14"/>
      <c r="PCE35" s="14"/>
      <c r="PCF35" s="14"/>
      <c r="PCG35" s="14"/>
      <c r="PCH35" s="14"/>
      <c r="PCI35" s="14"/>
      <c r="PCJ35" s="14"/>
      <c r="PCK35" s="14"/>
      <c r="PCL35" s="14"/>
      <c r="PCM35" s="14"/>
      <c r="PCN35" s="14"/>
      <c r="PCO35" s="14"/>
      <c r="PCP35" s="14"/>
      <c r="PCQ35" s="14"/>
      <c r="PCR35" s="14"/>
      <c r="PCS35" s="14"/>
      <c r="PCT35" s="14"/>
      <c r="PCU35" s="14"/>
      <c r="PCV35" s="14"/>
      <c r="PCW35" s="14"/>
      <c r="PCX35" s="14"/>
      <c r="PCY35" s="14"/>
      <c r="PCZ35" s="14"/>
      <c r="PDA35" s="14"/>
      <c r="PDB35" s="14"/>
      <c r="PDC35" s="14"/>
      <c r="PDD35" s="14"/>
      <c r="PDE35" s="14"/>
      <c r="PDF35" s="14"/>
      <c r="PDG35" s="14"/>
      <c r="PDH35" s="14"/>
      <c r="PDI35" s="14"/>
      <c r="PDJ35" s="14"/>
      <c r="PDK35" s="14"/>
      <c r="PDL35" s="14"/>
      <c r="PDM35" s="14"/>
      <c r="PDN35" s="14"/>
      <c r="PDO35" s="14"/>
      <c r="PDP35" s="14"/>
      <c r="PDQ35" s="14"/>
      <c r="PDR35" s="14"/>
      <c r="PDS35" s="14"/>
      <c r="PDT35" s="14"/>
      <c r="PDU35" s="14"/>
      <c r="PDV35" s="14"/>
      <c r="PDW35" s="14"/>
      <c r="PDX35" s="14"/>
      <c r="PDY35" s="14"/>
      <c r="PDZ35" s="14"/>
      <c r="PEA35" s="14"/>
      <c r="PEB35" s="14"/>
      <c r="PEC35" s="14"/>
      <c r="PED35" s="14"/>
      <c r="PEE35" s="14"/>
      <c r="PEF35" s="14"/>
      <c r="PEG35" s="14"/>
      <c r="PEH35" s="14"/>
      <c r="PEI35" s="14"/>
      <c r="PEJ35" s="14"/>
      <c r="PEK35" s="14"/>
      <c r="PEL35" s="14"/>
      <c r="PEM35" s="14"/>
      <c r="PEN35" s="14"/>
      <c r="PEO35" s="14"/>
      <c r="PEP35" s="14"/>
      <c r="PEQ35" s="14"/>
      <c r="PER35" s="14"/>
      <c r="PES35" s="14"/>
      <c r="PET35" s="14"/>
      <c r="PEU35" s="14"/>
      <c r="PEV35" s="14"/>
      <c r="PEW35" s="14"/>
      <c r="PEX35" s="14"/>
      <c r="PEY35" s="14"/>
      <c r="PEZ35" s="14"/>
      <c r="PFA35" s="14"/>
      <c r="PFB35" s="14"/>
      <c r="PFC35" s="14"/>
      <c r="PFD35" s="14"/>
      <c r="PFE35" s="14"/>
      <c r="PFF35" s="14"/>
      <c r="PFG35" s="14"/>
      <c r="PFH35" s="14"/>
      <c r="PFI35" s="14"/>
      <c r="PFJ35" s="14"/>
      <c r="PFK35" s="14"/>
      <c r="PFL35" s="14"/>
      <c r="PFM35" s="14"/>
      <c r="PFN35" s="14"/>
      <c r="PFO35" s="14"/>
      <c r="PFP35" s="14"/>
      <c r="PFQ35" s="14"/>
      <c r="PFR35" s="14"/>
      <c r="PFS35" s="14"/>
      <c r="PFT35" s="14"/>
      <c r="PFU35" s="14"/>
      <c r="PFV35" s="14"/>
      <c r="PFW35" s="14"/>
      <c r="PFX35" s="14"/>
      <c r="PFY35" s="14"/>
      <c r="PFZ35" s="14"/>
      <c r="PGA35" s="14"/>
      <c r="PGB35" s="14"/>
      <c r="PGC35" s="14"/>
      <c r="PGD35" s="14"/>
      <c r="PGE35" s="14"/>
      <c r="PGF35" s="14"/>
      <c r="PGG35" s="14"/>
      <c r="PGH35" s="14"/>
      <c r="PGI35" s="14"/>
      <c r="PGJ35" s="14"/>
      <c r="PGK35" s="14"/>
      <c r="PGL35" s="14"/>
      <c r="PGM35" s="14"/>
      <c r="PGN35" s="14"/>
      <c r="PGO35" s="14"/>
      <c r="PGP35" s="14"/>
      <c r="PGQ35" s="14"/>
      <c r="PGR35" s="14"/>
      <c r="PGS35" s="14"/>
      <c r="PGT35" s="14"/>
      <c r="PGU35" s="14"/>
      <c r="PGV35" s="14"/>
      <c r="PGW35" s="14"/>
      <c r="PGX35" s="14"/>
      <c r="PGY35" s="14"/>
      <c r="PGZ35" s="14"/>
      <c r="PHA35" s="14"/>
      <c r="PHB35" s="14"/>
      <c r="PHC35" s="14"/>
      <c r="PHD35" s="14"/>
      <c r="PHE35" s="14"/>
      <c r="PHF35" s="14"/>
      <c r="PHG35" s="14"/>
      <c r="PHH35" s="14"/>
      <c r="PHI35" s="14"/>
      <c r="PHJ35" s="14"/>
      <c r="PHK35" s="14"/>
      <c r="PHL35" s="14"/>
      <c r="PHM35" s="14"/>
      <c r="PHN35" s="14"/>
      <c r="PHO35" s="14"/>
      <c r="PHP35" s="14"/>
      <c r="PHQ35" s="14"/>
      <c r="PHR35" s="14"/>
      <c r="PHS35" s="14"/>
      <c r="PHT35" s="14"/>
      <c r="PHU35" s="14"/>
      <c r="PHV35" s="14"/>
      <c r="PHW35" s="14"/>
      <c r="PHX35" s="14"/>
      <c r="PHY35" s="14"/>
      <c r="PHZ35" s="14"/>
      <c r="PIA35" s="14"/>
      <c r="PIB35" s="14"/>
      <c r="PIC35" s="14"/>
      <c r="PID35" s="14"/>
      <c r="PIE35" s="14"/>
      <c r="PIF35" s="14"/>
      <c r="PIG35" s="14"/>
      <c r="PIH35" s="14"/>
      <c r="PII35" s="14"/>
      <c r="PIJ35" s="14"/>
      <c r="PIK35" s="14"/>
      <c r="PIL35" s="14"/>
      <c r="PIM35" s="14"/>
      <c r="PIN35" s="14"/>
      <c r="PIO35" s="14"/>
      <c r="PIP35" s="14"/>
      <c r="PIQ35" s="14"/>
      <c r="PIR35" s="14"/>
      <c r="PIS35" s="14"/>
      <c r="PIT35" s="14"/>
      <c r="PIU35" s="14"/>
      <c r="PIV35" s="14"/>
      <c r="PIW35" s="14"/>
      <c r="PIX35" s="14"/>
      <c r="PIY35" s="14"/>
      <c r="PIZ35" s="14"/>
      <c r="PJA35" s="14"/>
      <c r="PJB35" s="14"/>
      <c r="PJC35" s="14"/>
      <c r="PJD35" s="14"/>
      <c r="PJE35" s="14"/>
      <c r="PJF35" s="14"/>
      <c r="PJG35" s="14"/>
      <c r="PJH35" s="14"/>
      <c r="PJI35" s="14"/>
      <c r="PJJ35" s="14"/>
      <c r="PJK35" s="14"/>
      <c r="PJL35" s="14"/>
      <c r="PJM35" s="14"/>
      <c r="PJN35" s="14"/>
      <c r="PJO35" s="14"/>
      <c r="PJP35" s="14"/>
      <c r="PJQ35" s="14"/>
      <c r="PJR35" s="14"/>
      <c r="PJS35" s="14"/>
      <c r="PJT35" s="14"/>
      <c r="PJU35" s="14"/>
      <c r="PJV35" s="14"/>
      <c r="PJW35" s="14"/>
      <c r="PJX35" s="14"/>
      <c r="PJY35" s="14"/>
      <c r="PJZ35" s="14"/>
      <c r="PKA35" s="14"/>
      <c r="PKB35" s="14"/>
      <c r="PKC35" s="14"/>
      <c r="PKD35" s="14"/>
      <c r="PKE35" s="14"/>
      <c r="PKF35" s="14"/>
      <c r="PKG35" s="14"/>
      <c r="PKH35" s="14"/>
      <c r="PKI35" s="14"/>
      <c r="PKJ35" s="14"/>
      <c r="PKK35" s="14"/>
      <c r="PKL35" s="14"/>
      <c r="PKM35" s="14"/>
      <c r="PKN35" s="14"/>
      <c r="PKO35" s="14"/>
      <c r="PKP35" s="14"/>
      <c r="PKQ35" s="14"/>
      <c r="PKR35" s="14"/>
      <c r="PKS35" s="14"/>
      <c r="PKT35" s="14"/>
      <c r="PKU35" s="14"/>
      <c r="PKV35" s="14"/>
      <c r="PKW35" s="14"/>
      <c r="PKX35" s="14"/>
      <c r="PKY35" s="14"/>
      <c r="PKZ35" s="14"/>
      <c r="PLA35" s="14"/>
      <c r="PLB35" s="14"/>
      <c r="PLC35" s="14"/>
      <c r="PLD35" s="14"/>
      <c r="PLE35" s="14"/>
      <c r="PLF35" s="14"/>
      <c r="PLG35" s="14"/>
      <c r="PLH35" s="14"/>
      <c r="PLI35" s="14"/>
      <c r="PLJ35" s="14"/>
      <c r="PLK35" s="14"/>
      <c r="PLL35" s="14"/>
      <c r="PLM35" s="14"/>
      <c r="PLN35" s="14"/>
      <c r="PLO35" s="14"/>
      <c r="PLP35" s="14"/>
      <c r="PLQ35" s="14"/>
      <c r="PLR35" s="14"/>
      <c r="PLS35" s="14"/>
      <c r="PLT35" s="14"/>
      <c r="PLU35" s="14"/>
      <c r="PLV35" s="14"/>
      <c r="PLW35" s="14"/>
      <c r="PLX35" s="14"/>
      <c r="PLY35" s="14"/>
      <c r="PLZ35" s="14"/>
      <c r="PMA35" s="14"/>
      <c r="PMB35" s="14"/>
      <c r="PMC35" s="14"/>
      <c r="PMD35" s="14"/>
      <c r="PME35" s="14"/>
      <c r="PMF35" s="14"/>
      <c r="PMG35" s="14"/>
      <c r="PMH35" s="14"/>
      <c r="PMI35" s="14"/>
      <c r="PMJ35" s="14"/>
      <c r="PMK35" s="14"/>
      <c r="PML35" s="14"/>
      <c r="PMM35" s="14"/>
      <c r="PMN35" s="14"/>
      <c r="PMO35" s="14"/>
      <c r="PMP35" s="14"/>
      <c r="PMQ35" s="14"/>
      <c r="PMR35" s="14"/>
      <c r="PMS35" s="14"/>
      <c r="PMT35" s="14"/>
      <c r="PMU35" s="14"/>
      <c r="PMV35" s="14"/>
      <c r="PMW35" s="14"/>
      <c r="PMX35" s="14"/>
      <c r="PMY35" s="14"/>
      <c r="PMZ35" s="14"/>
      <c r="PNA35" s="14"/>
      <c r="PNB35" s="14"/>
      <c r="PNC35" s="14"/>
      <c r="PND35" s="14"/>
      <c r="PNE35" s="14"/>
      <c r="PNF35" s="14"/>
      <c r="PNG35" s="14"/>
      <c r="PNH35" s="14"/>
      <c r="PNI35" s="14"/>
      <c r="PNJ35" s="14"/>
      <c r="PNK35" s="14"/>
      <c r="PNL35" s="14"/>
      <c r="PNM35" s="14"/>
      <c r="PNN35" s="14"/>
      <c r="PNO35" s="14"/>
      <c r="PNP35" s="14"/>
      <c r="PNQ35" s="14"/>
      <c r="PNR35" s="14"/>
      <c r="PNS35" s="14"/>
      <c r="PNT35" s="14"/>
      <c r="PNU35" s="14"/>
      <c r="PNV35" s="14"/>
      <c r="PNW35" s="14"/>
      <c r="PNX35" s="14"/>
      <c r="PNY35" s="14"/>
      <c r="PNZ35" s="14"/>
      <c r="POA35" s="14"/>
      <c r="POB35" s="14"/>
      <c r="POC35" s="14"/>
      <c r="POD35" s="14"/>
      <c r="POE35" s="14"/>
      <c r="POF35" s="14"/>
      <c r="POG35" s="14"/>
      <c r="POH35" s="14"/>
      <c r="POI35" s="14"/>
      <c r="POJ35" s="14"/>
      <c r="POK35" s="14"/>
      <c r="POL35" s="14"/>
      <c r="POM35" s="14"/>
      <c r="PON35" s="14"/>
      <c r="POO35" s="14"/>
      <c r="POP35" s="14"/>
      <c r="POQ35" s="14"/>
      <c r="POR35" s="14"/>
      <c r="POS35" s="14"/>
      <c r="POT35" s="14"/>
      <c r="POU35" s="14"/>
      <c r="POV35" s="14"/>
      <c r="POW35" s="14"/>
      <c r="POX35" s="14"/>
      <c r="POY35" s="14"/>
      <c r="POZ35" s="14"/>
      <c r="PPA35" s="14"/>
      <c r="PPB35" s="14"/>
      <c r="PPC35" s="14"/>
      <c r="PPD35" s="14"/>
      <c r="PPE35" s="14"/>
      <c r="PPF35" s="14"/>
      <c r="PPG35" s="14"/>
      <c r="PPH35" s="14"/>
      <c r="PPI35" s="14"/>
      <c r="PPJ35" s="14"/>
      <c r="PPK35" s="14"/>
      <c r="PPL35" s="14"/>
      <c r="PPM35" s="14"/>
      <c r="PPN35" s="14"/>
      <c r="PPO35" s="14"/>
      <c r="PPP35" s="14"/>
      <c r="PPQ35" s="14"/>
      <c r="PPR35" s="14"/>
      <c r="PPS35" s="14"/>
      <c r="PPT35" s="14"/>
      <c r="PPU35" s="14"/>
      <c r="PPV35" s="14"/>
      <c r="PPW35" s="14"/>
      <c r="PPX35" s="14"/>
      <c r="PPY35" s="14"/>
      <c r="PPZ35" s="14"/>
      <c r="PQA35" s="14"/>
      <c r="PQB35" s="14"/>
      <c r="PQC35" s="14"/>
      <c r="PQD35" s="14"/>
      <c r="PQE35" s="14"/>
      <c r="PQF35" s="14"/>
      <c r="PQG35" s="14"/>
      <c r="PQH35" s="14"/>
      <c r="PQI35" s="14"/>
      <c r="PQJ35" s="14"/>
      <c r="PQK35" s="14"/>
      <c r="PQL35" s="14"/>
      <c r="PQM35" s="14"/>
      <c r="PQN35" s="14"/>
      <c r="PQO35" s="14"/>
      <c r="PQP35" s="14"/>
      <c r="PQQ35" s="14"/>
      <c r="PQR35" s="14"/>
      <c r="PQS35" s="14"/>
      <c r="PQT35" s="14"/>
      <c r="PQU35" s="14"/>
      <c r="PQV35" s="14"/>
      <c r="PQW35" s="14"/>
      <c r="PQX35" s="14"/>
      <c r="PQY35" s="14"/>
      <c r="PQZ35" s="14"/>
      <c r="PRA35" s="14"/>
      <c r="PRB35" s="14"/>
      <c r="PRC35" s="14"/>
      <c r="PRD35" s="14"/>
      <c r="PRE35" s="14"/>
      <c r="PRF35" s="14"/>
      <c r="PRG35" s="14"/>
      <c r="PRH35" s="14"/>
      <c r="PRI35" s="14"/>
      <c r="PRJ35" s="14"/>
      <c r="PRK35" s="14"/>
      <c r="PRL35" s="14"/>
      <c r="PRM35" s="14"/>
      <c r="PRN35" s="14"/>
      <c r="PRO35" s="14"/>
      <c r="PRP35" s="14"/>
      <c r="PRQ35" s="14"/>
      <c r="PRR35" s="14"/>
      <c r="PRS35" s="14"/>
      <c r="PRT35" s="14"/>
      <c r="PRU35" s="14"/>
      <c r="PRV35" s="14"/>
      <c r="PRW35" s="14"/>
      <c r="PRX35" s="14"/>
      <c r="PRY35" s="14"/>
      <c r="PRZ35" s="14"/>
      <c r="PSA35" s="14"/>
      <c r="PSB35" s="14"/>
      <c r="PSC35" s="14"/>
      <c r="PSD35" s="14"/>
      <c r="PSE35" s="14"/>
      <c r="PSF35" s="14"/>
      <c r="PSG35" s="14"/>
      <c r="PSH35" s="14"/>
      <c r="PSI35" s="14"/>
      <c r="PSJ35" s="14"/>
      <c r="PSK35" s="14"/>
      <c r="PSL35" s="14"/>
      <c r="PSM35" s="14"/>
      <c r="PSN35" s="14"/>
      <c r="PSO35" s="14"/>
      <c r="PSP35" s="14"/>
      <c r="PSQ35" s="14"/>
      <c r="PSR35" s="14"/>
      <c r="PSS35" s="14"/>
      <c r="PST35" s="14"/>
      <c r="PSU35" s="14"/>
      <c r="PSV35" s="14"/>
      <c r="PSW35" s="14"/>
      <c r="PSX35" s="14"/>
      <c r="PSY35" s="14"/>
      <c r="PSZ35" s="14"/>
      <c r="PTA35" s="14"/>
      <c r="PTB35" s="14"/>
      <c r="PTC35" s="14"/>
      <c r="PTD35" s="14"/>
      <c r="PTE35" s="14"/>
      <c r="PTF35" s="14"/>
      <c r="PTG35" s="14"/>
      <c r="PTH35" s="14"/>
      <c r="PTI35" s="14"/>
      <c r="PTJ35" s="14"/>
      <c r="PTK35" s="14"/>
      <c r="PTL35" s="14"/>
      <c r="PTM35" s="14"/>
      <c r="PTN35" s="14"/>
      <c r="PTO35" s="14"/>
      <c r="PTP35" s="14"/>
      <c r="PTQ35" s="14"/>
      <c r="PTR35" s="14"/>
      <c r="PTS35" s="14"/>
      <c r="PTT35" s="14"/>
      <c r="PTU35" s="14"/>
      <c r="PTV35" s="14"/>
      <c r="PTW35" s="14"/>
      <c r="PTX35" s="14"/>
      <c r="PTY35" s="14"/>
      <c r="PTZ35" s="14"/>
      <c r="PUA35" s="14"/>
      <c r="PUB35" s="14"/>
      <c r="PUC35" s="14"/>
      <c r="PUD35" s="14"/>
      <c r="PUE35" s="14"/>
      <c r="PUF35" s="14"/>
      <c r="PUG35" s="14"/>
      <c r="PUH35" s="14"/>
      <c r="PUI35" s="14"/>
      <c r="PUJ35" s="14"/>
      <c r="PUK35" s="14"/>
      <c r="PUL35" s="14"/>
      <c r="PUM35" s="14"/>
      <c r="PUN35" s="14"/>
      <c r="PUO35" s="14"/>
      <c r="PUP35" s="14"/>
      <c r="PUQ35" s="14"/>
      <c r="PUR35" s="14"/>
      <c r="PUS35" s="14"/>
      <c r="PUT35" s="14"/>
      <c r="PUU35" s="14"/>
      <c r="PUV35" s="14"/>
      <c r="PUW35" s="14"/>
      <c r="PUX35" s="14"/>
      <c r="PUY35" s="14"/>
      <c r="PUZ35" s="14"/>
      <c r="PVA35" s="14"/>
      <c r="PVB35" s="14"/>
      <c r="PVC35" s="14"/>
      <c r="PVD35" s="14"/>
      <c r="PVE35" s="14"/>
      <c r="PVF35" s="14"/>
      <c r="PVG35" s="14"/>
      <c r="PVH35" s="14"/>
      <c r="PVI35" s="14"/>
      <c r="PVJ35" s="14"/>
      <c r="PVK35" s="14"/>
      <c r="PVL35" s="14"/>
      <c r="PVM35" s="14"/>
      <c r="PVN35" s="14"/>
      <c r="PVO35" s="14"/>
      <c r="PVP35" s="14"/>
      <c r="PVQ35" s="14"/>
      <c r="PVR35" s="14"/>
      <c r="PVS35" s="14"/>
      <c r="PVT35" s="14"/>
      <c r="PVU35" s="14"/>
      <c r="PVV35" s="14"/>
      <c r="PVW35" s="14"/>
      <c r="PVX35" s="14"/>
      <c r="PVY35" s="14"/>
      <c r="PVZ35" s="14"/>
      <c r="PWA35" s="14"/>
      <c r="PWB35" s="14"/>
      <c r="PWC35" s="14"/>
      <c r="PWD35" s="14"/>
      <c r="PWE35" s="14"/>
      <c r="PWF35" s="14"/>
      <c r="PWG35" s="14"/>
      <c r="PWH35" s="14"/>
      <c r="PWI35" s="14"/>
      <c r="PWJ35" s="14"/>
      <c r="PWK35" s="14"/>
      <c r="PWL35" s="14"/>
      <c r="PWM35" s="14"/>
      <c r="PWN35" s="14"/>
      <c r="PWO35" s="14"/>
      <c r="PWP35" s="14"/>
      <c r="PWQ35" s="14"/>
      <c r="PWR35" s="14"/>
      <c r="PWS35" s="14"/>
      <c r="PWT35" s="14"/>
      <c r="PWU35" s="14"/>
      <c r="PWV35" s="14"/>
      <c r="PWW35" s="14"/>
      <c r="PWX35" s="14"/>
      <c r="PWY35" s="14"/>
      <c r="PWZ35" s="14"/>
      <c r="PXA35" s="14"/>
      <c r="PXB35" s="14"/>
      <c r="PXC35" s="14"/>
      <c r="PXD35" s="14"/>
      <c r="PXE35" s="14"/>
      <c r="PXF35" s="14"/>
      <c r="PXG35" s="14"/>
      <c r="PXH35" s="14"/>
      <c r="PXI35" s="14"/>
      <c r="PXJ35" s="14"/>
      <c r="PXK35" s="14"/>
      <c r="PXL35" s="14"/>
      <c r="PXM35" s="14"/>
      <c r="PXN35" s="14"/>
      <c r="PXO35" s="14"/>
      <c r="PXP35" s="14"/>
      <c r="PXQ35" s="14"/>
      <c r="PXR35" s="14"/>
      <c r="PXS35" s="14"/>
      <c r="PXT35" s="14"/>
      <c r="PXU35" s="14"/>
      <c r="PXV35" s="14"/>
      <c r="PXW35" s="14"/>
      <c r="PXX35" s="14"/>
      <c r="PXY35" s="14"/>
      <c r="PXZ35" s="14"/>
      <c r="PYA35" s="14"/>
      <c r="PYB35" s="14"/>
      <c r="PYC35" s="14"/>
      <c r="PYD35" s="14"/>
      <c r="PYE35" s="14"/>
      <c r="PYF35" s="14"/>
      <c r="PYG35" s="14"/>
      <c r="PYH35" s="14"/>
      <c r="PYI35" s="14"/>
      <c r="PYJ35" s="14"/>
      <c r="PYK35" s="14"/>
      <c r="PYL35" s="14"/>
      <c r="PYM35" s="14"/>
      <c r="PYN35" s="14"/>
      <c r="PYO35" s="14"/>
      <c r="PYP35" s="14"/>
      <c r="PYQ35" s="14"/>
      <c r="PYR35" s="14"/>
      <c r="PYS35" s="14"/>
      <c r="PYT35" s="14"/>
      <c r="PYU35" s="14"/>
      <c r="PYV35" s="14"/>
      <c r="PYW35" s="14"/>
      <c r="PYX35" s="14"/>
      <c r="PYY35" s="14"/>
      <c r="PYZ35" s="14"/>
      <c r="PZA35" s="14"/>
      <c r="PZB35" s="14"/>
      <c r="PZC35" s="14"/>
      <c r="PZD35" s="14"/>
      <c r="PZE35" s="14"/>
      <c r="PZF35" s="14"/>
      <c r="PZG35" s="14"/>
      <c r="PZH35" s="14"/>
      <c r="PZI35" s="14"/>
      <c r="PZJ35" s="14"/>
      <c r="PZK35" s="14"/>
      <c r="PZL35" s="14"/>
      <c r="PZM35" s="14"/>
      <c r="PZN35" s="14"/>
      <c r="PZO35" s="14"/>
      <c r="PZP35" s="14"/>
      <c r="PZQ35" s="14"/>
      <c r="PZR35" s="14"/>
      <c r="PZS35" s="14"/>
      <c r="PZT35" s="14"/>
      <c r="PZU35" s="14"/>
      <c r="PZV35" s="14"/>
      <c r="PZW35" s="14"/>
      <c r="PZX35" s="14"/>
      <c r="PZY35" s="14"/>
      <c r="PZZ35" s="14"/>
      <c r="QAA35" s="14"/>
      <c r="QAB35" s="14"/>
      <c r="QAC35" s="14"/>
      <c r="QAD35" s="14"/>
      <c r="QAE35" s="14"/>
      <c r="QAF35" s="14"/>
      <c r="QAG35" s="14"/>
      <c r="QAH35" s="14"/>
      <c r="QAI35" s="14"/>
      <c r="QAJ35" s="14"/>
      <c r="QAK35" s="14"/>
      <c r="QAL35" s="14"/>
      <c r="QAM35" s="14"/>
      <c r="QAN35" s="14"/>
      <c r="QAO35" s="14"/>
      <c r="QAP35" s="14"/>
      <c r="QAQ35" s="14"/>
      <c r="QAR35" s="14"/>
      <c r="QAS35" s="14"/>
      <c r="QAT35" s="14"/>
      <c r="QAU35" s="14"/>
      <c r="QAV35" s="14"/>
      <c r="QAW35" s="14"/>
      <c r="QAX35" s="14"/>
      <c r="QAY35" s="14"/>
      <c r="QAZ35" s="14"/>
      <c r="QBA35" s="14"/>
      <c r="QBB35" s="14"/>
      <c r="QBC35" s="14"/>
      <c r="QBD35" s="14"/>
      <c r="QBE35" s="14"/>
      <c r="QBF35" s="14"/>
      <c r="QBG35" s="14"/>
      <c r="QBH35" s="14"/>
      <c r="QBI35" s="14"/>
      <c r="QBJ35" s="14"/>
      <c r="QBK35" s="14"/>
      <c r="QBL35" s="14"/>
      <c r="QBM35" s="14"/>
      <c r="QBN35" s="14"/>
      <c r="QBO35" s="14"/>
      <c r="QBP35" s="14"/>
      <c r="QBQ35" s="14"/>
      <c r="QBR35" s="14"/>
      <c r="QBS35" s="14"/>
      <c r="QBT35" s="14"/>
      <c r="QBU35" s="14"/>
      <c r="QBV35" s="14"/>
      <c r="QBW35" s="14"/>
      <c r="QBX35" s="14"/>
      <c r="QBY35" s="14"/>
      <c r="QBZ35" s="14"/>
      <c r="QCA35" s="14"/>
      <c r="QCB35" s="14"/>
      <c r="QCC35" s="14"/>
      <c r="QCD35" s="14"/>
      <c r="QCE35" s="14"/>
      <c r="QCF35" s="14"/>
      <c r="QCG35" s="14"/>
      <c r="QCH35" s="14"/>
      <c r="QCI35" s="14"/>
      <c r="QCJ35" s="14"/>
      <c r="QCK35" s="14"/>
      <c r="QCL35" s="14"/>
      <c r="QCM35" s="14"/>
      <c r="QCN35" s="14"/>
      <c r="QCO35" s="14"/>
      <c r="QCP35" s="14"/>
      <c r="QCQ35" s="14"/>
      <c r="QCR35" s="14"/>
      <c r="QCS35" s="14"/>
      <c r="QCT35" s="14"/>
      <c r="QCU35" s="14"/>
      <c r="QCV35" s="14"/>
      <c r="QCW35" s="14"/>
      <c r="QCX35" s="14"/>
      <c r="QCY35" s="14"/>
      <c r="QCZ35" s="14"/>
      <c r="QDA35" s="14"/>
      <c r="QDB35" s="14"/>
      <c r="QDC35" s="14"/>
      <c r="QDD35" s="14"/>
      <c r="QDE35" s="14"/>
      <c r="QDF35" s="14"/>
      <c r="QDG35" s="14"/>
      <c r="QDH35" s="14"/>
      <c r="QDI35" s="14"/>
      <c r="QDJ35" s="14"/>
      <c r="QDK35" s="14"/>
      <c r="QDL35" s="14"/>
      <c r="QDM35" s="14"/>
      <c r="QDN35" s="14"/>
      <c r="QDO35" s="14"/>
      <c r="QDP35" s="14"/>
      <c r="QDQ35" s="14"/>
      <c r="QDR35" s="14"/>
      <c r="QDS35" s="14"/>
      <c r="QDT35" s="14"/>
      <c r="QDU35" s="14"/>
      <c r="QDV35" s="14"/>
      <c r="QDW35" s="14"/>
      <c r="QDX35" s="14"/>
      <c r="QDY35" s="14"/>
      <c r="QDZ35" s="14"/>
      <c r="QEA35" s="14"/>
      <c r="QEB35" s="14"/>
      <c r="QEC35" s="14"/>
      <c r="QED35" s="14"/>
      <c r="QEE35" s="14"/>
      <c r="QEF35" s="14"/>
      <c r="QEG35" s="14"/>
      <c r="QEH35" s="14"/>
      <c r="QEI35" s="14"/>
      <c r="QEJ35" s="14"/>
      <c r="QEK35" s="14"/>
      <c r="QEL35" s="14"/>
      <c r="QEM35" s="14"/>
      <c r="QEN35" s="14"/>
      <c r="QEO35" s="14"/>
      <c r="QEP35" s="14"/>
      <c r="QEQ35" s="14"/>
      <c r="QER35" s="14"/>
      <c r="QES35" s="14"/>
      <c r="QET35" s="14"/>
      <c r="QEU35" s="14"/>
      <c r="QEV35" s="14"/>
      <c r="QEW35" s="14"/>
      <c r="QEX35" s="14"/>
      <c r="QEY35" s="14"/>
      <c r="QEZ35" s="14"/>
      <c r="QFA35" s="14"/>
      <c r="QFB35" s="14"/>
      <c r="QFC35" s="14"/>
      <c r="QFD35" s="14"/>
      <c r="QFE35" s="14"/>
      <c r="QFF35" s="14"/>
      <c r="QFG35" s="14"/>
      <c r="QFH35" s="14"/>
      <c r="QFI35" s="14"/>
      <c r="QFJ35" s="14"/>
      <c r="QFK35" s="14"/>
      <c r="QFL35" s="14"/>
      <c r="QFM35" s="14"/>
      <c r="QFN35" s="14"/>
      <c r="QFO35" s="14"/>
      <c r="QFP35" s="14"/>
      <c r="QFQ35" s="14"/>
      <c r="QFR35" s="14"/>
      <c r="QFS35" s="14"/>
      <c r="QFT35" s="14"/>
      <c r="QFU35" s="14"/>
      <c r="QFV35" s="14"/>
      <c r="QFW35" s="14"/>
      <c r="QFX35" s="14"/>
      <c r="QFY35" s="14"/>
      <c r="QFZ35" s="14"/>
      <c r="QGA35" s="14"/>
      <c r="QGB35" s="14"/>
      <c r="QGC35" s="14"/>
      <c r="QGD35" s="14"/>
      <c r="QGE35" s="14"/>
      <c r="QGF35" s="14"/>
      <c r="QGG35" s="14"/>
      <c r="QGH35" s="14"/>
      <c r="QGI35" s="14"/>
      <c r="QGJ35" s="14"/>
      <c r="QGK35" s="14"/>
      <c r="QGL35" s="14"/>
      <c r="QGM35" s="14"/>
      <c r="QGN35" s="14"/>
      <c r="QGO35" s="14"/>
      <c r="QGP35" s="14"/>
      <c r="QGQ35" s="14"/>
      <c r="QGR35" s="14"/>
      <c r="QGS35" s="14"/>
      <c r="QGT35" s="14"/>
      <c r="QGU35" s="14"/>
      <c r="QGV35" s="14"/>
      <c r="QGW35" s="14"/>
      <c r="QGX35" s="14"/>
      <c r="QGY35" s="14"/>
      <c r="QGZ35" s="14"/>
      <c r="QHA35" s="14"/>
      <c r="QHB35" s="14"/>
      <c r="QHC35" s="14"/>
      <c r="QHD35" s="14"/>
      <c r="QHE35" s="14"/>
      <c r="QHF35" s="14"/>
      <c r="QHG35" s="14"/>
      <c r="QHH35" s="14"/>
      <c r="QHI35" s="14"/>
      <c r="QHJ35" s="14"/>
      <c r="QHK35" s="14"/>
      <c r="QHL35" s="14"/>
      <c r="QHM35" s="14"/>
      <c r="QHN35" s="14"/>
      <c r="QHO35" s="14"/>
      <c r="QHP35" s="14"/>
      <c r="QHQ35" s="14"/>
      <c r="QHR35" s="14"/>
      <c r="QHS35" s="14"/>
      <c r="QHT35" s="14"/>
      <c r="QHU35" s="14"/>
      <c r="QHV35" s="14"/>
      <c r="QHW35" s="14"/>
      <c r="QHX35" s="14"/>
      <c r="QHY35" s="14"/>
      <c r="QHZ35" s="14"/>
      <c r="QIA35" s="14"/>
      <c r="QIB35" s="14"/>
      <c r="QIC35" s="14"/>
      <c r="QID35" s="14"/>
      <c r="QIE35" s="14"/>
      <c r="QIF35" s="14"/>
      <c r="QIG35" s="14"/>
      <c r="QIH35" s="14"/>
      <c r="QII35" s="14"/>
      <c r="QIJ35" s="14"/>
      <c r="QIK35" s="14"/>
      <c r="QIL35" s="14"/>
      <c r="QIM35" s="14"/>
      <c r="QIN35" s="14"/>
      <c r="QIO35" s="14"/>
      <c r="QIP35" s="14"/>
      <c r="QIQ35" s="14"/>
      <c r="QIR35" s="14"/>
      <c r="QIS35" s="14"/>
      <c r="QIT35" s="14"/>
      <c r="QIU35" s="14"/>
      <c r="QIV35" s="14"/>
      <c r="QIW35" s="14"/>
      <c r="QIX35" s="14"/>
      <c r="QIY35" s="14"/>
      <c r="QIZ35" s="14"/>
      <c r="QJA35" s="14"/>
      <c r="QJB35" s="14"/>
      <c r="QJC35" s="14"/>
      <c r="QJD35" s="14"/>
      <c r="QJE35" s="14"/>
      <c r="QJF35" s="14"/>
      <c r="QJG35" s="14"/>
      <c r="QJH35" s="14"/>
      <c r="QJI35" s="14"/>
      <c r="QJJ35" s="14"/>
      <c r="QJK35" s="14"/>
      <c r="QJL35" s="14"/>
      <c r="QJM35" s="14"/>
      <c r="QJN35" s="14"/>
      <c r="QJO35" s="14"/>
      <c r="QJP35" s="14"/>
      <c r="QJQ35" s="14"/>
      <c r="QJR35" s="14"/>
      <c r="QJS35" s="14"/>
      <c r="QJT35" s="14"/>
      <c r="QJU35" s="14"/>
      <c r="QJV35" s="14"/>
      <c r="QJW35" s="14"/>
      <c r="QJX35" s="14"/>
      <c r="QJY35" s="14"/>
      <c r="QJZ35" s="14"/>
      <c r="QKA35" s="14"/>
      <c r="QKB35" s="14"/>
      <c r="QKC35" s="14"/>
      <c r="QKD35" s="14"/>
      <c r="QKE35" s="14"/>
      <c r="QKF35" s="14"/>
      <c r="QKG35" s="14"/>
      <c r="QKH35" s="14"/>
      <c r="QKI35" s="14"/>
      <c r="QKJ35" s="14"/>
      <c r="QKK35" s="14"/>
      <c r="QKL35" s="14"/>
      <c r="QKM35" s="14"/>
      <c r="QKN35" s="14"/>
      <c r="QKO35" s="14"/>
      <c r="QKP35" s="14"/>
      <c r="QKQ35" s="14"/>
      <c r="QKR35" s="14"/>
      <c r="QKS35" s="14"/>
      <c r="QKT35" s="14"/>
      <c r="QKU35" s="14"/>
      <c r="QKV35" s="14"/>
      <c r="QKW35" s="14"/>
      <c r="QKX35" s="14"/>
      <c r="QKY35" s="14"/>
      <c r="QKZ35" s="14"/>
      <c r="QLA35" s="14"/>
      <c r="QLB35" s="14"/>
      <c r="QLC35" s="14"/>
      <c r="QLD35" s="14"/>
      <c r="QLE35" s="14"/>
      <c r="QLF35" s="14"/>
      <c r="QLG35" s="14"/>
      <c r="QLH35" s="14"/>
      <c r="QLI35" s="14"/>
      <c r="QLJ35" s="14"/>
      <c r="QLK35" s="14"/>
      <c r="QLL35" s="14"/>
      <c r="QLM35" s="14"/>
      <c r="QLN35" s="14"/>
      <c r="QLO35" s="14"/>
      <c r="QLP35" s="14"/>
      <c r="QLQ35" s="14"/>
      <c r="QLR35" s="14"/>
      <c r="QLS35" s="14"/>
      <c r="QLT35" s="14"/>
      <c r="QLU35" s="14"/>
      <c r="QLV35" s="14"/>
      <c r="QLW35" s="14"/>
      <c r="QLX35" s="14"/>
      <c r="QLY35" s="14"/>
      <c r="QLZ35" s="14"/>
      <c r="QMA35" s="14"/>
      <c r="QMB35" s="14"/>
      <c r="QMC35" s="14"/>
      <c r="QMD35" s="14"/>
      <c r="QME35" s="14"/>
      <c r="QMF35" s="14"/>
      <c r="QMG35" s="14"/>
      <c r="QMH35" s="14"/>
      <c r="QMI35" s="14"/>
      <c r="QMJ35" s="14"/>
      <c r="QMK35" s="14"/>
      <c r="QML35" s="14"/>
      <c r="QMM35" s="14"/>
      <c r="QMN35" s="14"/>
      <c r="QMO35" s="14"/>
      <c r="QMP35" s="14"/>
      <c r="QMQ35" s="14"/>
      <c r="QMR35" s="14"/>
      <c r="QMS35" s="14"/>
      <c r="QMT35" s="14"/>
      <c r="QMU35" s="14"/>
      <c r="QMV35" s="14"/>
      <c r="QMW35" s="14"/>
      <c r="QMX35" s="14"/>
      <c r="QMY35" s="14"/>
      <c r="QMZ35" s="14"/>
      <c r="QNA35" s="14"/>
      <c r="QNB35" s="14"/>
      <c r="QNC35" s="14"/>
      <c r="QND35" s="14"/>
      <c r="QNE35" s="14"/>
      <c r="QNF35" s="14"/>
      <c r="QNG35" s="14"/>
      <c r="QNH35" s="14"/>
      <c r="QNI35" s="14"/>
      <c r="QNJ35" s="14"/>
      <c r="QNK35" s="14"/>
      <c r="QNL35" s="14"/>
      <c r="QNM35" s="14"/>
      <c r="QNN35" s="14"/>
      <c r="QNO35" s="14"/>
      <c r="QNP35" s="14"/>
      <c r="QNQ35" s="14"/>
      <c r="QNR35" s="14"/>
      <c r="QNS35" s="14"/>
      <c r="QNT35" s="14"/>
      <c r="QNU35" s="14"/>
      <c r="QNV35" s="14"/>
      <c r="QNW35" s="14"/>
      <c r="QNX35" s="14"/>
      <c r="QNY35" s="14"/>
      <c r="QNZ35" s="14"/>
      <c r="QOA35" s="14"/>
      <c r="QOB35" s="14"/>
      <c r="QOC35" s="14"/>
      <c r="QOD35" s="14"/>
      <c r="QOE35" s="14"/>
      <c r="QOF35" s="14"/>
      <c r="QOG35" s="14"/>
      <c r="QOH35" s="14"/>
      <c r="QOI35" s="14"/>
      <c r="QOJ35" s="14"/>
      <c r="QOK35" s="14"/>
      <c r="QOL35" s="14"/>
      <c r="QOM35" s="14"/>
      <c r="QON35" s="14"/>
      <c r="QOO35" s="14"/>
      <c r="QOP35" s="14"/>
      <c r="QOQ35" s="14"/>
      <c r="QOR35" s="14"/>
      <c r="QOS35" s="14"/>
      <c r="QOT35" s="14"/>
      <c r="QOU35" s="14"/>
      <c r="QOV35" s="14"/>
      <c r="QOW35" s="14"/>
      <c r="QOX35" s="14"/>
      <c r="QOY35" s="14"/>
      <c r="QOZ35" s="14"/>
      <c r="QPA35" s="14"/>
      <c r="QPB35" s="14"/>
      <c r="QPC35" s="14"/>
      <c r="QPD35" s="14"/>
      <c r="QPE35" s="14"/>
      <c r="QPF35" s="14"/>
      <c r="QPG35" s="14"/>
      <c r="QPH35" s="14"/>
      <c r="QPI35" s="14"/>
      <c r="QPJ35" s="14"/>
      <c r="QPK35" s="14"/>
      <c r="QPL35" s="14"/>
      <c r="QPM35" s="14"/>
      <c r="QPN35" s="14"/>
      <c r="QPO35" s="14"/>
      <c r="QPP35" s="14"/>
      <c r="QPQ35" s="14"/>
      <c r="QPR35" s="14"/>
      <c r="QPS35" s="14"/>
      <c r="QPT35" s="14"/>
      <c r="QPU35" s="14"/>
      <c r="QPV35" s="14"/>
      <c r="QPW35" s="14"/>
      <c r="QPX35" s="14"/>
      <c r="QPY35" s="14"/>
      <c r="QPZ35" s="14"/>
      <c r="QQA35" s="14"/>
      <c r="QQB35" s="14"/>
      <c r="QQC35" s="14"/>
      <c r="QQD35" s="14"/>
      <c r="QQE35" s="14"/>
      <c r="QQF35" s="14"/>
      <c r="QQG35" s="14"/>
      <c r="QQH35" s="14"/>
      <c r="QQI35" s="14"/>
      <c r="QQJ35" s="14"/>
      <c r="QQK35" s="14"/>
      <c r="QQL35" s="14"/>
      <c r="QQM35" s="14"/>
      <c r="QQN35" s="14"/>
      <c r="QQO35" s="14"/>
      <c r="QQP35" s="14"/>
      <c r="QQQ35" s="14"/>
      <c r="QQR35" s="14"/>
      <c r="QQS35" s="14"/>
      <c r="QQT35" s="14"/>
      <c r="QQU35" s="14"/>
      <c r="QQV35" s="14"/>
      <c r="QQW35" s="14"/>
      <c r="QQX35" s="14"/>
      <c r="QQY35" s="14"/>
      <c r="QQZ35" s="14"/>
      <c r="QRA35" s="14"/>
      <c r="QRB35" s="14"/>
      <c r="QRC35" s="14"/>
      <c r="QRD35" s="14"/>
      <c r="QRE35" s="14"/>
      <c r="QRF35" s="14"/>
      <c r="QRG35" s="14"/>
      <c r="QRH35" s="14"/>
      <c r="QRI35" s="14"/>
      <c r="QRJ35" s="14"/>
      <c r="QRK35" s="14"/>
      <c r="QRL35" s="14"/>
      <c r="QRM35" s="14"/>
      <c r="QRN35" s="14"/>
      <c r="QRO35" s="14"/>
      <c r="QRP35" s="14"/>
      <c r="QRQ35" s="14"/>
      <c r="QRR35" s="14"/>
      <c r="QRS35" s="14"/>
      <c r="QRT35" s="14"/>
      <c r="QRU35" s="14"/>
      <c r="QRV35" s="14"/>
      <c r="QRW35" s="14"/>
      <c r="QRX35" s="14"/>
      <c r="QRY35" s="14"/>
      <c r="QRZ35" s="14"/>
      <c r="QSA35" s="14"/>
      <c r="QSB35" s="14"/>
      <c r="QSC35" s="14"/>
      <c r="QSD35" s="14"/>
      <c r="QSE35" s="14"/>
      <c r="QSF35" s="14"/>
      <c r="QSG35" s="14"/>
      <c r="QSH35" s="14"/>
      <c r="QSI35" s="14"/>
      <c r="QSJ35" s="14"/>
      <c r="QSK35" s="14"/>
      <c r="QSL35" s="14"/>
      <c r="QSM35" s="14"/>
      <c r="QSN35" s="14"/>
      <c r="QSO35" s="14"/>
      <c r="QSP35" s="14"/>
      <c r="QSQ35" s="14"/>
      <c r="QSR35" s="14"/>
      <c r="QSS35" s="14"/>
      <c r="QST35" s="14"/>
      <c r="QSU35" s="14"/>
      <c r="QSV35" s="14"/>
      <c r="QSW35" s="14"/>
      <c r="QSX35" s="14"/>
      <c r="QSY35" s="14"/>
      <c r="QSZ35" s="14"/>
      <c r="QTA35" s="14"/>
      <c r="QTB35" s="14"/>
      <c r="QTC35" s="14"/>
      <c r="QTD35" s="14"/>
      <c r="QTE35" s="14"/>
      <c r="QTF35" s="14"/>
      <c r="QTG35" s="14"/>
      <c r="QTH35" s="14"/>
      <c r="QTI35" s="14"/>
      <c r="QTJ35" s="14"/>
      <c r="QTK35" s="14"/>
      <c r="QTL35" s="14"/>
      <c r="QTM35" s="14"/>
      <c r="QTN35" s="14"/>
      <c r="QTO35" s="14"/>
      <c r="QTP35" s="14"/>
      <c r="QTQ35" s="14"/>
      <c r="QTR35" s="14"/>
      <c r="QTS35" s="14"/>
      <c r="QTT35" s="14"/>
      <c r="QTU35" s="14"/>
      <c r="QTV35" s="14"/>
      <c r="QTW35" s="14"/>
      <c r="QTX35" s="14"/>
      <c r="QTY35" s="14"/>
      <c r="QTZ35" s="14"/>
      <c r="QUA35" s="14"/>
      <c r="QUB35" s="14"/>
      <c r="QUC35" s="14"/>
      <c r="QUD35" s="14"/>
      <c r="QUE35" s="14"/>
      <c r="QUF35" s="14"/>
      <c r="QUG35" s="14"/>
      <c r="QUH35" s="14"/>
      <c r="QUI35" s="14"/>
      <c r="QUJ35" s="14"/>
      <c r="QUK35" s="14"/>
      <c r="QUL35" s="14"/>
      <c r="QUM35" s="14"/>
      <c r="QUN35" s="14"/>
      <c r="QUO35" s="14"/>
      <c r="QUP35" s="14"/>
      <c r="QUQ35" s="14"/>
      <c r="QUR35" s="14"/>
      <c r="QUS35" s="14"/>
      <c r="QUT35" s="14"/>
      <c r="QUU35" s="14"/>
      <c r="QUV35" s="14"/>
      <c r="QUW35" s="14"/>
      <c r="QUX35" s="14"/>
      <c r="QUY35" s="14"/>
      <c r="QUZ35" s="14"/>
      <c r="QVA35" s="14"/>
      <c r="QVB35" s="14"/>
      <c r="QVC35" s="14"/>
      <c r="QVD35" s="14"/>
      <c r="QVE35" s="14"/>
      <c r="QVF35" s="14"/>
      <c r="QVG35" s="14"/>
      <c r="QVH35" s="14"/>
      <c r="QVI35" s="14"/>
      <c r="QVJ35" s="14"/>
      <c r="QVK35" s="14"/>
      <c r="QVL35" s="14"/>
      <c r="QVM35" s="14"/>
      <c r="QVN35" s="14"/>
      <c r="QVO35" s="14"/>
      <c r="QVP35" s="14"/>
      <c r="QVQ35" s="14"/>
      <c r="QVR35" s="14"/>
      <c r="QVS35" s="14"/>
      <c r="QVT35" s="14"/>
      <c r="QVU35" s="14"/>
      <c r="QVV35" s="14"/>
      <c r="QVW35" s="14"/>
      <c r="QVX35" s="14"/>
      <c r="QVY35" s="14"/>
      <c r="QVZ35" s="14"/>
      <c r="QWA35" s="14"/>
      <c r="QWB35" s="14"/>
      <c r="QWC35" s="14"/>
      <c r="QWD35" s="14"/>
      <c r="QWE35" s="14"/>
      <c r="QWF35" s="14"/>
      <c r="QWG35" s="14"/>
      <c r="QWH35" s="14"/>
      <c r="QWI35" s="14"/>
      <c r="QWJ35" s="14"/>
      <c r="QWK35" s="14"/>
      <c r="QWL35" s="14"/>
      <c r="QWM35" s="14"/>
      <c r="QWN35" s="14"/>
      <c r="QWO35" s="14"/>
      <c r="QWP35" s="14"/>
      <c r="QWQ35" s="14"/>
      <c r="QWR35" s="14"/>
      <c r="QWS35" s="14"/>
      <c r="QWT35" s="14"/>
      <c r="QWU35" s="14"/>
      <c r="QWV35" s="14"/>
      <c r="QWW35" s="14"/>
      <c r="QWX35" s="14"/>
      <c r="QWY35" s="14"/>
      <c r="QWZ35" s="14"/>
      <c r="QXA35" s="14"/>
      <c r="QXB35" s="14"/>
      <c r="QXC35" s="14"/>
      <c r="QXD35" s="14"/>
      <c r="QXE35" s="14"/>
      <c r="QXF35" s="14"/>
      <c r="QXG35" s="14"/>
      <c r="QXH35" s="14"/>
      <c r="QXI35" s="14"/>
      <c r="QXJ35" s="14"/>
      <c r="QXK35" s="14"/>
      <c r="QXL35" s="14"/>
      <c r="QXM35" s="14"/>
      <c r="QXN35" s="14"/>
      <c r="QXO35" s="14"/>
      <c r="QXP35" s="14"/>
      <c r="QXQ35" s="14"/>
      <c r="QXR35" s="14"/>
      <c r="QXS35" s="14"/>
      <c r="QXT35" s="14"/>
      <c r="QXU35" s="14"/>
      <c r="QXV35" s="14"/>
      <c r="QXW35" s="14"/>
      <c r="QXX35" s="14"/>
      <c r="QXY35" s="14"/>
      <c r="QXZ35" s="14"/>
      <c r="QYA35" s="14"/>
      <c r="QYB35" s="14"/>
      <c r="QYC35" s="14"/>
      <c r="QYD35" s="14"/>
      <c r="QYE35" s="14"/>
      <c r="QYF35" s="14"/>
      <c r="QYG35" s="14"/>
      <c r="QYH35" s="14"/>
      <c r="QYI35" s="14"/>
      <c r="QYJ35" s="14"/>
      <c r="QYK35" s="14"/>
      <c r="QYL35" s="14"/>
      <c r="QYM35" s="14"/>
      <c r="QYN35" s="14"/>
      <c r="QYO35" s="14"/>
      <c r="QYP35" s="14"/>
      <c r="QYQ35" s="14"/>
      <c r="QYR35" s="14"/>
      <c r="QYS35" s="14"/>
      <c r="QYT35" s="14"/>
      <c r="QYU35" s="14"/>
      <c r="QYV35" s="14"/>
      <c r="QYW35" s="14"/>
      <c r="QYX35" s="14"/>
      <c r="QYY35" s="14"/>
      <c r="QYZ35" s="14"/>
      <c r="QZA35" s="14"/>
      <c r="QZB35" s="14"/>
      <c r="QZC35" s="14"/>
      <c r="QZD35" s="14"/>
      <c r="QZE35" s="14"/>
      <c r="QZF35" s="14"/>
      <c r="QZG35" s="14"/>
      <c r="QZH35" s="14"/>
      <c r="QZI35" s="14"/>
      <c r="QZJ35" s="14"/>
      <c r="QZK35" s="14"/>
      <c r="QZL35" s="14"/>
      <c r="QZM35" s="14"/>
      <c r="QZN35" s="14"/>
      <c r="QZO35" s="14"/>
      <c r="QZP35" s="14"/>
      <c r="QZQ35" s="14"/>
      <c r="QZR35" s="14"/>
      <c r="QZS35" s="14"/>
      <c r="QZT35" s="14"/>
      <c r="QZU35" s="14"/>
      <c r="QZV35" s="14"/>
      <c r="QZW35" s="14"/>
      <c r="QZX35" s="14"/>
      <c r="QZY35" s="14"/>
      <c r="QZZ35" s="14"/>
      <c r="RAA35" s="14"/>
      <c r="RAB35" s="14"/>
      <c r="RAC35" s="14"/>
      <c r="RAD35" s="14"/>
      <c r="RAE35" s="14"/>
      <c r="RAF35" s="14"/>
      <c r="RAG35" s="14"/>
      <c r="RAH35" s="14"/>
      <c r="RAI35" s="14"/>
      <c r="RAJ35" s="14"/>
      <c r="RAK35" s="14"/>
      <c r="RAL35" s="14"/>
      <c r="RAM35" s="14"/>
      <c r="RAN35" s="14"/>
      <c r="RAO35" s="14"/>
      <c r="RAP35" s="14"/>
      <c r="RAQ35" s="14"/>
      <c r="RAR35" s="14"/>
      <c r="RAS35" s="14"/>
      <c r="RAT35" s="14"/>
      <c r="RAU35" s="14"/>
      <c r="RAV35" s="14"/>
      <c r="RAW35" s="14"/>
      <c r="RAX35" s="14"/>
      <c r="RAY35" s="14"/>
      <c r="RAZ35" s="14"/>
      <c r="RBA35" s="14"/>
      <c r="RBB35" s="14"/>
      <c r="RBC35" s="14"/>
      <c r="RBD35" s="14"/>
      <c r="RBE35" s="14"/>
      <c r="RBF35" s="14"/>
      <c r="RBG35" s="14"/>
      <c r="RBH35" s="14"/>
      <c r="RBI35" s="14"/>
      <c r="RBJ35" s="14"/>
      <c r="RBK35" s="14"/>
      <c r="RBL35" s="14"/>
      <c r="RBM35" s="14"/>
      <c r="RBN35" s="14"/>
      <c r="RBO35" s="14"/>
      <c r="RBP35" s="14"/>
      <c r="RBQ35" s="14"/>
      <c r="RBR35" s="14"/>
      <c r="RBS35" s="14"/>
      <c r="RBT35" s="14"/>
      <c r="RBU35" s="14"/>
      <c r="RBV35" s="14"/>
      <c r="RBW35" s="14"/>
      <c r="RBX35" s="14"/>
      <c r="RBY35" s="14"/>
      <c r="RBZ35" s="14"/>
      <c r="RCA35" s="14"/>
      <c r="RCB35" s="14"/>
      <c r="RCC35" s="14"/>
      <c r="RCD35" s="14"/>
      <c r="RCE35" s="14"/>
      <c r="RCF35" s="14"/>
      <c r="RCG35" s="14"/>
      <c r="RCH35" s="14"/>
      <c r="RCI35" s="14"/>
      <c r="RCJ35" s="14"/>
      <c r="RCK35" s="14"/>
      <c r="RCL35" s="14"/>
      <c r="RCM35" s="14"/>
      <c r="RCN35" s="14"/>
      <c r="RCO35" s="14"/>
      <c r="RCP35" s="14"/>
      <c r="RCQ35" s="14"/>
      <c r="RCR35" s="14"/>
      <c r="RCS35" s="14"/>
      <c r="RCT35" s="14"/>
      <c r="RCU35" s="14"/>
      <c r="RCV35" s="14"/>
      <c r="RCW35" s="14"/>
      <c r="RCX35" s="14"/>
      <c r="RCY35" s="14"/>
      <c r="RCZ35" s="14"/>
      <c r="RDA35" s="14"/>
      <c r="RDB35" s="14"/>
      <c r="RDC35" s="14"/>
      <c r="RDD35" s="14"/>
      <c r="RDE35" s="14"/>
      <c r="RDF35" s="14"/>
      <c r="RDG35" s="14"/>
      <c r="RDH35" s="14"/>
      <c r="RDI35" s="14"/>
      <c r="RDJ35" s="14"/>
      <c r="RDK35" s="14"/>
      <c r="RDL35" s="14"/>
      <c r="RDM35" s="14"/>
      <c r="RDN35" s="14"/>
      <c r="RDO35" s="14"/>
      <c r="RDP35" s="14"/>
      <c r="RDQ35" s="14"/>
      <c r="RDR35" s="14"/>
      <c r="RDS35" s="14"/>
      <c r="RDT35" s="14"/>
      <c r="RDU35" s="14"/>
      <c r="RDV35" s="14"/>
      <c r="RDW35" s="14"/>
      <c r="RDX35" s="14"/>
      <c r="RDY35" s="14"/>
      <c r="RDZ35" s="14"/>
      <c r="REA35" s="14"/>
      <c r="REB35" s="14"/>
      <c r="REC35" s="14"/>
      <c r="RED35" s="14"/>
      <c r="REE35" s="14"/>
      <c r="REF35" s="14"/>
      <c r="REG35" s="14"/>
      <c r="REH35" s="14"/>
      <c r="REI35" s="14"/>
      <c r="REJ35" s="14"/>
      <c r="REK35" s="14"/>
      <c r="REL35" s="14"/>
      <c r="REM35" s="14"/>
      <c r="REN35" s="14"/>
      <c r="REO35" s="14"/>
      <c r="REP35" s="14"/>
      <c r="REQ35" s="14"/>
      <c r="RER35" s="14"/>
      <c r="RES35" s="14"/>
      <c r="RET35" s="14"/>
      <c r="REU35" s="14"/>
      <c r="REV35" s="14"/>
      <c r="REW35" s="14"/>
      <c r="REX35" s="14"/>
      <c r="REY35" s="14"/>
      <c r="REZ35" s="14"/>
      <c r="RFA35" s="14"/>
      <c r="RFB35" s="14"/>
      <c r="RFC35" s="14"/>
      <c r="RFD35" s="14"/>
      <c r="RFE35" s="14"/>
      <c r="RFF35" s="14"/>
      <c r="RFG35" s="14"/>
      <c r="RFH35" s="14"/>
      <c r="RFI35" s="14"/>
      <c r="RFJ35" s="14"/>
      <c r="RFK35" s="14"/>
      <c r="RFL35" s="14"/>
      <c r="RFM35" s="14"/>
      <c r="RFN35" s="14"/>
      <c r="RFO35" s="14"/>
      <c r="RFP35" s="14"/>
      <c r="RFQ35" s="14"/>
      <c r="RFR35" s="14"/>
      <c r="RFS35" s="14"/>
      <c r="RFT35" s="14"/>
      <c r="RFU35" s="14"/>
      <c r="RFV35" s="14"/>
      <c r="RFW35" s="14"/>
      <c r="RFX35" s="14"/>
      <c r="RFY35" s="14"/>
      <c r="RFZ35" s="14"/>
      <c r="RGA35" s="14"/>
      <c r="RGB35" s="14"/>
      <c r="RGC35" s="14"/>
      <c r="RGD35" s="14"/>
      <c r="RGE35" s="14"/>
      <c r="RGF35" s="14"/>
      <c r="RGG35" s="14"/>
      <c r="RGH35" s="14"/>
      <c r="RGI35" s="14"/>
      <c r="RGJ35" s="14"/>
      <c r="RGK35" s="14"/>
      <c r="RGL35" s="14"/>
      <c r="RGM35" s="14"/>
      <c r="RGN35" s="14"/>
      <c r="RGO35" s="14"/>
      <c r="RGP35" s="14"/>
      <c r="RGQ35" s="14"/>
      <c r="RGR35" s="14"/>
      <c r="RGS35" s="14"/>
      <c r="RGT35" s="14"/>
      <c r="RGU35" s="14"/>
      <c r="RGV35" s="14"/>
      <c r="RGW35" s="14"/>
      <c r="RGX35" s="14"/>
      <c r="RGY35" s="14"/>
      <c r="RGZ35" s="14"/>
      <c r="RHA35" s="14"/>
      <c r="RHB35" s="14"/>
      <c r="RHC35" s="14"/>
      <c r="RHD35" s="14"/>
      <c r="RHE35" s="14"/>
      <c r="RHF35" s="14"/>
      <c r="RHG35" s="14"/>
      <c r="RHH35" s="14"/>
      <c r="RHI35" s="14"/>
      <c r="RHJ35" s="14"/>
      <c r="RHK35" s="14"/>
      <c r="RHL35" s="14"/>
      <c r="RHM35" s="14"/>
      <c r="RHN35" s="14"/>
      <c r="RHO35" s="14"/>
      <c r="RHP35" s="14"/>
      <c r="RHQ35" s="14"/>
      <c r="RHR35" s="14"/>
      <c r="RHS35" s="14"/>
      <c r="RHT35" s="14"/>
      <c r="RHU35" s="14"/>
      <c r="RHV35" s="14"/>
      <c r="RHW35" s="14"/>
      <c r="RHX35" s="14"/>
      <c r="RHY35" s="14"/>
      <c r="RHZ35" s="14"/>
      <c r="RIA35" s="14"/>
      <c r="RIB35" s="14"/>
      <c r="RIC35" s="14"/>
      <c r="RID35" s="14"/>
      <c r="RIE35" s="14"/>
      <c r="RIF35" s="14"/>
      <c r="RIG35" s="14"/>
      <c r="RIH35" s="14"/>
      <c r="RII35" s="14"/>
      <c r="RIJ35" s="14"/>
      <c r="RIK35" s="14"/>
      <c r="RIL35" s="14"/>
      <c r="RIM35" s="14"/>
      <c r="RIN35" s="14"/>
      <c r="RIO35" s="14"/>
      <c r="RIP35" s="14"/>
      <c r="RIQ35" s="14"/>
      <c r="RIR35" s="14"/>
      <c r="RIS35" s="14"/>
      <c r="RIT35" s="14"/>
      <c r="RIU35" s="14"/>
      <c r="RIV35" s="14"/>
      <c r="RIW35" s="14"/>
      <c r="RIX35" s="14"/>
      <c r="RIY35" s="14"/>
      <c r="RIZ35" s="14"/>
      <c r="RJA35" s="14"/>
      <c r="RJB35" s="14"/>
      <c r="RJC35" s="14"/>
      <c r="RJD35" s="14"/>
      <c r="RJE35" s="14"/>
      <c r="RJF35" s="14"/>
      <c r="RJG35" s="14"/>
      <c r="RJH35" s="14"/>
      <c r="RJI35" s="14"/>
      <c r="RJJ35" s="14"/>
      <c r="RJK35" s="14"/>
      <c r="RJL35" s="14"/>
      <c r="RJM35" s="14"/>
      <c r="RJN35" s="14"/>
      <c r="RJO35" s="14"/>
      <c r="RJP35" s="14"/>
      <c r="RJQ35" s="14"/>
      <c r="RJR35" s="14"/>
      <c r="RJS35" s="14"/>
      <c r="RJT35" s="14"/>
      <c r="RJU35" s="14"/>
      <c r="RJV35" s="14"/>
      <c r="RJW35" s="14"/>
      <c r="RJX35" s="14"/>
      <c r="RJY35" s="14"/>
      <c r="RJZ35" s="14"/>
      <c r="RKA35" s="14"/>
      <c r="RKB35" s="14"/>
      <c r="RKC35" s="14"/>
      <c r="RKD35" s="14"/>
      <c r="RKE35" s="14"/>
      <c r="RKF35" s="14"/>
      <c r="RKG35" s="14"/>
      <c r="RKH35" s="14"/>
      <c r="RKI35" s="14"/>
      <c r="RKJ35" s="14"/>
      <c r="RKK35" s="14"/>
      <c r="RKL35" s="14"/>
      <c r="RKM35" s="14"/>
      <c r="RKN35" s="14"/>
      <c r="RKO35" s="14"/>
      <c r="RKP35" s="14"/>
      <c r="RKQ35" s="14"/>
      <c r="RKR35" s="14"/>
      <c r="RKS35" s="14"/>
      <c r="RKT35" s="14"/>
      <c r="RKU35" s="14"/>
      <c r="RKV35" s="14"/>
      <c r="RKW35" s="14"/>
      <c r="RKX35" s="14"/>
      <c r="RKY35" s="14"/>
      <c r="RKZ35" s="14"/>
      <c r="RLA35" s="14"/>
      <c r="RLB35" s="14"/>
      <c r="RLC35" s="14"/>
      <c r="RLD35" s="14"/>
      <c r="RLE35" s="14"/>
      <c r="RLF35" s="14"/>
      <c r="RLG35" s="14"/>
      <c r="RLH35" s="14"/>
      <c r="RLI35" s="14"/>
      <c r="RLJ35" s="14"/>
      <c r="RLK35" s="14"/>
      <c r="RLL35" s="14"/>
      <c r="RLM35" s="14"/>
      <c r="RLN35" s="14"/>
      <c r="RLO35" s="14"/>
      <c r="RLP35" s="14"/>
      <c r="RLQ35" s="14"/>
      <c r="RLR35" s="14"/>
      <c r="RLS35" s="14"/>
      <c r="RLT35" s="14"/>
      <c r="RLU35" s="14"/>
      <c r="RLV35" s="14"/>
      <c r="RLW35" s="14"/>
      <c r="RLX35" s="14"/>
      <c r="RLY35" s="14"/>
      <c r="RLZ35" s="14"/>
      <c r="RMA35" s="14"/>
      <c r="RMB35" s="14"/>
      <c r="RMC35" s="14"/>
      <c r="RMD35" s="14"/>
      <c r="RME35" s="14"/>
      <c r="RMF35" s="14"/>
      <c r="RMG35" s="14"/>
      <c r="RMH35" s="14"/>
      <c r="RMI35" s="14"/>
      <c r="RMJ35" s="14"/>
      <c r="RMK35" s="14"/>
      <c r="RML35" s="14"/>
      <c r="RMM35" s="14"/>
      <c r="RMN35" s="14"/>
      <c r="RMO35" s="14"/>
      <c r="RMP35" s="14"/>
      <c r="RMQ35" s="14"/>
      <c r="RMR35" s="14"/>
      <c r="RMS35" s="14"/>
      <c r="RMT35" s="14"/>
      <c r="RMU35" s="14"/>
      <c r="RMV35" s="14"/>
      <c r="RMW35" s="14"/>
      <c r="RMX35" s="14"/>
      <c r="RMY35" s="14"/>
      <c r="RMZ35" s="14"/>
      <c r="RNA35" s="14"/>
      <c r="RNB35" s="14"/>
      <c r="RNC35" s="14"/>
      <c r="RND35" s="14"/>
      <c r="RNE35" s="14"/>
      <c r="RNF35" s="14"/>
      <c r="RNG35" s="14"/>
      <c r="RNH35" s="14"/>
      <c r="RNI35" s="14"/>
      <c r="RNJ35" s="14"/>
      <c r="RNK35" s="14"/>
      <c r="RNL35" s="14"/>
      <c r="RNM35" s="14"/>
      <c r="RNN35" s="14"/>
      <c r="RNO35" s="14"/>
      <c r="RNP35" s="14"/>
      <c r="RNQ35" s="14"/>
      <c r="RNR35" s="14"/>
      <c r="RNS35" s="14"/>
      <c r="RNT35" s="14"/>
      <c r="RNU35" s="14"/>
      <c r="RNV35" s="14"/>
      <c r="RNW35" s="14"/>
      <c r="RNX35" s="14"/>
      <c r="RNY35" s="14"/>
      <c r="RNZ35" s="14"/>
      <c r="ROA35" s="14"/>
      <c r="ROB35" s="14"/>
      <c r="ROC35" s="14"/>
      <c r="ROD35" s="14"/>
      <c r="ROE35" s="14"/>
      <c r="ROF35" s="14"/>
      <c r="ROG35" s="14"/>
      <c r="ROH35" s="14"/>
      <c r="ROI35" s="14"/>
      <c r="ROJ35" s="14"/>
      <c r="ROK35" s="14"/>
      <c r="ROL35" s="14"/>
      <c r="ROM35" s="14"/>
      <c r="RON35" s="14"/>
      <c r="ROO35" s="14"/>
      <c r="ROP35" s="14"/>
      <c r="ROQ35" s="14"/>
      <c r="ROR35" s="14"/>
      <c r="ROS35" s="14"/>
      <c r="ROT35" s="14"/>
      <c r="ROU35" s="14"/>
      <c r="ROV35" s="14"/>
      <c r="ROW35" s="14"/>
      <c r="ROX35" s="14"/>
      <c r="ROY35" s="14"/>
      <c r="ROZ35" s="14"/>
      <c r="RPA35" s="14"/>
      <c r="RPB35" s="14"/>
      <c r="RPC35" s="14"/>
      <c r="RPD35" s="14"/>
      <c r="RPE35" s="14"/>
      <c r="RPF35" s="14"/>
      <c r="RPG35" s="14"/>
      <c r="RPH35" s="14"/>
      <c r="RPI35" s="14"/>
      <c r="RPJ35" s="14"/>
      <c r="RPK35" s="14"/>
      <c r="RPL35" s="14"/>
      <c r="RPM35" s="14"/>
      <c r="RPN35" s="14"/>
      <c r="RPO35" s="14"/>
      <c r="RPP35" s="14"/>
      <c r="RPQ35" s="14"/>
      <c r="RPR35" s="14"/>
      <c r="RPS35" s="14"/>
      <c r="RPT35" s="14"/>
      <c r="RPU35" s="14"/>
      <c r="RPV35" s="14"/>
      <c r="RPW35" s="14"/>
      <c r="RPX35" s="14"/>
      <c r="RPY35" s="14"/>
      <c r="RPZ35" s="14"/>
      <c r="RQA35" s="14"/>
      <c r="RQB35" s="14"/>
      <c r="RQC35" s="14"/>
      <c r="RQD35" s="14"/>
      <c r="RQE35" s="14"/>
      <c r="RQF35" s="14"/>
      <c r="RQG35" s="14"/>
      <c r="RQH35" s="14"/>
      <c r="RQI35" s="14"/>
      <c r="RQJ35" s="14"/>
      <c r="RQK35" s="14"/>
      <c r="RQL35" s="14"/>
      <c r="RQM35" s="14"/>
      <c r="RQN35" s="14"/>
      <c r="RQO35" s="14"/>
      <c r="RQP35" s="14"/>
      <c r="RQQ35" s="14"/>
      <c r="RQR35" s="14"/>
      <c r="RQS35" s="14"/>
      <c r="RQT35" s="14"/>
      <c r="RQU35" s="14"/>
      <c r="RQV35" s="14"/>
      <c r="RQW35" s="14"/>
      <c r="RQX35" s="14"/>
      <c r="RQY35" s="14"/>
      <c r="RQZ35" s="14"/>
      <c r="RRA35" s="14"/>
      <c r="RRB35" s="14"/>
      <c r="RRC35" s="14"/>
      <c r="RRD35" s="14"/>
      <c r="RRE35" s="14"/>
      <c r="RRF35" s="14"/>
      <c r="RRG35" s="14"/>
      <c r="RRH35" s="14"/>
      <c r="RRI35" s="14"/>
      <c r="RRJ35" s="14"/>
      <c r="RRK35" s="14"/>
      <c r="RRL35" s="14"/>
      <c r="RRM35" s="14"/>
      <c r="RRN35" s="14"/>
      <c r="RRO35" s="14"/>
      <c r="RRP35" s="14"/>
      <c r="RRQ35" s="14"/>
      <c r="RRR35" s="14"/>
      <c r="RRS35" s="14"/>
      <c r="RRT35" s="14"/>
      <c r="RRU35" s="14"/>
      <c r="RRV35" s="14"/>
      <c r="RRW35" s="14"/>
      <c r="RRX35" s="14"/>
      <c r="RRY35" s="14"/>
      <c r="RRZ35" s="14"/>
      <c r="RSA35" s="14"/>
      <c r="RSB35" s="14"/>
      <c r="RSC35" s="14"/>
      <c r="RSD35" s="14"/>
      <c r="RSE35" s="14"/>
      <c r="RSF35" s="14"/>
      <c r="RSG35" s="14"/>
      <c r="RSH35" s="14"/>
      <c r="RSI35" s="14"/>
      <c r="RSJ35" s="14"/>
      <c r="RSK35" s="14"/>
      <c r="RSL35" s="14"/>
      <c r="RSM35" s="14"/>
      <c r="RSN35" s="14"/>
      <c r="RSO35" s="14"/>
      <c r="RSP35" s="14"/>
      <c r="RSQ35" s="14"/>
      <c r="RSR35" s="14"/>
      <c r="RSS35" s="14"/>
      <c r="RST35" s="14"/>
      <c r="RSU35" s="14"/>
      <c r="RSV35" s="14"/>
      <c r="RSW35" s="14"/>
      <c r="RSX35" s="14"/>
      <c r="RSY35" s="14"/>
      <c r="RSZ35" s="14"/>
      <c r="RTA35" s="14"/>
      <c r="RTB35" s="14"/>
      <c r="RTC35" s="14"/>
      <c r="RTD35" s="14"/>
      <c r="RTE35" s="14"/>
      <c r="RTF35" s="14"/>
      <c r="RTG35" s="14"/>
      <c r="RTH35" s="14"/>
      <c r="RTI35" s="14"/>
      <c r="RTJ35" s="14"/>
      <c r="RTK35" s="14"/>
      <c r="RTL35" s="14"/>
      <c r="RTM35" s="14"/>
      <c r="RTN35" s="14"/>
      <c r="RTO35" s="14"/>
      <c r="RTP35" s="14"/>
      <c r="RTQ35" s="14"/>
      <c r="RTR35" s="14"/>
      <c r="RTS35" s="14"/>
      <c r="RTT35" s="14"/>
      <c r="RTU35" s="14"/>
      <c r="RTV35" s="14"/>
      <c r="RTW35" s="14"/>
      <c r="RTX35" s="14"/>
      <c r="RTY35" s="14"/>
      <c r="RTZ35" s="14"/>
      <c r="RUA35" s="14"/>
      <c r="RUB35" s="14"/>
      <c r="RUC35" s="14"/>
      <c r="RUD35" s="14"/>
      <c r="RUE35" s="14"/>
      <c r="RUF35" s="14"/>
      <c r="RUG35" s="14"/>
      <c r="RUH35" s="14"/>
      <c r="RUI35" s="14"/>
      <c r="RUJ35" s="14"/>
      <c r="RUK35" s="14"/>
      <c r="RUL35" s="14"/>
      <c r="RUM35" s="14"/>
      <c r="RUN35" s="14"/>
      <c r="RUO35" s="14"/>
      <c r="RUP35" s="14"/>
      <c r="RUQ35" s="14"/>
      <c r="RUR35" s="14"/>
      <c r="RUS35" s="14"/>
      <c r="RUT35" s="14"/>
      <c r="RUU35" s="14"/>
      <c r="RUV35" s="14"/>
      <c r="RUW35" s="14"/>
      <c r="RUX35" s="14"/>
      <c r="RUY35" s="14"/>
      <c r="RUZ35" s="14"/>
      <c r="RVA35" s="14"/>
      <c r="RVB35" s="14"/>
      <c r="RVC35" s="14"/>
      <c r="RVD35" s="14"/>
      <c r="RVE35" s="14"/>
      <c r="RVF35" s="14"/>
      <c r="RVG35" s="14"/>
      <c r="RVH35" s="14"/>
      <c r="RVI35" s="14"/>
      <c r="RVJ35" s="14"/>
      <c r="RVK35" s="14"/>
      <c r="RVL35" s="14"/>
      <c r="RVM35" s="14"/>
      <c r="RVN35" s="14"/>
      <c r="RVO35" s="14"/>
      <c r="RVP35" s="14"/>
      <c r="RVQ35" s="14"/>
      <c r="RVR35" s="14"/>
      <c r="RVS35" s="14"/>
      <c r="RVT35" s="14"/>
      <c r="RVU35" s="14"/>
      <c r="RVV35" s="14"/>
      <c r="RVW35" s="14"/>
      <c r="RVX35" s="14"/>
      <c r="RVY35" s="14"/>
      <c r="RVZ35" s="14"/>
      <c r="RWA35" s="14"/>
      <c r="RWB35" s="14"/>
      <c r="RWC35" s="14"/>
      <c r="RWD35" s="14"/>
      <c r="RWE35" s="14"/>
      <c r="RWF35" s="14"/>
      <c r="RWG35" s="14"/>
      <c r="RWH35" s="14"/>
      <c r="RWI35" s="14"/>
      <c r="RWJ35" s="14"/>
      <c r="RWK35" s="14"/>
      <c r="RWL35" s="14"/>
      <c r="RWM35" s="14"/>
      <c r="RWN35" s="14"/>
      <c r="RWO35" s="14"/>
      <c r="RWP35" s="14"/>
      <c r="RWQ35" s="14"/>
      <c r="RWR35" s="14"/>
      <c r="RWS35" s="14"/>
      <c r="RWT35" s="14"/>
      <c r="RWU35" s="14"/>
      <c r="RWV35" s="14"/>
      <c r="RWW35" s="14"/>
      <c r="RWX35" s="14"/>
      <c r="RWY35" s="14"/>
      <c r="RWZ35" s="14"/>
      <c r="RXA35" s="14"/>
      <c r="RXB35" s="14"/>
      <c r="RXC35" s="14"/>
      <c r="RXD35" s="14"/>
      <c r="RXE35" s="14"/>
      <c r="RXF35" s="14"/>
      <c r="RXG35" s="14"/>
      <c r="RXH35" s="14"/>
      <c r="RXI35" s="14"/>
      <c r="RXJ35" s="14"/>
      <c r="RXK35" s="14"/>
      <c r="RXL35" s="14"/>
      <c r="RXM35" s="14"/>
      <c r="RXN35" s="14"/>
      <c r="RXO35" s="14"/>
      <c r="RXP35" s="14"/>
      <c r="RXQ35" s="14"/>
      <c r="RXR35" s="14"/>
      <c r="RXS35" s="14"/>
      <c r="RXT35" s="14"/>
      <c r="RXU35" s="14"/>
      <c r="RXV35" s="14"/>
      <c r="RXW35" s="14"/>
      <c r="RXX35" s="14"/>
      <c r="RXY35" s="14"/>
      <c r="RXZ35" s="14"/>
      <c r="RYA35" s="14"/>
      <c r="RYB35" s="14"/>
      <c r="RYC35" s="14"/>
      <c r="RYD35" s="14"/>
      <c r="RYE35" s="14"/>
      <c r="RYF35" s="14"/>
      <c r="RYG35" s="14"/>
      <c r="RYH35" s="14"/>
      <c r="RYI35" s="14"/>
      <c r="RYJ35" s="14"/>
      <c r="RYK35" s="14"/>
      <c r="RYL35" s="14"/>
      <c r="RYM35" s="14"/>
      <c r="RYN35" s="14"/>
      <c r="RYO35" s="14"/>
      <c r="RYP35" s="14"/>
      <c r="RYQ35" s="14"/>
      <c r="RYR35" s="14"/>
      <c r="RYS35" s="14"/>
      <c r="RYT35" s="14"/>
      <c r="RYU35" s="14"/>
      <c r="RYV35" s="14"/>
      <c r="RYW35" s="14"/>
      <c r="RYX35" s="14"/>
      <c r="RYY35" s="14"/>
      <c r="RYZ35" s="14"/>
      <c r="RZA35" s="14"/>
      <c r="RZB35" s="14"/>
      <c r="RZC35" s="14"/>
      <c r="RZD35" s="14"/>
      <c r="RZE35" s="14"/>
      <c r="RZF35" s="14"/>
      <c r="RZG35" s="14"/>
      <c r="RZH35" s="14"/>
      <c r="RZI35" s="14"/>
      <c r="RZJ35" s="14"/>
      <c r="RZK35" s="14"/>
      <c r="RZL35" s="14"/>
      <c r="RZM35" s="14"/>
      <c r="RZN35" s="14"/>
      <c r="RZO35" s="14"/>
      <c r="RZP35" s="14"/>
      <c r="RZQ35" s="14"/>
      <c r="RZR35" s="14"/>
      <c r="RZS35" s="14"/>
      <c r="RZT35" s="14"/>
      <c r="RZU35" s="14"/>
      <c r="RZV35" s="14"/>
      <c r="RZW35" s="14"/>
      <c r="RZX35" s="14"/>
      <c r="RZY35" s="14"/>
      <c r="RZZ35" s="14"/>
      <c r="SAA35" s="14"/>
      <c r="SAB35" s="14"/>
      <c r="SAC35" s="14"/>
      <c r="SAD35" s="14"/>
      <c r="SAE35" s="14"/>
      <c r="SAF35" s="14"/>
      <c r="SAG35" s="14"/>
      <c r="SAH35" s="14"/>
      <c r="SAI35" s="14"/>
      <c r="SAJ35" s="14"/>
      <c r="SAK35" s="14"/>
      <c r="SAL35" s="14"/>
      <c r="SAM35" s="14"/>
      <c r="SAN35" s="14"/>
      <c r="SAO35" s="14"/>
      <c r="SAP35" s="14"/>
      <c r="SAQ35" s="14"/>
      <c r="SAR35" s="14"/>
      <c r="SAS35" s="14"/>
      <c r="SAT35" s="14"/>
      <c r="SAU35" s="14"/>
      <c r="SAV35" s="14"/>
      <c r="SAW35" s="14"/>
      <c r="SAX35" s="14"/>
      <c r="SAY35" s="14"/>
      <c r="SAZ35" s="14"/>
      <c r="SBA35" s="14"/>
      <c r="SBB35" s="14"/>
      <c r="SBC35" s="14"/>
      <c r="SBD35" s="14"/>
      <c r="SBE35" s="14"/>
      <c r="SBF35" s="14"/>
      <c r="SBG35" s="14"/>
      <c r="SBH35" s="14"/>
      <c r="SBI35" s="14"/>
      <c r="SBJ35" s="14"/>
      <c r="SBK35" s="14"/>
      <c r="SBL35" s="14"/>
      <c r="SBM35" s="14"/>
      <c r="SBN35" s="14"/>
      <c r="SBO35" s="14"/>
      <c r="SBP35" s="14"/>
      <c r="SBQ35" s="14"/>
      <c r="SBR35" s="14"/>
      <c r="SBS35" s="14"/>
      <c r="SBT35" s="14"/>
      <c r="SBU35" s="14"/>
      <c r="SBV35" s="14"/>
      <c r="SBW35" s="14"/>
      <c r="SBX35" s="14"/>
      <c r="SBY35" s="14"/>
      <c r="SBZ35" s="14"/>
      <c r="SCA35" s="14"/>
      <c r="SCB35" s="14"/>
      <c r="SCC35" s="14"/>
      <c r="SCD35" s="14"/>
      <c r="SCE35" s="14"/>
      <c r="SCF35" s="14"/>
      <c r="SCG35" s="14"/>
      <c r="SCH35" s="14"/>
      <c r="SCI35" s="14"/>
      <c r="SCJ35" s="14"/>
      <c r="SCK35" s="14"/>
      <c r="SCL35" s="14"/>
      <c r="SCM35" s="14"/>
      <c r="SCN35" s="14"/>
      <c r="SCO35" s="14"/>
      <c r="SCP35" s="14"/>
      <c r="SCQ35" s="14"/>
      <c r="SCR35" s="14"/>
      <c r="SCS35" s="14"/>
      <c r="SCT35" s="14"/>
      <c r="SCU35" s="14"/>
      <c r="SCV35" s="14"/>
      <c r="SCW35" s="14"/>
      <c r="SCX35" s="14"/>
      <c r="SCY35" s="14"/>
      <c r="SCZ35" s="14"/>
      <c r="SDA35" s="14"/>
      <c r="SDB35" s="14"/>
      <c r="SDC35" s="14"/>
      <c r="SDD35" s="14"/>
      <c r="SDE35" s="14"/>
      <c r="SDF35" s="14"/>
      <c r="SDG35" s="14"/>
      <c r="SDH35" s="14"/>
      <c r="SDI35" s="14"/>
      <c r="SDJ35" s="14"/>
      <c r="SDK35" s="14"/>
      <c r="SDL35" s="14"/>
      <c r="SDM35" s="14"/>
      <c r="SDN35" s="14"/>
      <c r="SDO35" s="14"/>
      <c r="SDP35" s="14"/>
      <c r="SDQ35" s="14"/>
      <c r="SDR35" s="14"/>
      <c r="SDS35" s="14"/>
      <c r="SDT35" s="14"/>
      <c r="SDU35" s="14"/>
      <c r="SDV35" s="14"/>
      <c r="SDW35" s="14"/>
      <c r="SDX35" s="14"/>
      <c r="SDY35" s="14"/>
      <c r="SDZ35" s="14"/>
      <c r="SEA35" s="14"/>
      <c r="SEB35" s="14"/>
      <c r="SEC35" s="14"/>
      <c r="SED35" s="14"/>
      <c r="SEE35" s="14"/>
      <c r="SEF35" s="14"/>
      <c r="SEG35" s="14"/>
      <c r="SEH35" s="14"/>
      <c r="SEI35" s="14"/>
      <c r="SEJ35" s="14"/>
      <c r="SEK35" s="14"/>
      <c r="SEL35" s="14"/>
      <c r="SEM35" s="14"/>
      <c r="SEN35" s="14"/>
      <c r="SEO35" s="14"/>
      <c r="SEP35" s="14"/>
      <c r="SEQ35" s="14"/>
      <c r="SER35" s="14"/>
      <c r="SES35" s="14"/>
      <c r="SET35" s="14"/>
      <c r="SEU35" s="14"/>
      <c r="SEV35" s="14"/>
      <c r="SEW35" s="14"/>
      <c r="SEX35" s="14"/>
      <c r="SEY35" s="14"/>
      <c r="SEZ35" s="14"/>
      <c r="SFA35" s="14"/>
      <c r="SFB35" s="14"/>
      <c r="SFC35" s="14"/>
      <c r="SFD35" s="14"/>
      <c r="SFE35" s="14"/>
      <c r="SFF35" s="14"/>
      <c r="SFG35" s="14"/>
      <c r="SFH35" s="14"/>
      <c r="SFI35" s="14"/>
      <c r="SFJ35" s="14"/>
      <c r="SFK35" s="14"/>
      <c r="SFL35" s="14"/>
      <c r="SFM35" s="14"/>
      <c r="SFN35" s="14"/>
      <c r="SFO35" s="14"/>
      <c r="SFP35" s="14"/>
      <c r="SFQ35" s="14"/>
      <c r="SFR35" s="14"/>
      <c r="SFS35" s="14"/>
      <c r="SFT35" s="14"/>
      <c r="SFU35" s="14"/>
      <c r="SFV35" s="14"/>
      <c r="SFW35" s="14"/>
      <c r="SFX35" s="14"/>
      <c r="SFY35" s="14"/>
      <c r="SFZ35" s="14"/>
      <c r="SGA35" s="14"/>
      <c r="SGB35" s="14"/>
      <c r="SGC35" s="14"/>
      <c r="SGD35" s="14"/>
      <c r="SGE35" s="14"/>
      <c r="SGF35" s="14"/>
      <c r="SGG35" s="14"/>
      <c r="SGH35" s="14"/>
      <c r="SGI35" s="14"/>
      <c r="SGJ35" s="14"/>
      <c r="SGK35" s="14"/>
      <c r="SGL35" s="14"/>
      <c r="SGM35" s="14"/>
      <c r="SGN35" s="14"/>
      <c r="SGO35" s="14"/>
      <c r="SGP35" s="14"/>
      <c r="SGQ35" s="14"/>
      <c r="SGR35" s="14"/>
      <c r="SGS35" s="14"/>
      <c r="SGT35" s="14"/>
      <c r="SGU35" s="14"/>
      <c r="SGV35" s="14"/>
      <c r="SGW35" s="14"/>
      <c r="SGX35" s="14"/>
      <c r="SGY35" s="14"/>
      <c r="SGZ35" s="14"/>
      <c r="SHA35" s="14"/>
      <c r="SHB35" s="14"/>
      <c r="SHC35" s="14"/>
      <c r="SHD35" s="14"/>
      <c r="SHE35" s="14"/>
      <c r="SHF35" s="14"/>
      <c r="SHG35" s="14"/>
      <c r="SHH35" s="14"/>
      <c r="SHI35" s="14"/>
      <c r="SHJ35" s="14"/>
      <c r="SHK35" s="14"/>
      <c r="SHL35" s="14"/>
      <c r="SHM35" s="14"/>
      <c r="SHN35" s="14"/>
      <c r="SHO35" s="14"/>
      <c r="SHP35" s="14"/>
      <c r="SHQ35" s="14"/>
      <c r="SHR35" s="14"/>
      <c r="SHS35" s="14"/>
      <c r="SHT35" s="14"/>
      <c r="SHU35" s="14"/>
      <c r="SHV35" s="14"/>
      <c r="SHW35" s="14"/>
      <c r="SHX35" s="14"/>
      <c r="SHY35" s="14"/>
      <c r="SHZ35" s="14"/>
      <c r="SIA35" s="14"/>
      <c r="SIB35" s="14"/>
      <c r="SIC35" s="14"/>
      <c r="SID35" s="14"/>
      <c r="SIE35" s="14"/>
      <c r="SIF35" s="14"/>
      <c r="SIG35" s="14"/>
      <c r="SIH35" s="14"/>
      <c r="SII35" s="14"/>
      <c r="SIJ35" s="14"/>
      <c r="SIK35" s="14"/>
      <c r="SIL35" s="14"/>
      <c r="SIM35" s="14"/>
      <c r="SIN35" s="14"/>
      <c r="SIO35" s="14"/>
      <c r="SIP35" s="14"/>
      <c r="SIQ35" s="14"/>
      <c r="SIR35" s="14"/>
      <c r="SIS35" s="14"/>
      <c r="SIT35" s="14"/>
      <c r="SIU35" s="14"/>
      <c r="SIV35" s="14"/>
      <c r="SIW35" s="14"/>
      <c r="SIX35" s="14"/>
      <c r="SIY35" s="14"/>
      <c r="SIZ35" s="14"/>
      <c r="SJA35" s="14"/>
      <c r="SJB35" s="14"/>
      <c r="SJC35" s="14"/>
      <c r="SJD35" s="14"/>
      <c r="SJE35" s="14"/>
      <c r="SJF35" s="14"/>
      <c r="SJG35" s="14"/>
      <c r="SJH35" s="14"/>
      <c r="SJI35" s="14"/>
      <c r="SJJ35" s="14"/>
      <c r="SJK35" s="14"/>
      <c r="SJL35" s="14"/>
      <c r="SJM35" s="14"/>
      <c r="SJN35" s="14"/>
      <c r="SJO35" s="14"/>
      <c r="SJP35" s="14"/>
      <c r="SJQ35" s="14"/>
      <c r="SJR35" s="14"/>
      <c r="SJS35" s="14"/>
      <c r="SJT35" s="14"/>
      <c r="SJU35" s="14"/>
      <c r="SJV35" s="14"/>
      <c r="SJW35" s="14"/>
      <c r="SJX35" s="14"/>
      <c r="SJY35" s="14"/>
      <c r="SJZ35" s="14"/>
      <c r="SKA35" s="14"/>
      <c r="SKB35" s="14"/>
      <c r="SKC35" s="14"/>
      <c r="SKD35" s="14"/>
      <c r="SKE35" s="14"/>
      <c r="SKF35" s="14"/>
      <c r="SKG35" s="14"/>
      <c r="SKH35" s="14"/>
      <c r="SKI35" s="14"/>
      <c r="SKJ35" s="14"/>
      <c r="SKK35" s="14"/>
      <c r="SKL35" s="14"/>
      <c r="SKM35" s="14"/>
      <c r="SKN35" s="14"/>
      <c r="SKO35" s="14"/>
      <c r="SKP35" s="14"/>
      <c r="SKQ35" s="14"/>
      <c r="SKR35" s="14"/>
      <c r="SKS35" s="14"/>
      <c r="SKT35" s="14"/>
      <c r="SKU35" s="14"/>
      <c r="SKV35" s="14"/>
      <c r="SKW35" s="14"/>
      <c r="SKX35" s="14"/>
      <c r="SKY35" s="14"/>
      <c r="SKZ35" s="14"/>
      <c r="SLA35" s="14"/>
      <c r="SLB35" s="14"/>
      <c r="SLC35" s="14"/>
      <c r="SLD35" s="14"/>
      <c r="SLE35" s="14"/>
      <c r="SLF35" s="14"/>
      <c r="SLG35" s="14"/>
      <c r="SLH35" s="14"/>
      <c r="SLI35" s="14"/>
      <c r="SLJ35" s="14"/>
      <c r="SLK35" s="14"/>
      <c r="SLL35" s="14"/>
      <c r="SLM35" s="14"/>
      <c r="SLN35" s="14"/>
      <c r="SLO35" s="14"/>
      <c r="SLP35" s="14"/>
      <c r="SLQ35" s="14"/>
      <c r="SLR35" s="14"/>
      <c r="SLS35" s="14"/>
      <c r="SLT35" s="14"/>
      <c r="SLU35" s="14"/>
      <c r="SLV35" s="14"/>
      <c r="SLW35" s="14"/>
      <c r="SLX35" s="14"/>
      <c r="SLY35" s="14"/>
      <c r="SLZ35" s="14"/>
      <c r="SMA35" s="14"/>
      <c r="SMB35" s="14"/>
      <c r="SMC35" s="14"/>
      <c r="SMD35" s="14"/>
      <c r="SME35" s="14"/>
      <c r="SMF35" s="14"/>
      <c r="SMG35" s="14"/>
      <c r="SMH35" s="14"/>
      <c r="SMI35" s="14"/>
      <c r="SMJ35" s="14"/>
      <c r="SMK35" s="14"/>
      <c r="SML35" s="14"/>
      <c r="SMM35" s="14"/>
      <c r="SMN35" s="14"/>
      <c r="SMO35" s="14"/>
      <c r="SMP35" s="14"/>
      <c r="SMQ35" s="14"/>
      <c r="SMR35" s="14"/>
      <c r="SMS35" s="14"/>
      <c r="SMT35" s="14"/>
      <c r="SMU35" s="14"/>
      <c r="SMV35" s="14"/>
      <c r="SMW35" s="14"/>
      <c r="SMX35" s="14"/>
      <c r="SMY35" s="14"/>
      <c r="SMZ35" s="14"/>
      <c r="SNA35" s="14"/>
      <c r="SNB35" s="14"/>
      <c r="SNC35" s="14"/>
      <c r="SND35" s="14"/>
      <c r="SNE35" s="14"/>
      <c r="SNF35" s="14"/>
      <c r="SNG35" s="14"/>
      <c r="SNH35" s="14"/>
      <c r="SNI35" s="14"/>
      <c r="SNJ35" s="14"/>
      <c r="SNK35" s="14"/>
      <c r="SNL35" s="14"/>
      <c r="SNM35" s="14"/>
      <c r="SNN35" s="14"/>
      <c r="SNO35" s="14"/>
      <c r="SNP35" s="14"/>
      <c r="SNQ35" s="14"/>
      <c r="SNR35" s="14"/>
      <c r="SNS35" s="14"/>
      <c r="SNT35" s="14"/>
      <c r="SNU35" s="14"/>
      <c r="SNV35" s="14"/>
      <c r="SNW35" s="14"/>
      <c r="SNX35" s="14"/>
      <c r="SNY35" s="14"/>
      <c r="SNZ35" s="14"/>
      <c r="SOA35" s="14"/>
      <c r="SOB35" s="14"/>
      <c r="SOC35" s="14"/>
      <c r="SOD35" s="14"/>
      <c r="SOE35" s="14"/>
      <c r="SOF35" s="14"/>
      <c r="SOG35" s="14"/>
      <c r="SOH35" s="14"/>
      <c r="SOI35" s="14"/>
      <c r="SOJ35" s="14"/>
      <c r="SOK35" s="14"/>
      <c r="SOL35" s="14"/>
      <c r="SOM35" s="14"/>
      <c r="SON35" s="14"/>
      <c r="SOO35" s="14"/>
      <c r="SOP35" s="14"/>
      <c r="SOQ35" s="14"/>
      <c r="SOR35" s="14"/>
      <c r="SOS35" s="14"/>
      <c r="SOT35" s="14"/>
      <c r="SOU35" s="14"/>
      <c r="SOV35" s="14"/>
      <c r="SOW35" s="14"/>
      <c r="SOX35" s="14"/>
      <c r="SOY35" s="14"/>
      <c r="SOZ35" s="14"/>
      <c r="SPA35" s="14"/>
      <c r="SPB35" s="14"/>
      <c r="SPC35" s="14"/>
      <c r="SPD35" s="14"/>
      <c r="SPE35" s="14"/>
      <c r="SPF35" s="14"/>
      <c r="SPG35" s="14"/>
      <c r="SPH35" s="14"/>
      <c r="SPI35" s="14"/>
      <c r="SPJ35" s="14"/>
      <c r="SPK35" s="14"/>
      <c r="SPL35" s="14"/>
      <c r="SPM35" s="14"/>
      <c r="SPN35" s="14"/>
      <c r="SPO35" s="14"/>
      <c r="SPP35" s="14"/>
      <c r="SPQ35" s="14"/>
      <c r="SPR35" s="14"/>
      <c r="SPS35" s="14"/>
      <c r="SPT35" s="14"/>
      <c r="SPU35" s="14"/>
      <c r="SPV35" s="14"/>
      <c r="SPW35" s="14"/>
      <c r="SPX35" s="14"/>
      <c r="SPY35" s="14"/>
      <c r="SPZ35" s="14"/>
      <c r="SQA35" s="14"/>
      <c r="SQB35" s="14"/>
      <c r="SQC35" s="14"/>
      <c r="SQD35" s="14"/>
      <c r="SQE35" s="14"/>
      <c r="SQF35" s="14"/>
      <c r="SQG35" s="14"/>
      <c r="SQH35" s="14"/>
      <c r="SQI35" s="14"/>
      <c r="SQJ35" s="14"/>
      <c r="SQK35" s="14"/>
      <c r="SQL35" s="14"/>
      <c r="SQM35" s="14"/>
      <c r="SQN35" s="14"/>
      <c r="SQO35" s="14"/>
      <c r="SQP35" s="14"/>
      <c r="SQQ35" s="14"/>
      <c r="SQR35" s="14"/>
      <c r="SQS35" s="14"/>
      <c r="SQT35" s="14"/>
      <c r="SQU35" s="14"/>
      <c r="SQV35" s="14"/>
      <c r="SQW35" s="14"/>
      <c r="SQX35" s="14"/>
      <c r="SQY35" s="14"/>
      <c r="SQZ35" s="14"/>
      <c r="SRA35" s="14"/>
      <c r="SRB35" s="14"/>
      <c r="SRC35" s="14"/>
      <c r="SRD35" s="14"/>
      <c r="SRE35" s="14"/>
      <c r="SRF35" s="14"/>
      <c r="SRG35" s="14"/>
      <c r="SRH35" s="14"/>
      <c r="SRI35" s="14"/>
      <c r="SRJ35" s="14"/>
      <c r="SRK35" s="14"/>
      <c r="SRL35" s="14"/>
      <c r="SRM35" s="14"/>
      <c r="SRN35" s="14"/>
      <c r="SRO35" s="14"/>
      <c r="SRP35" s="14"/>
      <c r="SRQ35" s="14"/>
      <c r="SRR35" s="14"/>
      <c r="SRS35" s="14"/>
      <c r="SRT35" s="14"/>
      <c r="SRU35" s="14"/>
      <c r="SRV35" s="14"/>
      <c r="SRW35" s="14"/>
      <c r="SRX35" s="14"/>
      <c r="SRY35" s="14"/>
      <c r="SRZ35" s="14"/>
      <c r="SSA35" s="14"/>
      <c r="SSB35" s="14"/>
      <c r="SSC35" s="14"/>
      <c r="SSD35" s="14"/>
      <c r="SSE35" s="14"/>
      <c r="SSF35" s="14"/>
      <c r="SSG35" s="14"/>
      <c r="SSH35" s="14"/>
      <c r="SSI35" s="14"/>
      <c r="SSJ35" s="14"/>
      <c r="SSK35" s="14"/>
      <c r="SSL35" s="14"/>
      <c r="SSM35" s="14"/>
      <c r="SSN35" s="14"/>
      <c r="SSO35" s="14"/>
      <c r="SSP35" s="14"/>
      <c r="SSQ35" s="14"/>
      <c r="SSR35" s="14"/>
      <c r="SSS35" s="14"/>
      <c r="SST35" s="14"/>
      <c r="SSU35" s="14"/>
      <c r="SSV35" s="14"/>
      <c r="SSW35" s="14"/>
      <c r="SSX35" s="14"/>
      <c r="SSY35" s="14"/>
      <c r="SSZ35" s="14"/>
      <c r="STA35" s="14"/>
      <c r="STB35" s="14"/>
      <c r="STC35" s="14"/>
      <c r="STD35" s="14"/>
      <c r="STE35" s="14"/>
      <c r="STF35" s="14"/>
      <c r="STG35" s="14"/>
      <c r="STH35" s="14"/>
      <c r="STI35" s="14"/>
      <c r="STJ35" s="14"/>
      <c r="STK35" s="14"/>
      <c r="STL35" s="14"/>
      <c r="STM35" s="14"/>
      <c r="STN35" s="14"/>
      <c r="STO35" s="14"/>
      <c r="STP35" s="14"/>
      <c r="STQ35" s="14"/>
      <c r="STR35" s="14"/>
      <c r="STS35" s="14"/>
      <c r="STT35" s="14"/>
      <c r="STU35" s="14"/>
      <c r="STV35" s="14"/>
      <c r="STW35" s="14"/>
      <c r="STX35" s="14"/>
      <c r="STY35" s="14"/>
      <c r="STZ35" s="14"/>
      <c r="SUA35" s="14"/>
      <c r="SUB35" s="14"/>
      <c r="SUC35" s="14"/>
      <c r="SUD35" s="14"/>
      <c r="SUE35" s="14"/>
      <c r="SUF35" s="14"/>
      <c r="SUG35" s="14"/>
      <c r="SUH35" s="14"/>
      <c r="SUI35" s="14"/>
      <c r="SUJ35" s="14"/>
      <c r="SUK35" s="14"/>
      <c r="SUL35" s="14"/>
      <c r="SUM35" s="14"/>
      <c r="SUN35" s="14"/>
      <c r="SUO35" s="14"/>
      <c r="SUP35" s="14"/>
      <c r="SUQ35" s="14"/>
      <c r="SUR35" s="14"/>
      <c r="SUS35" s="14"/>
      <c r="SUT35" s="14"/>
      <c r="SUU35" s="14"/>
      <c r="SUV35" s="14"/>
      <c r="SUW35" s="14"/>
      <c r="SUX35" s="14"/>
      <c r="SUY35" s="14"/>
      <c r="SUZ35" s="14"/>
      <c r="SVA35" s="14"/>
      <c r="SVB35" s="14"/>
      <c r="SVC35" s="14"/>
      <c r="SVD35" s="14"/>
      <c r="SVE35" s="14"/>
      <c r="SVF35" s="14"/>
      <c r="SVG35" s="14"/>
      <c r="SVH35" s="14"/>
      <c r="SVI35" s="14"/>
      <c r="SVJ35" s="14"/>
      <c r="SVK35" s="14"/>
      <c r="SVL35" s="14"/>
      <c r="SVM35" s="14"/>
      <c r="SVN35" s="14"/>
      <c r="SVO35" s="14"/>
      <c r="SVP35" s="14"/>
      <c r="SVQ35" s="14"/>
      <c r="SVR35" s="14"/>
      <c r="SVS35" s="14"/>
      <c r="SVT35" s="14"/>
      <c r="SVU35" s="14"/>
      <c r="SVV35" s="14"/>
      <c r="SVW35" s="14"/>
      <c r="SVX35" s="14"/>
      <c r="SVY35" s="14"/>
      <c r="SVZ35" s="14"/>
      <c r="SWA35" s="14"/>
      <c r="SWB35" s="14"/>
      <c r="SWC35" s="14"/>
      <c r="SWD35" s="14"/>
      <c r="SWE35" s="14"/>
      <c r="SWF35" s="14"/>
      <c r="SWG35" s="14"/>
      <c r="SWH35" s="14"/>
      <c r="SWI35" s="14"/>
      <c r="SWJ35" s="14"/>
      <c r="SWK35" s="14"/>
      <c r="SWL35" s="14"/>
      <c r="SWM35" s="14"/>
      <c r="SWN35" s="14"/>
      <c r="SWO35" s="14"/>
      <c r="SWP35" s="14"/>
      <c r="SWQ35" s="14"/>
      <c r="SWR35" s="14"/>
      <c r="SWS35" s="14"/>
      <c r="SWT35" s="14"/>
      <c r="SWU35" s="14"/>
      <c r="SWV35" s="14"/>
      <c r="SWW35" s="14"/>
      <c r="SWX35" s="14"/>
      <c r="SWY35" s="14"/>
      <c r="SWZ35" s="14"/>
      <c r="SXA35" s="14"/>
      <c r="SXB35" s="14"/>
      <c r="SXC35" s="14"/>
      <c r="SXD35" s="14"/>
      <c r="SXE35" s="14"/>
      <c r="SXF35" s="14"/>
      <c r="SXG35" s="14"/>
      <c r="SXH35" s="14"/>
      <c r="SXI35" s="14"/>
      <c r="SXJ35" s="14"/>
      <c r="SXK35" s="14"/>
      <c r="SXL35" s="14"/>
      <c r="SXM35" s="14"/>
      <c r="SXN35" s="14"/>
      <c r="SXO35" s="14"/>
      <c r="SXP35" s="14"/>
      <c r="SXQ35" s="14"/>
      <c r="SXR35" s="14"/>
      <c r="SXS35" s="14"/>
      <c r="SXT35" s="14"/>
      <c r="SXU35" s="14"/>
      <c r="SXV35" s="14"/>
      <c r="SXW35" s="14"/>
      <c r="SXX35" s="14"/>
      <c r="SXY35" s="14"/>
      <c r="SXZ35" s="14"/>
      <c r="SYA35" s="14"/>
      <c r="SYB35" s="14"/>
      <c r="SYC35" s="14"/>
      <c r="SYD35" s="14"/>
      <c r="SYE35" s="14"/>
      <c r="SYF35" s="14"/>
      <c r="SYG35" s="14"/>
      <c r="SYH35" s="14"/>
      <c r="SYI35" s="14"/>
      <c r="SYJ35" s="14"/>
      <c r="SYK35" s="14"/>
      <c r="SYL35" s="14"/>
      <c r="SYM35" s="14"/>
      <c r="SYN35" s="14"/>
      <c r="SYO35" s="14"/>
      <c r="SYP35" s="14"/>
      <c r="SYQ35" s="14"/>
      <c r="SYR35" s="14"/>
      <c r="SYS35" s="14"/>
      <c r="SYT35" s="14"/>
      <c r="SYU35" s="14"/>
      <c r="SYV35" s="14"/>
      <c r="SYW35" s="14"/>
      <c r="SYX35" s="14"/>
      <c r="SYY35" s="14"/>
      <c r="SYZ35" s="14"/>
      <c r="SZA35" s="14"/>
      <c r="SZB35" s="14"/>
      <c r="SZC35" s="14"/>
      <c r="SZD35" s="14"/>
      <c r="SZE35" s="14"/>
      <c r="SZF35" s="14"/>
      <c r="SZG35" s="14"/>
      <c r="SZH35" s="14"/>
      <c r="SZI35" s="14"/>
      <c r="SZJ35" s="14"/>
      <c r="SZK35" s="14"/>
      <c r="SZL35" s="14"/>
      <c r="SZM35" s="14"/>
      <c r="SZN35" s="14"/>
      <c r="SZO35" s="14"/>
      <c r="SZP35" s="14"/>
      <c r="SZQ35" s="14"/>
      <c r="SZR35" s="14"/>
      <c r="SZS35" s="14"/>
      <c r="SZT35" s="14"/>
      <c r="SZU35" s="14"/>
      <c r="SZV35" s="14"/>
      <c r="SZW35" s="14"/>
      <c r="SZX35" s="14"/>
      <c r="SZY35" s="14"/>
      <c r="SZZ35" s="14"/>
      <c r="TAA35" s="14"/>
      <c r="TAB35" s="14"/>
      <c r="TAC35" s="14"/>
      <c r="TAD35" s="14"/>
      <c r="TAE35" s="14"/>
      <c r="TAF35" s="14"/>
      <c r="TAG35" s="14"/>
      <c r="TAH35" s="14"/>
      <c r="TAI35" s="14"/>
      <c r="TAJ35" s="14"/>
      <c r="TAK35" s="14"/>
      <c r="TAL35" s="14"/>
      <c r="TAM35" s="14"/>
      <c r="TAN35" s="14"/>
      <c r="TAO35" s="14"/>
      <c r="TAP35" s="14"/>
      <c r="TAQ35" s="14"/>
      <c r="TAR35" s="14"/>
      <c r="TAS35" s="14"/>
      <c r="TAT35" s="14"/>
      <c r="TAU35" s="14"/>
      <c r="TAV35" s="14"/>
      <c r="TAW35" s="14"/>
      <c r="TAX35" s="14"/>
      <c r="TAY35" s="14"/>
      <c r="TAZ35" s="14"/>
      <c r="TBA35" s="14"/>
      <c r="TBB35" s="14"/>
      <c r="TBC35" s="14"/>
      <c r="TBD35" s="14"/>
      <c r="TBE35" s="14"/>
      <c r="TBF35" s="14"/>
      <c r="TBG35" s="14"/>
      <c r="TBH35" s="14"/>
      <c r="TBI35" s="14"/>
      <c r="TBJ35" s="14"/>
      <c r="TBK35" s="14"/>
      <c r="TBL35" s="14"/>
      <c r="TBM35" s="14"/>
      <c r="TBN35" s="14"/>
      <c r="TBO35" s="14"/>
      <c r="TBP35" s="14"/>
      <c r="TBQ35" s="14"/>
      <c r="TBR35" s="14"/>
      <c r="TBS35" s="14"/>
      <c r="TBT35" s="14"/>
      <c r="TBU35" s="14"/>
      <c r="TBV35" s="14"/>
      <c r="TBW35" s="14"/>
      <c r="TBX35" s="14"/>
      <c r="TBY35" s="14"/>
      <c r="TBZ35" s="14"/>
      <c r="TCA35" s="14"/>
      <c r="TCB35" s="14"/>
      <c r="TCC35" s="14"/>
      <c r="TCD35" s="14"/>
      <c r="TCE35" s="14"/>
      <c r="TCF35" s="14"/>
      <c r="TCG35" s="14"/>
      <c r="TCH35" s="14"/>
      <c r="TCI35" s="14"/>
      <c r="TCJ35" s="14"/>
      <c r="TCK35" s="14"/>
      <c r="TCL35" s="14"/>
      <c r="TCM35" s="14"/>
      <c r="TCN35" s="14"/>
      <c r="TCO35" s="14"/>
      <c r="TCP35" s="14"/>
      <c r="TCQ35" s="14"/>
      <c r="TCR35" s="14"/>
      <c r="TCS35" s="14"/>
      <c r="TCT35" s="14"/>
      <c r="TCU35" s="14"/>
      <c r="TCV35" s="14"/>
      <c r="TCW35" s="14"/>
      <c r="TCX35" s="14"/>
      <c r="TCY35" s="14"/>
      <c r="TCZ35" s="14"/>
      <c r="TDA35" s="14"/>
      <c r="TDB35" s="14"/>
      <c r="TDC35" s="14"/>
      <c r="TDD35" s="14"/>
      <c r="TDE35" s="14"/>
      <c r="TDF35" s="14"/>
      <c r="TDG35" s="14"/>
      <c r="TDH35" s="14"/>
      <c r="TDI35" s="14"/>
      <c r="TDJ35" s="14"/>
      <c r="TDK35" s="14"/>
      <c r="TDL35" s="14"/>
      <c r="TDM35" s="14"/>
      <c r="TDN35" s="14"/>
      <c r="TDO35" s="14"/>
      <c r="TDP35" s="14"/>
      <c r="TDQ35" s="14"/>
      <c r="TDR35" s="14"/>
      <c r="TDS35" s="14"/>
      <c r="TDT35" s="14"/>
      <c r="TDU35" s="14"/>
      <c r="TDV35" s="14"/>
      <c r="TDW35" s="14"/>
      <c r="TDX35" s="14"/>
      <c r="TDY35" s="14"/>
      <c r="TDZ35" s="14"/>
      <c r="TEA35" s="14"/>
      <c r="TEB35" s="14"/>
      <c r="TEC35" s="14"/>
      <c r="TED35" s="14"/>
      <c r="TEE35" s="14"/>
      <c r="TEF35" s="14"/>
      <c r="TEG35" s="14"/>
      <c r="TEH35" s="14"/>
      <c r="TEI35" s="14"/>
      <c r="TEJ35" s="14"/>
      <c r="TEK35" s="14"/>
      <c r="TEL35" s="14"/>
      <c r="TEM35" s="14"/>
      <c r="TEN35" s="14"/>
      <c r="TEO35" s="14"/>
      <c r="TEP35" s="14"/>
      <c r="TEQ35" s="14"/>
      <c r="TER35" s="14"/>
      <c r="TES35" s="14"/>
      <c r="TET35" s="14"/>
      <c r="TEU35" s="14"/>
      <c r="TEV35" s="14"/>
      <c r="TEW35" s="14"/>
      <c r="TEX35" s="14"/>
      <c r="TEY35" s="14"/>
      <c r="TEZ35" s="14"/>
      <c r="TFA35" s="14"/>
      <c r="TFB35" s="14"/>
      <c r="TFC35" s="14"/>
      <c r="TFD35" s="14"/>
      <c r="TFE35" s="14"/>
      <c r="TFF35" s="14"/>
      <c r="TFG35" s="14"/>
      <c r="TFH35" s="14"/>
      <c r="TFI35" s="14"/>
      <c r="TFJ35" s="14"/>
      <c r="TFK35" s="14"/>
      <c r="TFL35" s="14"/>
      <c r="TFM35" s="14"/>
      <c r="TFN35" s="14"/>
      <c r="TFO35" s="14"/>
      <c r="TFP35" s="14"/>
      <c r="TFQ35" s="14"/>
      <c r="TFR35" s="14"/>
      <c r="TFS35" s="14"/>
      <c r="TFT35" s="14"/>
      <c r="TFU35" s="14"/>
      <c r="TFV35" s="14"/>
      <c r="TFW35" s="14"/>
      <c r="TFX35" s="14"/>
      <c r="TFY35" s="14"/>
      <c r="TFZ35" s="14"/>
      <c r="TGA35" s="14"/>
      <c r="TGB35" s="14"/>
      <c r="TGC35" s="14"/>
      <c r="TGD35" s="14"/>
      <c r="TGE35" s="14"/>
      <c r="TGF35" s="14"/>
      <c r="TGG35" s="14"/>
      <c r="TGH35" s="14"/>
      <c r="TGI35" s="14"/>
      <c r="TGJ35" s="14"/>
      <c r="TGK35" s="14"/>
      <c r="TGL35" s="14"/>
      <c r="TGM35" s="14"/>
      <c r="TGN35" s="14"/>
      <c r="TGO35" s="14"/>
      <c r="TGP35" s="14"/>
      <c r="TGQ35" s="14"/>
      <c r="TGR35" s="14"/>
      <c r="TGS35" s="14"/>
      <c r="TGT35" s="14"/>
      <c r="TGU35" s="14"/>
      <c r="TGV35" s="14"/>
      <c r="TGW35" s="14"/>
      <c r="TGX35" s="14"/>
      <c r="TGY35" s="14"/>
      <c r="TGZ35" s="14"/>
      <c r="THA35" s="14"/>
      <c r="THB35" s="14"/>
      <c r="THC35" s="14"/>
      <c r="THD35" s="14"/>
      <c r="THE35" s="14"/>
      <c r="THF35" s="14"/>
      <c r="THG35" s="14"/>
      <c r="THH35" s="14"/>
      <c r="THI35" s="14"/>
      <c r="THJ35" s="14"/>
      <c r="THK35" s="14"/>
      <c r="THL35" s="14"/>
      <c r="THM35" s="14"/>
      <c r="THN35" s="14"/>
      <c r="THO35" s="14"/>
      <c r="THP35" s="14"/>
      <c r="THQ35" s="14"/>
      <c r="THR35" s="14"/>
      <c r="THS35" s="14"/>
      <c r="THT35" s="14"/>
      <c r="THU35" s="14"/>
      <c r="THV35" s="14"/>
      <c r="THW35" s="14"/>
      <c r="THX35" s="14"/>
      <c r="THY35" s="14"/>
      <c r="THZ35" s="14"/>
      <c r="TIA35" s="14"/>
      <c r="TIB35" s="14"/>
      <c r="TIC35" s="14"/>
      <c r="TID35" s="14"/>
      <c r="TIE35" s="14"/>
      <c r="TIF35" s="14"/>
      <c r="TIG35" s="14"/>
      <c r="TIH35" s="14"/>
      <c r="TII35" s="14"/>
      <c r="TIJ35" s="14"/>
      <c r="TIK35" s="14"/>
      <c r="TIL35" s="14"/>
      <c r="TIM35" s="14"/>
      <c r="TIN35" s="14"/>
      <c r="TIO35" s="14"/>
      <c r="TIP35" s="14"/>
      <c r="TIQ35" s="14"/>
      <c r="TIR35" s="14"/>
      <c r="TIS35" s="14"/>
      <c r="TIT35" s="14"/>
      <c r="TIU35" s="14"/>
      <c r="TIV35" s="14"/>
      <c r="TIW35" s="14"/>
      <c r="TIX35" s="14"/>
      <c r="TIY35" s="14"/>
      <c r="TIZ35" s="14"/>
      <c r="TJA35" s="14"/>
      <c r="TJB35" s="14"/>
      <c r="TJC35" s="14"/>
      <c r="TJD35" s="14"/>
      <c r="TJE35" s="14"/>
      <c r="TJF35" s="14"/>
      <c r="TJG35" s="14"/>
      <c r="TJH35" s="14"/>
      <c r="TJI35" s="14"/>
      <c r="TJJ35" s="14"/>
      <c r="TJK35" s="14"/>
      <c r="TJL35" s="14"/>
      <c r="TJM35" s="14"/>
      <c r="TJN35" s="14"/>
      <c r="TJO35" s="14"/>
      <c r="TJP35" s="14"/>
      <c r="TJQ35" s="14"/>
      <c r="TJR35" s="14"/>
      <c r="TJS35" s="14"/>
      <c r="TJT35" s="14"/>
      <c r="TJU35" s="14"/>
      <c r="TJV35" s="14"/>
      <c r="TJW35" s="14"/>
      <c r="TJX35" s="14"/>
      <c r="TJY35" s="14"/>
      <c r="TJZ35" s="14"/>
      <c r="TKA35" s="14"/>
      <c r="TKB35" s="14"/>
      <c r="TKC35" s="14"/>
      <c r="TKD35" s="14"/>
      <c r="TKE35" s="14"/>
      <c r="TKF35" s="14"/>
      <c r="TKG35" s="14"/>
      <c r="TKH35" s="14"/>
      <c r="TKI35" s="14"/>
      <c r="TKJ35" s="14"/>
      <c r="TKK35" s="14"/>
      <c r="TKL35" s="14"/>
      <c r="TKM35" s="14"/>
      <c r="TKN35" s="14"/>
      <c r="TKO35" s="14"/>
      <c r="TKP35" s="14"/>
      <c r="TKQ35" s="14"/>
      <c r="TKR35" s="14"/>
      <c r="TKS35" s="14"/>
      <c r="TKT35" s="14"/>
      <c r="TKU35" s="14"/>
      <c r="TKV35" s="14"/>
      <c r="TKW35" s="14"/>
      <c r="TKX35" s="14"/>
      <c r="TKY35" s="14"/>
      <c r="TKZ35" s="14"/>
      <c r="TLA35" s="14"/>
      <c r="TLB35" s="14"/>
      <c r="TLC35" s="14"/>
      <c r="TLD35" s="14"/>
      <c r="TLE35" s="14"/>
      <c r="TLF35" s="14"/>
      <c r="TLG35" s="14"/>
      <c r="TLH35" s="14"/>
      <c r="TLI35" s="14"/>
      <c r="TLJ35" s="14"/>
      <c r="TLK35" s="14"/>
      <c r="TLL35" s="14"/>
      <c r="TLM35" s="14"/>
      <c r="TLN35" s="14"/>
      <c r="TLO35" s="14"/>
      <c r="TLP35" s="14"/>
      <c r="TLQ35" s="14"/>
      <c r="TLR35" s="14"/>
      <c r="TLS35" s="14"/>
      <c r="TLT35" s="14"/>
      <c r="TLU35" s="14"/>
      <c r="TLV35" s="14"/>
      <c r="TLW35" s="14"/>
      <c r="TLX35" s="14"/>
      <c r="TLY35" s="14"/>
      <c r="TLZ35" s="14"/>
      <c r="TMA35" s="14"/>
      <c r="TMB35" s="14"/>
      <c r="TMC35" s="14"/>
      <c r="TMD35" s="14"/>
      <c r="TME35" s="14"/>
      <c r="TMF35" s="14"/>
      <c r="TMG35" s="14"/>
      <c r="TMH35" s="14"/>
      <c r="TMI35" s="14"/>
      <c r="TMJ35" s="14"/>
      <c r="TMK35" s="14"/>
      <c r="TML35" s="14"/>
      <c r="TMM35" s="14"/>
      <c r="TMN35" s="14"/>
      <c r="TMO35" s="14"/>
      <c r="TMP35" s="14"/>
      <c r="TMQ35" s="14"/>
      <c r="TMR35" s="14"/>
      <c r="TMS35" s="14"/>
      <c r="TMT35" s="14"/>
      <c r="TMU35" s="14"/>
      <c r="TMV35" s="14"/>
      <c r="TMW35" s="14"/>
      <c r="TMX35" s="14"/>
      <c r="TMY35" s="14"/>
      <c r="TMZ35" s="14"/>
      <c r="TNA35" s="14"/>
      <c r="TNB35" s="14"/>
      <c r="TNC35" s="14"/>
      <c r="TND35" s="14"/>
      <c r="TNE35" s="14"/>
      <c r="TNF35" s="14"/>
      <c r="TNG35" s="14"/>
      <c r="TNH35" s="14"/>
      <c r="TNI35" s="14"/>
      <c r="TNJ35" s="14"/>
      <c r="TNK35" s="14"/>
      <c r="TNL35" s="14"/>
      <c r="TNM35" s="14"/>
      <c r="TNN35" s="14"/>
      <c r="TNO35" s="14"/>
      <c r="TNP35" s="14"/>
      <c r="TNQ35" s="14"/>
      <c r="TNR35" s="14"/>
      <c r="TNS35" s="14"/>
      <c r="TNT35" s="14"/>
      <c r="TNU35" s="14"/>
      <c r="TNV35" s="14"/>
      <c r="TNW35" s="14"/>
      <c r="TNX35" s="14"/>
      <c r="TNY35" s="14"/>
      <c r="TNZ35" s="14"/>
      <c r="TOA35" s="14"/>
      <c r="TOB35" s="14"/>
      <c r="TOC35" s="14"/>
      <c r="TOD35" s="14"/>
      <c r="TOE35" s="14"/>
      <c r="TOF35" s="14"/>
      <c r="TOG35" s="14"/>
      <c r="TOH35" s="14"/>
      <c r="TOI35" s="14"/>
      <c r="TOJ35" s="14"/>
      <c r="TOK35" s="14"/>
      <c r="TOL35" s="14"/>
      <c r="TOM35" s="14"/>
      <c r="TON35" s="14"/>
      <c r="TOO35" s="14"/>
      <c r="TOP35" s="14"/>
      <c r="TOQ35" s="14"/>
      <c r="TOR35" s="14"/>
      <c r="TOS35" s="14"/>
      <c r="TOT35" s="14"/>
      <c r="TOU35" s="14"/>
      <c r="TOV35" s="14"/>
      <c r="TOW35" s="14"/>
      <c r="TOX35" s="14"/>
      <c r="TOY35" s="14"/>
      <c r="TOZ35" s="14"/>
      <c r="TPA35" s="14"/>
      <c r="TPB35" s="14"/>
      <c r="TPC35" s="14"/>
      <c r="TPD35" s="14"/>
      <c r="TPE35" s="14"/>
      <c r="TPF35" s="14"/>
      <c r="TPG35" s="14"/>
      <c r="TPH35" s="14"/>
      <c r="TPI35" s="14"/>
      <c r="TPJ35" s="14"/>
      <c r="TPK35" s="14"/>
      <c r="TPL35" s="14"/>
      <c r="TPM35" s="14"/>
      <c r="TPN35" s="14"/>
      <c r="TPO35" s="14"/>
      <c r="TPP35" s="14"/>
      <c r="TPQ35" s="14"/>
      <c r="TPR35" s="14"/>
      <c r="TPS35" s="14"/>
      <c r="TPT35" s="14"/>
      <c r="TPU35" s="14"/>
      <c r="TPV35" s="14"/>
      <c r="TPW35" s="14"/>
      <c r="TPX35" s="14"/>
      <c r="TPY35" s="14"/>
      <c r="TPZ35" s="14"/>
      <c r="TQA35" s="14"/>
      <c r="TQB35" s="14"/>
      <c r="TQC35" s="14"/>
      <c r="TQD35" s="14"/>
      <c r="TQE35" s="14"/>
      <c r="TQF35" s="14"/>
      <c r="TQG35" s="14"/>
      <c r="TQH35" s="14"/>
      <c r="TQI35" s="14"/>
      <c r="TQJ35" s="14"/>
      <c r="TQK35" s="14"/>
      <c r="TQL35" s="14"/>
      <c r="TQM35" s="14"/>
      <c r="TQN35" s="14"/>
      <c r="TQO35" s="14"/>
      <c r="TQP35" s="14"/>
      <c r="TQQ35" s="14"/>
      <c r="TQR35" s="14"/>
      <c r="TQS35" s="14"/>
      <c r="TQT35" s="14"/>
      <c r="TQU35" s="14"/>
      <c r="TQV35" s="14"/>
      <c r="TQW35" s="14"/>
      <c r="TQX35" s="14"/>
      <c r="TQY35" s="14"/>
      <c r="TQZ35" s="14"/>
      <c r="TRA35" s="14"/>
      <c r="TRB35" s="14"/>
      <c r="TRC35" s="14"/>
      <c r="TRD35" s="14"/>
      <c r="TRE35" s="14"/>
      <c r="TRF35" s="14"/>
      <c r="TRG35" s="14"/>
      <c r="TRH35" s="14"/>
      <c r="TRI35" s="14"/>
      <c r="TRJ35" s="14"/>
      <c r="TRK35" s="14"/>
      <c r="TRL35" s="14"/>
      <c r="TRM35" s="14"/>
      <c r="TRN35" s="14"/>
      <c r="TRO35" s="14"/>
      <c r="TRP35" s="14"/>
      <c r="TRQ35" s="14"/>
      <c r="TRR35" s="14"/>
      <c r="TRS35" s="14"/>
      <c r="TRT35" s="14"/>
      <c r="TRU35" s="14"/>
      <c r="TRV35" s="14"/>
      <c r="TRW35" s="14"/>
      <c r="TRX35" s="14"/>
      <c r="TRY35" s="14"/>
      <c r="TRZ35" s="14"/>
      <c r="TSA35" s="14"/>
      <c r="TSB35" s="14"/>
      <c r="TSC35" s="14"/>
      <c r="TSD35" s="14"/>
      <c r="TSE35" s="14"/>
      <c r="TSF35" s="14"/>
      <c r="TSG35" s="14"/>
      <c r="TSH35" s="14"/>
      <c r="TSI35" s="14"/>
      <c r="TSJ35" s="14"/>
      <c r="TSK35" s="14"/>
      <c r="TSL35" s="14"/>
      <c r="TSM35" s="14"/>
      <c r="TSN35" s="14"/>
      <c r="TSO35" s="14"/>
      <c r="TSP35" s="14"/>
      <c r="TSQ35" s="14"/>
      <c r="TSR35" s="14"/>
      <c r="TSS35" s="14"/>
      <c r="TST35" s="14"/>
      <c r="TSU35" s="14"/>
      <c r="TSV35" s="14"/>
      <c r="TSW35" s="14"/>
      <c r="TSX35" s="14"/>
      <c r="TSY35" s="14"/>
      <c r="TSZ35" s="14"/>
      <c r="TTA35" s="14"/>
      <c r="TTB35" s="14"/>
      <c r="TTC35" s="14"/>
      <c r="TTD35" s="14"/>
      <c r="TTE35" s="14"/>
      <c r="TTF35" s="14"/>
      <c r="TTG35" s="14"/>
      <c r="TTH35" s="14"/>
      <c r="TTI35" s="14"/>
      <c r="TTJ35" s="14"/>
      <c r="TTK35" s="14"/>
      <c r="TTL35" s="14"/>
      <c r="TTM35" s="14"/>
      <c r="TTN35" s="14"/>
      <c r="TTO35" s="14"/>
      <c r="TTP35" s="14"/>
      <c r="TTQ35" s="14"/>
      <c r="TTR35" s="14"/>
      <c r="TTS35" s="14"/>
      <c r="TTT35" s="14"/>
      <c r="TTU35" s="14"/>
      <c r="TTV35" s="14"/>
      <c r="TTW35" s="14"/>
      <c r="TTX35" s="14"/>
      <c r="TTY35" s="14"/>
      <c r="TTZ35" s="14"/>
      <c r="TUA35" s="14"/>
      <c r="TUB35" s="14"/>
      <c r="TUC35" s="14"/>
      <c r="TUD35" s="14"/>
      <c r="TUE35" s="14"/>
      <c r="TUF35" s="14"/>
      <c r="TUG35" s="14"/>
      <c r="TUH35" s="14"/>
      <c r="TUI35" s="14"/>
      <c r="TUJ35" s="14"/>
      <c r="TUK35" s="14"/>
      <c r="TUL35" s="14"/>
      <c r="TUM35" s="14"/>
      <c r="TUN35" s="14"/>
      <c r="TUO35" s="14"/>
      <c r="TUP35" s="14"/>
      <c r="TUQ35" s="14"/>
      <c r="TUR35" s="14"/>
      <c r="TUS35" s="14"/>
      <c r="TUT35" s="14"/>
      <c r="TUU35" s="14"/>
      <c r="TUV35" s="14"/>
      <c r="TUW35" s="14"/>
      <c r="TUX35" s="14"/>
      <c r="TUY35" s="14"/>
      <c r="TUZ35" s="14"/>
      <c r="TVA35" s="14"/>
      <c r="TVB35" s="14"/>
      <c r="TVC35" s="14"/>
      <c r="TVD35" s="14"/>
      <c r="TVE35" s="14"/>
      <c r="TVF35" s="14"/>
      <c r="TVG35" s="14"/>
      <c r="TVH35" s="14"/>
      <c r="TVI35" s="14"/>
      <c r="TVJ35" s="14"/>
      <c r="TVK35" s="14"/>
      <c r="TVL35" s="14"/>
      <c r="TVM35" s="14"/>
      <c r="TVN35" s="14"/>
      <c r="TVO35" s="14"/>
      <c r="TVP35" s="14"/>
      <c r="TVQ35" s="14"/>
      <c r="TVR35" s="14"/>
      <c r="TVS35" s="14"/>
      <c r="TVT35" s="14"/>
      <c r="TVU35" s="14"/>
      <c r="TVV35" s="14"/>
      <c r="TVW35" s="14"/>
      <c r="TVX35" s="14"/>
      <c r="TVY35" s="14"/>
      <c r="TVZ35" s="14"/>
      <c r="TWA35" s="14"/>
      <c r="TWB35" s="14"/>
      <c r="TWC35" s="14"/>
      <c r="TWD35" s="14"/>
      <c r="TWE35" s="14"/>
      <c r="TWF35" s="14"/>
      <c r="TWG35" s="14"/>
      <c r="TWH35" s="14"/>
      <c r="TWI35" s="14"/>
      <c r="TWJ35" s="14"/>
      <c r="TWK35" s="14"/>
      <c r="TWL35" s="14"/>
      <c r="TWM35" s="14"/>
      <c r="TWN35" s="14"/>
      <c r="TWO35" s="14"/>
      <c r="TWP35" s="14"/>
      <c r="TWQ35" s="14"/>
      <c r="TWR35" s="14"/>
      <c r="TWS35" s="14"/>
      <c r="TWT35" s="14"/>
      <c r="TWU35" s="14"/>
      <c r="TWV35" s="14"/>
      <c r="TWW35" s="14"/>
      <c r="TWX35" s="14"/>
      <c r="TWY35" s="14"/>
      <c r="TWZ35" s="14"/>
      <c r="TXA35" s="14"/>
      <c r="TXB35" s="14"/>
      <c r="TXC35" s="14"/>
      <c r="TXD35" s="14"/>
      <c r="TXE35" s="14"/>
      <c r="TXF35" s="14"/>
      <c r="TXG35" s="14"/>
      <c r="TXH35" s="14"/>
      <c r="TXI35" s="14"/>
      <c r="TXJ35" s="14"/>
      <c r="TXK35" s="14"/>
      <c r="TXL35" s="14"/>
      <c r="TXM35" s="14"/>
      <c r="TXN35" s="14"/>
      <c r="TXO35" s="14"/>
      <c r="TXP35" s="14"/>
      <c r="TXQ35" s="14"/>
      <c r="TXR35" s="14"/>
      <c r="TXS35" s="14"/>
      <c r="TXT35" s="14"/>
      <c r="TXU35" s="14"/>
      <c r="TXV35" s="14"/>
      <c r="TXW35" s="14"/>
      <c r="TXX35" s="14"/>
      <c r="TXY35" s="14"/>
      <c r="TXZ35" s="14"/>
      <c r="TYA35" s="14"/>
      <c r="TYB35" s="14"/>
      <c r="TYC35" s="14"/>
      <c r="TYD35" s="14"/>
      <c r="TYE35" s="14"/>
      <c r="TYF35" s="14"/>
      <c r="TYG35" s="14"/>
      <c r="TYH35" s="14"/>
      <c r="TYI35" s="14"/>
      <c r="TYJ35" s="14"/>
      <c r="TYK35" s="14"/>
      <c r="TYL35" s="14"/>
      <c r="TYM35" s="14"/>
      <c r="TYN35" s="14"/>
      <c r="TYO35" s="14"/>
      <c r="TYP35" s="14"/>
      <c r="TYQ35" s="14"/>
      <c r="TYR35" s="14"/>
      <c r="TYS35" s="14"/>
      <c r="TYT35" s="14"/>
      <c r="TYU35" s="14"/>
      <c r="TYV35" s="14"/>
      <c r="TYW35" s="14"/>
      <c r="TYX35" s="14"/>
      <c r="TYY35" s="14"/>
      <c r="TYZ35" s="14"/>
      <c r="TZA35" s="14"/>
      <c r="TZB35" s="14"/>
      <c r="TZC35" s="14"/>
      <c r="TZD35" s="14"/>
      <c r="TZE35" s="14"/>
      <c r="TZF35" s="14"/>
      <c r="TZG35" s="14"/>
      <c r="TZH35" s="14"/>
      <c r="TZI35" s="14"/>
      <c r="TZJ35" s="14"/>
      <c r="TZK35" s="14"/>
      <c r="TZL35" s="14"/>
      <c r="TZM35" s="14"/>
      <c r="TZN35" s="14"/>
      <c r="TZO35" s="14"/>
      <c r="TZP35" s="14"/>
      <c r="TZQ35" s="14"/>
      <c r="TZR35" s="14"/>
      <c r="TZS35" s="14"/>
      <c r="TZT35" s="14"/>
      <c r="TZU35" s="14"/>
      <c r="TZV35" s="14"/>
      <c r="TZW35" s="14"/>
      <c r="TZX35" s="14"/>
      <c r="TZY35" s="14"/>
      <c r="TZZ35" s="14"/>
      <c r="UAA35" s="14"/>
      <c r="UAB35" s="14"/>
      <c r="UAC35" s="14"/>
      <c r="UAD35" s="14"/>
      <c r="UAE35" s="14"/>
      <c r="UAF35" s="14"/>
      <c r="UAG35" s="14"/>
      <c r="UAH35" s="14"/>
      <c r="UAI35" s="14"/>
      <c r="UAJ35" s="14"/>
      <c r="UAK35" s="14"/>
      <c r="UAL35" s="14"/>
      <c r="UAM35" s="14"/>
      <c r="UAN35" s="14"/>
      <c r="UAO35" s="14"/>
      <c r="UAP35" s="14"/>
      <c r="UAQ35" s="14"/>
      <c r="UAR35" s="14"/>
      <c r="UAS35" s="14"/>
      <c r="UAT35" s="14"/>
      <c r="UAU35" s="14"/>
      <c r="UAV35" s="14"/>
      <c r="UAW35" s="14"/>
      <c r="UAX35" s="14"/>
      <c r="UAY35" s="14"/>
      <c r="UAZ35" s="14"/>
      <c r="UBA35" s="14"/>
      <c r="UBB35" s="14"/>
      <c r="UBC35" s="14"/>
      <c r="UBD35" s="14"/>
      <c r="UBE35" s="14"/>
      <c r="UBF35" s="14"/>
      <c r="UBG35" s="14"/>
      <c r="UBH35" s="14"/>
      <c r="UBI35" s="14"/>
      <c r="UBJ35" s="14"/>
      <c r="UBK35" s="14"/>
      <c r="UBL35" s="14"/>
      <c r="UBM35" s="14"/>
      <c r="UBN35" s="14"/>
      <c r="UBO35" s="14"/>
      <c r="UBP35" s="14"/>
      <c r="UBQ35" s="14"/>
      <c r="UBR35" s="14"/>
      <c r="UBS35" s="14"/>
      <c r="UBT35" s="14"/>
      <c r="UBU35" s="14"/>
      <c r="UBV35" s="14"/>
      <c r="UBW35" s="14"/>
      <c r="UBX35" s="14"/>
      <c r="UBY35" s="14"/>
      <c r="UBZ35" s="14"/>
      <c r="UCA35" s="14"/>
      <c r="UCB35" s="14"/>
      <c r="UCC35" s="14"/>
      <c r="UCD35" s="14"/>
      <c r="UCE35" s="14"/>
      <c r="UCF35" s="14"/>
      <c r="UCG35" s="14"/>
      <c r="UCH35" s="14"/>
      <c r="UCI35" s="14"/>
      <c r="UCJ35" s="14"/>
      <c r="UCK35" s="14"/>
      <c r="UCL35" s="14"/>
      <c r="UCM35" s="14"/>
      <c r="UCN35" s="14"/>
      <c r="UCO35" s="14"/>
      <c r="UCP35" s="14"/>
      <c r="UCQ35" s="14"/>
      <c r="UCR35" s="14"/>
      <c r="UCS35" s="14"/>
      <c r="UCT35" s="14"/>
      <c r="UCU35" s="14"/>
      <c r="UCV35" s="14"/>
      <c r="UCW35" s="14"/>
      <c r="UCX35" s="14"/>
      <c r="UCY35" s="14"/>
      <c r="UCZ35" s="14"/>
      <c r="UDA35" s="14"/>
      <c r="UDB35" s="14"/>
      <c r="UDC35" s="14"/>
      <c r="UDD35" s="14"/>
      <c r="UDE35" s="14"/>
      <c r="UDF35" s="14"/>
      <c r="UDG35" s="14"/>
      <c r="UDH35" s="14"/>
      <c r="UDI35" s="14"/>
      <c r="UDJ35" s="14"/>
      <c r="UDK35" s="14"/>
      <c r="UDL35" s="14"/>
      <c r="UDM35" s="14"/>
      <c r="UDN35" s="14"/>
      <c r="UDO35" s="14"/>
      <c r="UDP35" s="14"/>
      <c r="UDQ35" s="14"/>
      <c r="UDR35" s="14"/>
      <c r="UDS35" s="14"/>
      <c r="UDT35" s="14"/>
      <c r="UDU35" s="14"/>
      <c r="UDV35" s="14"/>
      <c r="UDW35" s="14"/>
      <c r="UDX35" s="14"/>
      <c r="UDY35" s="14"/>
      <c r="UDZ35" s="14"/>
      <c r="UEA35" s="14"/>
      <c r="UEB35" s="14"/>
      <c r="UEC35" s="14"/>
      <c r="UED35" s="14"/>
      <c r="UEE35" s="14"/>
      <c r="UEF35" s="14"/>
      <c r="UEG35" s="14"/>
      <c r="UEH35" s="14"/>
      <c r="UEI35" s="14"/>
      <c r="UEJ35" s="14"/>
      <c r="UEK35" s="14"/>
      <c r="UEL35" s="14"/>
      <c r="UEM35" s="14"/>
      <c r="UEN35" s="14"/>
      <c r="UEO35" s="14"/>
      <c r="UEP35" s="14"/>
      <c r="UEQ35" s="14"/>
      <c r="UER35" s="14"/>
      <c r="UES35" s="14"/>
      <c r="UET35" s="14"/>
      <c r="UEU35" s="14"/>
      <c r="UEV35" s="14"/>
      <c r="UEW35" s="14"/>
      <c r="UEX35" s="14"/>
      <c r="UEY35" s="14"/>
      <c r="UEZ35" s="14"/>
      <c r="UFA35" s="14"/>
      <c r="UFB35" s="14"/>
      <c r="UFC35" s="14"/>
      <c r="UFD35" s="14"/>
      <c r="UFE35" s="14"/>
      <c r="UFF35" s="14"/>
      <c r="UFG35" s="14"/>
      <c r="UFH35" s="14"/>
      <c r="UFI35" s="14"/>
      <c r="UFJ35" s="14"/>
      <c r="UFK35" s="14"/>
      <c r="UFL35" s="14"/>
      <c r="UFM35" s="14"/>
      <c r="UFN35" s="14"/>
      <c r="UFO35" s="14"/>
      <c r="UFP35" s="14"/>
      <c r="UFQ35" s="14"/>
      <c r="UFR35" s="14"/>
      <c r="UFS35" s="14"/>
      <c r="UFT35" s="14"/>
      <c r="UFU35" s="14"/>
      <c r="UFV35" s="14"/>
      <c r="UFW35" s="14"/>
      <c r="UFX35" s="14"/>
      <c r="UFY35" s="14"/>
      <c r="UFZ35" s="14"/>
      <c r="UGA35" s="14"/>
      <c r="UGB35" s="14"/>
      <c r="UGC35" s="14"/>
      <c r="UGD35" s="14"/>
      <c r="UGE35" s="14"/>
      <c r="UGF35" s="14"/>
      <c r="UGG35" s="14"/>
      <c r="UGH35" s="14"/>
      <c r="UGI35" s="14"/>
      <c r="UGJ35" s="14"/>
      <c r="UGK35" s="14"/>
      <c r="UGL35" s="14"/>
      <c r="UGM35" s="14"/>
      <c r="UGN35" s="14"/>
      <c r="UGO35" s="14"/>
      <c r="UGP35" s="14"/>
      <c r="UGQ35" s="14"/>
      <c r="UGR35" s="14"/>
      <c r="UGS35" s="14"/>
      <c r="UGT35" s="14"/>
      <c r="UGU35" s="14"/>
      <c r="UGV35" s="14"/>
      <c r="UGW35" s="14"/>
      <c r="UGX35" s="14"/>
      <c r="UGY35" s="14"/>
      <c r="UGZ35" s="14"/>
      <c r="UHA35" s="14"/>
      <c r="UHB35" s="14"/>
      <c r="UHC35" s="14"/>
      <c r="UHD35" s="14"/>
      <c r="UHE35" s="14"/>
      <c r="UHF35" s="14"/>
      <c r="UHG35" s="14"/>
      <c r="UHH35" s="14"/>
      <c r="UHI35" s="14"/>
      <c r="UHJ35" s="14"/>
      <c r="UHK35" s="14"/>
      <c r="UHL35" s="14"/>
      <c r="UHM35" s="14"/>
      <c r="UHN35" s="14"/>
      <c r="UHO35" s="14"/>
      <c r="UHP35" s="14"/>
      <c r="UHQ35" s="14"/>
      <c r="UHR35" s="14"/>
      <c r="UHS35" s="14"/>
      <c r="UHT35" s="14"/>
      <c r="UHU35" s="14"/>
      <c r="UHV35" s="14"/>
      <c r="UHW35" s="14"/>
      <c r="UHX35" s="14"/>
      <c r="UHY35" s="14"/>
      <c r="UHZ35" s="14"/>
      <c r="UIA35" s="14"/>
      <c r="UIB35" s="14"/>
      <c r="UIC35" s="14"/>
      <c r="UID35" s="14"/>
      <c r="UIE35" s="14"/>
      <c r="UIF35" s="14"/>
      <c r="UIG35" s="14"/>
      <c r="UIH35" s="14"/>
      <c r="UII35" s="14"/>
      <c r="UIJ35" s="14"/>
      <c r="UIK35" s="14"/>
      <c r="UIL35" s="14"/>
      <c r="UIM35" s="14"/>
      <c r="UIN35" s="14"/>
      <c r="UIO35" s="14"/>
      <c r="UIP35" s="14"/>
      <c r="UIQ35" s="14"/>
      <c r="UIR35" s="14"/>
      <c r="UIS35" s="14"/>
      <c r="UIT35" s="14"/>
      <c r="UIU35" s="14"/>
      <c r="UIV35" s="14"/>
      <c r="UIW35" s="14"/>
      <c r="UIX35" s="14"/>
      <c r="UIY35" s="14"/>
      <c r="UIZ35" s="14"/>
      <c r="UJA35" s="14"/>
      <c r="UJB35" s="14"/>
      <c r="UJC35" s="14"/>
      <c r="UJD35" s="14"/>
      <c r="UJE35" s="14"/>
      <c r="UJF35" s="14"/>
      <c r="UJG35" s="14"/>
      <c r="UJH35" s="14"/>
      <c r="UJI35" s="14"/>
      <c r="UJJ35" s="14"/>
      <c r="UJK35" s="14"/>
      <c r="UJL35" s="14"/>
      <c r="UJM35" s="14"/>
      <c r="UJN35" s="14"/>
      <c r="UJO35" s="14"/>
      <c r="UJP35" s="14"/>
      <c r="UJQ35" s="14"/>
      <c r="UJR35" s="14"/>
      <c r="UJS35" s="14"/>
      <c r="UJT35" s="14"/>
      <c r="UJU35" s="14"/>
      <c r="UJV35" s="14"/>
      <c r="UJW35" s="14"/>
      <c r="UJX35" s="14"/>
      <c r="UJY35" s="14"/>
      <c r="UJZ35" s="14"/>
      <c r="UKA35" s="14"/>
      <c r="UKB35" s="14"/>
      <c r="UKC35" s="14"/>
      <c r="UKD35" s="14"/>
      <c r="UKE35" s="14"/>
      <c r="UKF35" s="14"/>
      <c r="UKG35" s="14"/>
      <c r="UKH35" s="14"/>
      <c r="UKI35" s="14"/>
      <c r="UKJ35" s="14"/>
      <c r="UKK35" s="14"/>
      <c r="UKL35" s="14"/>
      <c r="UKM35" s="14"/>
      <c r="UKN35" s="14"/>
      <c r="UKO35" s="14"/>
      <c r="UKP35" s="14"/>
      <c r="UKQ35" s="14"/>
      <c r="UKR35" s="14"/>
      <c r="UKS35" s="14"/>
      <c r="UKT35" s="14"/>
      <c r="UKU35" s="14"/>
      <c r="UKV35" s="14"/>
      <c r="UKW35" s="14"/>
      <c r="UKX35" s="14"/>
      <c r="UKY35" s="14"/>
      <c r="UKZ35" s="14"/>
      <c r="ULA35" s="14"/>
      <c r="ULB35" s="14"/>
      <c r="ULC35" s="14"/>
      <c r="ULD35" s="14"/>
      <c r="ULE35" s="14"/>
      <c r="ULF35" s="14"/>
      <c r="ULG35" s="14"/>
      <c r="ULH35" s="14"/>
      <c r="ULI35" s="14"/>
      <c r="ULJ35" s="14"/>
      <c r="ULK35" s="14"/>
      <c r="ULL35" s="14"/>
      <c r="ULM35" s="14"/>
      <c r="ULN35" s="14"/>
      <c r="ULO35" s="14"/>
      <c r="ULP35" s="14"/>
      <c r="ULQ35" s="14"/>
      <c r="ULR35" s="14"/>
      <c r="ULS35" s="14"/>
      <c r="ULT35" s="14"/>
      <c r="ULU35" s="14"/>
      <c r="ULV35" s="14"/>
      <c r="ULW35" s="14"/>
      <c r="ULX35" s="14"/>
      <c r="ULY35" s="14"/>
      <c r="ULZ35" s="14"/>
      <c r="UMA35" s="14"/>
      <c r="UMB35" s="14"/>
      <c r="UMC35" s="14"/>
      <c r="UMD35" s="14"/>
      <c r="UME35" s="14"/>
      <c r="UMF35" s="14"/>
      <c r="UMG35" s="14"/>
      <c r="UMH35" s="14"/>
      <c r="UMI35" s="14"/>
      <c r="UMJ35" s="14"/>
      <c r="UMK35" s="14"/>
      <c r="UML35" s="14"/>
      <c r="UMM35" s="14"/>
      <c r="UMN35" s="14"/>
      <c r="UMO35" s="14"/>
      <c r="UMP35" s="14"/>
      <c r="UMQ35" s="14"/>
      <c r="UMR35" s="14"/>
      <c r="UMS35" s="14"/>
      <c r="UMT35" s="14"/>
      <c r="UMU35" s="14"/>
      <c r="UMV35" s="14"/>
      <c r="UMW35" s="14"/>
      <c r="UMX35" s="14"/>
      <c r="UMY35" s="14"/>
      <c r="UMZ35" s="14"/>
      <c r="UNA35" s="14"/>
      <c r="UNB35" s="14"/>
      <c r="UNC35" s="14"/>
      <c r="UND35" s="14"/>
      <c r="UNE35" s="14"/>
      <c r="UNF35" s="14"/>
      <c r="UNG35" s="14"/>
      <c r="UNH35" s="14"/>
      <c r="UNI35" s="14"/>
      <c r="UNJ35" s="14"/>
      <c r="UNK35" s="14"/>
      <c r="UNL35" s="14"/>
      <c r="UNM35" s="14"/>
      <c r="UNN35" s="14"/>
      <c r="UNO35" s="14"/>
      <c r="UNP35" s="14"/>
      <c r="UNQ35" s="14"/>
      <c r="UNR35" s="14"/>
      <c r="UNS35" s="14"/>
      <c r="UNT35" s="14"/>
      <c r="UNU35" s="14"/>
      <c r="UNV35" s="14"/>
      <c r="UNW35" s="14"/>
      <c r="UNX35" s="14"/>
      <c r="UNY35" s="14"/>
      <c r="UNZ35" s="14"/>
      <c r="UOA35" s="14"/>
      <c r="UOB35" s="14"/>
      <c r="UOC35" s="14"/>
      <c r="UOD35" s="14"/>
      <c r="UOE35" s="14"/>
      <c r="UOF35" s="14"/>
      <c r="UOG35" s="14"/>
      <c r="UOH35" s="14"/>
      <c r="UOI35" s="14"/>
      <c r="UOJ35" s="14"/>
      <c r="UOK35" s="14"/>
      <c r="UOL35" s="14"/>
      <c r="UOM35" s="14"/>
      <c r="UON35" s="14"/>
      <c r="UOO35" s="14"/>
      <c r="UOP35" s="14"/>
      <c r="UOQ35" s="14"/>
      <c r="UOR35" s="14"/>
      <c r="UOS35" s="14"/>
      <c r="UOT35" s="14"/>
      <c r="UOU35" s="14"/>
      <c r="UOV35" s="14"/>
      <c r="UOW35" s="14"/>
      <c r="UOX35" s="14"/>
      <c r="UOY35" s="14"/>
      <c r="UOZ35" s="14"/>
      <c r="UPA35" s="14"/>
      <c r="UPB35" s="14"/>
      <c r="UPC35" s="14"/>
      <c r="UPD35" s="14"/>
      <c r="UPE35" s="14"/>
      <c r="UPF35" s="14"/>
      <c r="UPG35" s="14"/>
      <c r="UPH35" s="14"/>
      <c r="UPI35" s="14"/>
      <c r="UPJ35" s="14"/>
      <c r="UPK35" s="14"/>
      <c r="UPL35" s="14"/>
      <c r="UPM35" s="14"/>
      <c r="UPN35" s="14"/>
      <c r="UPO35" s="14"/>
      <c r="UPP35" s="14"/>
      <c r="UPQ35" s="14"/>
      <c r="UPR35" s="14"/>
      <c r="UPS35" s="14"/>
      <c r="UPT35" s="14"/>
      <c r="UPU35" s="14"/>
      <c r="UPV35" s="14"/>
      <c r="UPW35" s="14"/>
      <c r="UPX35" s="14"/>
      <c r="UPY35" s="14"/>
      <c r="UPZ35" s="14"/>
      <c r="UQA35" s="14"/>
      <c r="UQB35" s="14"/>
      <c r="UQC35" s="14"/>
      <c r="UQD35" s="14"/>
      <c r="UQE35" s="14"/>
      <c r="UQF35" s="14"/>
      <c r="UQG35" s="14"/>
      <c r="UQH35" s="14"/>
      <c r="UQI35" s="14"/>
      <c r="UQJ35" s="14"/>
      <c r="UQK35" s="14"/>
      <c r="UQL35" s="14"/>
      <c r="UQM35" s="14"/>
      <c r="UQN35" s="14"/>
      <c r="UQO35" s="14"/>
      <c r="UQP35" s="14"/>
      <c r="UQQ35" s="14"/>
      <c r="UQR35" s="14"/>
      <c r="UQS35" s="14"/>
      <c r="UQT35" s="14"/>
      <c r="UQU35" s="14"/>
      <c r="UQV35" s="14"/>
      <c r="UQW35" s="14"/>
      <c r="UQX35" s="14"/>
      <c r="UQY35" s="14"/>
      <c r="UQZ35" s="14"/>
      <c r="URA35" s="14"/>
      <c r="URB35" s="14"/>
      <c r="URC35" s="14"/>
      <c r="URD35" s="14"/>
      <c r="URE35" s="14"/>
      <c r="URF35" s="14"/>
      <c r="URG35" s="14"/>
      <c r="URH35" s="14"/>
      <c r="URI35" s="14"/>
      <c r="URJ35" s="14"/>
      <c r="URK35" s="14"/>
      <c r="URL35" s="14"/>
      <c r="URM35" s="14"/>
      <c r="URN35" s="14"/>
      <c r="URO35" s="14"/>
      <c r="URP35" s="14"/>
      <c r="URQ35" s="14"/>
      <c r="URR35" s="14"/>
      <c r="URS35" s="14"/>
      <c r="URT35" s="14"/>
      <c r="URU35" s="14"/>
      <c r="URV35" s="14"/>
      <c r="URW35" s="14"/>
      <c r="URX35" s="14"/>
      <c r="URY35" s="14"/>
      <c r="URZ35" s="14"/>
      <c r="USA35" s="14"/>
      <c r="USB35" s="14"/>
      <c r="USC35" s="14"/>
      <c r="USD35" s="14"/>
      <c r="USE35" s="14"/>
      <c r="USF35" s="14"/>
      <c r="USG35" s="14"/>
      <c r="USH35" s="14"/>
      <c r="USI35" s="14"/>
      <c r="USJ35" s="14"/>
      <c r="USK35" s="14"/>
      <c r="USL35" s="14"/>
      <c r="USM35" s="14"/>
      <c r="USN35" s="14"/>
      <c r="USO35" s="14"/>
      <c r="USP35" s="14"/>
      <c r="USQ35" s="14"/>
      <c r="USR35" s="14"/>
      <c r="USS35" s="14"/>
      <c r="UST35" s="14"/>
      <c r="USU35" s="14"/>
      <c r="USV35" s="14"/>
      <c r="USW35" s="14"/>
      <c r="USX35" s="14"/>
      <c r="USY35" s="14"/>
      <c r="USZ35" s="14"/>
      <c r="UTA35" s="14"/>
      <c r="UTB35" s="14"/>
      <c r="UTC35" s="14"/>
      <c r="UTD35" s="14"/>
      <c r="UTE35" s="14"/>
      <c r="UTF35" s="14"/>
      <c r="UTG35" s="14"/>
      <c r="UTH35" s="14"/>
      <c r="UTI35" s="14"/>
      <c r="UTJ35" s="14"/>
      <c r="UTK35" s="14"/>
      <c r="UTL35" s="14"/>
      <c r="UTM35" s="14"/>
      <c r="UTN35" s="14"/>
      <c r="UTO35" s="14"/>
      <c r="UTP35" s="14"/>
      <c r="UTQ35" s="14"/>
      <c r="UTR35" s="14"/>
      <c r="UTS35" s="14"/>
      <c r="UTT35" s="14"/>
      <c r="UTU35" s="14"/>
      <c r="UTV35" s="14"/>
      <c r="UTW35" s="14"/>
      <c r="UTX35" s="14"/>
      <c r="UTY35" s="14"/>
      <c r="UTZ35" s="14"/>
      <c r="UUA35" s="14"/>
      <c r="UUB35" s="14"/>
      <c r="UUC35" s="14"/>
      <c r="UUD35" s="14"/>
      <c r="UUE35" s="14"/>
      <c r="UUF35" s="14"/>
      <c r="UUG35" s="14"/>
      <c r="UUH35" s="14"/>
      <c r="UUI35" s="14"/>
      <c r="UUJ35" s="14"/>
      <c r="UUK35" s="14"/>
      <c r="UUL35" s="14"/>
      <c r="UUM35" s="14"/>
      <c r="UUN35" s="14"/>
      <c r="UUO35" s="14"/>
      <c r="UUP35" s="14"/>
      <c r="UUQ35" s="14"/>
      <c r="UUR35" s="14"/>
      <c r="UUS35" s="14"/>
      <c r="UUT35" s="14"/>
      <c r="UUU35" s="14"/>
      <c r="UUV35" s="14"/>
      <c r="UUW35" s="14"/>
      <c r="UUX35" s="14"/>
      <c r="UUY35" s="14"/>
      <c r="UUZ35" s="14"/>
      <c r="UVA35" s="14"/>
      <c r="UVB35" s="14"/>
      <c r="UVC35" s="14"/>
      <c r="UVD35" s="14"/>
      <c r="UVE35" s="14"/>
      <c r="UVF35" s="14"/>
      <c r="UVG35" s="14"/>
      <c r="UVH35" s="14"/>
      <c r="UVI35" s="14"/>
      <c r="UVJ35" s="14"/>
      <c r="UVK35" s="14"/>
      <c r="UVL35" s="14"/>
      <c r="UVM35" s="14"/>
      <c r="UVN35" s="14"/>
      <c r="UVO35" s="14"/>
      <c r="UVP35" s="14"/>
      <c r="UVQ35" s="14"/>
      <c r="UVR35" s="14"/>
      <c r="UVS35" s="14"/>
      <c r="UVT35" s="14"/>
      <c r="UVU35" s="14"/>
      <c r="UVV35" s="14"/>
      <c r="UVW35" s="14"/>
      <c r="UVX35" s="14"/>
      <c r="UVY35" s="14"/>
      <c r="UVZ35" s="14"/>
      <c r="UWA35" s="14"/>
      <c r="UWB35" s="14"/>
      <c r="UWC35" s="14"/>
      <c r="UWD35" s="14"/>
      <c r="UWE35" s="14"/>
      <c r="UWF35" s="14"/>
      <c r="UWG35" s="14"/>
      <c r="UWH35" s="14"/>
      <c r="UWI35" s="14"/>
      <c r="UWJ35" s="14"/>
      <c r="UWK35" s="14"/>
      <c r="UWL35" s="14"/>
      <c r="UWM35" s="14"/>
      <c r="UWN35" s="14"/>
      <c r="UWO35" s="14"/>
      <c r="UWP35" s="14"/>
      <c r="UWQ35" s="14"/>
      <c r="UWR35" s="14"/>
      <c r="UWS35" s="14"/>
      <c r="UWT35" s="14"/>
      <c r="UWU35" s="14"/>
      <c r="UWV35" s="14"/>
      <c r="UWW35" s="14"/>
      <c r="UWX35" s="14"/>
      <c r="UWY35" s="14"/>
      <c r="UWZ35" s="14"/>
      <c r="UXA35" s="14"/>
      <c r="UXB35" s="14"/>
      <c r="UXC35" s="14"/>
      <c r="UXD35" s="14"/>
      <c r="UXE35" s="14"/>
      <c r="UXF35" s="14"/>
      <c r="UXG35" s="14"/>
      <c r="UXH35" s="14"/>
      <c r="UXI35" s="14"/>
      <c r="UXJ35" s="14"/>
      <c r="UXK35" s="14"/>
      <c r="UXL35" s="14"/>
      <c r="UXM35" s="14"/>
      <c r="UXN35" s="14"/>
      <c r="UXO35" s="14"/>
      <c r="UXP35" s="14"/>
      <c r="UXQ35" s="14"/>
      <c r="UXR35" s="14"/>
      <c r="UXS35" s="14"/>
      <c r="UXT35" s="14"/>
      <c r="UXU35" s="14"/>
      <c r="UXV35" s="14"/>
      <c r="UXW35" s="14"/>
      <c r="UXX35" s="14"/>
      <c r="UXY35" s="14"/>
      <c r="UXZ35" s="14"/>
      <c r="UYA35" s="14"/>
      <c r="UYB35" s="14"/>
      <c r="UYC35" s="14"/>
      <c r="UYD35" s="14"/>
      <c r="UYE35" s="14"/>
      <c r="UYF35" s="14"/>
      <c r="UYG35" s="14"/>
      <c r="UYH35" s="14"/>
      <c r="UYI35" s="14"/>
      <c r="UYJ35" s="14"/>
      <c r="UYK35" s="14"/>
      <c r="UYL35" s="14"/>
      <c r="UYM35" s="14"/>
      <c r="UYN35" s="14"/>
      <c r="UYO35" s="14"/>
      <c r="UYP35" s="14"/>
      <c r="UYQ35" s="14"/>
      <c r="UYR35" s="14"/>
      <c r="UYS35" s="14"/>
      <c r="UYT35" s="14"/>
      <c r="UYU35" s="14"/>
      <c r="UYV35" s="14"/>
      <c r="UYW35" s="14"/>
      <c r="UYX35" s="14"/>
      <c r="UYY35" s="14"/>
      <c r="UYZ35" s="14"/>
      <c r="UZA35" s="14"/>
      <c r="UZB35" s="14"/>
      <c r="UZC35" s="14"/>
      <c r="UZD35" s="14"/>
      <c r="UZE35" s="14"/>
      <c r="UZF35" s="14"/>
      <c r="UZG35" s="14"/>
      <c r="UZH35" s="14"/>
      <c r="UZI35" s="14"/>
      <c r="UZJ35" s="14"/>
      <c r="UZK35" s="14"/>
      <c r="UZL35" s="14"/>
      <c r="UZM35" s="14"/>
      <c r="UZN35" s="14"/>
      <c r="UZO35" s="14"/>
      <c r="UZP35" s="14"/>
      <c r="UZQ35" s="14"/>
      <c r="UZR35" s="14"/>
      <c r="UZS35" s="14"/>
      <c r="UZT35" s="14"/>
      <c r="UZU35" s="14"/>
      <c r="UZV35" s="14"/>
      <c r="UZW35" s="14"/>
      <c r="UZX35" s="14"/>
      <c r="UZY35" s="14"/>
      <c r="UZZ35" s="14"/>
      <c r="VAA35" s="14"/>
      <c r="VAB35" s="14"/>
      <c r="VAC35" s="14"/>
      <c r="VAD35" s="14"/>
      <c r="VAE35" s="14"/>
      <c r="VAF35" s="14"/>
      <c r="VAG35" s="14"/>
      <c r="VAH35" s="14"/>
      <c r="VAI35" s="14"/>
      <c r="VAJ35" s="14"/>
      <c r="VAK35" s="14"/>
      <c r="VAL35" s="14"/>
      <c r="VAM35" s="14"/>
      <c r="VAN35" s="14"/>
      <c r="VAO35" s="14"/>
      <c r="VAP35" s="14"/>
      <c r="VAQ35" s="14"/>
      <c r="VAR35" s="14"/>
      <c r="VAS35" s="14"/>
      <c r="VAT35" s="14"/>
      <c r="VAU35" s="14"/>
      <c r="VAV35" s="14"/>
      <c r="VAW35" s="14"/>
      <c r="VAX35" s="14"/>
      <c r="VAY35" s="14"/>
      <c r="VAZ35" s="14"/>
      <c r="VBA35" s="14"/>
      <c r="VBB35" s="14"/>
      <c r="VBC35" s="14"/>
      <c r="VBD35" s="14"/>
      <c r="VBE35" s="14"/>
      <c r="VBF35" s="14"/>
      <c r="VBG35" s="14"/>
      <c r="VBH35" s="14"/>
      <c r="VBI35" s="14"/>
      <c r="VBJ35" s="14"/>
      <c r="VBK35" s="14"/>
      <c r="VBL35" s="14"/>
      <c r="VBM35" s="14"/>
      <c r="VBN35" s="14"/>
      <c r="VBO35" s="14"/>
      <c r="VBP35" s="14"/>
      <c r="VBQ35" s="14"/>
      <c r="VBR35" s="14"/>
      <c r="VBS35" s="14"/>
      <c r="VBT35" s="14"/>
      <c r="VBU35" s="14"/>
      <c r="VBV35" s="14"/>
      <c r="VBW35" s="14"/>
      <c r="VBX35" s="14"/>
      <c r="VBY35" s="14"/>
      <c r="VBZ35" s="14"/>
      <c r="VCA35" s="14"/>
      <c r="VCB35" s="14"/>
      <c r="VCC35" s="14"/>
      <c r="VCD35" s="14"/>
      <c r="VCE35" s="14"/>
      <c r="VCF35" s="14"/>
      <c r="VCG35" s="14"/>
      <c r="VCH35" s="14"/>
      <c r="VCI35" s="14"/>
      <c r="VCJ35" s="14"/>
      <c r="VCK35" s="14"/>
      <c r="VCL35" s="14"/>
      <c r="VCM35" s="14"/>
      <c r="VCN35" s="14"/>
      <c r="VCO35" s="14"/>
      <c r="VCP35" s="14"/>
      <c r="VCQ35" s="14"/>
      <c r="VCR35" s="14"/>
      <c r="VCS35" s="14"/>
      <c r="VCT35" s="14"/>
      <c r="VCU35" s="14"/>
      <c r="VCV35" s="14"/>
      <c r="VCW35" s="14"/>
      <c r="VCX35" s="14"/>
      <c r="VCY35" s="14"/>
      <c r="VCZ35" s="14"/>
      <c r="VDA35" s="14"/>
      <c r="VDB35" s="14"/>
      <c r="VDC35" s="14"/>
      <c r="VDD35" s="14"/>
      <c r="VDE35" s="14"/>
      <c r="VDF35" s="14"/>
      <c r="VDG35" s="14"/>
      <c r="VDH35" s="14"/>
      <c r="VDI35" s="14"/>
      <c r="VDJ35" s="14"/>
      <c r="VDK35" s="14"/>
      <c r="VDL35" s="14"/>
      <c r="VDM35" s="14"/>
      <c r="VDN35" s="14"/>
      <c r="VDO35" s="14"/>
      <c r="VDP35" s="14"/>
      <c r="VDQ35" s="14"/>
      <c r="VDR35" s="14"/>
      <c r="VDS35" s="14"/>
      <c r="VDT35" s="14"/>
      <c r="VDU35" s="14"/>
      <c r="VDV35" s="14"/>
      <c r="VDW35" s="14"/>
      <c r="VDX35" s="14"/>
      <c r="VDY35" s="14"/>
      <c r="VDZ35" s="14"/>
      <c r="VEA35" s="14"/>
      <c r="VEB35" s="14"/>
      <c r="VEC35" s="14"/>
      <c r="VED35" s="14"/>
      <c r="VEE35" s="14"/>
      <c r="VEF35" s="14"/>
      <c r="VEG35" s="14"/>
      <c r="VEH35" s="14"/>
      <c r="VEI35" s="14"/>
      <c r="VEJ35" s="14"/>
      <c r="VEK35" s="14"/>
      <c r="VEL35" s="14"/>
      <c r="VEM35" s="14"/>
      <c r="VEN35" s="14"/>
      <c r="VEO35" s="14"/>
      <c r="VEP35" s="14"/>
      <c r="VEQ35" s="14"/>
      <c r="VER35" s="14"/>
      <c r="VES35" s="14"/>
      <c r="VET35" s="14"/>
      <c r="VEU35" s="14"/>
      <c r="VEV35" s="14"/>
      <c r="VEW35" s="14"/>
      <c r="VEX35" s="14"/>
      <c r="VEY35" s="14"/>
      <c r="VEZ35" s="14"/>
      <c r="VFA35" s="14"/>
      <c r="VFB35" s="14"/>
      <c r="VFC35" s="14"/>
      <c r="VFD35" s="14"/>
      <c r="VFE35" s="14"/>
      <c r="VFF35" s="14"/>
      <c r="VFG35" s="14"/>
      <c r="VFH35" s="14"/>
      <c r="VFI35" s="14"/>
      <c r="VFJ35" s="14"/>
      <c r="VFK35" s="14"/>
      <c r="VFL35" s="14"/>
      <c r="VFM35" s="14"/>
      <c r="VFN35" s="14"/>
      <c r="VFO35" s="14"/>
      <c r="VFP35" s="14"/>
      <c r="VFQ35" s="14"/>
      <c r="VFR35" s="14"/>
      <c r="VFS35" s="14"/>
      <c r="VFT35" s="14"/>
      <c r="VFU35" s="14"/>
      <c r="VFV35" s="14"/>
      <c r="VFW35" s="14"/>
      <c r="VFX35" s="14"/>
      <c r="VFY35" s="14"/>
      <c r="VFZ35" s="14"/>
      <c r="VGA35" s="14"/>
      <c r="VGB35" s="14"/>
      <c r="VGC35" s="14"/>
      <c r="VGD35" s="14"/>
      <c r="VGE35" s="14"/>
      <c r="VGF35" s="14"/>
      <c r="VGG35" s="14"/>
      <c r="VGH35" s="14"/>
      <c r="VGI35" s="14"/>
      <c r="VGJ35" s="14"/>
      <c r="VGK35" s="14"/>
      <c r="VGL35" s="14"/>
      <c r="VGM35" s="14"/>
      <c r="VGN35" s="14"/>
      <c r="VGO35" s="14"/>
      <c r="VGP35" s="14"/>
      <c r="VGQ35" s="14"/>
      <c r="VGR35" s="14"/>
      <c r="VGS35" s="14"/>
      <c r="VGT35" s="14"/>
      <c r="VGU35" s="14"/>
      <c r="VGV35" s="14"/>
      <c r="VGW35" s="14"/>
      <c r="VGX35" s="14"/>
      <c r="VGY35" s="14"/>
      <c r="VGZ35" s="14"/>
      <c r="VHA35" s="14"/>
      <c r="VHB35" s="14"/>
      <c r="VHC35" s="14"/>
      <c r="VHD35" s="14"/>
      <c r="VHE35" s="14"/>
      <c r="VHF35" s="14"/>
      <c r="VHG35" s="14"/>
      <c r="VHH35" s="14"/>
      <c r="VHI35" s="14"/>
      <c r="VHJ35" s="14"/>
      <c r="VHK35" s="14"/>
      <c r="VHL35" s="14"/>
      <c r="VHM35" s="14"/>
      <c r="VHN35" s="14"/>
      <c r="VHO35" s="14"/>
      <c r="VHP35" s="14"/>
      <c r="VHQ35" s="14"/>
      <c r="VHR35" s="14"/>
      <c r="VHS35" s="14"/>
      <c r="VHT35" s="14"/>
      <c r="VHU35" s="14"/>
      <c r="VHV35" s="14"/>
      <c r="VHW35" s="14"/>
      <c r="VHX35" s="14"/>
      <c r="VHY35" s="14"/>
      <c r="VHZ35" s="14"/>
      <c r="VIA35" s="14"/>
      <c r="VIB35" s="14"/>
      <c r="VIC35" s="14"/>
      <c r="VID35" s="14"/>
      <c r="VIE35" s="14"/>
      <c r="VIF35" s="14"/>
      <c r="VIG35" s="14"/>
      <c r="VIH35" s="14"/>
      <c r="VII35" s="14"/>
      <c r="VIJ35" s="14"/>
      <c r="VIK35" s="14"/>
      <c r="VIL35" s="14"/>
      <c r="VIM35" s="14"/>
      <c r="VIN35" s="14"/>
      <c r="VIO35" s="14"/>
      <c r="VIP35" s="14"/>
      <c r="VIQ35" s="14"/>
      <c r="VIR35" s="14"/>
      <c r="VIS35" s="14"/>
      <c r="VIT35" s="14"/>
      <c r="VIU35" s="14"/>
      <c r="VIV35" s="14"/>
      <c r="VIW35" s="14"/>
      <c r="VIX35" s="14"/>
      <c r="VIY35" s="14"/>
      <c r="VIZ35" s="14"/>
      <c r="VJA35" s="14"/>
      <c r="VJB35" s="14"/>
      <c r="VJC35" s="14"/>
      <c r="VJD35" s="14"/>
      <c r="VJE35" s="14"/>
      <c r="VJF35" s="14"/>
      <c r="VJG35" s="14"/>
      <c r="VJH35" s="14"/>
      <c r="VJI35" s="14"/>
      <c r="VJJ35" s="14"/>
      <c r="VJK35" s="14"/>
      <c r="VJL35" s="14"/>
      <c r="VJM35" s="14"/>
      <c r="VJN35" s="14"/>
      <c r="VJO35" s="14"/>
      <c r="VJP35" s="14"/>
      <c r="VJQ35" s="14"/>
      <c r="VJR35" s="14"/>
      <c r="VJS35" s="14"/>
      <c r="VJT35" s="14"/>
      <c r="VJU35" s="14"/>
      <c r="VJV35" s="14"/>
      <c r="VJW35" s="14"/>
      <c r="VJX35" s="14"/>
      <c r="VJY35" s="14"/>
      <c r="VJZ35" s="14"/>
      <c r="VKA35" s="14"/>
      <c r="VKB35" s="14"/>
      <c r="VKC35" s="14"/>
      <c r="VKD35" s="14"/>
      <c r="VKE35" s="14"/>
      <c r="VKF35" s="14"/>
      <c r="VKG35" s="14"/>
      <c r="VKH35" s="14"/>
      <c r="VKI35" s="14"/>
      <c r="VKJ35" s="14"/>
      <c r="VKK35" s="14"/>
      <c r="VKL35" s="14"/>
      <c r="VKM35" s="14"/>
      <c r="VKN35" s="14"/>
      <c r="VKO35" s="14"/>
      <c r="VKP35" s="14"/>
      <c r="VKQ35" s="14"/>
      <c r="VKR35" s="14"/>
      <c r="VKS35" s="14"/>
      <c r="VKT35" s="14"/>
      <c r="VKU35" s="14"/>
      <c r="VKV35" s="14"/>
      <c r="VKW35" s="14"/>
      <c r="VKX35" s="14"/>
      <c r="VKY35" s="14"/>
      <c r="VKZ35" s="14"/>
      <c r="VLA35" s="14"/>
      <c r="VLB35" s="14"/>
      <c r="VLC35" s="14"/>
      <c r="VLD35" s="14"/>
      <c r="VLE35" s="14"/>
      <c r="VLF35" s="14"/>
      <c r="VLG35" s="14"/>
      <c r="VLH35" s="14"/>
      <c r="VLI35" s="14"/>
      <c r="VLJ35" s="14"/>
      <c r="VLK35" s="14"/>
      <c r="VLL35" s="14"/>
      <c r="VLM35" s="14"/>
      <c r="VLN35" s="14"/>
      <c r="VLO35" s="14"/>
      <c r="VLP35" s="14"/>
      <c r="VLQ35" s="14"/>
      <c r="VLR35" s="14"/>
      <c r="VLS35" s="14"/>
      <c r="VLT35" s="14"/>
      <c r="VLU35" s="14"/>
      <c r="VLV35" s="14"/>
      <c r="VLW35" s="14"/>
      <c r="VLX35" s="14"/>
      <c r="VLY35" s="14"/>
      <c r="VLZ35" s="14"/>
      <c r="VMA35" s="14"/>
      <c r="VMB35" s="14"/>
      <c r="VMC35" s="14"/>
      <c r="VMD35" s="14"/>
      <c r="VME35" s="14"/>
      <c r="VMF35" s="14"/>
      <c r="VMG35" s="14"/>
      <c r="VMH35" s="14"/>
      <c r="VMI35" s="14"/>
      <c r="VMJ35" s="14"/>
      <c r="VMK35" s="14"/>
      <c r="VML35" s="14"/>
      <c r="VMM35" s="14"/>
      <c r="VMN35" s="14"/>
      <c r="VMO35" s="14"/>
      <c r="VMP35" s="14"/>
      <c r="VMQ35" s="14"/>
      <c r="VMR35" s="14"/>
      <c r="VMS35" s="14"/>
      <c r="VMT35" s="14"/>
      <c r="VMU35" s="14"/>
      <c r="VMV35" s="14"/>
      <c r="VMW35" s="14"/>
      <c r="VMX35" s="14"/>
      <c r="VMY35" s="14"/>
      <c r="VMZ35" s="14"/>
      <c r="VNA35" s="14"/>
      <c r="VNB35" s="14"/>
      <c r="VNC35" s="14"/>
      <c r="VND35" s="14"/>
      <c r="VNE35" s="14"/>
      <c r="VNF35" s="14"/>
      <c r="VNG35" s="14"/>
      <c r="VNH35" s="14"/>
      <c r="VNI35" s="14"/>
      <c r="VNJ35" s="14"/>
      <c r="VNK35" s="14"/>
      <c r="VNL35" s="14"/>
      <c r="VNM35" s="14"/>
      <c r="VNN35" s="14"/>
      <c r="VNO35" s="14"/>
      <c r="VNP35" s="14"/>
      <c r="VNQ35" s="14"/>
      <c r="VNR35" s="14"/>
      <c r="VNS35" s="14"/>
      <c r="VNT35" s="14"/>
      <c r="VNU35" s="14"/>
      <c r="VNV35" s="14"/>
      <c r="VNW35" s="14"/>
      <c r="VNX35" s="14"/>
      <c r="VNY35" s="14"/>
      <c r="VNZ35" s="14"/>
      <c r="VOA35" s="14"/>
      <c r="VOB35" s="14"/>
      <c r="VOC35" s="14"/>
      <c r="VOD35" s="14"/>
      <c r="VOE35" s="14"/>
      <c r="VOF35" s="14"/>
      <c r="VOG35" s="14"/>
      <c r="VOH35" s="14"/>
      <c r="VOI35" s="14"/>
      <c r="VOJ35" s="14"/>
      <c r="VOK35" s="14"/>
      <c r="VOL35" s="14"/>
      <c r="VOM35" s="14"/>
      <c r="VON35" s="14"/>
      <c r="VOO35" s="14"/>
      <c r="VOP35" s="14"/>
      <c r="VOQ35" s="14"/>
      <c r="VOR35" s="14"/>
      <c r="VOS35" s="14"/>
      <c r="VOT35" s="14"/>
      <c r="VOU35" s="14"/>
      <c r="VOV35" s="14"/>
      <c r="VOW35" s="14"/>
      <c r="VOX35" s="14"/>
      <c r="VOY35" s="14"/>
      <c r="VOZ35" s="14"/>
      <c r="VPA35" s="14"/>
      <c r="VPB35" s="14"/>
      <c r="VPC35" s="14"/>
      <c r="VPD35" s="14"/>
      <c r="VPE35" s="14"/>
      <c r="VPF35" s="14"/>
      <c r="VPG35" s="14"/>
      <c r="VPH35" s="14"/>
      <c r="VPI35" s="14"/>
      <c r="VPJ35" s="14"/>
      <c r="VPK35" s="14"/>
      <c r="VPL35" s="14"/>
      <c r="VPM35" s="14"/>
      <c r="VPN35" s="14"/>
      <c r="VPO35" s="14"/>
      <c r="VPP35" s="14"/>
      <c r="VPQ35" s="14"/>
      <c r="VPR35" s="14"/>
      <c r="VPS35" s="14"/>
      <c r="VPT35" s="14"/>
      <c r="VPU35" s="14"/>
      <c r="VPV35" s="14"/>
      <c r="VPW35" s="14"/>
      <c r="VPX35" s="14"/>
      <c r="VPY35" s="14"/>
      <c r="VPZ35" s="14"/>
      <c r="VQA35" s="14"/>
      <c r="VQB35" s="14"/>
      <c r="VQC35" s="14"/>
      <c r="VQD35" s="14"/>
      <c r="VQE35" s="14"/>
      <c r="VQF35" s="14"/>
      <c r="VQG35" s="14"/>
      <c r="VQH35" s="14"/>
      <c r="VQI35" s="14"/>
      <c r="VQJ35" s="14"/>
      <c r="VQK35" s="14"/>
      <c r="VQL35" s="14"/>
      <c r="VQM35" s="14"/>
      <c r="VQN35" s="14"/>
      <c r="VQO35" s="14"/>
      <c r="VQP35" s="14"/>
      <c r="VQQ35" s="14"/>
      <c r="VQR35" s="14"/>
      <c r="VQS35" s="14"/>
      <c r="VQT35" s="14"/>
      <c r="VQU35" s="14"/>
      <c r="VQV35" s="14"/>
      <c r="VQW35" s="14"/>
      <c r="VQX35" s="14"/>
      <c r="VQY35" s="14"/>
      <c r="VQZ35" s="14"/>
      <c r="VRA35" s="14"/>
      <c r="VRB35" s="14"/>
      <c r="VRC35" s="14"/>
      <c r="VRD35" s="14"/>
      <c r="VRE35" s="14"/>
      <c r="VRF35" s="14"/>
      <c r="VRG35" s="14"/>
      <c r="VRH35" s="14"/>
      <c r="VRI35" s="14"/>
      <c r="VRJ35" s="14"/>
      <c r="VRK35" s="14"/>
      <c r="VRL35" s="14"/>
      <c r="VRM35" s="14"/>
      <c r="VRN35" s="14"/>
      <c r="VRO35" s="14"/>
      <c r="VRP35" s="14"/>
      <c r="VRQ35" s="14"/>
      <c r="VRR35" s="14"/>
      <c r="VRS35" s="14"/>
      <c r="VRT35" s="14"/>
      <c r="VRU35" s="14"/>
      <c r="VRV35" s="14"/>
      <c r="VRW35" s="14"/>
      <c r="VRX35" s="14"/>
      <c r="VRY35" s="14"/>
      <c r="VRZ35" s="14"/>
      <c r="VSA35" s="14"/>
      <c r="VSB35" s="14"/>
      <c r="VSC35" s="14"/>
      <c r="VSD35" s="14"/>
      <c r="VSE35" s="14"/>
      <c r="VSF35" s="14"/>
      <c r="VSG35" s="14"/>
      <c r="VSH35" s="14"/>
      <c r="VSI35" s="14"/>
      <c r="VSJ35" s="14"/>
      <c r="VSK35" s="14"/>
      <c r="VSL35" s="14"/>
      <c r="VSM35" s="14"/>
      <c r="VSN35" s="14"/>
      <c r="VSO35" s="14"/>
      <c r="VSP35" s="14"/>
      <c r="VSQ35" s="14"/>
      <c r="VSR35" s="14"/>
      <c r="VSS35" s="14"/>
      <c r="VST35" s="14"/>
      <c r="VSU35" s="14"/>
      <c r="VSV35" s="14"/>
      <c r="VSW35" s="14"/>
      <c r="VSX35" s="14"/>
      <c r="VSY35" s="14"/>
      <c r="VSZ35" s="14"/>
      <c r="VTA35" s="14"/>
      <c r="VTB35" s="14"/>
      <c r="VTC35" s="14"/>
      <c r="VTD35" s="14"/>
      <c r="VTE35" s="14"/>
      <c r="VTF35" s="14"/>
      <c r="VTG35" s="14"/>
      <c r="VTH35" s="14"/>
      <c r="VTI35" s="14"/>
      <c r="VTJ35" s="14"/>
      <c r="VTK35" s="14"/>
      <c r="VTL35" s="14"/>
      <c r="VTM35" s="14"/>
      <c r="VTN35" s="14"/>
      <c r="VTO35" s="14"/>
      <c r="VTP35" s="14"/>
      <c r="VTQ35" s="14"/>
      <c r="VTR35" s="14"/>
      <c r="VTS35" s="14"/>
      <c r="VTT35" s="14"/>
      <c r="VTU35" s="14"/>
      <c r="VTV35" s="14"/>
      <c r="VTW35" s="14"/>
      <c r="VTX35" s="14"/>
      <c r="VTY35" s="14"/>
      <c r="VTZ35" s="14"/>
      <c r="VUA35" s="14"/>
      <c r="VUB35" s="14"/>
      <c r="VUC35" s="14"/>
      <c r="VUD35" s="14"/>
      <c r="VUE35" s="14"/>
      <c r="VUF35" s="14"/>
      <c r="VUG35" s="14"/>
      <c r="VUH35" s="14"/>
      <c r="VUI35" s="14"/>
      <c r="VUJ35" s="14"/>
      <c r="VUK35" s="14"/>
      <c r="VUL35" s="14"/>
      <c r="VUM35" s="14"/>
      <c r="VUN35" s="14"/>
      <c r="VUO35" s="14"/>
      <c r="VUP35" s="14"/>
      <c r="VUQ35" s="14"/>
      <c r="VUR35" s="14"/>
      <c r="VUS35" s="14"/>
      <c r="VUT35" s="14"/>
      <c r="VUU35" s="14"/>
      <c r="VUV35" s="14"/>
      <c r="VUW35" s="14"/>
      <c r="VUX35" s="14"/>
      <c r="VUY35" s="14"/>
      <c r="VUZ35" s="14"/>
      <c r="VVA35" s="14"/>
      <c r="VVB35" s="14"/>
      <c r="VVC35" s="14"/>
      <c r="VVD35" s="14"/>
      <c r="VVE35" s="14"/>
      <c r="VVF35" s="14"/>
      <c r="VVG35" s="14"/>
      <c r="VVH35" s="14"/>
      <c r="VVI35" s="14"/>
      <c r="VVJ35" s="14"/>
      <c r="VVK35" s="14"/>
      <c r="VVL35" s="14"/>
      <c r="VVM35" s="14"/>
      <c r="VVN35" s="14"/>
      <c r="VVO35" s="14"/>
      <c r="VVP35" s="14"/>
      <c r="VVQ35" s="14"/>
      <c r="VVR35" s="14"/>
      <c r="VVS35" s="14"/>
      <c r="VVT35" s="14"/>
      <c r="VVU35" s="14"/>
      <c r="VVV35" s="14"/>
      <c r="VVW35" s="14"/>
      <c r="VVX35" s="14"/>
      <c r="VVY35" s="14"/>
      <c r="VVZ35" s="14"/>
      <c r="VWA35" s="14"/>
      <c r="VWB35" s="14"/>
      <c r="VWC35" s="14"/>
      <c r="VWD35" s="14"/>
      <c r="VWE35" s="14"/>
      <c r="VWF35" s="14"/>
      <c r="VWG35" s="14"/>
      <c r="VWH35" s="14"/>
      <c r="VWI35" s="14"/>
      <c r="VWJ35" s="14"/>
      <c r="VWK35" s="14"/>
      <c r="VWL35" s="14"/>
      <c r="VWM35" s="14"/>
      <c r="VWN35" s="14"/>
      <c r="VWO35" s="14"/>
      <c r="VWP35" s="14"/>
      <c r="VWQ35" s="14"/>
      <c r="VWR35" s="14"/>
      <c r="VWS35" s="14"/>
      <c r="VWT35" s="14"/>
      <c r="VWU35" s="14"/>
      <c r="VWV35" s="14"/>
      <c r="VWW35" s="14"/>
      <c r="VWX35" s="14"/>
      <c r="VWY35" s="14"/>
      <c r="VWZ35" s="14"/>
      <c r="VXA35" s="14"/>
      <c r="VXB35" s="14"/>
      <c r="VXC35" s="14"/>
      <c r="VXD35" s="14"/>
      <c r="VXE35" s="14"/>
      <c r="VXF35" s="14"/>
      <c r="VXG35" s="14"/>
      <c r="VXH35" s="14"/>
      <c r="VXI35" s="14"/>
      <c r="VXJ35" s="14"/>
      <c r="VXK35" s="14"/>
      <c r="VXL35" s="14"/>
      <c r="VXM35" s="14"/>
      <c r="VXN35" s="14"/>
      <c r="VXO35" s="14"/>
      <c r="VXP35" s="14"/>
      <c r="VXQ35" s="14"/>
      <c r="VXR35" s="14"/>
      <c r="VXS35" s="14"/>
      <c r="VXT35" s="14"/>
      <c r="VXU35" s="14"/>
      <c r="VXV35" s="14"/>
      <c r="VXW35" s="14"/>
      <c r="VXX35" s="14"/>
      <c r="VXY35" s="14"/>
      <c r="VXZ35" s="14"/>
      <c r="VYA35" s="14"/>
      <c r="VYB35" s="14"/>
      <c r="VYC35" s="14"/>
      <c r="VYD35" s="14"/>
      <c r="VYE35" s="14"/>
      <c r="VYF35" s="14"/>
      <c r="VYG35" s="14"/>
      <c r="VYH35" s="14"/>
      <c r="VYI35" s="14"/>
      <c r="VYJ35" s="14"/>
      <c r="VYK35" s="14"/>
      <c r="VYL35" s="14"/>
      <c r="VYM35" s="14"/>
      <c r="VYN35" s="14"/>
      <c r="VYO35" s="14"/>
      <c r="VYP35" s="14"/>
      <c r="VYQ35" s="14"/>
      <c r="VYR35" s="14"/>
      <c r="VYS35" s="14"/>
      <c r="VYT35" s="14"/>
      <c r="VYU35" s="14"/>
      <c r="VYV35" s="14"/>
      <c r="VYW35" s="14"/>
      <c r="VYX35" s="14"/>
      <c r="VYY35" s="14"/>
      <c r="VYZ35" s="14"/>
      <c r="VZA35" s="14"/>
      <c r="VZB35" s="14"/>
      <c r="VZC35" s="14"/>
      <c r="VZD35" s="14"/>
      <c r="VZE35" s="14"/>
      <c r="VZF35" s="14"/>
      <c r="VZG35" s="14"/>
      <c r="VZH35" s="14"/>
      <c r="VZI35" s="14"/>
      <c r="VZJ35" s="14"/>
      <c r="VZK35" s="14"/>
      <c r="VZL35" s="14"/>
      <c r="VZM35" s="14"/>
      <c r="VZN35" s="14"/>
      <c r="VZO35" s="14"/>
      <c r="VZP35" s="14"/>
      <c r="VZQ35" s="14"/>
      <c r="VZR35" s="14"/>
      <c r="VZS35" s="14"/>
      <c r="VZT35" s="14"/>
      <c r="VZU35" s="14"/>
      <c r="VZV35" s="14"/>
      <c r="VZW35" s="14"/>
      <c r="VZX35" s="14"/>
      <c r="VZY35" s="14"/>
      <c r="VZZ35" s="14"/>
      <c r="WAA35" s="14"/>
      <c r="WAB35" s="14"/>
      <c r="WAC35" s="14"/>
      <c r="WAD35" s="14"/>
      <c r="WAE35" s="14"/>
      <c r="WAF35" s="14"/>
      <c r="WAG35" s="14"/>
      <c r="WAH35" s="14"/>
      <c r="WAI35" s="14"/>
      <c r="WAJ35" s="14"/>
      <c r="WAK35" s="14"/>
      <c r="WAL35" s="14"/>
      <c r="WAM35" s="14"/>
      <c r="WAN35" s="14"/>
      <c r="WAO35" s="14"/>
      <c r="WAP35" s="14"/>
      <c r="WAQ35" s="14"/>
      <c r="WAR35" s="14"/>
      <c r="WAS35" s="14"/>
      <c r="WAT35" s="14"/>
      <c r="WAU35" s="14"/>
      <c r="WAV35" s="14"/>
      <c r="WAW35" s="14"/>
      <c r="WAX35" s="14"/>
      <c r="WAY35" s="14"/>
      <c r="WAZ35" s="14"/>
      <c r="WBA35" s="14"/>
      <c r="WBB35" s="14"/>
      <c r="WBC35" s="14"/>
      <c r="WBD35" s="14"/>
      <c r="WBE35" s="14"/>
      <c r="WBF35" s="14"/>
      <c r="WBG35" s="14"/>
      <c r="WBH35" s="14"/>
      <c r="WBI35" s="14"/>
      <c r="WBJ35" s="14"/>
      <c r="WBK35" s="14"/>
      <c r="WBL35" s="14"/>
      <c r="WBM35" s="14"/>
      <c r="WBN35" s="14"/>
      <c r="WBO35" s="14"/>
      <c r="WBP35" s="14"/>
      <c r="WBQ35" s="14"/>
      <c r="WBR35" s="14"/>
      <c r="WBS35" s="14"/>
      <c r="WBT35" s="14"/>
      <c r="WBU35" s="14"/>
      <c r="WBV35" s="14"/>
      <c r="WBW35" s="14"/>
      <c r="WBX35" s="14"/>
      <c r="WBY35" s="14"/>
      <c r="WBZ35" s="14"/>
      <c r="WCA35" s="14"/>
      <c r="WCB35" s="14"/>
      <c r="WCC35" s="14"/>
      <c r="WCD35" s="14"/>
      <c r="WCE35" s="14"/>
      <c r="WCF35" s="14"/>
      <c r="WCG35" s="14"/>
      <c r="WCH35" s="14"/>
      <c r="WCI35" s="14"/>
      <c r="WCJ35" s="14"/>
      <c r="WCK35" s="14"/>
      <c r="WCL35" s="14"/>
      <c r="WCM35" s="14"/>
      <c r="WCN35" s="14"/>
      <c r="WCO35" s="14"/>
      <c r="WCP35" s="14"/>
      <c r="WCQ35" s="14"/>
      <c r="WCR35" s="14"/>
      <c r="WCS35" s="14"/>
      <c r="WCT35" s="14"/>
      <c r="WCU35" s="14"/>
      <c r="WCV35" s="14"/>
      <c r="WCW35" s="14"/>
      <c r="WCX35" s="14"/>
      <c r="WCY35" s="14"/>
      <c r="WCZ35" s="14"/>
      <c r="WDA35" s="14"/>
      <c r="WDB35" s="14"/>
      <c r="WDC35" s="14"/>
      <c r="WDD35" s="14"/>
      <c r="WDE35" s="14"/>
      <c r="WDF35" s="14"/>
      <c r="WDG35" s="14"/>
      <c r="WDH35" s="14"/>
      <c r="WDI35" s="14"/>
      <c r="WDJ35" s="14"/>
      <c r="WDK35" s="14"/>
      <c r="WDL35" s="14"/>
      <c r="WDM35" s="14"/>
      <c r="WDN35" s="14"/>
      <c r="WDO35" s="14"/>
      <c r="WDP35" s="14"/>
      <c r="WDQ35" s="14"/>
      <c r="WDR35" s="14"/>
      <c r="WDS35" s="14"/>
      <c r="WDT35" s="14"/>
      <c r="WDU35" s="14"/>
      <c r="WDV35" s="14"/>
      <c r="WDW35" s="14"/>
      <c r="WDX35" s="14"/>
      <c r="WDY35" s="14"/>
      <c r="WDZ35" s="14"/>
      <c r="WEA35" s="14"/>
      <c r="WEB35" s="14"/>
      <c r="WEC35" s="14"/>
      <c r="WED35" s="14"/>
      <c r="WEE35" s="14"/>
      <c r="WEF35" s="14"/>
      <c r="WEG35" s="14"/>
      <c r="WEH35" s="14"/>
      <c r="WEI35" s="14"/>
      <c r="WEJ35" s="14"/>
      <c r="WEK35" s="14"/>
      <c r="WEL35" s="14"/>
      <c r="WEM35" s="14"/>
      <c r="WEN35" s="14"/>
      <c r="WEO35" s="14"/>
      <c r="WEP35" s="14"/>
      <c r="WEQ35" s="14"/>
      <c r="WER35" s="14"/>
      <c r="WES35" s="14"/>
      <c r="WET35" s="14"/>
      <c r="WEU35" s="14"/>
      <c r="WEV35" s="14"/>
      <c r="WEW35" s="14"/>
      <c r="WEX35" s="14"/>
      <c r="WEY35" s="14"/>
      <c r="WEZ35" s="14"/>
      <c r="WFA35" s="14"/>
      <c r="WFB35" s="14"/>
      <c r="WFC35" s="14"/>
      <c r="WFD35" s="14"/>
      <c r="WFE35" s="14"/>
      <c r="WFF35" s="14"/>
      <c r="WFG35" s="14"/>
      <c r="WFH35" s="14"/>
      <c r="WFI35" s="14"/>
      <c r="WFJ35" s="14"/>
      <c r="WFK35" s="14"/>
      <c r="WFL35" s="14"/>
      <c r="WFM35" s="14"/>
      <c r="WFN35" s="14"/>
      <c r="WFO35" s="14"/>
      <c r="WFP35" s="14"/>
      <c r="WFQ35" s="14"/>
      <c r="WFR35" s="14"/>
      <c r="WFS35" s="14"/>
      <c r="WFT35" s="14"/>
      <c r="WFU35" s="14"/>
      <c r="WFV35" s="14"/>
      <c r="WFW35" s="14"/>
      <c r="WFX35" s="14"/>
      <c r="WFY35" s="14"/>
      <c r="WFZ35" s="14"/>
      <c r="WGA35" s="14"/>
      <c r="WGB35" s="14"/>
      <c r="WGC35" s="14"/>
      <c r="WGD35" s="14"/>
      <c r="WGE35" s="14"/>
      <c r="WGF35" s="14"/>
      <c r="WGG35" s="14"/>
      <c r="WGH35" s="14"/>
      <c r="WGI35" s="14"/>
      <c r="WGJ35" s="14"/>
      <c r="WGK35" s="14"/>
      <c r="WGL35" s="14"/>
      <c r="WGM35" s="14"/>
      <c r="WGN35" s="14"/>
      <c r="WGO35" s="14"/>
      <c r="WGP35" s="14"/>
      <c r="WGQ35" s="14"/>
      <c r="WGR35" s="14"/>
      <c r="WGS35" s="14"/>
      <c r="WGT35" s="14"/>
      <c r="WGU35" s="14"/>
      <c r="WGV35" s="14"/>
      <c r="WGW35" s="14"/>
      <c r="WGX35" s="14"/>
      <c r="WGY35" s="14"/>
      <c r="WGZ35" s="14"/>
      <c r="WHA35" s="14"/>
      <c r="WHB35" s="14"/>
      <c r="WHC35" s="14"/>
      <c r="WHD35" s="14"/>
      <c r="WHE35" s="14"/>
      <c r="WHF35" s="14"/>
      <c r="WHG35" s="14"/>
      <c r="WHH35" s="14"/>
      <c r="WHI35" s="14"/>
      <c r="WHJ35" s="14"/>
      <c r="WHK35" s="14"/>
      <c r="WHL35" s="14"/>
      <c r="WHM35" s="14"/>
      <c r="WHN35" s="14"/>
      <c r="WHO35" s="14"/>
      <c r="WHP35" s="14"/>
      <c r="WHQ35" s="14"/>
      <c r="WHR35" s="14"/>
      <c r="WHS35" s="14"/>
      <c r="WHT35" s="14"/>
      <c r="WHU35" s="14"/>
      <c r="WHV35" s="14"/>
      <c r="WHW35" s="14"/>
      <c r="WHX35" s="14"/>
      <c r="WHY35" s="14"/>
      <c r="WHZ35" s="14"/>
      <c r="WIA35" s="14"/>
      <c r="WIB35" s="14"/>
      <c r="WIC35" s="14"/>
      <c r="WID35" s="14"/>
      <c r="WIE35" s="14"/>
      <c r="WIF35" s="14"/>
      <c r="WIG35" s="14"/>
      <c r="WIH35" s="14"/>
      <c r="WII35" s="14"/>
      <c r="WIJ35" s="14"/>
      <c r="WIK35" s="14"/>
      <c r="WIL35" s="14"/>
      <c r="WIM35" s="14"/>
      <c r="WIN35" s="14"/>
      <c r="WIO35" s="14"/>
      <c r="WIP35" s="14"/>
      <c r="WIQ35" s="14"/>
      <c r="WIR35" s="14"/>
      <c r="WIS35" s="14"/>
      <c r="WIT35" s="14"/>
      <c r="WIU35" s="14"/>
      <c r="WIV35" s="14"/>
      <c r="WIW35" s="14"/>
      <c r="WIX35" s="14"/>
      <c r="WIY35" s="14"/>
      <c r="WIZ35" s="14"/>
      <c r="WJA35" s="14"/>
      <c r="WJB35" s="14"/>
      <c r="WJC35" s="14"/>
      <c r="WJD35" s="14"/>
      <c r="WJE35" s="14"/>
      <c r="WJF35" s="14"/>
      <c r="WJG35" s="14"/>
      <c r="WJH35" s="14"/>
      <c r="WJI35" s="14"/>
      <c r="WJJ35" s="14"/>
      <c r="WJK35" s="14"/>
      <c r="WJL35" s="14"/>
      <c r="WJM35" s="14"/>
      <c r="WJN35" s="14"/>
      <c r="WJO35" s="14"/>
      <c r="WJP35" s="14"/>
      <c r="WJQ35" s="14"/>
      <c r="WJR35" s="14"/>
      <c r="WJS35" s="14"/>
      <c r="WJT35" s="14"/>
      <c r="WJU35" s="14"/>
      <c r="WJV35" s="14"/>
      <c r="WJW35" s="14"/>
      <c r="WJX35" s="14"/>
      <c r="WJY35" s="14"/>
      <c r="WJZ35" s="14"/>
      <c r="WKA35" s="14"/>
      <c r="WKB35" s="14"/>
      <c r="WKC35" s="14"/>
      <c r="WKD35" s="14"/>
      <c r="WKE35" s="14"/>
      <c r="WKF35" s="14"/>
      <c r="WKG35" s="14"/>
      <c r="WKH35" s="14"/>
      <c r="WKI35" s="14"/>
      <c r="WKJ35" s="14"/>
      <c r="WKK35" s="14"/>
      <c r="WKL35" s="14"/>
      <c r="WKM35" s="14"/>
      <c r="WKN35" s="14"/>
      <c r="WKO35" s="14"/>
      <c r="WKP35" s="14"/>
      <c r="WKQ35" s="14"/>
      <c r="WKR35" s="14"/>
      <c r="WKS35" s="14"/>
      <c r="WKT35" s="14"/>
      <c r="WKU35" s="14"/>
      <c r="WKV35" s="14"/>
      <c r="WKW35" s="14"/>
      <c r="WKX35" s="14"/>
      <c r="WKY35" s="14"/>
      <c r="WKZ35" s="14"/>
      <c r="WLA35" s="14"/>
      <c r="WLB35" s="14"/>
      <c r="WLC35" s="14"/>
      <c r="WLD35" s="14"/>
      <c r="WLE35" s="14"/>
      <c r="WLF35" s="14"/>
      <c r="WLG35" s="14"/>
      <c r="WLH35" s="14"/>
      <c r="WLI35" s="14"/>
      <c r="WLJ35" s="14"/>
      <c r="WLK35" s="14"/>
      <c r="WLL35" s="14"/>
      <c r="WLM35" s="14"/>
      <c r="WLN35" s="14"/>
      <c r="WLO35" s="14"/>
      <c r="WLP35" s="14"/>
      <c r="WLQ35" s="14"/>
      <c r="WLR35" s="14"/>
      <c r="WLS35" s="14"/>
      <c r="WLT35" s="14"/>
      <c r="WLU35" s="14"/>
      <c r="WLV35" s="14"/>
      <c r="WLW35" s="14"/>
      <c r="WLX35" s="14"/>
      <c r="WLY35" s="14"/>
      <c r="WLZ35" s="14"/>
      <c r="WMA35" s="14"/>
      <c r="WMB35" s="14"/>
      <c r="WMC35" s="14"/>
      <c r="WMD35" s="14"/>
      <c r="WME35" s="14"/>
      <c r="WMF35" s="14"/>
      <c r="WMG35" s="14"/>
      <c r="WMH35" s="14"/>
      <c r="WMI35" s="14"/>
      <c r="WMJ35" s="14"/>
      <c r="WMK35" s="14"/>
      <c r="WML35" s="14"/>
      <c r="WMM35" s="14"/>
      <c r="WMN35" s="14"/>
      <c r="WMO35" s="14"/>
      <c r="WMP35" s="14"/>
      <c r="WMQ35" s="14"/>
      <c r="WMR35" s="14"/>
      <c r="WMS35" s="14"/>
      <c r="WMT35" s="14"/>
      <c r="WMU35" s="14"/>
      <c r="WMV35" s="14"/>
      <c r="WMW35" s="14"/>
      <c r="WMX35" s="14"/>
      <c r="WMY35" s="14"/>
      <c r="WMZ35" s="14"/>
      <c r="WNA35" s="14"/>
      <c r="WNB35" s="14"/>
      <c r="WNC35" s="14"/>
      <c r="WND35" s="14"/>
      <c r="WNE35" s="14"/>
      <c r="WNF35" s="14"/>
      <c r="WNG35" s="14"/>
      <c r="WNH35" s="14"/>
      <c r="WNI35" s="14"/>
      <c r="WNJ35" s="14"/>
      <c r="WNK35" s="14"/>
      <c r="WNL35" s="14"/>
      <c r="WNM35" s="14"/>
      <c r="WNN35" s="14"/>
      <c r="WNO35" s="14"/>
      <c r="WNP35" s="14"/>
      <c r="WNQ35" s="14"/>
      <c r="WNR35" s="14"/>
      <c r="WNS35" s="14"/>
      <c r="WNT35" s="14"/>
      <c r="WNU35" s="14"/>
      <c r="WNV35" s="14"/>
      <c r="WNW35" s="14"/>
      <c r="WNX35" s="14"/>
      <c r="WNY35" s="14"/>
      <c r="WNZ35" s="14"/>
      <c r="WOA35" s="14"/>
      <c r="WOB35" s="14"/>
      <c r="WOC35" s="14"/>
      <c r="WOD35" s="14"/>
      <c r="WOE35" s="14"/>
      <c r="WOF35" s="14"/>
      <c r="WOG35" s="14"/>
      <c r="WOH35" s="14"/>
      <c r="WOI35" s="14"/>
      <c r="WOJ35" s="14"/>
      <c r="WOK35" s="14"/>
      <c r="WOL35" s="14"/>
      <c r="WOM35" s="14"/>
      <c r="WON35" s="14"/>
      <c r="WOO35" s="14"/>
      <c r="WOP35" s="14"/>
      <c r="WOQ35" s="14"/>
      <c r="WOR35" s="14"/>
      <c r="WOS35" s="14"/>
      <c r="WOT35" s="14"/>
      <c r="WOU35" s="14"/>
      <c r="WOV35" s="14"/>
      <c r="WOW35" s="14"/>
      <c r="WOX35" s="14"/>
      <c r="WOY35" s="14"/>
      <c r="WOZ35" s="14"/>
      <c r="WPA35" s="14"/>
      <c r="WPB35" s="14"/>
      <c r="WPC35" s="14"/>
      <c r="WPD35" s="14"/>
      <c r="WPE35" s="14"/>
      <c r="WPF35" s="14"/>
      <c r="WPG35" s="14"/>
      <c r="WPH35" s="14"/>
      <c r="WPI35" s="14"/>
      <c r="WPJ35" s="14"/>
      <c r="WPK35" s="14"/>
      <c r="WPL35" s="14"/>
      <c r="WPM35" s="14"/>
      <c r="WPN35" s="14"/>
      <c r="WPO35" s="14"/>
      <c r="WPP35" s="14"/>
      <c r="WPQ35" s="14"/>
      <c r="WPR35" s="14"/>
      <c r="WPS35" s="14"/>
      <c r="WPT35" s="14"/>
      <c r="WPU35" s="14"/>
      <c r="WPV35" s="14"/>
      <c r="WPW35" s="14"/>
      <c r="WPX35" s="14"/>
      <c r="WPY35" s="14"/>
      <c r="WPZ35" s="14"/>
      <c r="WQA35" s="14"/>
      <c r="WQB35" s="14"/>
      <c r="WQC35" s="14"/>
      <c r="WQD35" s="14"/>
      <c r="WQE35" s="14"/>
      <c r="WQF35" s="14"/>
      <c r="WQG35" s="14"/>
      <c r="WQH35" s="14"/>
      <c r="WQI35" s="14"/>
      <c r="WQJ35" s="14"/>
      <c r="WQK35" s="14"/>
      <c r="WQL35" s="14"/>
      <c r="WQM35" s="14"/>
      <c r="WQN35" s="14"/>
      <c r="WQO35" s="14"/>
      <c r="WQP35" s="14"/>
      <c r="WQQ35" s="14"/>
      <c r="WQR35" s="14"/>
      <c r="WQS35" s="14"/>
      <c r="WQT35" s="14"/>
      <c r="WQU35" s="14"/>
      <c r="WQV35" s="14"/>
      <c r="WQW35" s="14"/>
      <c r="WQX35" s="14"/>
      <c r="WQY35" s="14"/>
      <c r="WQZ35" s="14"/>
      <c r="WRA35" s="14"/>
      <c r="WRB35" s="14"/>
      <c r="WRC35" s="14"/>
      <c r="WRD35" s="14"/>
      <c r="WRE35" s="14"/>
      <c r="WRF35" s="14"/>
      <c r="WRG35" s="14"/>
      <c r="WRH35" s="14"/>
      <c r="WRI35" s="14"/>
      <c r="WRJ35" s="14"/>
      <c r="WRK35" s="14"/>
      <c r="WRL35" s="14"/>
      <c r="WRM35" s="14"/>
      <c r="WRN35" s="14"/>
      <c r="WRO35" s="14"/>
      <c r="WRP35" s="14"/>
      <c r="WRQ35" s="14"/>
      <c r="WRR35" s="14"/>
      <c r="WRS35" s="14"/>
      <c r="WRT35" s="14"/>
      <c r="WRU35" s="14"/>
      <c r="WRV35" s="14"/>
      <c r="WRW35" s="14"/>
      <c r="WRX35" s="14"/>
      <c r="WRY35" s="14"/>
      <c r="WRZ35" s="14"/>
      <c r="WSA35" s="14"/>
      <c r="WSB35" s="14"/>
      <c r="WSC35" s="14"/>
      <c r="WSD35" s="14"/>
      <c r="WSE35" s="14"/>
      <c r="WSF35" s="14"/>
      <c r="WSG35" s="14"/>
      <c r="WSH35" s="14"/>
      <c r="WSI35" s="14"/>
      <c r="WSJ35" s="14"/>
      <c r="WSK35" s="14"/>
      <c r="WSL35" s="14"/>
      <c r="WSM35" s="14"/>
      <c r="WSN35" s="14"/>
      <c r="WSO35" s="14"/>
      <c r="WSP35" s="14"/>
      <c r="WSQ35" s="14"/>
      <c r="WSR35" s="14"/>
      <c r="WSS35" s="14"/>
      <c r="WST35" s="14"/>
      <c r="WSU35" s="14"/>
      <c r="WSV35" s="14"/>
      <c r="WSW35" s="14"/>
      <c r="WSX35" s="14"/>
      <c r="WSY35" s="14"/>
      <c r="WSZ35" s="14"/>
      <c r="WTA35" s="14"/>
      <c r="WTB35" s="14"/>
      <c r="WTC35" s="14"/>
      <c r="WTD35" s="14"/>
      <c r="WTE35" s="14"/>
      <c r="WTF35" s="14"/>
      <c r="WTG35" s="14"/>
      <c r="WTH35" s="14"/>
      <c r="WTI35" s="14"/>
      <c r="WTJ35" s="14"/>
      <c r="WTK35" s="14"/>
      <c r="WTL35" s="14"/>
      <c r="WTM35" s="14"/>
      <c r="WTN35" s="14"/>
      <c r="WTO35" s="14"/>
      <c r="WTP35" s="14"/>
      <c r="WTQ35" s="14"/>
      <c r="WTR35" s="14"/>
      <c r="WTS35" s="14"/>
      <c r="WTT35" s="14"/>
      <c r="WTU35" s="14"/>
      <c r="WTV35" s="14"/>
      <c r="WTW35" s="14"/>
      <c r="WTX35" s="14"/>
      <c r="WTY35" s="14"/>
      <c r="WTZ35" s="14"/>
      <c r="WUA35" s="14"/>
      <c r="WUB35" s="14"/>
      <c r="WUC35" s="14"/>
      <c r="WUD35" s="14"/>
      <c r="WUE35" s="14"/>
      <c r="WUF35" s="14"/>
      <c r="WUG35" s="14"/>
      <c r="WUH35" s="14"/>
      <c r="WUI35" s="14"/>
      <c r="WUJ35" s="14"/>
      <c r="WUK35" s="14"/>
      <c r="WUL35" s="14"/>
      <c r="WUM35" s="14"/>
      <c r="WUN35" s="14"/>
      <c r="WUO35" s="14"/>
      <c r="WUP35" s="14"/>
      <c r="WUQ35" s="14"/>
      <c r="WUR35" s="14"/>
      <c r="WUS35" s="14"/>
      <c r="WUT35" s="14"/>
      <c r="WUU35" s="14"/>
      <c r="WUV35" s="14"/>
      <c r="WUW35" s="14"/>
      <c r="WUX35" s="14"/>
      <c r="WUY35" s="14"/>
      <c r="WUZ35" s="14"/>
      <c r="WVA35" s="14"/>
      <c r="WVB35" s="14"/>
      <c r="WVC35" s="14"/>
      <c r="WVD35" s="14"/>
      <c r="WVE35" s="14"/>
      <c r="WVF35" s="14"/>
      <c r="WVG35" s="14"/>
      <c r="WVH35" s="14"/>
      <c r="WVI35" s="14"/>
      <c r="WVJ35" s="14"/>
      <c r="WVK35" s="14"/>
      <c r="WVL35" s="14"/>
      <c r="WVM35" s="14"/>
      <c r="WVN35" s="14"/>
      <c r="WVO35" s="14"/>
      <c r="WVP35" s="14"/>
      <c r="WVQ35" s="14"/>
      <c r="WVR35" s="14"/>
      <c r="WVS35" s="14"/>
      <c r="WVT35" s="14"/>
      <c r="WVU35" s="14"/>
      <c r="WVV35" s="14"/>
      <c r="WVW35" s="14"/>
      <c r="WVX35" s="14"/>
      <c r="WVY35" s="14"/>
      <c r="WVZ35" s="14"/>
      <c r="WWA35" s="14"/>
      <c r="WWB35" s="14"/>
      <c r="WWC35" s="14"/>
      <c r="WWD35" s="14"/>
      <c r="WWE35" s="14"/>
      <c r="WWF35" s="14"/>
      <c r="WWG35" s="14"/>
      <c r="WWH35" s="14"/>
      <c r="WWI35" s="14"/>
      <c r="WWJ35" s="14"/>
      <c r="WWK35" s="14"/>
      <c r="WWL35" s="14"/>
    </row>
    <row r="36" spans="2:16158" s="21" customFormat="1" ht="15" customHeight="1" x14ac:dyDescent="0.2">
      <c r="B36" s="14"/>
      <c r="C36" s="14"/>
      <c r="D36" s="14"/>
      <c r="E36" s="14"/>
      <c r="F36" s="14"/>
      <c r="G36" s="14"/>
      <c r="H36" s="14"/>
      <c r="I36" s="14"/>
      <c r="J36" s="14"/>
      <c r="L36" s="14"/>
      <c r="M36" s="14"/>
      <c r="N36" s="14"/>
      <c r="O36" s="14"/>
      <c r="P36" s="14"/>
      <c r="Q36" s="14"/>
      <c r="R36" s="14"/>
      <c r="S36" s="14"/>
      <c r="T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14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14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14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14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14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14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14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14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14"/>
      <c r="BSZ36" s="14"/>
      <c r="BTA36" s="14"/>
      <c r="BTB36" s="14"/>
      <c r="BTC36" s="14"/>
      <c r="BTD36" s="14"/>
      <c r="BTE36" s="14"/>
      <c r="BTF36" s="14"/>
      <c r="BTG36" s="14"/>
      <c r="BTH36" s="14"/>
      <c r="BTI36" s="14"/>
      <c r="BTJ36" s="14"/>
      <c r="BTK36" s="14"/>
      <c r="BTL36" s="14"/>
      <c r="BTM36" s="14"/>
      <c r="BTN36" s="14"/>
      <c r="BTO36" s="14"/>
      <c r="BTP36" s="14"/>
      <c r="BTQ36" s="14"/>
      <c r="BTR36" s="14"/>
      <c r="BTS36" s="14"/>
      <c r="BTT36" s="14"/>
      <c r="BTU36" s="14"/>
      <c r="BTV36" s="14"/>
      <c r="BTW36" s="14"/>
      <c r="BTX36" s="14"/>
      <c r="BTY36" s="14"/>
      <c r="BTZ36" s="14"/>
      <c r="BUA36" s="14"/>
      <c r="BUB36" s="14"/>
      <c r="BUC36" s="14"/>
      <c r="BUD36" s="14"/>
      <c r="BUE36" s="14"/>
      <c r="BUF36" s="14"/>
      <c r="BUG36" s="14"/>
      <c r="BUH36" s="14"/>
      <c r="BUI36" s="14"/>
      <c r="BUJ36" s="14"/>
      <c r="BUK36" s="14"/>
      <c r="BUL36" s="14"/>
      <c r="BUM36" s="14"/>
      <c r="BUN36" s="14"/>
      <c r="BUO36" s="14"/>
      <c r="BUP36" s="14"/>
      <c r="BUQ36" s="14"/>
      <c r="BUR36" s="14"/>
      <c r="BUS36" s="14"/>
      <c r="BUT36" s="14"/>
      <c r="BUU36" s="14"/>
      <c r="BUV36" s="14"/>
      <c r="BUW36" s="14"/>
      <c r="BUX36" s="14"/>
      <c r="BUY36" s="14"/>
      <c r="BUZ36" s="14"/>
      <c r="BVA36" s="14"/>
      <c r="BVB36" s="14"/>
      <c r="BVC36" s="14"/>
      <c r="BVD36" s="14"/>
      <c r="BVE36" s="14"/>
      <c r="BVF36" s="14"/>
      <c r="BVG36" s="14"/>
      <c r="BVH36" s="14"/>
      <c r="BVI36" s="14"/>
      <c r="BVJ36" s="14"/>
      <c r="BVK36" s="14"/>
      <c r="BVL36" s="14"/>
      <c r="BVM36" s="14"/>
      <c r="BVN36" s="14"/>
      <c r="BVO36" s="14"/>
      <c r="BVP36" s="14"/>
      <c r="BVQ36" s="14"/>
      <c r="BVR36" s="14"/>
      <c r="BVS36" s="14"/>
      <c r="BVT36" s="14"/>
      <c r="BVU36" s="14"/>
      <c r="BVV36" s="14"/>
      <c r="BVW36" s="14"/>
      <c r="BVX36" s="14"/>
      <c r="BVY36" s="14"/>
      <c r="BVZ36" s="14"/>
      <c r="BWA36" s="14"/>
      <c r="BWB36" s="14"/>
      <c r="BWC36" s="14"/>
      <c r="BWD36" s="14"/>
      <c r="BWE36" s="14"/>
      <c r="BWF36" s="14"/>
      <c r="BWG36" s="14"/>
      <c r="BWH36" s="14"/>
      <c r="BWI36" s="14"/>
      <c r="BWJ36" s="14"/>
      <c r="BWK36" s="14"/>
      <c r="BWL36" s="14"/>
      <c r="BWM36" s="14"/>
      <c r="BWN36" s="14"/>
      <c r="BWO36" s="14"/>
      <c r="BWP36" s="14"/>
      <c r="BWQ36" s="14"/>
      <c r="BWR36" s="14"/>
      <c r="BWS36" s="14"/>
      <c r="BWT36" s="14"/>
      <c r="BWU36" s="14"/>
      <c r="BWV36" s="14"/>
      <c r="BWW36" s="14"/>
      <c r="BWX36" s="14"/>
      <c r="BWY36" s="14"/>
      <c r="BWZ36" s="14"/>
      <c r="BXA36" s="14"/>
      <c r="BXB36" s="14"/>
      <c r="BXC36" s="14"/>
      <c r="BXD36" s="14"/>
      <c r="BXE36" s="14"/>
      <c r="BXF36" s="14"/>
      <c r="BXG36" s="14"/>
      <c r="BXH36" s="14"/>
      <c r="BXI36" s="14"/>
      <c r="BXJ36" s="14"/>
      <c r="BXK36" s="14"/>
      <c r="BXL36" s="14"/>
      <c r="BXM36" s="14"/>
      <c r="BXN36" s="14"/>
      <c r="BXO36" s="14"/>
      <c r="BXP36" s="14"/>
      <c r="BXQ36" s="14"/>
      <c r="BXR36" s="14"/>
      <c r="BXS36" s="14"/>
      <c r="BXT36" s="14"/>
      <c r="BXU36" s="14"/>
      <c r="BXV36" s="14"/>
      <c r="BXW36" s="14"/>
      <c r="BXX36" s="14"/>
      <c r="BXY36" s="14"/>
      <c r="BXZ36" s="14"/>
      <c r="BYA36" s="14"/>
      <c r="BYB36" s="14"/>
      <c r="BYC36" s="14"/>
      <c r="BYD36" s="14"/>
      <c r="BYE36" s="14"/>
      <c r="BYF36" s="14"/>
      <c r="BYG36" s="14"/>
      <c r="BYH36" s="14"/>
      <c r="BYI36" s="14"/>
      <c r="BYJ36" s="14"/>
      <c r="BYK36" s="14"/>
      <c r="BYL36" s="14"/>
      <c r="BYM36" s="14"/>
      <c r="BYN36" s="14"/>
      <c r="BYO36" s="14"/>
      <c r="BYP36" s="14"/>
      <c r="BYQ36" s="14"/>
      <c r="BYR36" s="14"/>
      <c r="BYS36" s="14"/>
      <c r="BYT36" s="14"/>
      <c r="BYU36" s="14"/>
      <c r="BYV36" s="14"/>
      <c r="BYW36" s="14"/>
      <c r="BYX36" s="14"/>
      <c r="BYY36" s="14"/>
      <c r="BYZ36" s="14"/>
      <c r="BZA36" s="14"/>
      <c r="BZB36" s="14"/>
      <c r="BZC36" s="14"/>
      <c r="BZD36" s="14"/>
      <c r="BZE36" s="14"/>
      <c r="BZF36" s="14"/>
      <c r="BZG36" s="14"/>
      <c r="BZH36" s="14"/>
      <c r="BZI36" s="14"/>
      <c r="BZJ36" s="14"/>
      <c r="BZK36" s="14"/>
      <c r="BZL36" s="14"/>
      <c r="BZM36" s="14"/>
      <c r="BZN36" s="14"/>
      <c r="BZO36" s="14"/>
      <c r="BZP36" s="14"/>
      <c r="BZQ36" s="14"/>
      <c r="BZR36" s="14"/>
      <c r="BZS36" s="14"/>
      <c r="BZT36" s="14"/>
      <c r="BZU36" s="14"/>
      <c r="BZV36" s="14"/>
      <c r="BZW36" s="14"/>
      <c r="BZX36" s="14"/>
      <c r="BZY36" s="14"/>
      <c r="BZZ36" s="14"/>
      <c r="CAA36" s="14"/>
      <c r="CAB36" s="14"/>
      <c r="CAC36" s="14"/>
      <c r="CAD36" s="14"/>
      <c r="CAE36" s="14"/>
      <c r="CAF36" s="14"/>
      <c r="CAG36" s="14"/>
      <c r="CAH36" s="14"/>
      <c r="CAI36" s="14"/>
      <c r="CAJ36" s="14"/>
      <c r="CAK36" s="14"/>
      <c r="CAL36" s="14"/>
      <c r="CAM36" s="14"/>
      <c r="CAN36" s="14"/>
      <c r="CAO36" s="14"/>
      <c r="CAP36" s="14"/>
      <c r="CAQ36" s="14"/>
      <c r="CAR36" s="14"/>
      <c r="CAS36" s="14"/>
      <c r="CAT36" s="14"/>
      <c r="CAU36" s="14"/>
      <c r="CAV36" s="14"/>
      <c r="CAW36" s="14"/>
      <c r="CAX36" s="14"/>
      <c r="CAY36" s="14"/>
      <c r="CAZ36" s="14"/>
      <c r="CBA36" s="14"/>
      <c r="CBB36" s="14"/>
      <c r="CBC36" s="14"/>
      <c r="CBD36" s="14"/>
      <c r="CBE36" s="14"/>
      <c r="CBF36" s="14"/>
      <c r="CBG36" s="14"/>
      <c r="CBH36" s="14"/>
      <c r="CBI36" s="14"/>
      <c r="CBJ36" s="14"/>
      <c r="CBK36" s="14"/>
      <c r="CBL36" s="14"/>
      <c r="CBM36" s="14"/>
      <c r="CBN36" s="14"/>
      <c r="CBO36" s="14"/>
      <c r="CBP36" s="14"/>
      <c r="CBQ36" s="14"/>
      <c r="CBR36" s="14"/>
      <c r="CBS36" s="14"/>
      <c r="CBT36" s="14"/>
      <c r="CBU36" s="14"/>
      <c r="CBV36" s="14"/>
      <c r="CBW36" s="14"/>
      <c r="CBX36" s="14"/>
      <c r="CBY36" s="14"/>
      <c r="CBZ36" s="14"/>
      <c r="CCA36" s="14"/>
      <c r="CCB36" s="14"/>
      <c r="CCC36" s="14"/>
      <c r="CCD36" s="14"/>
      <c r="CCE36" s="14"/>
      <c r="CCF36" s="14"/>
      <c r="CCG36" s="14"/>
      <c r="CCH36" s="14"/>
      <c r="CCI36" s="14"/>
      <c r="CCJ36" s="14"/>
      <c r="CCK36" s="14"/>
      <c r="CCL36" s="14"/>
      <c r="CCM36" s="14"/>
      <c r="CCN36" s="14"/>
      <c r="CCO36" s="14"/>
      <c r="CCP36" s="14"/>
      <c r="CCQ36" s="14"/>
      <c r="CCR36" s="14"/>
      <c r="CCS36" s="14"/>
      <c r="CCT36" s="14"/>
      <c r="CCU36" s="14"/>
      <c r="CCV36" s="14"/>
      <c r="CCW36" s="14"/>
      <c r="CCX36" s="14"/>
      <c r="CCY36" s="14"/>
      <c r="CCZ36" s="14"/>
      <c r="CDA36" s="14"/>
      <c r="CDB36" s="14"/>
      <c r="CDC36" s="14"/>
      <c r="CDD36" s="14"/>
      <c r="CDE36" s="14"/>
      <c r="CDF36" s="14"/>
      <c r="CDG36" s="14"/>
      <c r="CDH36" s="14"/>
      <c r="CDI36" s="14"/>
      <c r="CDJ36" s="14"/>
      <c r="CDK36" s="14"/>
      <c r="CDL36" s="14"/>
      <c r="CDM36" s="14"/>
      <c r="CDN36" s="14"/>
      <c r="CDO36" s="14"/>
      <c r="CDP36" s="14"/>
      <c r="CDQ36" s="14"/>
      <c r="CDR36" s="14"/>
      <c r="CDS36" s="14"/>
      <c r="CDT36" s="14"/>
      <c r="CDU36" s="14"/>
      <c r="CDV36" s="14"/>
      <c r="CDW36" s="14"/>
      <c r="CDX36" s="14"/>
      <c r="CDY36" s="14"/>
      <c r="CDZ36" s="14"/>
      <c r="CEA36" s="14"/>
      <c r="CEB36" s="14"/>
      <c r="CEC36" s="14"/>
      <c r="CED36" s="14"/>
      <c r="CEE36" s="14"/>
      <c r="CEF36" s="14"/>
      <c r="CEG36" s="14"/>
      <c r="CEH36" s="14"/>
      <c r="CEI36" s="14"/>
      <c r="CEJ36" s="14"/>
      <c r="CEK36" s="14"/>
      <c r="CEL36" s="14"/>
      <c r="CEM36" s="14"/>
      <c r="CEN36" s="14"/>
      <c r="CEO36" s="14"/>
      <c r="CEP36" s="14"/>
      <c r="CEQ36" s="14"/>
      <c r="CER36" s="14"/>
      <c r="CES36" s="14"/>
      <c r="CET36" s="14"/>
      <c r="CEU36" s="14"/>
      <c r="CEV36" s="14"/>
      <c r="CEW36" s="14"/>
      <c r="CEX36" s="14"/>
      <c r="CEY36" s="14"/>
      <c r="CEZ36" s="14"/>
      <c r="CFA36" s="14"/>
      <c r="CFB36" s="14"/>
      <c r="CFC36" s="14"/>
      <c r="CFD36" s="14"/>
      <c r="CFE36" s="14"/>
      <c r="CFF36" s="14"/>
      <c r="CFG36" s="14"/>
      <c r="CFH36" s="14"/>
      <c r="CFI36" s="14"/>
      <c r="CFJ36" s="14"/>
      <c r="CFK36" s="14"/>
      <c r="CFL36" s="14"/>
      <c r="CFM36" s="14"/>
      <c r="CFN36" s="14"/>
      <c r="CFO36" s="14"/>
      <c r="CFP36" s="14"/>
      <c r="CFQ36" s="14"/>
      <c r="CFR36" s="14"/>
      <c r="CFS36" s="14"/>
      <c r="CFT36" s="14"/>
      <c r="CFU36" s="14"/>
      <c r="CFV36" s="14"/>
      <c r="CFW36" s="14"/>
      <c r="CFX36" s="14"/>
      <c r="CFY36" s="14"/>
      <c r="CFZ36" s="14"/>
      <c r="CGA36" s="14"/>
      <c r="CGB36" s="14"/>
      <c r="CGC36" s="14"/>
      <c r="CGD36" s="14"/>
      <c r="CGE36" s="14"/>
      <c r="CGF36" s="14"/>
      <c r="CGG36" s="14"/>
      <c r="CGH36" s="14"/>
      <c r="CGI36" s="14"/>
      <c r="CGJ36" s="14"/>
      <c r="CGK36" s="14"/>
      <c r="CGL36" s="14"/>
      <c r="CGM36" s="14"/>
      <c r="CGN36" s="14"/>
      <c r="CGO36" s="14"/>
      <c r="CGP36" s="14"/>
      <c r="CGQ36" s="14"/>
      <c r="CGR36" s="14"/>
      <c r="CGS36" s="14"/>
      <c r="CGT36" s="14"/>
      <c r="CGU36" s="14"/>
      <c r="CGV36" s="14"/>
      <c r="CGW36" s="14"/>
      <c r="CGX36" s="14"/>
      <c r="CGY36" s="14"/>
      <c r="CGZ36" s="14"/>
      <c r="CHA36" s="14"/>
      <c r="CHB36" s="14"/>
      <c r="CHC36" s="14"/>
      <c r="CHD36" s="14"/>
      <c r="CHE36" s="14"/>
      <c r="CHF36" s="14"/>
      <c r="CHG36" s="14"/>
      <c r="CHH36" s="14"/>
      <c r="CHI36" s="14"/>
      <c r="CHJ36" s="14"/>
      <c r="CHK36" s="14"/>
      <c r="CHL36" s="14"/>
      <c r="CHM36" s="14"/>
      <c r="CHN36" s="14"/>
      <c r="CHO36" s="14"/>
      <c r="CHP36" s="14"/>
      <c r="CHQ36" s="14"/>
      <c r="CHR36" s="14"/>
      <c r="CHS36" s="14"/>
      <c r="CHT36" s="14"/>
      <c r="CHU36" s="14"/>
      <c r="CHV36" s="14"/>
      <c r="CHW36" s="14"/>
      <c r="CHX36" s="14"/>
      <c r="CHY36" s="14"/>
      <c r="CHZ36" s="14"/>
      <c r="CIA36" s="14"/>
      <c r="CIB36" s="14"/>
      <c r="CIC36" s="14"/>
      <c r="CID36" s="14"/>
      <c r="CIE36" s="14"/>
      <c r="CIF36" s="14"/>
      <c r="CIG36" s="14"/>
      <c r="CIH36" s="14"/>
      <c r="CII36" s="14"/>
      <c r="CIJ36" s="14"/>
      <c r="CIK36" s="14"/>
      <c r="CIL36" s="14"/>
      <c r="CIM36" s="14"/>
      <c r="CIN36" s="14"/>
      <c r="CIO36" s="14"/>
      <c r="CIP36" s="14"/>
      <c r="CIQ36" s="14"/>
      <c r="CIR36" s="14"/>
      <c r="CIS36" s="14"/>
      <c r="CIT36" s="14"/>
      <c r="CIU36" s="14"/>
      <c r="CIV36" s="14"/>
      <c r="CIW36" s="14"/>
      <c r="CIX36" s="14"/>
      <c r="CIY36" s="14"/>
      <c r="CIZ36" s="14"/>
      <c r="CJA36" s="14"/>
      <c r="CJB36" s="14"/>
      <c r="CJC36" s="14"/>
      <c r="CJD36" s="14"/>
      <c r="CJE36" s="14"/>
      <c r="CJF36" s="14"/>
      <c r="CJG36" s="14"/>
      <c r="CJH36" s="14"/>
      <c r="CJI36" s="14"/>
      <c r="CJJ36" s="14"/>
      <c r="CJK36" s="14"/>
      <c r="CJL36" s="14"/>
      <c r="CJM36" s="14"/>
      <c r="CJN36" s="14"/>
      <c r="CJO36" s="14"/>
      <c r="CJP36" s="14"/>
      <c r="CJQ36" s="14"/>
      <c r="CJR36" s="14"/>
      <c r="CJS36" s="14"/>
      <c r="CJT36" s="14"/>
      <c r="CJU36" s="14"/>
      <c r="CJV36" s="14"/>
      <c r="CJW36" s="14"/>
      <c r="CJX36" s="14"/>
      <c r="CJY36" s="14"/>
      <c r="CJZ36" s="14"/>
      <c r="CKA36" s="14"/>
      <c r="CKB36" s="14"/>
      <c r="CKC36" s="14"/>
      <c r="CKD36" s="14"/>
      <c r="CKE36" s="14"/>
      <c r="CKF36" s="14"/>
      <c r="CKG36" s="14"/>
      <c r="CKH36" s="14"/>
      <c r="CKI36" s="14"/>
      <c r="CKJ36" s="14"/>
      <c r="CKK36" s="14"/>
      <c r="CKL36" s="14"/>
      <c r="CKM36" s="14"/>
      <c r="CKN36" s="14"/>
      <c r="CKO36" s="14"/>
      <c r="CKP36" s="14"/>
      <c r="CKQ36" s="14"/>
      <c r="CKR36" s="14"/>
      <c r="CKS36" s="14"/>
      <c r="CKT36" s="14"/>
      <c r="CKU36" s="14"/>
      <c r="CKV36" s="14"/>
      <c r="CKW36" s="14"/>
      <c r="CKX36" s="14"/>
      <c r="CKY36" s="14"/>
      <c r="CKZ36" s="14"/>
      <c r="CLA36" s="14"/>
      <c r="CLB36" s="14"/>
      <c r="CLC36" s="14"/>
      <c r="CLD36" s="14"/>
      <c r="CLE36" s="14"/>
      <c r="CLF36" s="14"/>
      <c r="CLG36" s="14"/>
      <c r="CLH36" s="14"/>
      <c r="CLI36" s="14"/>
      <c r="CLJ36" s="14"/>
      <c r="CLK36" s="14"/>
      <c r="CLL36" s="14"/>
      <c r="CLM36" s="14"/>
      <c r="CLN36" s="14"/>
      <c r="CLO36" s="14"/>
      <c r="CLP36" s="14"/>
      <c r="CLQ36" s="14"/>
      <c r="CLR36" s="14"/>
      <c r="CLS36" s="14"/>
      <c r="CLT36" s="14"/>
      <c r="CLU36" s="14"/>
      <c r="CLV36" s="14"/>
      <c r="CLW36" s="14"/>
      <c r="CLX36" s="14"/>
      <c r="CLY36" s="14"/>
      <c r="CLZ36" s="14"/>
      <c r="CMA36" s="14"/>
      <c r="CMB36" s="14"/>
      <c r="CMC36" s="14"/>
      <c r="CMD36" s="14"/>
      <c r="CME36" s="14"/>
      <c r="CMF36" s="14"/>
      <c r="CMG36" s="14"/>
      <c r="CMH36" s="14"/>
      <c r="CMI36" s="14"/>
      <c r="CMJ36" s="14"/>
      <c r="CMK36" s="14"/>
      <c r="CML36" s="14"/>
      <c r="CMM36" s="14"/>
      <c r="CMN36" s="14"/>
      <c r="CMO36" s="14"/>
      <c r="CMP36" s="14"/>
      <c r="CMQ36" s="14"/>
      <c r="CMR36" s="14"/>
      <c r="CMS36" s="14"/>
      <c r="CMT36" s="14"/>
      <c r="CMU36" s="14"/>
      <c r="CMV36" s="14"/>
      <c r="CMW36" s="14"/>
      <c r="CMX36" s="14"/>
      <c r="CMY36" s="14"/>
      <c r="CMZ36" s="14"/>
      <c r="CNA36" s="14"/>
      <c r="CNB36" s="14"/>
      <c r="CNC36" s="14"/>
      <c r="CND36" s="14"/>
      <c r="CNE36" s="14"/>
      <c r="CNF36" s="14"/>
      <c r="CNG36" s="14"/>
      <c r="CNH36" s="14"/>
      <c r="CNI36" s="14"/>
      <c r="CNJ36" s="14"/>
      <c r="CNK36" s="14"/>
      <c r="CNL36" s="14"/>
      <c r="CNM36" s="14"/>
      <c r="CNN36" s="14"/>
      <c r="CNO36" s="14"/>
      <c r="CNP36" s="14"/>
      <c r="CNQ36" s="14"/>
      <c r="CNR36" s="14"/>
      <c r="CNS36" s="14"/>
      <c r="CNT36" s="14"/>
      <c r="CNU36" s="14"/>
      <c r="CNV36" s="14"/>
      <c r="CNW36" s="14"/>
      <c r="CNX36" s="14"/>
      <c r="CNY36" s="14"/>
      <c r="CNZ36" s="14"/>
      <c r="COA36" s="14"/>
      <c r="COB36" s="14"/>
      <c r="COC36" s="14"/>
      <c r="COD36" s="14"/>
      <c r="COE36" s="14"/>
      <c r="COF36" s="14"/>
      <c r="COG36" s="14"/>
      <c r="COH36" s="14"/>
      <c r="COI36" s="14"/>
      <c r="COJ36" s="14"/>
      <c r="COK36" s="14"/>
      <c r="COL36" s="14"/>
      <c r="COM36" s="14"/>
      <c r="CON36" s="14"/>
      <c r="COO36" s="14"/>
      <c r="COP36" s="14"/>
      <c r="COQ36" s="14"/>
      <c r="COR36" s="14"/>
      <c r="COS36" s="14"/>
      <c r="COT36" s="14"/>
      <c r="COU36" s="14"/>
      <c r="COV36" s="14"/>
      <c r="COW36" s="14"/>
      <c r="COX36" s="14"/>
      <c r="COY36" s="14"/>
      <c r="COZ36" s="14"/>
      <c r="CPA36" s="14"/>
      <c r="CPB36" s="14"/>
      <c r="CPC36" s="14"/>
      <c r="CPD36" s="14"/>
      <c r="CPE36" s="14"/>
      <c r="CPF36" s="14"/>
      <c r="CPG36" s="14"/>
      <c r="CPH36" s="14"/>
      <c r="CPI36" s="14"/>
      <c r="CPJ36" s="14"/>
      <c r="CPK36" s="14"/>
      <c r="CPL36" s="14"/>
      <c r="CPM36" s="14"/>
      <c r="CPN36" s="14"/>
      <c r="CPO36" s="14"/>
      <c r="CPP36" s="14"/>
      <c r="CPQ36" s="14"/>
      <c r="CPR36" s="14"/>
      <c r="CPS36" s="14"/>
      <c r="CPT36" s="14"/>
      <c r="CPU36" s="14"/>
      <c r="CPV36" s="14"/>
      <c r="CPW36" s="14"/>
      <c r="CPX36" s="14"/>
      <c r="CPY36" s="14"/>
      <c r="CPZ36" s="14"/>
      <c r="CQA36" s="14"/>
      <c r="CQB36" s="14"/>
      <c r="CQC36" s="14"/>
      <c r="CQD36" s="14"/>
      <c r="CQE36" s="14"/>
      <c r="CQF36" s="14"/>
      <c r="CQG36" s="14"/>
      <c r="CQH36" s="14"/>
      <c r="CQI36" s="14"/>
      <c r="CQJ36" s="14"/>
      <c r="CQK36" s="14"/>
      <c r="CQL36" s="14"/>
      <c r="CQM36" s="14"/>
      <c r="CQN36" s="14"/>
      <c r="CQO36" s="14"/>
      <c r="CQP36" s="14"/>
      <c r="CQQ36" s="14"/>
      <c r="CQR36" s="14"/>
      <c r="CQS36" s="14"/>
      <c r="CQT36" s="14"/>
      <c r="CQU36" s="14"/>
      <c r="CQV36" s="14"/>
      <c r="CQW36" s="14"/>
      <c r="CQX36" s="14"/>
      <c r="CQY36" s="14"/>
      <c r="CQZ36" s="14"/>
      <c r="CRA36" s="14"/>
      <c r="CRB36" s="14"/>
      <c r="CRC36" s="14"/>
      <c r="CRD36" s="14"/>
      <c r="CRE36" s="14"/>
      <c r="CRF36" s="14"/>
      <c r="CRG36" s="14"/>
      <c r="CRH36" s="14"/>
      <c r="CRI36" s="14"/>
      <c r="CRJ36" s="14"/>
      <c r="CRK36" s="14"/>
      <c r="CRL36" s="14"/>
      <c r="CRM36" s="14"/>
      <c r="CRN36" s="14"/>
      <c r="CRO36" s="14"/>
      <c r="CRP36" s="14"/>
      <c r="CRQ36" s="14"/>
      <c r="CRR36" s="14"/>
      <c r="CRS36" s="14"/>
      <c r="CRT36" s="14"/>
      <c r="CRU36" s="14"/>
      <c r="CRV36" s="14"/>
      <c r="CRW36" s="14"/>
      <c r="CRX36" s="14"/>
      <c r="CRY36" s="14"/>
      <c r="CRZ36" s="14"/>
      <c r="CSA36" s="14"/>
      <c r="CSB36" s="14"/>
      <c r="CSC36" s="14"/>
      <c r="CSD36" s="14"/>
      <c r="CSE36" s="14"/>
      <c r="CSF36" s="14"/>
      <c r="CSG36" s="14"/>
      <c r="CSH36" s="14"/>
      <c r="CSI36" s="14"/>
      <c r="CSJ36" s="14"/>
      <c r="CSK36" s="14"/>
      <c r="CSL36" s="14"/>
      <c r="CSM36" s="14"/>
      <c r="CSN36" s="14"/>
      <c r="CSO36" s="14"/>
      <c r="CSP36" s="14"/>
      <c r="CSQ36" s="14"/>
      <c r="CSR36" s="14"/>
      <c r="CSS36" s="14"/>
      <c r="CST36" s="14"/>
      <c r="CSU36" s="14"/>
      <c r="CSV36" s="14"/>
      <c r="CSW36" s="14"/>
      <c r="CSX36" s="14"/>
      <c r="CSY36" s="14"/>
      <c r="CSZ36" s="14"/>
      <c r="CTA36" s="14"/>
      <c r="CTB36" s="14"/>
      <c r="CTC36" s="14"/>
      <c r="CTD36" s="14"/>
      <c r="CTE36" s="14"/>
      <c r="CTF36" s="14"/>
      <c r="CTG36" s="14"/>
      <c r="CTH36" s="14"/>
      <c r="CTI36" s="14"/>
      <c r="CTJ36" s="14"/>
      <c r="CTK36" s="14"/>
      <c r="CTL36" s="14"/>
      <c r="CTM36" s="14"/>
      <c r="CTN36" s="14"/>
      <c r="CTO36" s="14"/>
      <c r="CTP36" s="14"/>
      <c r="CTQ36" s="14"/>
      <c r="CTR36" s="14"/>
      <c r="CTS36" s="14"/>
      <c r="CTT36" s="14"/>
      <c r="CTU36" s="14"/>
      <c r="CTV36" s="14"/>
      <c r="CTW36" s="14"/>
      <c r="CTX36" s="14"/>
      <c r="CTY36" s="14"/>
      <c r="CTZ36" s="14"/>
      <c r="CUA36" s="14"/>
      <c r="CUB36" s="14"/>
      <c r="CUC36" s="14"/>
      <c r="CUD36" s="14"/>
      <c r="CUE36" s="14"/>
      <c r="CUF36" s="14"/>
      <c r="CUG36" s="14"/>
      <c r="CUH36" s="14"/>
      <c r="CUI36" s="14"/>
      <c r="CUJ36" s="14"/>
      <c r="CUK36" s="14"/>
      <c r="CUL36" s="14"/>
      <c r="CUM36" s="14"/>
      <c r="CUN36" s="14"/>
      <c r="CUO36" s="14"/>
      <c r="CUP36" s="14"/>
      <c r="CUQ36" s="14"/>
      <c r="CUR36" s="14"/>
      <c r="CUS36" s="14"/>
      <c r="CUT36" s="14"/>
      <c r="CUU36" s="14"/>
      <c r="CUV36" s="14"/>
      <c r="CUW36" s="14"/>
      <c r="CUX36" s="14"/>
      <c r="CUY36" s="14"/>
      <c r="CUZ36" s="14"/>
      <c r="CVA36" s="14"/>
      <c r="CVB36" s="14"/>
      <c r="CVC36" s="14"/>
      <c r="CVD36" s="14"/>
      <c r="CVE36" s="14"/>
      <c r="CVF36" s="14"/>
      <c r="CVG36" s="14"/>
      <c r="CVH36" s="14"/>
      <c r="CVI36" s="14"/>
      <c r="CVJ36" s="14"/>
      <c r="CVK36" s="14"/>
      <c r="CVL36" s="14"/>
      <c r="CVM36" s="14"/>
      <c r="CVN36" s="14"/>
      <c r="CVO36" s="14"/>
      <c r="CVP36" s="14"/>
      <c r="CVQ36" s="14"/>
      <c r="CVR36" s="14"/>
      <c r="CVS36" s="14"/>
      <c r="CVT36" s="14"/>
      <c r="CVU36" s="14"/>
      <c r="CVV36" s="14"/>
      <c r="CVW36" s="14"/>
      <c r="CVX36" s="14"/>
      <c r="CVY36" s="14"/>
      <c r="CVZ36" s="14"/>
      <c r="CWA36" s="14"/>
      <c r="CWB36" s="14"/>
      <c r="CWC36" s="14"/>
      <c r="CWD36" s="14"/>
      <c r="CWE36" s="14"/>
      <c r="CWF36" s="14"/>
      <c r="CWG36" s="14"/>
      <c r="CWH36" s="14"/>
      <c r="CWI36" s="14"/>
      <c r="CWJ36" s="14"/>
      <c r="CWK36" s="14"/>
      <c r="CWL36" s="14"/>
      <c r="CWM36" s="14"/>
      <c r="CWN36" s="14"/>
      <c r="CWO36" s="14"/>
      <c r="CWP36" s="14"/>
      <c r="CWQ36" s="14"/>
      <c r="CWR36" s="14"/>
      <c r="CWS36" s="14"/>
      <c r="CWT36" s="14"/>
      <c r="CWU36" s="14"/>
      <c r="CWV36" s="14"/>
      <c r="CWW36" s="14"/>
      <c r="CWX36" s="14"/>
      <c r="CWY36" s="14"/>
      <c r="CWZ36" s="14"/>
      <c r="CXA36" s="14"/>
      <c r="CXB36" s="14"/>
      <c r="CXC36" s="14"/>
      <c r="CXD36" s="14"/>
      <c r="CXE36" s="14"/>
      <c r="CXF36" s="14"/>
      <c r="CXG36" s="14"/>
      <c r="CXH36" s="14"/>
      <c r="CXI36" s="14"/>
      <c r="CXJ36" s="14"/>
      <c r="CXK36" s="14"/>
      <c r="CXL36" s="14"/>
      <c r="CXM36" s="14"/>
      <c r="CXN36" s="14"/>
      <c r="CXO36" s="14"/>
      <c r="CXP36" s="14"/>
      <c r="CXQ36" s="14"/>
      <c r="CXR36" s="14"/>
      <c r="CXS36" s="14"/>
      <c r="CXT36" s="14"/>
      <c r="CXU36" s="14"/>
      <c r="CXV36" s="14"/>
      <c r="CXW36" s="14"/>
      <c r="CXX36" s="14"/>
      <c r="CXY36" s="14"/>
      <c r="CXZ36" s="14"/>
      <c r="CYA36" s="14"/>
      <c r="CYB36" s="14"/>
      <c r="CYC36" s="14"/>
      <c r="CYD36" s="14"/>
      <c r="CYE36" s="14"/>
      <c r="CYF36" s="14"/>
      <c r="CYG36" s="14"/>
      <c r="CYH36" s="14"/>
      <c r="CYI36" s="14"/>
      <c r="CYJ36" s="14"/>
      <c r="CYK36" s="14"/>
      <c r="CYL36" s="14"/>
      <c r="CYM36" s="14"/>
      <c r="CYN36" s="14"/>
      <c r="CYO36" s="14"/>
      <c r="CYP36" s="14"/>
      <c r="CYQ36" s="14"/>
      <c r="CYR36" s="14"/>
      <c r="CYS36" s="14"/>
      <c r="CYT36" s="14"/>
      <c r="CYU36" s="14"/>
      <c r="CYV36" s="14"/>
      <c r="CYW36" s="14"/>
      <c r="CYX36" s="14"/>
      <c r="CYY36" s="14"/>
      <c r="CYZ36" s="14"/>
      <c r="CZA36" s="14"/>
      <c r="CZB36" s="14"/>
      <c r="CZC36" s="14"/>
      <c r="CZD36" s="14"/>
      <c r="CZE36" s="14"/>
      <c r="CZF36" s="14"/>
      <c r="CZG36" s="14"/>
      <c r="CZH36" s="14"/>
      <c r="CZI36" s="14"/>
      <c r="CZJ36" s="14"/>
      <c r="CZK36" s="14"/>
      <c r="CZL36" s="14"/>
      <c r="CZM36" s="14"/>
      <c r="CZN36" s="14"/>
      <c r="CZO36" s="14"/>
      <c r="CZP36" s="14"/>
      <c r="CZQ36" s="14"/>
      <c r="CZR36" s="14"/>
      <c r="CZS36" s="14"/>
      <c r="CZT36" s="14"/>
      <c r="CZU36" s="14"/>
      <c r="CZV36" s="14"/>
      <c r="CZW36" s="14"/>
      <c r="CZX36" s="14"/>
      <c r="CZY36" s="14"/>
      <c r="CZZ36" s="14"/>
      <c r="DAA36" s="14"/>
      <c r="DAB36" s="14"/>
      <c r="DAC36" s="14"/>
      <c r="DAD36" s="14"/>
      <c r="DAE36" s="14"/>
      <c r="DAF36" s="14"/>
      <c r="DAG36" s="14"/>
      <c r="DAH36" s="14"/>
      <c r="DAI36" s="14"/>
      <c r="DAJ36" s="14"/>
      <c r="DAK36" s="14"/>
      <c r="DAL36" s="14"/>
      <c r="DAM36" s="14"/>
      <c r="DAN36" s="14"/>
      <c r="DAO36" s="14"/>
      <c r="DAP36" s="14"/>
      <c r="DAQ36" s="14"/>
      <c r="DAR36" s="14"/>
      <c r="DAS36" s="14"/>
      <c r="DAT36" s="14"/>
      <c r="DAU36" s="14"/>
      <c r="DAV36" s="14"/>
      <c r="DAW36" s="14"/>
      <c r="DAX36" s="14"/>
      <c r="DAY36" s="14"/>
      <c r="DAZ36" s="14"/>
      <c r="DBA36" s="14"/>
      <c r="DBB36" s="14"/>
      <c r="DBC36" s="14"/>
      <c r="DBD36" s="14"/>
      <c r="DBE36" s="14"/>
      <c r="DBF36" s="14"/>
      <c r="DBG36" s="14"/>
      <c r="DBH36" s="14"/>
      <c r="DBI36" s="14"/>
      <c r="DBJ36" s="14"/>
      <c r="DBK36" s="14"/>
      <c r="DBL36" s="14"/>
      <c r="DBM36" s="14"/>
      <c r="DBN36" s="14"/>
      <c r="DBO36" s="14"/>
      <c r="DBP36" s="14"/>
      <c r="DBQ36" s="14"/>
      <c r="DBR36" s="14"/>
      <c r="DBS36" s="14"/>
      <c r="DBT36" s="14"/>
      <c r="DBU36" s="14"/>
      <c r="DBV36" s="14"/>
      <c r="DBW36" s="14"/>
      <c r="DBX36" s="14"/>
      <c r="DBY36" s="14"/>
      <c r="DBZ36" s="14"/>
      <c r="DCA36" s="14"/>
      <c r="DCB36" s="14"/>
      <c r="DCC36" s="14"/>
      <c r="DCD36" s="14"/>
      <c r="DCE36" s="14"/>
      <c r="DCF36" s="14"/>
      <c r="DCG36" s="14"/>
      <c r="DCH36" s="14"/>
      <c r="DCI36" s="14"/>
      <c r="DCJ36" s="14"/>
      <c r="DCK36" s="14"/>
      <c r="DCL36" s="14"/>
      <c r="DCM36" s="14"/>
      <c r="DCN36" s="14"/>
      <c r="DCO36" s="14"/>
      <c r="DCP36" s="14"/>
      <c r="DCQ36" s="14"/>
      <c r="DCR36" s="14"/>
      <c r="DCS36" s="14"/>
      <c r="DCT36" s="14"/>
      <c r="DCU36" s="14"/>
      <c r="DCV36" s="14"/>
      <c r="DCW36" s="14"/>
      <c r="DCX36" s="14"/>
      <c r="DCY36" s="14"/>
      <c r="DCZ36" s="14"/>
      <c r="DDA36" s="14"/>
      <c r="DDB36" s="14"/>
      <c r="DDC36" s="14"/>
      <c r="DDD36" s="14"/>
      <c r="DDE36" s="14"/>
      <c r="DDF36" s="14"/>
      <c r="DDG36" s="14"/>
      <c r="DDH36" s="14"/>
      <c r="DDI36" s="14"/>
      <c r="DDJ36" s="14"/>
      <c r="DDK36" s="14"/>
      <c r="DDL36" s="14"/>
      <c r="DDM36" s="14"/>
      <c r="DDN36" s="14"/>
      <c r="DDO36" s="14"/>
      <c r="DDP36" s="14"/>
      <c r="DDQ36" s="14"/>
      <c r="DDR36" s="14"/>
      <c r="DDS36" s="14"/>
      <c r="DDT36" s="14"/>
      <c r="DDU36" s="14"/>
      <c r="DDV36" s="14"/>
      <c r="DDW36" s="14"/>
      <c r="DDX36" s="14"/>
      <c r="DDY36" s="14"/>
      <c r="DDZ36" s="14"/>
      <c r="DEA36" s="14"/>
      <c r="DEB36" s="14"/>
      <c r="DEC36" s="14"/>
      <c r="DED36" s="14"/>
      <c r="DEE36" s="14"/>
      <c r="DEF36" s="14"/>
      <c r="DEG36" s="14"/>
      <c r="DEH36" s="14"/>
      <c r="DEI36" s="14"/>
      <c r="DEJ36" s="14"/>
      <c r="DEK36" s="14"/>
      <c r="DEL36" s="14"/>
      <c r="DEM36" s="14"/>
      <c r="DEN36" s="14"/>
      <c r="DEO36" s="14"/>
      <c r="DEP36" s="14"/>
      <c r="DEQ36" s="14"/>
      <c r="DER36" s="14"/>
      <c r="DES36" s="14"/>
      <c r="DET36" s="14"/>
      <c r="DEU36" s="14"/>
      <c r="DEV36" s="14"/>
      <c r="DEW36" s="14"/>
      <c r="DEX36" s="14"/>
      <c r="DEY36" s="14"/>
      <c r="DEZ36" s="14"/>
      <c r="DFA36" s="14"/>
      <c r="DFB36" s="14"/>
      <c r="DFC36" s="14"/>
      <c r="DFD36" s="14"/>
      <c r="DFE36" s="14"/>
      <c r="DFF36" s="14"/>
      <c r="DFG36" s="14"/>
      <c r="DFH36" s="14"/>
      <c r="DFI36" s="14"/>
      <c r="DFJ36" s="14"/>
      <c r="DFK36" s="14"/>
      <c r="DFL36" s="14"/>
      <c r="DFM36" s="14"/>
      <c r="DFN36" s="14"/>
      <c r="DFO36" s="14"/>
      <c r="DFP36" s="14"/>
      <c r="DFQ36" s="14"/>
      <c r="DFR36" s="14"/>
      <c r="DFS36" s="14"/>
      <c r="DFT36" s="14"/>
      <c r="DFU36" s="14"/>
      <c r="DFV36" s="14"/>
      <c r="DFW36" s="14"/>
      <c r="DFX36" s="14"/>
      <c r="DFY36" s="14"/>
      <c r="DFZ36" s="14"/>
      <c r="DGA36" s="14"/>
      <c r="DGB36" s="14"/>
      <c r="DGC36" s="14"/>
      <c r="DGD36" s="14"/>
      <c r="DGE36" s="14"/>
      <c r="DGF36" s="14"/>
      <c r="DGG36" s="14"/>
      <c r="DGH36" s="14"/>
      <c r="DGI36" s="14"/>
      <c r="DGJ36" s="14"/>
      <c r="DGK36" s="14"/>
      <c r="DGL36" s="14"/>
      <c r="DGM36" s="14"/>
      <c r="DGN36" s="14"/>
      <c r="DGO36" s="14"/>
      <c r="DGP36" s="14"/>
      <c r="DGQ36" s="14"/>
      <c r="DGR36" s="14"/>
      <c r="DGS36" s="14"/>
      <c r="DGT36" s="14"/>
      <c r="DGU36" s="14"/>
      <c r="DGV36" s="14"/>
      <c r="DGW36" s="14"/>
      <c r="DGX36" s="14"/>
      <c r="DGY36" s="14"/>
      <c r="DGZ36" s="14"/>
      <c r="DHA36" s="14"/>
      <c r="DHB36" s="14"/>
      <c r="DHC36" s="14"/>
      <c r="DHD36" s="14"/>
      <c r="DHE36" s="14"/>
      <c r="DHF36" s="14"/>
      <c r="DHG36" s="14"/>
      <c r="DHH36" s="14"/>
      <c r="DHI36" s="14"/>
      <c r="DHJ36" s="14"/>
      <c r="DHK36" s="14"/>
      <c r="DHL36" s="14"/>
      <c r="DHM36" s="14"/>
      <c r="DHN36" s="14"/>
      <c r="DHO36" s="14"/>
      <c r="DHP36" s="14"/>
      <c r="DHQ36" s="14"/>
      <c r="DHR36" s="14"/>
      <c r="DHS36" s="14"/>
      <c r="DHT36" s="14"/>
      <c r="DHU36" s="14"/>
      <c r="DHV36" s="14"/>
      <c r="DHW36" s="14"/>
      <c r="DHX36" s="14"/>
      <c r="DHY36" s="14"/>
      <c r="DHZ36" s="14"/>
      <c r="DIA36" s="14"/>
      <c r="DIB36" s="14"/>
      <c r="DIC36" s="14"/>
      <c r="DID36" s="14"/>
      <c r="DIE36" s="14"/>
      <c r="DIF36" s="14"/>
      <c r="DIG36" s="14"/>
      <c r="DIH36" s="14"/>
      <c r="DII36" s="14"/>
      <c r="DIJ36" s="14"/>
      <c r="DIK36" s="14"/>
      <c r="DIL36" s="14"/>
      <c r="DIM36" s="14"/>
      <c r="DIN36" s="14"/>
      <c r="DIO36" s="14"/>
      <c r="DIP36" s="14"/>
      <c r="DIQ36" s="14"/>
      <c r="DIR36" s="14"/>
      <c r="DIS36" s="14"/>
      <c r="DIT36" s="14"/>
      <c r="DIU36" s="14"/>
      <c r="DIV36" s="14"/>
      <c r="DIW36" s="14"/>
      <c r="DIX36" s="14"/>
      <c r="DIY36" s="14"/>
      <c r="DIZ36" s="14"/>
      <c r="DJA36" s="14"/>
      <c r="DJB36" s="14"/>
      <c r="DJC36" s="14"/>
      <c r="DJD36" s="14"/>
      <c r="DJE36" s="14"/>
      <c r="DJF36" s="14"/>
      <c r="DJG36" s="14"/>
      <c r="DJH36" s="14"/>
      <c r="DJI36" s="14"/>
      <c r="DJJ36" s="14"/>
      <c r="DJK36" s="14"/>
      <c r="DJL36" s="14"/>
      <c r="DJM36" s="14"/>
      <c r="DJN36" s="14"/>
      <c r="DJO36" s="14"/>
      <c r="DJP36" s="14"/>
      <c r="DJQ36" s="14"/>
      <c r="DJR36" s="14"/>
      <c r="DJS36" s="14"/>
      <c r="DJT36" s="14"/>
      <c r="DJU36" s="14"/>
      <c r="DJV36" s="14"/>
      <c r="DJW36" s="14"/>
      <c r="DJX36" s="14"/>
      <c r="DJY36" s="14"/>
      <c r="DJZ36" s="14"/>
      <c r="DKA36" s="14"/>
      <c r="DKB36" s="14"/>
      <c r="DKC36" s="14"/>
      <c r="DKD36" s="14"/>
      <c r="DKE36" s="14"/>
      <c r="DKF36" s="14"/>
      <c r="DKG36" s="14"/>
      <c r="DKH36" s="14"/>
      <c r="DKI36" s="14"/>
      <c r="DKJ36" s="14"/>
      <c r="DKK36" s="14"/>
      <c r="DKL36" s="14"/>
      <c r="DKM36" s="14"/>
      <c r="DKN36" s="14"/>
      <c r="DKO36" s="14"/>
      <c r="DKP36" s="14"/>
      <c r="DKQ36" s="14"/>
      <c r="DKR36" s="14"/>
      <c r="DKS36" s="14"/>
      <c r="DKT36" s="14"/>
      <c r="DKU36" s="14"/>
      <c r="DKV36" s="14"/>
      <c r="DKW36" s="14"/>
      <c r="DKX36" s="14"/>
      <c r="DKY36" s="14"/>
      <c r="DKZ36" s="14"/>
      <c r="DLA36" s="14"/>
      <c r="DLB36" s="14"/>
      <c r="DLC36" s="14"/>
      <c r="DLD36" s="14"/>
      <c r="DLE36" s="14"/>
      <c r="DLF36" s="14"/>
      <c r="DLG36" s="14"/>
      <c r="DLH36" s="14"/>
      <c r="DLI36" s="14"/>
      <c r="DLJ36" s="14"/>
      <c r="DLK36" s="14"/>
      <c r="DLL36" s="14"/>
      <c r="DLM36" s="14"/>
      <c r="DLN36" s="14"/>
      <c r="DLO36" s="14"/>
      <c r="DLP36" s="14"/>
      <c r="DLQ36" s="14"/>
      <c r="DLR36" s="14"/>
      <c r="DLS36" s="14"/>
      <c r="DLT36" s="14"/>
      <c r="DLU36" s="14"/>
      <c r="DLV36" s="14"/>
      <c r="DLW36" s="14"/>
      <c r="DLX36" s="14"/>
      <c r="DLY36" s="14"/>
      <c r="DLZ36" s="14"/>
      <c r="DMA36" s="14"/>
      <c r="DMB36" s="14"/>
      <c r="DMC36" s="14"/>
      <c r="DMD36" s="14"/>
      <c r="DME36" s="14"/>
      <c r="DMF36" s="14"/>
      <c r="DMG36" s="14"/>
      <c r="DMH36" s="14"/>
      <c r="DMI36" s="14"/>
      <c r="DMJ36" s="14"/>
      <c r="DMK36" s="14"/>
      <c r="DML36" s="14"/>
      <c r="DMM36" s="14"/>
      <c r="DMN36" s="14"/>
      <c r="DMO36" s="14"/>
      <c r="DMP36" s="14"/>
      <c r="DMQ36" s="14"/>
      <c r="DMR36" s="14"/>
      <c r="DMS36" s="14"/>
      <c r="DMT36" s="14"/>
      <c r="DMU36" s="14"/>
      <c r="DMV36" s="14"/>
      <c r="DMW36" s="14"/>
      <c r="DMX36" s="14"/>
      <c r="DMY36" s="14"/>
      <c r="DMZ36" s="14"/>
      <c r="DNA36" s="14"/>
      <c r="DNB36" s="14"/>
      <c r="DNC36" s="14"/>
      <c r="DND36" s="14"/>
      <c r="DNE36" s="14"/>
      <c r="DNF36" s="14"/>
      <c r="DNG36" s="14"/>
      <c r="DNH36" s="14"/>
      <c r="DNI36" s="14"/>
      <c r="DNJ36" s="14"/>
      <c r="DNK36" s="14"/>
      <c r="DNL36" s="14"/>
      <c r="DNM36" s="14"/>
      <c r="DNN36" s="14"/>
      <c r="DNO36" s="14"/>
      <c r="DNP36" s="14"/>
      <c r="DNQ36" s="14"/>
      <c r="DNR36" s="14"/>
      <c r="DNS36" s="14"/>
      <c r="DNT36" s="14"/>
      <c r="DNU36" s="14"/>
      <c r="DNV36" s="14"/>
      <c r="DNW36" s="14"/>
      <c r="DNX36" s="14"/>
      <c r="DNY36" s="14"/>
      <c r="DNZ36" s="14"/>
      <c r="DOA36" s="14"/>
      <c r="DOB36" s="14"/>
      <c r="DOC36" s="14"/>
      <c r="DOD36" s="14"/>
      <c r="DOE36" s="14"/>
      <c r="DOF36" s="14"/>
      <c r="DOG36" s="14"/>
      <c r="DOH36" s="14"/>
      <c r="DOI36" s="14"/>
      <c r="DOJ36" s="14"/>
      <c r="DOK36" s="14"/>
      <c r="DOL36" s="14"/>
      <c r="DOM36" s="14"/>
      <c r="DON36" s="14"/>
      <c r="DOO36" s="14"/>
      <c r="DOP36" s="14"/>
      <c r="DOQ36" s="14"/>
      <c r="DOR36" s="14"/>
      <c r="DOS36" s="14"/>
      <c r="DOT36" s="14"/>
      <c r="DOU36" s="14"/>
      <c r="DOV36" s="14"/>
      <c r="DOW36" s="14"/>
      <c r="DOX36" s="14"/>
      <c r="DOY36" s="14"/>
      <c r="DOZ36" s="14"/>
      <c r="DPA36" s="14"/>
      <c r="DPB36" s="14"/>
      <c r="DPC36" s="14"/>
      <c r="DPD36" s="14"/>
      <c r="DPE36" s="14"/>
      <c r="DPF36" s="14"/>
      <c r="DPG36" s="14"/>
      <c r="DPH36" s="14"/>
      <c r="DPI36" s="14"/>
      <c r="DPJ36" s="14"/>
      <c r="DPK36" s="14"/>
      <c r="DPL36" s="14"/>
      <c r="DPM36" s="14"/>
      <c r="DPN36" s="14"/>
      <c r="DPO36" s="14"/>
      <c r="DPP36" s="14"/>
      <c r="DPQ36" s="14"/>
      <c r="DPR36" s="14"/>
      <c r="DPS36" s="14"/>
      <c r="DPT36" s="14"/>
      <c r="DPU36" s="14"/>
      <c r="DPV36" s="14"/>
      <c r="DPW36" s="14"/>
      <c r="DPX36" s="14"/>
      <c r="DPY36" s="14"/>
      <c r="DPZ36" s="14"/>
      <c r="DQA36" s="14"/>
      <c r="DQB36" s="14"/>
      <c r="DQC36" s="14"/>
      <c r="DQD36" s="14"/>
      <c r="DQE36" s="14"/>
      <c r="DQF36" s="14"/>
      <c r="DQG36" s="14"/>
      <c r="DQH36" s="14"/>
      <c r="DQI36" s="14"/>
      <c r="DQJ36" s="14"/>
      <c r="DQK36" s="14"/>
      <c r="DQL36" s="14"/>
      <c r="DQM36" s="14"/>
      <c r="DQN36" s="14"/>
      <c r="DQO36" s="14"/>
      <c r="DQP36" s="14"/>
      <c r="DQQ36" s="14"/>
      <c r="DQR36" s="14"/>
      <c r="DQS36" s="14"/>
      <c r="DQT36" s="14"/>
      <c r="DQU36" s="14"/>
      <c r="DQV36" s="14"/>
      <c r="DQW36" s="14"/>
      <c r="DQX36" s="14"/>
      <c r="DQY36" s="14"/>
      <c r="DQZ36" s="14"/>
      <c r="DRA36" s="14"/>
      <c r="DRB36" s="14"/>
      <c r="DRC36" s="14"/>
      <c r="DRD36" s="14"/>
      <c r="DRE36" s="14"/>
      <c r="DRF36" s="14"/>
      <c r="DRG36" s="14"/>
      <c r="DRH36" s="14"/>
      <c r="DRI36" s="14"/>
      <c r="DRJ36" s="14"/>
      <c r="DRK36" s="14"/>
      <c r="DRL36" s="14"/>
      <c r="DRM36" s="14"/>
      <c r="DRN36" s="14"/>
      <c r="DRO36" s="14"/>
      <c r="DRP36" s="14"/>
      <c r="DRQ36" s="14"/>
      <c r="DRR36" s="14"/>
      <c r="DRS36" s="14"/>
      <c r="DRT36" s="14"/>
      <c r="DRU36" s="14"/>
      <c r="DRV36" s="14"/>
      <c r="DRW36" s="14"/>
      <c r="DRX36" s="14"/>
      <c r="DRY36" s="14"/>
      <c r="DRZ36" s="14"/>
      <c r="DSA36" s="14"/>
      <c r="DSB36" s="14"/>
      <c r="DSC36" s="14"/>
      <c r="DSD36" s="14"/>
      <c r="DSE36" s="14"/>
      <c r="DSF36" s="14"/>
      <c r="DSG36" s="14"/>
      <c r="DSH36" s="14"/>
      <c r="DSI36" s="14"/>
      <c r="DSJ36" s="14"/>
      <c r="DSK36" s="14"/>
      <c r="DSL36" s="14"/>
      <c r="DSM36" s="14"/>
      <c r="DSN36" s="14"/>
      <c r="DSO36" s="14"/>
      <c r="DSP36" s="14"/>
      <c r="DSQ36" s="14"/>
      <c r="DSR36" s="14"/>
      <c r="DSS36" s="14"/>
      <c r="DST36" s="14"/>
      <c r="DSU36" s="14"/>
      <c r="DSV36" s="14"/>
      <c r="DSW36" s="14"/>
      <c r="DSX36" s="14"/>
      <c r="DSY36" s="14"/>
      <c r="DSZ36" s="14"/>
      <c r="DTA36" s="14"/>
      <c r="DTB36" s="14"/>
      <c r="DTC36" s="14"/>
      <c r="DTD36" s="14"/>
      <c r="DTE36" s="14"/>
      <c r="DTF36" s="14"/>
      <c r="DTG36" s="14"/>
      <c r="DTH36" s="14"/>
      <c r="DTI36" s="14"/>
      <c r="DTJ36" s="14"/>
      <c r="DTK36" s="14"/>
      <c r="DTL36" s="14"/>
      <c r="DTM36" s="14"/>
      <c r="DTN36" s="14"/>
      <c r="DTO36" s="14"/>
      <c r="DTP36" s="14"/>
      <c r="DTQ36" s="14"/>
      <c r="DTR36" s="14"/>
      <c r="DTS36" s="14"/>
      <c r="DTT36" s="14"/>
      <c r="DTU36" s="14"/>
      <c r="DTV36" s="14"/>
      <c r="DTW36" s="14"/>
      <c r="DTX36" s="14"/>
      <c r="DTY36" s="14"/>
      <c r="DTZ36" s="14"/>
      <c r="DUA36" s="14"/>
      <c r="DUB36" s="14"/>
      <c r="DUC36" s="14"/>
      <c r="DUD36" s="14"/>
      <c r="DUE36" s="14"/>
      <c r="DUF36" s="14"/>
      <c r="DUG36" s="14"/>
      <c r="DUH36" s="14"/>
      <c r="DUI36" s="14"/>
      <c r="DUJ36" s="14"/>
      <c r="DUK36" s="14"/>
      <c r="DUL36" s="14"/>
      <c r="DUM36" s="14"/>
      <c r="DUN36" s="14"/>
      <c r="DUO36" s="14"/>
      <c r="DUP36" s="14"/>
      <c r="DUQ36" s="14"/>
      <c r="DUR36" s="14"/>
      <c r="DUS36" s="14"/>
      <c r="DUT36" s="14"/>
      <c r="DUU36" s="14"/>
      <c r="DUV36" s="14"/>
      <c r="DUW36" s="14"/>
      <c r="DUX36" s="14"/>
      <c r="DUY36" s="14"/>
      <c r="DUZ36" s="14"/>
      <c r="DVA36" s="14"/>
      <c r="DVB36" s="14"/>
      <c r="DVC36" s="14"/>
      <c r="DVD36" s="14"/>
      <c r="DVE36" s="14"/>
      <c r="DVF36" s="14"/>
      <c r="DVG36" s="14"/>
      <c r="DVH36" s="14"/>
      <c r="DVI36" s="14"/>
      <c r="DVJ36" s="14"/>
      <c r="DVK36" s="14"/>
      <c r="DVL36" s="14"/>
      <c r="DVM36" s="14"/>
      <c r="DVN36" s="14"/>
      <c r="DVO36" s="14"/>
      <c r="DVP36" s="14"/>
      <c r="DVQ36" s="14"/>
      <c r="DVR36" s="14"/>
      <c r="DVS36" s="14"/>
      <c r="DVT36" s="14"/>
      <c r="DVU36" s="14"/>
      <c r="DVV36" s="14"/>
      <c r="DVW36" s="14"/>
      <c r="DVX36" s="14"/>
      <c r="DVY36" s="14"/>
      <c r="DVZ36" s="14"/>
      <c r="DWA36" s="14"/>
      <c r="DWB36" s="14"/>
      <c r="DWC36" s="14"/>
      <c r="DWD36" s="14"/>
      <c r="DWE36" s="14"/>
      <c r="DWF36" s="14"/>
      <c r="DWG36" s="14"/>
      <c r="DWH36" s="14"/>
      <c r="DWI36" s="14"/>
      <c r="DWJ36" s="14"/>
      <c r="DWK36" s="14"/>
      <c r="DWL36" s="14"/>
      <c r="DWM36" s="14"/>
      <c r="DWN36" s="14"/>
      <c r="DWO36" s="14"/>
      <c r="DWP36" s="14"/>
      <c r="DWQ36" s="14"/>
      <c r="DWR36" s="14"/>
      <c r="DWS36" s="14"/>
      <c r="DWT36" s="14"/>
      <c r="DWU36" s="14"/>
      <c r="DWV36" s="14"/>
      <c r="DWW36" s="14"/>
      <c r="DWX36" s="14"/>
      <c r="DWY36" s="14"/>
      <c r="DWZ36" s="14"/>
      <c r="DXA36" s="14"/>
      <c r="DXB36" s="14"/>
      <c r="DXC36" s="14"/>
      <c r="DXD36" s="14"/>
      <c r="DXE36" s="14"/>
      <c r="DXF36" s="14"/>
      <c r="DXG36" s="14"/>
      <c r="DXH36" s="14"/>
      <c r="DXI36" s="14"/>
      <c r="DXJ36" s="14"/>
      <c r="DXK36" s="14"/>
      <c r="DXL36" s="14"/>
      <c r="DXM36" s="14"/>
      <c r="DXN36" s="14"/>
      <c r="DXO36" s="14"/>
      <c r="DXP36" s="14"/>
      <c r="DXQ36" s="14"/>
      <c r="DXR36" s="14"/>
      <c r="DXS36" s="14"/>
      <c r="DXT36" s="14"/>
      <c r="DXU36" s="14"/>
      <c r="DXV36" s="14"/>
      <c r="DXW36" s="14"/>
      <c r="DXX36" s="14"/>
      <c r="DXY36" s="14"/>
      <c r="DXZ36" s="14"/>
      <c r="DYA36" s="14"/>
      <c r="DYB36" s="14"/>
      <c r="DYC36" s="14"/>
      <c r="DYD36" s="14"/>
      <c r="DYE36" s="14"/>
      <c r="DYF36" s="14"/>
      <c r="DYG36" s="14"/>
      <c r="DYH36" s="14"/>
      <c r="DYI36" s="14"/>
      <c r="DYJ36" s="14"/>
      <c r="DYK36" s="14"/>
      <c r="DYL36" s="14"/>
      <c r="DYM36" s="14"/>
      <c r="DYN36" s="14"/>
      <c r="DYO36" s="14"/>
      <c r="DYP36" s="14"/>
      <c r="DYQ36" s="14"/>
      <c r="DYR36" s="14"/>
      <c r="DYS36" s="14"/>
      <c r="DYT36" s="14"/>
      <c r="DYU36" s="14"/>
      <c r="DYV36" s="14"/>
      <c r="DYW36" s="14"/>
      <c r="DYX36" s="14"/>
      <c r="DYY36" s="14"/>
      <c r="DYZ36" s="14"/>
      <c r="DZA36" s="14"/>
      <c r="DZB36" s="14"/>
      <c r="DZC36" s="14"/>
      <c r="DZD36" s="14"/>
      <c r="DZE36" s="14"/>
      <c r="DZF36" s="14"/>
      <c r="DZG36" s="14"/>
      <c r="DZH36" s="14"/>
      <c r="DZI36" s="14"/>
      <c r="DZJ36" s="14"/>
      <c r="DZK36" s="14"/>
      <c r="DZL36" s="14"/>
      <c r="DZM36" s="14"/>
      <c r="DZN36" s="14"/>
      <c r="DZO36" s="14"/>
      <c r="DZP36" s="14"/>
      <c r="DZQ36" s="14"/>
      <c r="DZR36" s="14"/>
      <c r="DZS36" s="14"/>
      <c r="DZT36" s="14"/>
      <c r="DZU36" s="14"/>
      <c r="DZV36" s="14"/>
      <c r="DZW36" s="14"/>
      <c r="DZX36" s="14"/>
      <c r="DZY36" s="14"/>
      <c r="DZZ36" s="14"/>
      <c r="EAA36" s="14"/>
      <c r="EAB36" s="14"/>
      <c r="EAC36" s="14"/>
      <c r="EAD36" s="14"/>
      <c r="EAE36" s="14"/>
      <c r="EAF36" s="14"/>
      <c r="EAG36" s="14"/>
      <c r="EAH36" s="14"/>
      <c r="EAI36" s="14"/>
      <c r="EAJ36" s="14"/>
      <c r="EAK36" s="14"/>
      <c r="EAL36" s="14"/>
      <c r="EAM36" s="14"/>
      <c r="EAN36" s="14"/>
      <c r="EAO36" s="14"/>
      <c r="EAP36" s="14"/>
      <c r="EAQ36" s="14"/>
      <c r="EAR36" s="14"/>
      <c r="EAS36" s="14"/>
      <c r="EAT36" s="14"/>
      <c r="EAU36" s="14"/>
      <c r="EAV36" s="14"/>
      <c r="EAW36" s="14"/>
      <c r="EAX36" s="14"/>
      <c r="EAY36" s="14"/>
      <c r="EAZ36" s="14"/>
      <c r="EBA36" s="14"/>
      <c r="EBB36" s="14"/>
      <c r="EBC36" s="14"/>
      <c r="EBD36" s="14"/>
      <c r="EBE36" s="14"/>
      <c r="EBF36" s="14"/>
      <c r="EBG36" s="14"/>
      <c r="EBH36" s="14"/>
      <c r="EBI36" s="14"/>
      <c r="EBJ36" s="14"/>
      <c r="EBK36" s="14"/>
      <c r="EBL36" s="14"/>
      <c r="EBM36" s="14"/>
      <c r="EBN36" s="14"/>
      <c r="EBO36" s="14"/>
      <c r="EBP36" s="14"/>
      <c r="EBQ36" s="14"/>
      <c r="EBR36" s="14"/>
      <c r="EBS36" s="14"/>
      <c r="EBT36" s="14"/>
      <c r="EBU36" s="14"/>
      <c r="EBV36" s="14"/>
      <c r="EBW36" s="14"/>
      <c r="EBX36" s="14"/>
      <c r="EBY36" s="14"/>
      <c r="EBZ36" s="14"/>
      <c r="ECA36" s="14"/>
      <c r="ECB36" s="14"/>
      <c r="ECC36" s="14"/>
      <c r="ECD36" s="14"/>
      <c r="ECE36" s="14"/>
      <c r="ECF36" s="14"/>
      <c r="ECG36" s="14"/>
      <c r="ECH36" s="14"/>
      <c r="ECI36" s="14"/>
      <c r="ECJ36" s="14"/>
      <c r="ECK36" s="14"/>
      <c r="ECL36" s="14"/>
      <c r="ECM36" s="14"/>
      <c r="ECN36" s="14"/>
      <c r="ECO36" s="14"/>
      <c r="ECP36" s="14"/>
      <c r="ECQ36" s="14"/>
      <c r="ECR36" s="14"/>
      <c r="ECS36" s="14"/>
      <c r="ECT36" s="14"/>
      <c r="ECU36" s="14"/>
      <c r="ECV36" s="14"/>
      <c r="ECW36" s="14"/>
      <c r="ECX36" s="14"/>
      <c r="ECY36" s="14"/>
      <c r="ECZ36" s="14"/>
      <c r="EDA36" s="14"/>
      <c r="EDB36" s="14"/>
      <c r="EDC36" s="14"/>
      <c r="EDD36" s="14"/>
      <c r="EDE36" s="14"/>
      <c r="EDF36" s="14"/>
      <c r="EDG36" s="14"/>
      <c r="EDH36" s="14"/>
      <c r="EDI36" s="14"/>
      <c r="EDJ36" s="14"/>
      <c r="EDK36" s="14"/>
      <c r="EDL36" s="14"/>
      <c r="EDM36" s="14"/>
      <c r="EDN36" s="14"/>
      <c r="EDO36" s="14"/>
      <c r="EDP36" s="14"/>
      <c r="EDQ36" s="14"/>
      <c r="EDR36" s="14"/>
      <c r="EDS36" s="14"/>
      <c r="EDT36" s="14"/>
      <c r="EDU36" s="14"/>
      <c r="EDV36" s="14"/>
      <c r="EDW36" s="14"/>
      <c r="EDX36" s="14"/>
      <c r="EDY36" s="14"/>
      <c r="EDZ36" s="14"/>
      <c r="EEA36" s="14"/>
      <c r="EEB36" s="14"/>
      <c r="EEC36" s="14"/>
      <c r="EED36" s="14"/>
      <c r="EEE36" s="14"/>
      <c r="EEF36" s="14"/>
      <c r="EEG36" s="14"/>
      <c r="EEH36" s="14"/>
      <c r="EEI36" s="14"/>
      <c r="EEJ36" s="14"/>
      <c r="EEK36" s="14"/>
      <c r="EEL36" s="14"/>
      <c r="EEM36" s="14"/>
      <c r="EEN36" s="14"/>
      <c r="EEO36" s="14"/>
      <c r="EEP36" s="14"/>
      <c r="EEQ36" s="14"/>
      <c r="EER36" s="14"/>
      <c r="EES36" s="14"/>
      <c r="EET36" s="14"/>
      <c r="EEU36" s="14"/>
      <c r="EEV36" s="14"/>
      <c r="EEW36" s="14"/>
      <c r="EEX36" s="14"/>
      <c r="EEY36" s="14"/>
      <c r="EEZ36" s="14"/>
      <c r="EFA36" s="14"/>
      <c r="EFB36" s="14"/>
      <c r="EFC36" s="14"/>
      <c r="EFD36" s="14"/>
      <c r="EFE36" s="14"/>
      <c r="EFF36" s="14"/>
      <c r="EFG36" s="14"/>
      <c r="EFH36" s="14"/>
      <c r="EFI36" s="14"/>
      <c r="EFJ36" s="14"/>
      <c r="EFK36" s="14"/>
      <c r="EFL36" s="14"/>
      <c r="EFM36" s="14"/>
      <c r="EFN36" s="14"/>
      <c r="EFO36" s="14"/>
      <c r="EFP36" s="14"/>
      <c r="EFQ36" s="14"/>
      <c r="EFR36" s="14"/>
      <c r="EFS36" s="14"/>
      <c r="EFT36" s="14"/>
      <c r="EFU36" s="14"/>
      <c r="EFV36" s="14"/>
      <c r="EFW36" s="14"/>
      <c r="EFX36" s="14"/>
      <c r="EFY36" s="14"/>
      <c r="EFZ36" s="14"/>
      <c r="EGA36" s="14"/>
      <c r="EGB36" s="14"/>
      <c r="EGC36" s="14"/>
      <c r="EGD36" s="14"/>
      <c r="EGE36" s="14"/>
      <c r="EGF36" s="14"/>
      <c r="EGG36" s="14"/>
      <c r="EGH36" s="14"/>
      <c r="EGI36" s="14"/>
      <c r="EGJ36" s="14"/>
      <c r="EGK36" s="14"/>
      <c r="EGL36" s="14"/>
      <c r="EGM36" s="14"/>
      <c r="EGN36" s="14"/>
      <c r="EGO36" s="14"/>
      <c r="EGP36" s="14"/>
      <c r="EGQ36" s="14"/>
      <c r="EGR36" s="14"/>
      <c r="EGS36" s="14"/>
      <c r="EGT36" s="14"/>
      <c r="EGU36" s="14"/>
      <c r="EGV36" s="14"/>
      <c r="EGW36" s="14"/>
      <c r="EGX36" s="14"/>
      <c r="EGY36" s="14"/>
      <c r="EGZ36" s="14"/>
      <c r="EHA36" s="14"/>
      <c r="EHB36" s="14"/>
      <c r="EHC36" s="14"/>
      <c r="EHD36" s="14"/>
      <c r="EHE36" s="14"/>
      <c r="EHF36" s="14"/>
      <c r="EHG36" s="14"/>
      <c r="EHH36" s="14"/>
      <c r="EHI36" s="14"/>
      <c r="EHJ36" s="14"/>
      <c r="EHK36" s="14"/>
      <c r="EHL36" s="14"/>
      <c r="EHM36" s="14"/>
      <c r="EHN36" s="14"/>
      <c r="EHO36" s="14"/>
      <c r="EHP36" s="14"/>
      <c r="EHQ36" s="14"/>
      <c r="EHR36" s="14"/>
      <c r="EHS36" s="14"/>
      <c r="EHT36" s="14"/>
      <c r="EHU36" s="14"/>
      <c r="EHV36" s="14"/>
      <c r="EHW36" s="14"/>
      <c r="EHX36" s="14"/>
      <c r="EHY36" s="14"/>
      <c r="EHZ36" s="14"/>
      <c r="EIA36" s="14"/>
      <c r="EIB36" s="14"/>
      <c r="EIC36" s="14"/>
      <c r="EID36" s="14"/>
      <c r="EIE36" s="14"/>
      <c r="EIF36" s="14"/>
      <c r="EIG36" s="14"/>
      <c r="EIH36" s="14"/>
      <c r="EII36" s="14"/>
      <c r="EIJ36" s="14"/>
      <c r="EIK36" s="14"/>
      <c r="EIL36" s="14"/>
      <c r="EIM36" s="14"/>
      <c r="EIN36" s="14"/>
      <c r="EIO36" s="14"/>
      <c r="EIP36" s="14"/>
      <c r="EIQ36" s="14"/>
      <c r="EIR36" s="14"/>
      <c r="EIS36" s="14"/>
      <c r="EIT36" s="14"/>
      <c r="EIU36" s="14"/>
      <c r="EIV36" s="14"/>
      <c r="EIW36" s="14"/>
      <c r="EIX36" s="14"/>
      <c r="EIY36" s="14"/>
      <c r="EIZ36" s="14"/>
      <c r="EJA36" s="14"/>
      <c r="EJB36" s="14"/>
      <c r="EJC36" s="14"/>
      <c r="EJD36" s="14"/>
      <c r="EJE36" s="14"/>
      <c r="EJF36" s="14"/>
      <c r="EJG36" s="14"/>
      <c r="EJH36" s="14"/>
      <c r="EJI36" s="14"/>
      <c r="EJJ36" s="14"/>
      <c r="EJK36" s="14"/>
      <c r="EJL36" s="14"/>
      <c r="EJM36" s="14"/>
      <c r="EJN36" s="14"/>
      <c r="EJO36" s="14"/>
      <c r="EJP36" s="14"/>
      <c r="EJQ36" s="14"/>
      <c r="EJR36" s="14"/>
      <c r="EJS36" s="14"/>
      <c r="EJT36" s="14"/>
      <c r="EJU36" s="14"/>
      <c r="EJV36" s="14"/>
      <c r="EJW36" s="14"/>
      <c r="EJX36" s="14"/>
      <c r="EJY36" s="14"/>
      <c r="EJZ36" s="14"/>
      <c r="EKA36" s="14"/>
      <c r="EKB36" s="14"/>
      <c r="EKC36" s="14"/>
      <c r="EKD36" s="14"/>
      <c r="EKE36" s="14"/>
      <c r="EKF36" s="14"/>
      <c r="EKG36" s="14"/>
      <c r="EKH36" s="14"/>
      <c r="EKI36" s="14"/>
      <c r="EKJ36" s="14"/>
      <c r="EKK36" s="14"/>
      <c r="EKL36" s="14"/>
      <c r="EKM36" s="14"/>
      <c r="EKN36" s="14"/>
      <c r="EKO36" s="14"/>
      <c r="EKP36" s="14"/>
      <c r="EKQ36" s="14"/>
      <c r="EKR36" s="14"/>
      <c r="EKS36" s="14"/>
      <c r="EKT36" s="14"/>
      <c r="EKU36" s="14"/>
      <c r="EKV36" s="14"/>
      <c r="EKW36" s="14"/>
      <c r="EKX36" s="14"/>
      <c r="EKY36" s="14"/>
      <c r="EKZ36" s="14"/>
      <c r="ELA36" s="14"/>
      <c r="ELB36" s="14"/>
      <c r="ELC36" s="14"/>
      <c r="ELD36" s="14"/>
      <c r="ELE36" s="14"/>
      <c r="ELF36" s="14"/>
      <c r="ELG36" s="14"/>
      <c r="ELH36" s="14"/>
      <c r="ELI36" s="14"/>
      <c r="ELJ36" s="14"/>
      <c r="ELK36" s="14"/>
      <c r="ELL36" s="14"/>
      <c r="ELM36" s="14"/>
      <c r="ELN36" s="14"/>
      <c r="ELO36" s="14"/>
      <c r="ELP36" s="14"/>
      <c r="ELQ36" s="14"/>
      <c r="ELR36" s="14"/>
      <c r="ELS36" s="14"/>
      <c r="ELT36" s="14"/>
      <c r="ELU36" s="14"/>
      <c r="ELV36" s="14"/>
      <c r="ELW36" s="14"/>
      <c r="ELX36" s="14"/>
      <c r="ELY36" s="14"/>
      <c r="ELZ36" s="14"/>
      <c r="EMA36" s="14"/>
      <c r="EMB36" s="14"/>
      <c r="EMC36" s="14"/>
      <c r="EMD36" s="14"/>
      <c r="EME36" s="14"/>
      <c r="EMF36" s="14"/>
      <c r="EMG36" s="14"/>
      <c r="EMH36" s="14"/>
      <c r="EMI36" s="14"/>
      <c r="EMJ36" s="14"/>
      <c r="EMK36" s="14"/>
      <c r="EML36" s="14"/>
      <c r="EMM36" s="14"/>
      <c r="EMN36" s="14"/>
      <c r="EMO36" s="14"/>
      <c r="EMP36" s="14"/>
      <c r="EMQ36" s="14"/>
      <c r="EMR36" s="14"/>
      <c r="EMS36" s="14"/>
      <c r="EMT36" s="14"/>
      <c r="EMU36" s="14"/>
      <c r="EMV36" s="14"/>
      <c r="EMW36" s="14"/>
      <c r="EMX36" s="14"/>
      <c r="EMY36" s="14"/>
      <c r="EMZ36" s="14"/>
      <c r="ENA36" s="14"/>
      <c r="ENB36" s="14"/>
      <c r="ENC36" s="14"/>
      <c r="END36" s="14"/>
      <c r="ENE36" s="14"/>
      <c r="ENF36" s="14"/>
      <c r="ENG36" s="14"/>
      <c r="ENH36" s="14"/>
      <c r="ENI36" s="14"/>
      <c r="ENJ36" s="14"/>
      <c r="ENK36" s="14"/>
      <c r="ENL36" s="14"/>
      <c r="ENM36" s="14"/>
      <c r="ENN36" s="14"/>
      <c r="ENO36" s="14"/>
      <c r="ENP36" s="14"/>
      <c r="ENQ36" s="14"/>
      <c r="ENR36" s="14"/>
      <c r="ENS36" s="14"/>
      <c r="ENT36" s="14"/>
      <c r="ENU36" s="14"/>
      <c r="ENV36" s="14"/>
      <c r="ENW36" s="14"/>
      <c r="ENX36" s="14"/>
      <c r="ENY36" s="14"/>
      <c r="ENZ36" s="14"/>
      <c r="EOA36" s="14"/>
      <c r="EOB36" s="14"/>
      <c r="EOC36" s="14"/>
      <c r="EOD36" s="14"/>
      <c r="EOE36" s="14"/>
      <c r="EOF36" s="14"/>
      <c r="EOG36" s="14"/>
      <c r="EOH36" s="14"/>
      <c r="EOI36" s="14"/>
      <c r="EOJ36" s="14"/>
      <c r="EOK36" s="14"/>
      <c r="EOL36" s="14"/>
      <c r="EOM36" s="14"/>
      <c r="EON36" s="14"/>
      <c r="EOO36" s="14"/>
      <c r="EOP36" s="14"/>
      <c r="EOQ36" s="14"/>
      <c r="EOR36" s="14"/>
      <c r="EOS36" s="14"/>
      <c r="EOT36" s="14"/>
      <c r="EOU36" s="14"/>
      <c r="EOV36" s="14"/>
      <c r="EOW36" s="14"/>
      <c r="EOX36" s="14"/>
      <c r="EOY36" s="14"/>
      <c r="EOZ36" s="14"/>
      <c r="EPA36" s="14"/>
      <c r="EPB36" s="14"/>
      <c r="EPC36" s="14"/>
      <c r="EPD36" s="14"/>
      <c r="EPE36" s="14"/>
      <c r="EPF36" s="14"/>
      <c r="EPG36" s="14"/>
      <c r="EPH36" s="14"/>
      <c r="EPI36" s="14"/>
      <c r="EPJ36" s="14"/>
      <c r="EPK36" s="14"/>
      <c r="EPL36" s="14"/>
      <c r="EPM36" s="14"/>
      <c r="EPN36" s="14"/>
      <c r="EPO36" s="14"/>
      <c r="EPP36" s="14"/>
      <c r="EPQ36" s="14"/>
      <c r="EPR36" s="14"/>
      <c r="EPS36" s="14"/>
      <c r="EPT36" s="14"/>
      <c r="EPU36" s="14"/>
      <c r="EPV36" s="14"/>
      <c r="EPW36" s="14"/>
      <c r="EPX36" s="14"/>
      <c r="EPY36" s="14"/>
      <c r="EPZ36" s="14"/>
      <c r="EQA36" s="14"/>
      <c r="EQB36" s="14"/>
      <c r="EQC36" s="14"/>
      <c r="EQD36" s="14"/>
      <c r="EQE36" s="14"/>
      <c r="EQF36" s="14"/>
      <c r="EQG36" s="14"/>
      <c r="EQH36" s="14"/>
      <c r="EQI36" s="14"/>
      <c r="EQJ36" s="14"/>
      <c r="EQK36" s="14"/>
      <c r="EQL36" s="14"/>
      <c r="EQM36" s="14"/>
      <c r="EQN36" s="14"/>
      <c r="EQO36" s="14"/>
      <c r="EQP36" s="14"/>
      <c r="EQQ36" s="14"/>
      <c r="EQR36" s="14"/>
      <c r="EQS36" s="14"/>
      <c r="EQT36" s="14"/>
      <c r="EQU36" s="14"/>
      <c r="EQV36" s="14"/>
      <c r="EQW36" s="14"/>
      <c r="EQX36" s="14"/>
      <c r="EQY36" s="14"/>
      <c r="EQZ36" s="14"/>
      <c r="ERA36" s="14"/>
      <c r="ERB36" s="14"/>
      <c r="ERC36" s="14"/>
      <c r="ERD36" s="14"/>
      <c r="ERE36" s="14"/>
      <c r="ERF36" s="14"/>
      <c r="ERG36" s="14"/>
      <c r="ERH36" s="14"/>
      <c r="ERI36" s="14"/>
      <c r="ERJ36" s="14"/>
      <c r="ERK36" s="14"/>
      <c r="ERL36" s="14"/>
      <c r="ERM36" s="14"/>
      <c r="ERN36" s="14"/>
      <c r="ERO36" s="14"/>
      <c r="ERP36" s="14"/>
      <c r="ERQ36" s="14"/>
      <c r="ERR36" s="14"/>
      <c r="ERS36" s="14"/>
      <c r="ERT36" s="14"/>
      <c r="ERU36" s="14"/>
      <c r="ERV36" s="14"/>
      <c r="ERW36" s="14"/>
      <c r="ERX36" s="14"/>
      <c r="ERY36" s="14"/>
      <c r="ERZ36" s="14"/>
      <c r="ESA36" s="14"/>
      <c r="ESB36" s="14"/>
      <c r="ESC36" s="14"/>
      <c r="ESD36" s="14"/>
      <c r="ESE36" s="14"/>
      <c r="ESF36" s="14"/>
      <c r="ESG36" s="14"/>
      <c r="ESH36" s="14"/>
      <c r="ESI36" s="14"/>
      <c r="ESJ36" s="14"/>
      <c r="ESK36" s="14"/>
      <c r="ESL36" s="14"/>
      <c r="ESM36" s="14"/>
      <c r="ESN36" s="14"/>
      <c r="ESO36" s="14"/>
      <c r="ESP36" s="14"/>
      <c r="ESQ36" s="14"/>
      <c r="ESR36" s="14"/>
      <c r="ESS36" s="14"/>
      <c r="EST36" s="14"/>
      <c r="ESU36" s="14"/>
      <c r="ESV36" s="14"/>
      <c r="ESW36" s="14"/>
      <c r="ESX36" s="14"/>
      <c r="ESY36" s="14"/>
      <c r="ESZ36" s="14"/>
      <c r="ETA36" s="14"/>
      <c r="ETB36" s="14"/>
      <c r="ETC36" s="14"/>
      <c r="ETD36" s="14"/>
      <c r="ETE36" s="14"/>
      <c r="ETF36" s="14"/>
      <c r="ETG36" s="14"/>
      <c r="ETH36" s="14"/>
      <c r="ETI36" s="14"/>
      <c r="ETJ36" s="14"/>
      <c r="ETK36" s="14"/>
      <c r="ETL36" s="14"/>
      <c r="ETM36" s="14"/>
      <c r="ETN36" s="14"/>
      <c r="ETO36" s="14"/>
      <c r="ETP36" s="14"/>
      <c r="ETQ36" s="14"/>
      <c r="ETR36" s="14"/>
      <c r="ETS36" s="14"/>
      <c r="ETT36" s="14"/>
      <c r="ETU36" s="14"/>
      <c r="ETV36" s="14"/>
      <c r="ETW36" s="14"/>
      <c r="ETX36" s="14"/>
      <c r="ETY36" s="14"/>
      <c r="ETZ36" s="14"/>
      <c r="EUA36" s="14"/>
      <c r="EUB36" s="14"/>
      <c r="EUC36" s="14"/>
      <c r="EUD36" s="14"/>
      <c r="EUE36" s="14"/>
      <c r="EUF36" s="14"/>
      <c r="EUG36" s="14"/>
      <c r="EUH36" s="14"/>
      <c r="EUI36" s="14"/>
      <c r="EUJ36" s="14"/>
      <c r="EUK36" s="14"/>
      <c r="EUL36" s="14"/>
      <c r="EUM36" s="14"/>
      <c r="EUN36" s="14"/>
      <c r="EUO36" s="14"/>
      <c r="EUP36" s="14"/>
      <c r="EUQ36" s="14"/>
      <c r="EUR36" s="14"/>
      <c r="EUS36" s="14"/>
      <c r="EUT36" s="14"/>
      <c r="EUU36" s="14"/>
      <c r="EUV36" s="14"/>
      <c r="EUW36" s="14"/>
      <c r="EUX36" s="14"/>
      <c r="EUY36" s="14"/>
      <c r="EUZ36" s="14"/>
      <c r="EVA36" s="14"/>
      <c r="EVB36" s="14"/>
      <c r="EVC36" s="14"/>
      <c r="EVD36" s="14"/>
      <c r="EVE36" s="14"/>
      <c r="EVF36" s="14"/>
      <c r="EVG36" s="14"/>
      <c r="EVH36" s="14"/>
      <c r="EVI36" s="14"/>
      <c r="EVJ36" s="14"/>
      <c r="EVK36" s="14"/>
      <c r="EVL36" s="14"/>
      <c r="EVM36" s="14"/>
      <c r="EVN36" s="14"/>
      <c r="EVO36" s="14"/>
      <c r="EVP36" s="14"/>
      <c r="EVQ36" s="14"/>
      <c r="EVR36" s="14"/>
      <c r="EVS36" s="14"/>
      <c r="EVT36" s="14"/>
      <c r="EVU36" s="14"/>
      <c r="EVV36" s="14"/>
      <c r="EVW36" s="14"/>
      <c r="EVX36" s="14"/>
      <c r="EVY36" s="14"/>
      <c r="EVZ36" s="14"/>
      <c r="EWA36" s="14"/>
      <c r="EWB36" s="14"/>
      <c r="EWC36" s="14"/>
      <c r="EWD36" s="14"/>
      <c r="EWE36" s="14"/>
      <c r="EWF36" s="14"/>
      <c r="EWG36" s="14"/>
      <c r="EWH36" s="14"/>
      <c r="EWI36" s="14"/>
      <c r="EWJ36" s="14"/>
      <c r="EWK36" s="14"/>
      <c r="EWL36" s="14"/>
      <c r="EWM36" s="14"/>
      <c r="EWN36" s="14"/>
      <c r="EWO36" s="14"/>
      <c r="EWP36" s="14"/>
      <c r="EWQ36" s="14"/>
      <c r="EWR36" s="14"/>
      <c r="EWS36" s="14"/>
      <c r="EWT36" s="14"/>
      <c r="EWU36" s="14"/>
      <c r="EWV36" s="14"/>
      <c r="EWW36" s="14"/>
      <c r="EWX36" s="14"/>
      <c r="EWY36" s="14"/>
      <c r="EWZ36" s="14"/>
      <c r="EXA36" s="14"/>
      <c r="EXB36" s="14"/>
      <c r="EXC36" s="14"/>
      <c r="EXD36" s="14"/>
      <c r="EXE36" s="14"/>
      <c r="EXF36" s="14"/>
      <c r="EXG36" s="14"/>
      <c r="EXH36" s="14"/>
      <c r="EXI36" s="14"/>
      <c r="EXJ36" s="14"/>
      <c r="EXK36" s="14"/>
      <c r="EXL36" s="14"/>
      <c r="EXM36" s="14"/>
      <c r="EXN36" s="14"/>
      <c r="EXO36" s="14"/>
      <c r="EXP36" s="14"/>
      <c r="EXQ36" s="14"/>
      <c r="EXR36" s="14"/>
      <c r="EXS36" s="14"/>
      <c r="EXT36" s="14"/>
      <c r="EXU36" s="14"/>
      <c r="EXV36" s="14"/>
      <c r="EXW36" s="14"/>
      <c r="EXX36" s="14"/>
      <c r="EXY36" s="14"/>
      <c r="EXZ36" s="14"/>
      <c r="EYA36" s="14"/>
      <c r="EYB36" s="14"/>
      <c r="EYC36" s="14"/>
      <c r="EYD36" s="14"/>
      <c r="EYE36" s="14"/>
      <c r="EYF36" s="14"/>
      <c r="EYG36" s="14"/>
      <c r="EYH36" s="14"/>
      <c r="EYI36" s="14"/>
      <c r="EYJ36" s="14"/>
      <c r="EYK36" s="14"/>
      <c r="EYL36" s="14"/>
      <c r="EYM36" s="14"/>
      <c r="EYN36" s="14"/>
      <c r="EYO36" s="14"/>
      <c r="EYP36" s="14"/>
      <c r="EYQ36" s="14"/>
      <c r="EYR36" s="14"/>
      <c r="EYS36" s="14"/>
      <c r="EYT36" s="14"/>
      <c r="EYU36" s="14"/>
      <c r="EYV36" s="14"/>
      <c r="EYW36" s="14"/>
      <c r="EYX36" s="14"/>
      <c r="EYY36" s="14"/>
      <c r="EYZ36" s="14"/>
      <c r="EZA36" s="14"/>
      <c r="EZB36" s="14"/>
      <c r="EZC36" s="14"/>
      <c r="EZD36" s="14"/>
      <c r="EZE36" s="14"/>
      <c r="EZF36" s="14"/>
      <c r="EZG36" s="14"/>
      <c r="EZH36" s="14"/>
      <c r="EZI36" s="14"/>
      <c r="EZJ36" s="14"/>
      <c r="EZK36" s="14"/>
      <c r="EZL36" s="14"/>
      <c r="EZM36" s="14"/>
      <c r="EZN36" s="14"/>
      <c r="EZO36" s="14"/>
      <c r="EZP36" s="14"/>
      <c r="EZQ36" s="14"/>
      <c r="EZR36" s="14"/>
      <c r="EZS36" s="14"/>
      <c r="EZT36" s="14"/>
      <c r="EZU36" s="14"/>
      <c r="EZV36" s="14"/>
      <c r="EZW36" s="14"/>
      <c r="EZX36" s="14"/>
      <c r="EZY36" s="14"/>
      <c r="EZZ36" s="14"/>
      <c r="FAA36" s="14"/>
      <c r="FAB36" s="14"/>
      <c r="FAC36" s="14"/>
      <c r="FAD36" s="14"/>
      <c r="FAE36" s="14"/>
      <c r="FAF36" s="14"/>
      <c r="FAG36" s="14"/>
      <c r="FAH36" s="14"/>
      <c r="FAI36" s="14"/>
      <c r="FAJ36" s="14"/>
      <c r="FAK36" s="14"/>
      <c r="FAL36" s="14"/>
      <c r="FAM36" s="14"/>
      <c r="FAN36" s="14"/>
      <c r="FAO36" s="14"/>
      <c r="FAP36" s="14"/>
      <c r="FAQ36" s="14"/>
      <c r="FAR36" s="14"/>
      <c r="FAS36" s="14"/>
      <c r="FAT36" s="14"/>
      <c r="FAU36" s="14"/>
      <c r="FAV36" s="14"/>
      <c r="FAW36" s="14"/>
      <c r="FAX36" s="14"/>
      <c r="FAY36" s="14"/>
      <c r="FAZ36" s="14"/>
      <c r="FBA36" s="14"/>
      <c r="FBB36" s="14"/>
      <c r="FBC36" s="14"/>
      <c r="FBD36" s="14"/>
      <c r="FBE36" s="14"/>
      <c r="FBF36" s="14"/>
      <c r="FBG36" s="14"/>
      <c r="FBH36" s="14"/>
      <c r="FBI36" s="14"/>
      <c r="FBJ36" s="14"/>
      <c r="FBK36" s="14"/>
      <c r="FBL36" s="14"/>
      <c r="FBM36" s="14"/>
      <c r="FBN36" s="14"/>
      <c r="FBO36" s="14"/>
      <c r="FBP36" s="14"/>
      <c r="FBQ36" s="14"/>
      <c r="FBR36" s="14"/>
      <c r="FBS36" s="14"/>
      <c r="FBT36" s="14"/>
      <c r="FBU36" s="14"/>
      <c r="FBV36" s="14"/>
      <c r="FBW36" s="14"/>
      <c r="FBX36" s="14"/>
      <c r="FBY36" s="14"/>
      <c r="FBZ36" s="14"/>
      <c r="FCA36" s="14"/>
      <c r="FCB36" s="14"/>
      <c r="FCC36" s="14"/>
      <c r="FCD36" s="14"/>
      <c r="FCE36" s="14"/>
      <c r="FCF36" s="14"/>
      <c r="FCG36" s="14"/>
      <c r="FCH36" s="14"/>
      <c r="FCI36" s="14"/>
      <c r="FCJ36" s="14"/>
      <c r="FCK36" s="14"/>
      <c r="FCL36" s="14"/>
      <c r="FCM36" s="14"/>
      <c r="FCN36" s="14"/>
      <c r="FCO36" s="14"/>
      <c r="FCP36" s="14"/>
      <c r="FCQ36" s="14"/>
      <c r="FCR36" s="14"/>
      <c r="FCS36" s="14"/>
      <c r="FCT36" s="14"/>
      <c r="FCU36" s="14"/>
      <c r="FCV36" s="14"/>
      <c r="FCW36" s="14"/>
      <c r="FCX36" s="14"/>
      <c r="FCY36" s="14"/>
      <c r="FCZ36" s="14"/>
      <c r="FDA36" s="14"/>
      <c r="FDB36" s="14"/>
      <c r="FDC36" s="14"/>
      <c r="FDD36" s="14"/>
      <c r="FDE36" s="14"/>
      <c r="FDF36" s="14"/>
      <c r="FDG36" s="14"/>
      <c r="FDH36" s="14"/>
      <c r="FDI36" s="14"/>
      <c r="FDJ36" s="14"/>
      <c r="FDK36" s="14"/>
      <c r="FDL36" s="14"/>
      <c r="FDM36" s="14"/>
      <c r="FDN36" s="14"/>
      <c r="FDO36" s="14"/>
      <c r="FDP36" s="14"/>
      <c r="FDQ36" s="14"/>
      <c r="FDR36" s="14"/>
      <c r="FDS36" s="14"/>
      <c r="FDT36" s="14"/>
      <c r="FDU36" s="14"/>
      <c r="FDV36" s="14"/>
      <c r="FDW36" s="14"/>
      <c r="FDX36" s="14"/>
      <c r="FDY36" s="14"/>
      <c r="FDZ36" s="14"/>
      <c r="FEA36" s="14"/>
      <c r="FEB36" s="14"/>
      <c r="FEC36" s="14"/>
      <c r="FED36" s="14"/>
      <c r="FEE36" s="14"/>
      <c r="FEF36" s="14"/>
      <c r="FEG36" s="14"/>
      <c r="FEH36" s="14"/>
      <c r="FEI36" s="14"/>
      <c r="FEJ36" s="14"/>
      <c r="FEK36" s="14"/>
      <c r="FEL36" s="14"/>
      <c r="FEM36" s="14"/>
      <c r="FEN36" s="14"/>
      <c r="FEO36" s="14"/>
      <c r="FEP36" s="14"/>
      <c r="FEQ36" s="14"/>
      <c r="FER36" s="14"/>
      <c r="FES36" s="14"/>
      <c r="FET36" s="14"/>
      <c r="FEU36" s="14"/>
      <c r="FEV36" s="14"/>
      <c r="FEW36" s="14"/>
      <c r="FEX36" s="14"/>
      <c r="FEY36" s="14"/>
      <c r="FEZ36" s="14"/>
      <c r="FFA36" s="14"/>
      <c r="FFB36" s="14"/>
      <c r="FFC36" s="14"/>
      <c r="FFD36" s="14"/>
      <c r="FFE36" s="14"/>
      <c r="FFF36" s="14"/>
      <c r="FFG36" s="14"/>
      <c r="FFH36" s="14"/>
      <c r="FFI36" s="14"/>
      <c r="FFJ36" s="14"/>
      <c r="FFK36" s="14"/>
      <c r="FFL36" s="14"/>
      <c r="FFM36" s="14"/>
      <c r="FFN36" s="14"/>
      <c r="FFO36" s="14"/>
      <c r="FFP36" s="14"/>
      <c r="FFQ36" s="14"/>
      <c r="FFR36" s="14"/>
      <c r="FFS36" s="14"/>
      <c r="FFT36" s="14"/>
      <c r="FFU36" s="14"/>
      <c r="FFV36" s="14"/>
      <c r="FFW36" s="14"/>
      <c r="FFX36" s="14"/>
      <c r="FFY36" s="14"/>
      <c r="FFZ36" s="14"/>
      <c r="FGA36" s="14"/>
      <c r="FGB36" s="14"/>
      <c r="FGC36" s="14"/>
      <c r="FGD36" s="14"/>
      <c r="FGE36" s="14"/>
      <c r="FGF36" s="14"/>
      <c r="FGG36" s="14"/>
      <c r="FGH36" s="14"/>
      <c r="FGI36" s="14"/>
      <c r="FGJ36" s="14"/>
      <c r="FGK36" s="14"/>
      <c r="FGL36" s="14"/>
      <c r="FGM36" s="14"/>
      <c r="FGN36" s="14"/>
      <c r="FGO36" s="14"/>
      <c r="FGP36" s="14"/>
      <c r="FGQ36" s="14"/>
      <c r="FGR36" s="14"/>
      <c r="FGS36" s="14"/>
      <c r="FGT36" s="14"/>
      <c r="FGU36" s="14"/>
      <c r="FGV36" s="14"/>
      <c r="FGW36" s="14"/>
      <c r="FGX36" s="14"/>
      <c r="FGY36" s="14"/>
      <c r="FGZ36" s="14"/>
      <c r="FHA36" s="14"/>
      <c r="FHB36" s="14"/>
      <c r="FHC36" s="14"/>
      <c r="FHD36" s="14"/>
      <c r="FHE36" s="14"/>
      <c r="FHF36" s="14"/>
      <c r="FHG36" s="14"/>
      <c r="FHH36" s="14"/>
      <c r="FHI36" s="14"/>
      <c r="FHJ36" s="14"/>
      <c r="FHK36" s="14"/>
      <c r="FHL36" s="14"/>
      <c r="FHM36" s="14"/>
      <c r="FHN36" s="14"/>
      <c r="FHO36" s="14"/>
      <c r="FHP36" s="14"/>
      <c r="FHQ36" s="14"/>
      <c r="FHR36" s="14"/>
      <c r="FHS36" s="14"/>
      <c r="FHT36" s="14"/>
      <c r="FHU36" s="14"/>
      <c r="FHV36" s="14"/>
      <c r="FHW36" s="14"/>
      <c r="FHX36" s="14"/>
      <c r="FHY36" s="14"/>
      <c r="FHZ36" s="14"/>
      <c r="FIA36" s="14"/>
      <c r="FIB36" s="14"/>
      <c r="FIC36" s="14"/>
      <c r="FID36" s="14"/>
      <c r="FIE36" s="14"/>
      <c r="FIF36" s="14"/>
      <c r="FIG36" s="14"/>
      <c r="FIH36" s="14"/>
      <c r="FII36" s="14"/>
      <c r="FIJ36" s="14"/>
      <c r="FIK36" s="14"/>
      <c r="FIL36" s="14"/>
      <c r="FIM36" s="14"/>
      <c r="FIN36" s="14"/>
      <c r="FIO36" s="14"/>
      <c r="FIP36" s="14"/>
      <c r="FIQ36" s="14"/>
      <c r="FIR36" s="14"/>
      <c r="FIS36" s="14"/>
      <c r="FIT36" s="14"/>
      <c r="FIU36" s="14"/>
      <c r="FIV36" s="14"/>
      <c r="FIW36" s="14"/>
      <c r="FIX36" s="14"/>
      <c r="FIY36" s="14"/>
      <c r="FIZ36" s="14"/>
      <c r="FJA36" s="14"/>
      <c r="FJB36" s="14"/>
      <c r="FJC36" s="14"/>
      <c r="FJD36" s="14"/>
      <c r="FJE36" s="14"/>
      <c r="FJF36" s="14"/>
      <c r="FJG36" s="14"/>
      <c r="FJH36" s="14"/>
      <c r="FJI36" s="14"/>
      <c r="FJJ36" s="14"/>
      <c r="FJK36" s="14"/>
      <c r="FJL36" s="14"/>
      <c r="FJM36" s="14"/>
      <c r="FJN36" s="14"/>
      <c r="FJO36" s="14"/>
      <c r="FJP36" s="14"/>
      <c r="FJQ36" s="14"/>
      <c r="FJR36" s="14"/>
      <c r="FJS36" s="14"/>
      <c r="FJT36" s="14"/>
      <c r="FJU36" s="14"/>
      <c r="FJV36" s="14"/>
      <c r="FJW36" s="14"/>
      <c r="FJX36" s="14"/>
      <c r="FJY36" s="14"/>
      <c r="FJZ36" s="14"/>
      <c r="FKA36" s="14"/>
      <c r="FKB36" s="14"/>
      <c r="FKC36" s="14"/>
      <c r="FKD36" s="14"/>
      <c r="FKE36" s="14"/>
      <c r="FKF36" s="14"/>
      <c r="FKG36" s="14"/>
      <c r="FKH36" s="14"/>
      <c r="FKI36" s="14"/>
      <c r="FKJ36" s="14"/>
      <c r="FKK36" s="14"/>
      <c r="FKL36" s="14"/>
      <c r="FKM36" s="14"/>
      <c r="FKN36" s="14"/>
      <c r="FKO36" s="14"/>
      <c r="FKP36" s="14"/>
      <c r="FKQ36" s="14"/>
      <c r="FKR36" s="14"/>
      <c r="FKS36" s="14"/>
      <c r="FKT36" s="14"/>
      <c r="FKU36" s="14"/>
      <c r="FKV36" s="14"/>
      <c r="FKW36" s="14"/>
      <c r="FKX36" s="14"/>
      <c r="FKY36" s="14"/>
      <c r="FKZ36" s="14"/>
      <c r="FLA36" s="14"/>
      <c r="FLB36" s="14"/>
      <c r="FLC36" s="14"/>
      <c r="FLD36" s="14"/>
      <c r="FLE36" s="14"/>
      <c r="FLF36" s="14"/>
      <c r="FLG36" s="14"/>
      <c r="FLH36" s="14"/>
      <c r="FLI36" s="14"/>
      <c r="FLJ36" s="14"/>
      <c r="FLK36" s="14"/>
      <c r="FLL36" s="14"/>
      <c r="FLM36" s="14"/>
      <c r="FLN36" s="14"/>
      <c r="FLO36" s="14"/>
      <c r="FLP36" s="14"/>
      <c r="FLQ36" s="14"/>
      <c r="FLR36" s="14"/>
      <c r="FLS36" s="14"/>
      <c r="FLT36" s="14"/>
      <c r="FLU36" s="14"/>
      <c r="FLV36" s="14"/>
      <c r="FLW36" s="14"/>
      <c r="FLX36" s="14"/>
      <c r="FLY36" s="14"/>
      <c r="FLZ36" s="14"/>
      <c r="FMA36" s="14"/>
      <c r="FMB36" s="14"/>
      <c r="FMC36" s="14"/>
      <c r="FMD36" s="14"/>
      <c r="FME36" s="14"/>
      <c r="FMF36" s="14"/>
      <c r="FMG36" s="14"/>
      <c r="FMH36" s="14"/>
      <c r="FMI36" s="14"/>
      <c r="FMJ36" s="14"/>
      <c r="FMK36" s="14"/>
      <c r="FML36" s="14"/>
      <c r="FMM36" s="14"/>
      <c r="FMN36" s="14"/>
      <c r="FMO36" s="14"/>
      <c r="FMP36" s="14"/>
      <c r="FMQ36" s="14"/>
      <c r="FMR36" s="14"/>
      <c r="FMS36" s="14"/>
      <c r="FMT36" s="14"/>
      <c r="FMU36" s="14"/>
      <c r="FMV36" s="14"/>
      <c r="FMW36" s="14"/>
      <c r="FMX36" s="14"/>
      <c r="FMY36" s="14"/>
      <c r="FMZ36" s="14"/>
      <c r="FNA36" s="14"/>
      <c r="FNB36" s="14"/>
      <c r="FNC36" s="14"/>
      <c r="FND36" s="14"/>
      <c r="FNE36" s="14"/>
      <c r="FNF36" s="14"/>
      <c r="FNG36" s="14"/>
      <c r="FNH36" s="14"/>
      <c r="FNI36" s="14"/>
      <c r="FNJ36" s="14"/>
      <c r="FNK36" s="14"/>
      <c r="FNL36" s="14"/>
      <c r="FNM36" s="14"/>
      <c r="FNN36" s="14"/>
      <c r="FNO36" s="14"/>
      <c r="FNP36" s="14"/>
      <c r="FNQ36" s="14"/>
      <c r="FNR36" s="14"/>
      <c r="FNS36" s="14"/>
      <c r="FNT36" s="14"/>
      <c r="FNU36" s="14"/>
      <c r="FNV36" s="14"/>
      <c r="FNW36" s="14"/>
      <c r="FNX36" s="14"/>
      <c r="FNY36" s="14"/>
      <c r="FNZ36" s="14"/>
      <c r="FOA36" s="14"/>
      <c r="FOB36" s="14"/>
      <c r="FOC36" s="14"/>
      <c r="FOD36" s="14"/>
      <c r="FOE36" s="14"/>
      <c r="FOF36" s="14"/>
      <c r="FOG36" s="14"/>
      <c r="FOH36" s="14"/>
      <c r="FOI36" s="14"/>
      <c r="FOJ36" s="14"/>
      <c r="FOK36" s="14"/>
      <c r="FOL36" s="14"/>
      <c r="FOM36" s="14"/>
      <c r="FON36" s="14"/>
      <c r="FOO36" s="14"/>
      <c r="FOP36" s="14"/>
      <c r="FOQ36" s="14"/>
      <c r="FOR36" s="14"/>
      <c r="FOS36" s="14"/>
      <c r="FOT36" s="14"/>
      <c r="FOU36" s="14"/>
      <c r="FOV36" s="14"/>
      <c r="FOW36" s="14"/>
      <c r="FOX36" s="14"/>
      <c r="FOY36" s="14"/>
      <c r="FOZ36" s="14"/>
      <c r="FPA36" s="14"/>
      <c r="FPB36" s="14"/>
      <c r="FPC36" s="14"/>
      <c r="FPD36" s="14"/>
      <c r="FPE36" s="14"/>
      <c r="FPF36" s="14"/>
      <c r="FPG36" s="14"/>
      <c r="FPH36" s="14"/>
      <c r="FPI36" s="14"/>
      <c r="FPJ36" s="14"/>
      <c r="FPK36" s="14"/>
      <c r="FPL36" s="14"/>
      <c r="FPM36" s="14"/>
      <c r="FPN36" s="14"/>
      <c r="FPO36" s="14"/>
      <c r="FPP36" s="14"/>
      <c r="FPQ36" s="14"/>
      <c r="FPR36" s="14"/>
      <c r="FPS36" s="14"/>
      <c r="FPT36" s="14"/>
      <c r="FPU36" s="14"/>
      <c r="FPV36" s="14"/>
      <c r="FPW36" s="14"/>
      <c r="FPX36" s="14"/>
      <c r="FPY36" s="14"/>
      <c r="FPZ36" s="14"/>
      <c r="FQA36" s="14"/>
      <c r="FQB36" s="14"/>
      <c r="FQC36" s="14"/>
      <c r="FQD36" s="14"/>
      <c r="FQE36" s="14"/>
      <c r="FQF36" s="14"/>
      <c r="FQG36" s="14"/>
      <c r="FQH36" s="14"/>
      <c r="FQI36" s="14"/>
      <c r="FQJ36" s="14"/>
      <c r="FQK36" s="14"/>
      <c r="FQL36" s="14"/>
      <c r="FQM36" s="14"/>
      <c r="FQN36" s="14"/>
      <c r="FQO36" s="14"/>
      <c r="FQP36" s="14"/>
      <c r="FQQ36" s="14"/>
      <c r="FQR36" s="14"/>
      <c r="FQS36" s="14"/>
      <c r="FQT36" s="14"/>
      <c r="FQU36" s="14"/>
      <c r="FQV36" s="14"/>
      <c r="FQW36" s="14"/>
      <c r="FQX36" s="14"/>
      <c r="FQY36" s="14"/>
      <c r="FQZ36" s="14"/>
      <c r="FRA36" s="14"/>
      <c r="FRB36" s="14"/>
      <c r="FRC36" s="14"/>
      <c r="FRD36" s="14"/>
      <c r="FRE36" s="14"/>
      <c r="FRF36" s="14"/>
      <c r="FRG36" s="14"/>
      <c r="FRH36" s="14"/>
      <c r="FRI36" s="14"/>
      <c r="FRJ36" s="14"/>
      <c r="FRK36" s="14"/>
      <c r="FRL36" s="14"/>
      <c r="FRM36" s="14"/>
      <c r="FRN36" s="14"/>
      <c r="FRO36" s="14"/>
      <c r="FRP36" s="14"/>
      <c r="FRQ36" s="14"/>
      <c r="FRR36" s="14"/>
      <c r="FRS36" s="14"/>
      <c r="FRT36" s="14"/>
      <c r="FRU36" s="14"/>
      <c r="FRV36" s="14"/>
      <c r="FRW36" s="14"/>
      <c r="FRX36" s="14"/>
      <c r="FRY36" s="14"/>
      <c r="FRZ36" s="14"/>
      <c r="FSA36" s="14"/>
      <c r="FSB36" s="14"/>
      <c r="FSC36" s="14"/>
      <c r="FSD36" s="14"/>
      <c r="FSE36" s="14"/>
      <c r="FSF36" s="14"/>
      <c r="FSG36" s="14"/>
      <c r="FSH36" s="14"/>
      <c r="FSI36" s="14"/>
      <c r="FSJ36" s="14"/>
      <c r="FSK36" s="14"/>
      <c r="FSL36" s="14"/>
      <c r="FSM36" s="14"/>
      <c r="FSN36" s="14"/>
      <c r="FSO36" s="14"/>
      <c r="FSP36" s="14"/>
      <c r="FSQ36" s="14"/>
      <c r="FSR36" s="14"/>
      <c r="FSS36" s="14"/>
      <c r="FST36" s="14"/>
      <c r="FSU36" s="14"/>
      <c r="FSV36" s="14"/>
      <c r="FSW36" s="14"/>
      <c r="FSX36" s="14"/>
      <c r="FSY36" s="14"/>
      <c r="FSZ36" s="14"/>
      <c r="FTA36" s="14"/>
      <c r="FTB36" s="14"/>
      <c r="FTC36" s="14"/>
      <c r="FTD36" s="14"/>
      <c r="FTE36" s="14"/>
      <c r="FTF36" s="14"/>
      <c r="FTG36" s="14"/>
      <c r="FTH36" s="14"/>
      <c r="FTI36" s="14"/>
      <c r="FTJ36" s="14"/>
      <c r="FTK36" s="14"/>
      <c r="FTL36" s="14"/>
      <c r="FTM36" s="14"/>
      <c r="FTN36" s="14"/>
      <c r="FTO36" s="14"/>
      <c r="FTP36" s="14"/>
      <c r="FTQ36" s="14"/>
      <c r="FTR36" s="14"/>
      <c r="FTS36" s="14"/>
      <c r="FTT36" s="14"/>
      <c r="FTU36" s="14"/>
      <c r="FTV36" s="14"/>
      <c r="FTW36" s="14"/>
      <c r="FTX36" s="14"/>
      <c r="FTY36" s="14"/>
      <c r="FTZ36" s="14"/>
      <c r="FUA36" s="14"/>
      <c r="FUB36" s="14"/>
      <c r="FUC36" s="14"/>
      <c r="FUD36" s="14"/>
      <c r="FUE36" s="14"/>
      <c r="FUF36" s="14"/>
      <c r="FUG36" s="14"/>
      <c r="FUH36" s="14"/>
      <c r="FUI36" s="14"/>
      <c r="FUJ36" s="14"/>
      <c r="FUK36" s="14"/>
      <c r="FUL36" s="14"/>
      <c r="FUM36" s="14"/>
      <c r="FUN36" s="14"/>
      <c r="FUO36" s="14"/>
      <c r="FUP36" s="14"/>
      <c r="FUQ36" s="14"/>
      <c r="FUR36" s="14"/>
      <c r="FUS36" s="14"/>
      <c r="FUT36" s="14"/>
      <c r="FUU36" s="14"/>
      <c r="FUV36" s="14"/>
      <c r="FUW36" s="14"/>
      <c r="FUX36" s="14"/>
      <c r="FUY36" s="14"/>
      <c r="FUZ36" s="14"/>
      <c r="FVA36" s="14"/>
      <c r="FVB36" s="14"/>
      <c r="FVC36" s="14"/>
      <c r="FVD36" s="14"/>
      <c r="FVE36" s="14"/>
      <c r="FVF36" s="14"/>
      <c r="FVG36" s="14"/>
      <c r="FVH36" s="14"/>
      <c r="FVI36" s="14"/>
      <c r="FVJ36" s="14"/>
      <c r="FVK36" s="14"/>
      <c r="FVL36" s="14"/>
      <c r="FVM36" s="14"/>
      <c r="FVN36" s="14"/>
      <c r="FVO36" s="14"/>
      <c r="FVP36" s="14"/>
      <c r="FVQ36" s="14"/>
      <c r="FVR36" s="14"/>
      <c r="FVS36" s="14"/>
      <c r="FVT36" s="14"/>
      <c r="FVU36" s="14"/>
      <c r="FVV36" s="14"/>
      <c r="FVW36" s="14"/>
      <c r="FVX36" s="14"/>
      <c r="FVY36" s="14"/>
      <c r="FVZ36" s="14"/>
      <c r="FWA36" s="14"/>
      <c r="FWB36" s="14"/>
      <c r="FWC36" s="14"/>
      <c r="FWD36" s="14"/>
      <c r="FWE36" s="14"/>
      <c r="FWF36" s="14"/>
      <c r="FWG36" s="14"/>
      <c r="FWH36" s="14"/>
      <c r="FWI36" s="14"/>
      <c r="FWJ36" s="14"/>
      <c r="FWK36" s="14"/>
      <c r="FWL36" s="14"/>
      <c r="FWM36" s="14"/>
      <c r="FWN36" s="14"/>
      <c r="FWO36" s="14"/>
      <c r="FWP36" s="14"/>
      <c r="FWQ36" s="14"/>
      <c r="FWR36" s="14"/>
      <c r="FWS36" s="14"/>
      <c r="FWT36" s="14"/>
      <c r="FWU36" s="14"/>
      <c r="FWV36" s="14"/>
      <c r="FWW36" s="14"/>
      <c r="FWX36" s="14"/>
      <c r="FWY36" s="14"/>
      <c r="FWZ36" s="14"/>
      <c r="FXA36" s="14"/>
      <c r="FXB36" s="14"/>
      <c r="FXC36" s="14"/>
      <c r="FXD36" s="14"/>
      <c r="FXE36" s="14"/>
      <c r="FXF36" s="14"/>
      <c r="FXG36" s="14"/>
      <c r="FXH36" s="14"/>
      <c r="FXI36" s="14"/>
      <c r="FXJ36" s="14"/>
      <c r="FXK36" s="14"/>
      <c r="FXL36" s="14"/>
      <c r="FXM36" s="14"/>
      <c r="FXN36" s="14"/>
      <c r="FXO36" s="14"/>
      <c r="FXP36" s="14"/>
      <c r="FXQ36" s="14"/>
      <c r="FXR36" s="14"/>
      <c r="FXS36" s="14"/>
      <c r="FXT36" s="14"/>
      <c r="FXU36" s="14"/>
      <c r="FXV36" s="14"/>
      <c r="FXW36" s="14"/>
      <c r="FXX36" s="14"/>
      <c r="FXY36" s="14"/>
      <c r="FXZ36" s="14"/>
      <c r="FYA36" s="14"/>
      <c r="FYB36" s="14"/>
      <c r="FYC36" s="14"/>
      <c r="FYD36" s="14"/>
      <c r="FYE36" s="14"/>
      <c r="FYF36" s="14"/>
      <c r="FYG36" s="14"/>
      <c r="FYH36" s="14"/>
      <c r="FYI36" s="14"/>
      <c r="FYJ36" s="14"/>
      <c r="FYK36" s="14"/>
      <c r="FYL36" s="14"/>
      <c r="FYM36" s="14"/>
      <c r="FYN36" s="14"/>
      <c r="FYO36" s="14"/>
      <c r="FYP36" s="14"/>
      <c r="FYQ36" s="14"/>
      <c r="FYR36" s="14"/>
      <c r="FYS36" s="14"/>
      <c r="FYT36" s="14"/>
      <c r="FYU36" s="14"/>
      <c r="FYV36" s="14"/>
      <c r="FYW36" s="14"/>
      <c r="FYX36" s="14"/>
      <c r="FYY36" s="14"/>
      <c r="FYZ36" s="14"/>
      <c r="FZA36" s="14"/>
      <c r="FZB36" s="14"/>
      <c r="FZC36" s="14"/>
      <c r="FZD36" s="14"/>
      <c r="FZE36" s="14"/>
      <c r="FZF36" s="14"/>
      <c r="FZG36" s="14"/>
      <c r="FZH36" s="14"/>
      <c r="FZI36" s="14"/>
      <c r="FZJ36" s="14"/>
      <c r="FZK36" s="14"/>
      <c r="FZL36" s="14"/>
      <c r="FZM36" s="14"/>
      <c r="FZN36" s="14"/>
      <c r="FZO36" s="14"/>
      <c r="FZP36" s="14"/>
      <c r="FZQ36" s="14"/>
      <c r="FZR36" s="14"/>
      <c r="FZS36" s="14"/>
      <c r="FZT36" s="14"/>
      <c r="FZU36" s="14"/>
      <c r="FZV36" s="14"/>
      <c r="FZW36" s="14"/>
      <c r="FZX36" s="14"/>
      <c r="FZY36" s="14"/>
      <c r="FZZ36" s="14"/>
      <c r="GAA36" s="14"/>
      <c r="GAB36" s="14"/>
      <c r="GAC36" s="14"/>
      <c r="GAD36" s="14"/>
      <c r="GAE36" s="14"/>
      <c r="GAF36" s="14"/>
      <c r="GAG36" s="14"/>
      <c r="GAH36" s="14"/>
      <c r="GAI36" s="14"/>
      <c r="GAJ36" s="14"/>
      <c r="GAK36" s="14"/>
      <c r="GAL36" s="14"/>
      <c r="GAM36" s="14"/>
      <c r="GAN36" s="14"/>
      <c r="GAO36" s="14"/>
      <c r="GAP36" s="14"/>
      <c r="GAQ36" s="14"/>
      <c r="GAR36" s="14"/>
      <c r="GAS36" s="14"/>
      <c r="GAT36" s="14"/>
      <c r="GAU36" s="14"/>
      <c r="GAV36" s="14"/>
      <c r="GAW36" s="14"/>
      <c r="GAX36" s="14"/>
      <c r="GAY36" s="14"/>
      <c r="GAZ36" s="14"/>
      <c r="GBA36" s="14"/>
      <c r="GBB36" s="14"/>
      <c r="GBC36" s="14"/>
      <c r="GBD36" s="14"/>
      <c r="GBE36" s="14"/>
      <c r="GBF36" s="14"/>
      <c r="GBG36" s="14"/>
      <c r="GBH36" s="14"/>
      <c r="GBI36" s="14"/>
      <c r="GBJ36" s="14"/>
      <c r="GBK36" s="14"/>
      <c r="GBL36" s="14"/>
      <c r="GBM36" s="14"/>
      <c r="GBN36" s="14"/>
      <c r="GBO36" s="14"/>
      <c r="GBP36" s="14"/>
      <c r="GBQ36" s="14"/>
      <c r="GBR36" s="14"/>
      <c r="GBS36" s="14"/>
      <c r="GBT36" s="14"/>
      <c r="GBU36" s="14"/>
      <c r="GBV36" s="14"/>
      <c r="GBW36" s="14"/>
      <c r="GBX36" s="14"/>
      <c r="GBY36" s="14"/>
      <c r="GBZ36" s="14"/>
      <c r="GCA36" s="14"/>
      <c r="GCB36" s="14"/>
      <c r="GCC36" s="14"/>
      <c r="GCD36" s="14"/>
      <c r="GCE36" s="14"/>
      <c r="GCF36" s="14"/>
      <c r="GCG36" s="14"/>
      <c r="GCH36" s="14"/>
      <c r="GCI36" s="14"/>
      <c r="GCJ36" s="14"/>
      <c r="GCK36" s="14"/>
      <c r="GCL36" s="14"/>
      <c r="GCM36" s="14"/>
      <c r="GCN36" s="14"/>
      <c r="GCO36" s="14"/>
      <c r="GCP36" s="14"/>
      <c r="GCQ36" s="14"/>
      <c r="GCR36" s="14"/>
      <c r="GCS36" s="14"/>
      <c r="GCT36" s="14"/>
      <c r="GCU36" s="14"/>
      <c r="GCV36" s="14"/>
      <c r="GCW36" s="14"/>
      <c r="GCX36" s="14"/>
      <c r="GCY36" s="14"/>
      <c r="GCZ36" s="14"/>
      <c r="GDA36" s="14"/>
      <c r="GDB36" s="14"/>
      <c r="GDC36" s="14"/>
      <c r="GDD36" s="14"/>
      <c r="GDE36" s="14"/>
      <c r="GDF36" s="14"/>
      <c r="GDG36" s="14"/>
      <c r="GDH36" s="14"/>
      <c r="GDI36" s="14"/>
      <c r="GDJ36" s="14"/>
      <c r="GDK36" s="14"/>
      <c r="GDL36" s="14"/>
      <c r="GDM36" s="14"/>
      <c r="GDN36" s="14"/>
      <c r="GDO36" s="14"/>
      <c r="GDP36" s="14"/>
      <c r="GDQ36" s="14"/>
      <c r="GDR36" s="14"/>
      <c r="GDS36" s="14"/>
      <c r="GDT36" s="14"/>
      <c r="GDU36" s="14"/>
      <c r="GDV36" s="14"/>
      <c r="GDW36" s="14"/>
      <c r="GDX36" s="14"/>
      <c r="GDY36" s="14"/>
      <c r="GDZ36" s="14"/>
      <c r="GEA36" s="14"/>
      <c r="GEB36" s="14"/>
      <c r="GEC36" s="14"/>
      <c r="GED36" s="14"/>
      <c r="GEE36" s="14"/>
      <c r="GEF36" s="14"/>
      <c r="GEG36" s="14"/>
      <c r="GEH36" s="14"/>
      <c r="GEI36" s="14"/>
      <c r="GEJ36" s="14"/>
      <c r="GEK36" s="14"/>
      <c r="GEL36" s="14"/>
      <c r="GEM36" s="14"/>
      <c r="GEN36" s="14"/>
      <c r="GEO36" s="14"/>
      <c r="GEP36" s="14"/>
      <c r="GEQ36" s="14"/>
      <c r="GER36" s="14"/>
      <c r="GES36" s="14"/>
      <c r="GET36" s="14"/>
      <c r="GEU36" s="14"/>
      <c r="GEV36" s="14"/>
      <c r="GEW36" s="14"/>
      <c r="GEX36" s="14"/>
      <c r="GEY36" s="14"/>
      <c r="GEZ36" s="14"/>
      <c r="GFA36" s="14"/>
      <c r="GFB36" s="14"/>
      <c r="GFC36" s="14"/>
      <c r="GFD36" s="14"/>
      <c r="GFE36" s="14"/>
      <c r="GFF36" s="14"/>
      <c r="GFG36" s="14"/>
      <c r="GFH36" s="14"/>
      <c r="GFI36" s="14"/>
      <c r="GFJ36" s="14"/>
      <c r="GFK36" s="14"/>
      <c r="GFL36" s="14"/>
      <c r="GFM36" s="14"/>
      <c r="GFN36" s="14"/>
      <c r="GFO36" s="14"/>
      <c r="GFP36" s="14"/>
      <c r="GFQ36" s="14"/>
      <c r="GFR36" s="14"/>
      <c r="GFS36" s="14"/>
      <c r="GFT36" s="14"/>
      <c r="GFU36" s="14"/>
      <c r="GFV36" s="14"/>
      <c r="GFW36" s="14"/>
      <c r="GFX36" s="14"/>
      <c r="GFY36" s="14"/>
      <c r="GFZ36" s="14"/>
      <c r="GGA36" s="14"/>
      <c r="GGB36" s="14"/>
      <c r="GGC36" s="14"/>
      <c r="GGD36" s="14"/>
      <c r="GGE36" s="14"/>
      <c r="GGF36" s="14"/>
      <c r="GGG36" s="14"/>
      <c r="GGH36" s="14"/>
      <c r="GGI36" s="14"/>
      <c r="GGJ36" s="14"/>
      <c r="GGK36" s="14"/>
      <c r="GGL36" s="14"/>
      <c r="GGM36" s="14"/>
      <c r="GGN36" s="14"/>
      <c r="GGO36" s="14"/>
      <c r="GGP36" s="14"/>
      <c r="GGQ36" s="14"/>
      <c r="GGR36" s="14"/>
      <c r="GGS36" s="14"/>
      <c r="GGT36" s="14"/>
      <c r="GGU36" s="14"/>
      <c r="GGV36" s="14"/>
      <c r="GGW36" s="14"/>
      <c r="GGX36" s="14"/>
      <c r="GGY36" s="14"/>
      <c r="GGZ36" s="14"/>
      <c r="GHA36" s="14"/>
      <c r="GHB36" s="14"/>
      <c r="GHC36" s="14"/>
      <c r="GHD36" s="14"/>
      <c r="GHE36" s="14"/>
      <c r="GHF36" s="14"/>
      <c r="GHG36" s="14"/>
      <c r="GHH36" s="14"/>
      <c r="GHI36" s="14"/>
      <c r="GHJ36" s="14"/>
      <c r="GHK36" s="14"/>
      <c r="GHL36" s="14"/>
      <c r="GHM36" s="14"/>
      <c r="GHN36" s="14"/>
      <c r="GHO36" s="14"/>
      <c r="GHP36" s="14"/>
      <c r="GHQ36" s="14"/>
      <c r="GHR36" s="14"/>
      <c r="GHS36" s="14"/>
      <c r="GHT36" s="14"/>
      <c r="GHU36" s="14"/>
      <c r="GHV36" s="14"/>
      <c r="GHW36" s="14"/>
      <c r="GHX36" s="14"/>
      <c r="GHY36" s="14"/>
      <c r="GHZ36" s="14"/>
      <c r="GIA36" s="14"/>
      <c r="GIB36" s="14"/>
      <c r="GIC36" s="14"/>
      <c r="GID36" s="14"/>
      <c r="GIE36" s="14"/>
      <c r="GIF36" s="14"/>
      <c r="GIG36" s="14"/>
      <c r="GIH36" s="14"/>
      <c r="GII36" s="14"/>
      <c r="GIJ36" s="14"/>
      <c r="GIK36" s="14"/>
      <c r="GIL36" s="14"/>
      <c r="GIM36" s="14"/>
      <c r="GIN36" s="14"/>
      <c r="GIO36" s="14"/>
      <c r="GIP36" s="14"/>
      <c r="GIQ36" s="14"/>
      <c r="GIR36" s="14"/>
      <c r="GIS36" s="14"/>
      <c r="GIT36" s="14"/>
      <c r="GIU36" s="14"/>
      <c r="GIV36" s="14"/>
      <c r="GIW36" s="14"/>
      <c r="GIX36" s="14"/>
      <c r="GIY36" s="14"/>
      <c r="GIZ36" s="14"/>
      <c r="GJA36" s="14"/>
      <c r="GJB36" s="14"/>
      <c r="GJC36" s="14"/>
      <c r="GJD36" s="14"/>
      <c r="GJE36" s="14"/>
      <c r="GJF36" s="14"/>
      <c r="GJG36" s="14"/>
      <c r="GJH36" s="14"/>
      <c r="GJI36" s="14"/>
      <c r="GJJ36" s="14"/>
      <c r="GJK36" s="14"/>
      <c r="GJL36" s="14"/>
      <c r="GJM36" s="14"/>
      <c r="GJN36" s="14"/>
      <c r="GJO36" s="14"/>
      <c r="GJP36" s="14"/>
      <c r="GJQ36" s="14"/>
      <c r="GJR36" s="14"/>
      <c r="GJS36" s="14"/>
      <c r="GJT36" s="14"/>
      <c r="GJU36" s="14"/>
      <c r="GJV36" s="14"/>
      <c r="GJW36" s="14"/>
      <c r="GJX36" s="14"/>
      <c r="GJY36" s="14"/>
      <c r="GJZ36" s="14"/>
      <c r="GKA36" s="14"/>
      <c r="GKB36" s="14"/>
      <c r="GKC36" s="14"/>
      <c r="GKD36" s="14"/>
      <c r="GKE36" s="14"/>
      <c r="GKF36" s="14"/>
      <c r="GKG36" s="14"/>
      <c r="GKH36" s="14"/>
      <c r="GKI36" s="14"/>
      <c r="GKJ36" s="14"/>
      <c r="GKK36" s="14"/>
      <c r="GKL36" s="14"/>
      <c r="GKM36" s="14"/>
      <c r="GKN36" s="14"/>
      <c r="GKO36" s="14"/>
      <c r="GKP36" s="14"/>
      <c r="GKQ36" s="14"/>
      <c r="GKR36" s="14"/>
      <c r="GKS36" s="14"/>
      <c r="GKT36" s="14"/>
      <c r="GKU36" s="14"/>
      <c r="GKV36" s="14"/>
      <c r="GKW36" s="14"/>
      <c r="GKX36" s="14"/>
      <c r="GKY36" s="14"/>
      <c r="GKZ36" s="14"/>
      <c r="GLA36" s="14"/>
      <c r="GLB36" s="14"/>
      <c r="GLC36" s="14"/>
      <c r="GLD36" s="14"/>
      <c r="GLE36" s="14"/>
      <c r="GLF36" s="14"/>
      <c r="GLG36" s="14"/>
      <c r="GLH36" s="14"/>
      <c r="GLI36" s="14"/>
      <c r="GLJ36" s="14"/>
      <c r="GLK36" s="14"/>
      <c r="GLL36" s="14"/>
      <c r="GLM36" s="14"/>
      <c r="GLN36" s="14"/>
      <c r="GLO36" s="14"/>
      <c r="GLP36" s="14"/>
      <c r="GLQ36" s="14"/>
      <c r="GLR36" s="14"/>
      <c r="GLS36" s="14"/>
      <c r="GLT36" s="14"/>
      <c r="GLU36" s="14"/>
      <c r="GLV36" s="14"/>
      <c r="GLW36" s="14"/>
      <c r="GLX36" s="14"/>
      <c r="GLY36" s="14"/>
      <c r="GLZ36" s="14"/>
      <c r="GMA36" s="14"/>
      <c r="GMB36" s="14"/>
      <c r="GMC36" s="14"/>
      <c r="GMD36" s="14"/>
      <c r="GME36" s="14"/>
      <c r="GMF36" s="14"/>
      <c r="GMG36" s="14"/>
      <c r="GMH36" s="14"/>
      <c r="GMI36" s="14"/>
      <c r="GMJ36" s="14"/>
      <c r="GMK36" s="14"/>
      <c r="GML36" s="14"/>
      <c r="GMM36" s="14"/>
      <c r="GMN36" s="14"/>
      <c r="GMO36" s="14"/>
      <c r="GMP36" s="14"/>
      <c r="GMQ36" s="14"/>
      <c r="GMR36" s="14"/>
      <c r="GMS36" s="14"/>
      <c r="GMT36" s="14"/>
      <c r="GMU36" s="14"/>
      <c r="GMV36" s="14"/>
      <c r="GMW36" s="14"/>
      <c r="GMX36" s="14"/>
      <c r="GMY36" s="14"/>
      <c r="GMZ36" s="14"/>
      <c r="GNA36" s="14"/>
      <c r="GNB36" s="14"/>
      <c r="GNC36" s="14"/>
      <c r="GND36" s="14"/>
      <c r="GNE36" s="14"/>
      <c r="GNF36" s="14"/>
      <c r="GNG36" s="14"/>
      <c r="GNH36" s="14"/>
      <c r="GNI36" s="14"/>
      <c r="GNJ36" s="14"/>
      <c r="GNK36" s="14"/>
      <c r="GNL36" s="14"/>
      <c r="GNM36" s="14"/>
      <c r="GNN36" s="14"/>
      <c r="GNO36" s="14"/>
      <c r="GNP36" s="14"/>
      <c r="GNQ36" s="14"/>
      <c r="GNR36" s="14"/>
      <c r="GNS36" s="14"/>
      <c r="GNT36" s="14"/>
      <c r="GNU36" s="14"/>
      <c r="GNV36" s="14"/>
      <c r="GNW36" s="14"/>
      <c r="GNX36" s="14"/>
      <c r="GNY36" s="14"/>
      <c r="GNZ36" s="14"/>
      <c r="GOA36" s="14"/>
      <c r="GOB36" s="14"/>
      <c r="GOC36" s="14"/>
      <c r="GOD36" s="14"/>
      <c r="GOE36" s="14"/>
      <c r="GOF36" s="14"/>
      <c r="GOG36" s="14"/>
      <c r="GOH36" s="14"/>
      <c r="GOI36" s="14"/>
      <c r="GOJ36" s="14"/>
      <c r="GOK36" s="14"/>
      <c r="GOL36" s="14"/>
      <c r="GOM36" s="14"/>
      <c r="GON36" s="14"/>
      <c r="GOO36" s="14"/>
      <c r="GOP36" s="14"/>
      <c r="GOQ36" s="14"/>
      <c r="GOR36" s="14"/>
      <c r="GOS36" s="14"/>
      <c r="GOT36" s="14"/>
      <c r="GOU36" s="14"/>
      <c r="GOV36" s="14"/>
      <c r="GOW36" s="14"/>
      <c r="GOX36" s="14"/>
      <c r="GOY36" s="14"/>
      <c r="GOZ36" s="14"/>
      <c r="GPA36" s="14"/>
      <c r="GPB36" s="14"/>
      <c r="GPC36" s="14"/>
      <c r="GPD36" s="14"/>
      <c r="GPE36" s="14"/>
      <c r="GPF36" s="14"/>
      <c r="GPG36" s="14"/>
      <c r="GPH36" s="14"/>
      <c r="GPI36" s="14"/>
      <c r="GPJ36" s="14"/>
      <c r="GPK36" s="14"/>
      <c r="GPL36" s="14"/>
      <c r="GPM36" s="14"/>
      <c r="GPN36" s="14"/>
      <c r="GPO36" s="14"/>
      <c r="GPP36" s="14"/>
      <c r="GPQ36" s="14"/>
      <c r="GPR36" s="14"/>
      <c r="GPS36" s="14"/>
      <c r="GPT36" s="14"/>
      <c r="GPU36" s="14"/>
      <c r="GPV36" s="14"/>
      <c r="GPW36" s="14"/>
      <c r="GPX36" s="14"/>
      <c r="GPY36" s="14"/>
      <c r="GPZ36" s="14"/>
      <c r="GQA36" s="14"/>
      <c r="GQB36" s="14"/>
      <c r="GQC36" s="14"/>
      <c r="GQD36" s="14"/>
      <c r="GQE36" s="14"/>
      <c r="GQF36" s="14"/>
      <c r="GQG36" s="14"/>
      <c r="GQH36" s="14"/>
      <c r="GQI36" s="14"/>
      <c r="GQJ36" s="14"/>
      <c r="GQK36" s="14"/>
      <c r="GQL36" s="14"/>
      <c r="GQM36" s="14"/>
      <c r="GQN36" s="14"/>
      <c r="GQO36" s="14"/>
      <c r="GQP36" s="14"/>
      <c r="GQQ36" s="14"/>
      <c r="GQR36" s="14"/>
      <c r="GQS36" s="14"/>
      <c r="GQT36" s="14"/>
      <c r="GQU36" s="14"/>
      <c r="GQV36" s="14"/>
      <c r="GQW36" s="14"/>
      <c r="GQX36" s="14"/>
      <c r="GQY36" s="14"/>
      <c r="GQZ36" s="14"/>
      <c r="GRA36" s="14"/>
      <c r="GRB36" s="14"/>
      <c r="GRC36" s="14"/>
      <c r="GRD36" s="14"/>
      <c r="GRE36" s="14"/>
      <c r="GRF36" s="14"/>
      <c r="GRG36" s="14"/>
      <c r="GRH36" s="14"/>
      <c r="GRI36" s="14"/>
      <c r="GRJ36" s="14"/>
      <c r="GRK36" s="14"/>
      <c r="GRL36" s="14"/>
      <c r="GRM36" s="14"/>
      <c r="GRN36" s="14"/>
      <c r="GRO36" s="14"/>
      <c r="GRP36" s="14"/>
      <c r="GRQ36" s="14"/>
      <c r="GRR36" s="14"/>
      <c r="GRS36" s="14"/>
      <c r="GRT36" s="14"/>
      <c r="GRU36" s="14"/>
      <c r="GRV36" s="14"/>
      <c r="GRW36" s="14"/>
      <c r="GRX36" s="14"/>
      <c r="GRY36" s="14"/>
      <c r="GRZ36" s="14"/>
      <c r="GSA36" s="14"/>
      <c r="GSB36" s="14"/>
      <c r="GSC36" s="14"/>
      <c r="GSD36" s="14"/>
      <c r="GSE36" s="14"/>
      <c r="GSF36" s="14"/>
      <c r="GSG36" s="14"/>
      <c r="GSH36" s="14"/>
      <c r="GSI36" s="14"/>
      <c r="GSJ36" s="14"/>
      <c r="GSK36" s="14"/>
      <c r="GSL36" s="14"/>
      <c r="GSM36" s="14"/>
      <c r="GSN36" s="14"/>
      <c r="GSO36" s="14"/>
      <c r="GSP36" s="14"/>
      <c r="GSQ36" s="14"/>
      <c r="GSR36" s="14"/>
      <c r="GSS36" s="14"/>
      <c r="GST36" s="14"/>
      <c r="GSU36" s="14"/>
      <c r="GSV36" s="14"/>
      <c r="GSW36" s="14"/>
      <c r="GSX36" s="14"/>
      <c r="GSY36" s="14"/>
      <c r="GSZ36" s="14"/>
      <c r="GTA36" s="14"/>
      <c r="GTB36" s="14"/>
      <c r="GTC36" s="14"/>
      <c r="GTD36" s="14"/>
      <c r="GTE36" s="14"/>
      <c r="GTF36" s="14"/>
      <c r="GTG36" s="14"/>
      <c r="GTH36" s="14"/>
      <c r="GTI36" s="14"/>
      <c r="GTJ36" s="14"/>
      <c r="GTK36" s="14"/>
      <c r="GTL36" s="14"/>
      <c r="GTM36" s="14"/>
      <c r="GTN36" s="14"/>
      <c r="GTO36" s="14"/>
      <c r="GTP36" s="14"/>
      <c r="GTQ36" s="14"/>
      <c r="GTR36" s="14"/>
      <c r="GTS36" s="14"/>
      <c r="GTT36" s="14"/>
      <c r="GTU36" s="14"/>
      <c r="GTV36" s="14"/>
      <c r="GTW36" s="14"/>
      <c r="GTX36" s="14"/>
      <c r="GTY36" s="14"/>
      <c r="GTZ36" s="14"/>
      <c r="GUA36" s="14"/>
      <c r="GUB36" s="14"/>
      <c r="GUC36" s="14"/>
      <c r="GUD36" s="14"/>
      <c r="GUE36" s="14"/>
      <c r="GUF36" s="14"/>
      <c r="GUG36" s="14"/>
      <c r="GUH36" s="14"/>
      <c r="GUI36" s="14"/>
      <c r="GUJ36" s="14"/>
      <c r="GUK36" s="14"/>
      <c r="GUL36" s="14"/>
      <c r="GUM36" s="14"/>
      <c r="GUN36" s="14"/>
      <c r="GUO36" s="14"/>
      <c r="GUP36" s="14"/>
      <c r="GUQ36" s="14"/>
      <c r="GUR36" s="14"/>
      <c r="GUS36" s="14"/>
      <c r="GUT36" s="14"/>
      <c r="GUU36" s="14"/>
      <c r="GUV36" s="14"/>
      <c r="GUW36" s="14"/>
      <c r="GUX36" s="14"/>
      <c r="GUY36" s="14"/>
      <c r="GUZ36" s="14"/>
      <c r="GVA36" s="14"/>
      <c r="GVB36" s="14"/>
      <c r="GVC36" s="14"/>
      <c r="GVD36" s="14"/>
      <c r="GVE36" s="14"/>
      <c r="GVF36" s="14"/>
      <c r="GVG36" s="14"/>
      <c r="GVH36" s="14"/>
      <c r="GVI36" s="14"/>
      <c r="GVJ36" s="14"/>
      <c r="GVK36" s="14"/>
      <c r="GVL36" s="14"/>
      <c r="GVM36" s="14"/>
      <c r="GVN36" s="14"/>
      <c r="GVO36" s="14"/>
      <c r="GVP36" s="14"/>
      <c r="GVQ36" s="14"/>
      <c r="GVR36" s="14"/>
      <c r="GVS36" s="14"/>
      <c r="GVT36" s="14"/>
      <c r="GVU36" s="14"/>
      <c r="GVV36" s="14"/>
      <c r="GVW36" s="14"/>
      <c r="GVX36" s="14"/>
      <c r="GVY36" s="14"/>
      <c r="GVZ36" s="14"/>
      <c r="GWA36" s="14"/>
      <c r="GWB36" s="14"/>
      <c r="GWC36" s="14"/>
      <c r="GWD36" s="14"/>
      <c r="GWE36" s="14"/>
      <c r="GWF36" s="14"/>
      <c r="GWG36" s="14"/>
      <c r="GWH36" s="14"/>
      <c r="GWI36" s="14"/>
      <c r="GWJ36" s="14"/>
      <c r="GWK36" s="14"/>
      <c r="GWL36" s="14"/>
      <c r="GWM36" s="14"/>
      <c r="GWN36" s="14"/>
      <c r="GWO36" s="14"/>
      <c r="GWP36" s="14"/>
      <c r="GWQ36" s="14"/>
      <c r="GWR36" s="14"/>
      <c r="GWS36" s="14"/>
      <c r="GWT36" s="14"/>
      <c r="GWU36" s="14"/>
      <c r="GWV36" s="14"/>
      <c r="GWW36" s="14"/>
      <c r="GWX36" s="14"/>
      <c r="GWY36" s="14"/>
      <c r="GWZ36" s="14"/>
      <c r="GXA36" s="14"/>
      <c r="GXB36" s="14"/>
      <c r="GXC36" s="14"/>
      <c r="GXD36" s="14"/>
      <c r="GXE36" s="14"/>
      <c r="GXF36" s="14"/>
      <c r="GXG36" s="14"/>
      <c r="GXH36" s="14"/>
      <c r="GXI36" s="14"/>
      <c r="GXJ36" s="14"/>
      <c r="GXK36" s="14"/>
      <c r="GXL36" s="14"/>
      <c r="GXM36" s="14"/>
      <c r="GXN36" s="14"/>
      <c r="GXO36" s="14"/>
      <c r="GXP36" s="14"/>
      <c r="GXQ36" s="14"/>
      <c r="GXR36" s="14"/>
      <c r="GXS36" s="14"/>
      <c r="GXT36" s="14"/>
      <c r="GXU36" s="14"/>
      <c r="GXV36" s="14"/>
      <c r="GXW36" s="14"/>
      <c r="GXX36" s="14"/>
      <c r="GXY36" s="14"/>
      <c r="GXZ36" s="14"/>
      <c r="GYA36" s="14"/>
      <c r="GYB36" s="14"/>
      <c r="GYC36" s="14"/>
      <c r="GYD36" s="14"/>
      <c r="GYE36" s="14"/>
      <c r="GYF36" s="14"/>
      <c r="GYG36" s="14"/>
      <c r="GYH36" s="14"/>
      <c r="GYI36" s="14"/>
      <c r="GYJ36" s="14"/>
      <c r="GYK36" s="14"/>
      <c r="GYL36" s="14"/>
      <c r="GYM36" s="14"/>
      <c r="GYN36" s="14"/>
      <c r="GYO36" s="14"/>
      <c r="GYP36" s="14"/>
      <c r="GYQ36" s="14"/>
      <c r="GYR36" s="14"/>
      <c r="GYS36" s="14"/>
      <c r="GYT36" s="14"/>
      <c r="GYU36" s="14"/>
      <c r="GYV36" s="14"/>
      <c r="GYW36" s="14"/>
      <c r="GYX36" s="14"/>
      <c r="GYY36" s="14"/>
      <c r="GYZ36" s="14"/>
      <c r="GZA36" s="14"/>
      <c r="GZB36" s="14"/>
      <c r="GZC36" s="14"/>
      <c r="GZD36" s="14"/>
      <c r="GZE36" s="14"/>
      <c r="GZF36" s="14"/>
      <c r="GZG36" s="14"/>
      <c r="GZH36" s="14"/>
      <c r="GZI36" s="14"/>
      <c r="GZJ36" s="14"/>
      <c r="GZK36" s="14"/>
      <c r="GZL36" s="14"/>
      <c r="GZM36" s="14"/>
      <c r="GZN36" s="14"/>
      <c r="GZO36" s="14"/>
      <c r="GZP36" s="14"/>
      <c r="GZQ36" s="14"/>
      <c r="GZR36" s="14"/>
      <c r="GZS36" s="14"/>
      <c r="GZT36" s="14"/>
      <c r="GZU36" s="14"/>
      <c r="GZV36" s="14"/>
      <c r="GZW36" s="14"/>
      <c r="GZX36" s="14"/>
      <c r="GZY36" s="14"/>
      <c r="GZZ36" s="14"/>
      <c r="HAA36" s="14"/>
      <c r="HAB36" s="14"/>
      <c r="HAC36" s="14"/>
      <c r="HAD36" s="14"/>
      <c r="HAE36" s="14"/>
      <c r="HAF36" s="14"/>
      <c r="HAG36" s="14"/>
      <c r="HAH36" s="14"/>
      <c r="HAI36" s="14"/>
      <c r="HAJ36" s="14"/>
      <c r="HAK36" s="14"/>
      <c r="HAL36" s="14"/>
      <c r="HAM36" s="14"/>
      <c r="HAN36" s="14"/>
      <c r="HAO36" s="14"/>
      <c r="HAP36" s="14"/>
      <c r="HAQ36" s="14"/>
      <c r="HAR36" s="14"/>
      <c r="HAS36" s="14"/>
      <c r="HAT36" s="14"/>
      <c r="HAU36" s="14"/>
      <c r="HAV36" s="14"/>
      <c r="HAW36" s="14"/>
      <c r="HAX36" s="14"/>
      <c r="HAY36" s="14"/>
      <c r="HAZ36" s="14"/>
      <c r="HBA36" s="14"/>
      <c r="HBB36" s="14"/>
      <c r="HBC36" s="14"/>
      <c r="HBD36" s="14"/>
      <c r="HBE36" s="14"/>
      <c r="HBF36" s="14"/>
      <c r="HBG36" s="14"/>
      <c r="HBH36" s="14"/>
      <c r="HBI36" s="14"/>
      <c r="HBJ36" s="14"/>
      <c r="HBK36" s="14"/>
      <c r="HBL36" s="14"/>
      <c r="HBM36" s="14"/>
      <c r="HBN36" s="14"/>
      <c r="HBO36" s="14"/>
      <c r="HBP36" s="14"/>
      <c r="HBQ36" s="14"/>
      <c r="HBR36" s="14"/>
      <c r="HBS36" s="14"/>
      <c r="HBT36" s="14"/>
      <c r="HBU36" s="14"/>
      <c r="HBV36" s="14"/>
      <c r="HBW36" s="14"/>
      <c r="HBX36" s="14"/>
      <c r="HBY36" s="14"/>
      <c r="HBZ36" s="14"/>
      <c r="HCA36" s="14"/>
      <c r="HCB36" s="14"/>
      <c r="HCC36" s="14"/>
      <c r="HCD36" s="14"/>
      <c r="HCE36" s="14"/>
      <c r="HCF36" s="14"/>
      <c r="HCG36" s="14"/>
      <c r="HCH36" s="14"/>
      <c r="HCI36" s="14"/>
      <c r="HCJ36" s="14"/>
      <c r="HCK36" s="14"/>
      <c r="HCL36" s="14"/>
      <c r="HCM36" s="14"/>
      <c r="HCN36" s="14"/>
      <c r="HCO36" s="14"/>
      <c r="HCP36" s="14"/>
      <c r="HCQ36" s="14"/>
      <c r="HCR36" s="14"/>
      <c r="HCS36" s="14"/>
      <c r="HCT36" s="14"/>
      <c r="HCU36" s="14"/>
      <c r="HCV36" s="14"/>
      <c r="HCW36" s="14"/>
      <c r="HCX36" s="14"/>
      <c r="HCY36" s="14"/>
      <c r="HCZ36" s="14"/>
      <c r="HDA36" s="14"/>
      <c r="HDB36" s="14"/>
      <c r="HDC36" s="14"/>
      <c r="HDD36" s="14"/>
      <c r="HDE36" s="14"/>
      <c r="HDF36" s="14"/>
      <c r="HDG36" s="14"/>
      <c r="HDH36" s="14"/>
      <c r="HDI36" s="14"/>
      <c r="HDJ36" s="14"/>
      <c r="HDK36" s="14"/>
      <c r="HDL36" s="14"/>
      <c r="HDM36" s="14"/>
      <c r="HDN36" s="14"/>
      <c r="HDO36" s="14"/>
      <c r="HDP36" s="14"/>
      <c r="HDQ36" s="14"/>
      <c r="HDR36" s="14"/>
      <c r="HDS36" s="14"/>
      <c r="HDT36" s="14"/>
      <c r="HDU36" s="14"/>
      <c r="HDV36" s="14"/>
      <c r="HDW36" s="14"/>
      <c r="HDX36" s="14"/>
      <c r="HDY36" s="14"/>
      <c r="HDZ36" s="14"/>
      <c r="HEA36" s="14"/>
      <c r="HEB36" s="14"/>
      <c r="HEC36" s="14"/>
      <c r="HED36" s="14"/>
      <c r="HEE36" s="14"/>
      <c r="HEF36" s="14"/>
      <c r="HEG36" s="14"/>
      <c r="HEH36" s="14"/>
      <c r="HEI36" s="14"/>
      <c r="HEJ36" s="14"/>
      <c r="HEK36" s="14"/>
      <c r="HEL36" s="14"/>
      <c r="HEM36" s="14"/>
      <c r="HEN36" s="14"/>
      <c r="HEO36" s="14"/>
      <c r="HEP36" s="14"/>
      <c r="HEQ36" s="14"/>
      <c r="HER36" s="14"/>
      <c r="HES36" s="14"/>
      <c r="HET36" s="14"/>
      <c r="HEU36" s="14"/>
      <c r="HEV36" s="14"/>
      <c r="HEW36" s="14"/>
      <c r="HEX36" s="14"/>
      <c r="HEY36" s="14"/>
      <c r="HEZ36" s="14"/>
      <c r="HFA36" s="14"/>
      <c r="HFB36" s="14"/>
      <c r="HFC36" s="14"/>
      <c r="HFD36" s="14"/>
      <c r="HFE36" s="14"/>
      <c r="HFF36" s="14"/>
      <c r="HFG36" s="14"/>
      <c r="HFH36" s="14"/>
      <c r="HFI36" s="14"/>
      <c r="HFJ36" s="14"/>
      <c r="HFK36" s="14"/>
      <c r="HFL36" s="14"/>
      <c r="HFM36" s="14"/>
      <c r="HFN36" s="14"/>
      <c r="HFO36" s="14"/>
      <c r="HFP36" s="14"/>
      <c r="HFQ36" s="14"/>
      <c r="HFR36" s="14"/>
      <c r="HFS36" s="14"/>
      <c r="HFT36" s="14"/>
      <c r="HFU36" s="14"/>
      <c r="HFV36" s="14"/>
      <c r="HFW36" s="14"/>
      <c r="HFX36" s="14"/>
      <c r="HFY36" s="14"/>
      <c r="HFZ36" s="14"/>
      <c r="HGA36" s="14"/>
      <c r="HGB36" s="14"/>
      <c r="HGC36" s="14"/>
      <c r="HGD36" s="14"/>
      <c r="HGE36" s="14"/>
      <c r="HGF36" s="14"/>
      <c r="HGG36" s="14"/>
      <c r="HGH36" s="14"/>
      <c r="HGI36" s="14"/>
      <c r="HGJ36" s="14"/>
      <c r="HGK36" s="14"/>
      <c r="HGL36" s="14"/>
      <c r="HGM36" s="14"/>
      <c r="HGN36" s="14"/>
      <c r="HGO36" s="14"/>
      <c r="HGP36" s="14"/>
      <c r="HGQ36" s="14"/>
      <c r="HGR36" s="14"/>
      <c r="HGS36" s="14"/>
      <c r="HGT36" s="14"/>
      <c r="HGU36" s="14"/>
      <c r="HGV36" s="14"/>
      <c r="HGW36" s="14"/>
      <c r="HGX36" s="14"/>
      <c r="HGY36" s="14"/>
      <c r="HGZ36" s="14"/>
      <c r="HHA36" s="14"/>
      <c r="HHB36" s="14"/>
      <c r="HHC36" s="14"/>
      <c r="HHD36" s="14"/>
      <c r="HHE36" s="14"/>
      <c r="HHF36" s="14"/>
      <c r="HHG36" s="14"/>
      <c r="HHH36" s="14"/>
      <c r="HHI36" s="14"/>
      <c r="HHJ36" s="14"/>
      <c r="HHK36" s="14"/>
      <c r="HHL36" s="14"/>
      <c r="HHM36" s="14"/>
      <c r="HHN36" s="14"/>
      <c r="HHO36" s="14"/>
      <c r="HHP36" s="14"/>
      <c r="HHQ36" s="14"/>
      <c r="HHR36" s="14"/>
      <c r="HHS36" s="14"/>
      <c r="HHT36" s="14"/>
      <c r="HHU36" s="14"/>
      <c r="HHV36" s="14"/>
      <c r="HHW36" s="14"/>
      <c r="HHX36" s="14"/>
      <c r="HHY36" s="14"/>
      <c r="HHZ36" s="14"/>
      <c r="HIA36" s="14"/>
      <c r="HIB36" s="14"/>
      <c r="HIC36" s="14"/>
      <c r="HID36" s="14"/>
      <c r="HIE36" s="14"/>
      <c r="HIF36" s="14"/>
      <c r="HIG36" s="14"/>
      <c r="HIH36" s="14"/>
      <c r="HII36" s="14"/>
      <c r="HIJ36" s="14"/>
      <c r="HIK36" s="14"/>
      <c r="HIL36" s="14"/>
      <c r="HIM36" s="14"/>
      <c r="HIN36" s="14"/>
      <c r="HIO36" s="14"/>
      <c r="HIP36" s="14"/>
      <c r="HIQ36" s="14"/>
      <c r="HIR36" s="14"/>
      <c r="HIS36" s="14"/>
      <c r="HIT36" s="14"/>
      <c r="HIU36" s="14"/>
      <c r="HIV36" s="14"/>
      <c r="HIW36" s="14"/>
      <c r="HIX36" s="14"/>
      <c r="HIY36" s="14"/>
      <c r="HIZ36" s="14"/>
      <c r="HJA36" s="14"/>
      <c r="HJB36" s="14"/>
      <c r="HJC36" s="14"/>
      <c r="HJD36" s="14"/>
      <c r="HJE36" s="14"/>
      <c r="HJF36" s="14"/>
      <c r="HJG36" s="14"/>
      <c r="HJH36" s="14"/>
      <c r="HJI36" s="14"/>
      <c r="HJJ36" s="14"/>
      <c r="HJK36" s="14"/>
      <c r="HJL36" s="14"/>
      <c r="HJM36" s="14"/>
      <c r="HJN36" s="14"/>
      <c r="HJO36" s="14"/>
      <c r="HJP36" s="14"/>
      <c r="HJQ36" s="14"/>
      <c r="HJR36" s="14"/>
      <c r="HJS36" s="14"/>
      <c r="HJT36" s="14"/>
      <c r="HJU36" s="14"/>
      <c r="HJV36" s="14"/>
      <c r="HJW36" s="14"/>
      <c r="HJX36" s="14"/>
      <c r="HJY36" s="14"/>
      <c r="HJZ36" s="14"/>
      <c r="HKA36" s="14"/>
      <c r="HKB36" s="14"/>
      <c r="HKC36" s="14"/>
      <c r="HKD36" s="14"/>
      <c r="HKE36" s="14"/>
      <c r="HKF36" s="14"/>
      <c r="HKG36" s="14"/>
      <c r="HKH36" s="14"/>
      <c r="HKI36" s="14"/>
      <c r="HKJ36" s="14"/>
      <c r="HKK36" s="14"/>
      <c r="HKL36" s="14"/>
      <c r="HKM36" s="14"/>
      <c r="HKN36" s="14"/>
      <c r="HKO36" s="14"/>
      <c r="HKP36" s="14"/>
      <c r="HKQ36" s="14"/>
      <c r="HKR36" s="14"/>
      <c r="HKS36" s="14"/>
      <c r="HKT36" s="14"/>
      <c r="HKU36" s="14"/>
      <c r="HKV36" s="14"/>
      <c r="HKW36" s="14"/>
      <c r="HKX36" s="14"/>
      <c r="HKY36" s="14"/>
      <c r="HKZ36" s="14"/>
      <c r="HLA36" s="14"/>
      <c r="HLB36" s="14"/>
      <c r="HLC36" s="14"/>
      <c r="HLD36" s="14"/>
      <c r="HLE36" s="14"/>
      <c r="HLF36" s="14"/>
      <c r="HLG36" s="14"/>
      <c r="HLH36" s="14"/>
      <c r="HLI36" s="14"/>
      <c r="HLJ36" s="14"/>
      <c r="HLK36" s="14"/>
      <c r="HLL36" s="14"/>
      <c r="HLM36" s="14"/>
      <c r="HLN36" s="14"/>
      <c r="HLO36" s="14"/>
      <c r="HLP36" s="14"/>
      <c r="HLQ36" s="14"/>
      <c r="HLR36" s="14"/>
      <c r="HLS36" s="14"/>
      <c r="HLT36" s="14"/>
      <c r="HLU36" s="14"/>
      <c r="HLV36" s="14"/>
      <c r="HLW36" s="14"/>
      <c r="HLX36" s="14"/>
      <c r="HLY36" s="14"/>
      <c r="HLZ36" s="14"/>
      <c r="HMA36" s="14"/>
      <c r="HMB36" s="14"/>
      <c r="HMC36" s="14"/>
      <c r="HMD36" s="14"/>
      <c r="HME36" s="14"/>
      <c r="HMF36" s="14"/>
      <c r="HMG36" s="14"/>
      <c r="HMH36" s="14"/>
      <c r="HMI36" s="14"/>
      <c r="HMJ36" s="14"/>
      <c r="HMK36" s="14"/>
      <c r="HML36" s="14"/>
      <c r="HMM36" s="14"/>
      <c r="HMN36" s="14"/>
      <c r="HMO36" s="14"/>
      <c r="HMP36" s="14"/>
      <c r="HMQ36" s="14"/>
      <c r="HMR36" s="14"/>
      <c r="HMS36" s="14"/>
      <c r="HMT36" s="14"/>
      <c r="HMU36" s="14"/>
      <c r="HMV36" s="14"/>
      <c r="HMW36" s="14"/>
      <c r="HMX36" s="14"/>
      <c r="HMY36" s="14"/>
      <c r="HMZ36" s="14"/>
      <c r="HNA36" s="14"/>
      <c r="HNB36" s="14"/>
      <c r="HNC36" s="14"/>
      <c r="HND36" s="14"/>
      <c r="HNE36" s="14"/>
      <c r="HNF36" s="14"/>
      <c r="HNG36" s="14"/>
      <c r="HNH36" s="14"/>
      <c r="HNI36" s="14"/>
      <c r="HNJ36" s="14"/>
      <c r="HNK36" s="14"/>
      <c r="HNL36" s="14"/>
      <c r="HNM36" s="14"/>
      <c r="HNN36" s="14"/>
      <c r="HNO36" s="14"/>
      <c r="HNP36" s="14"/>
      <c r="HNQ36" s="14"/>
      <c r="HNR36" s="14"/>
      <c r="HNS36" s="14"/>
      <c r="HNT36" s="14"/>
      <c r="HNU36" s="14"/>
      <c r="HNV36" s="14"/>
      <c r="HNW36" s="14"/>
      <c r="HNX36" s="14"/>
      <c r="HNY36" s="14"/>
      <c r="HNZ36" s="14"/>
      <c r="HOA36" s="14"/>
      <c r="HOB36" s="14"/>
      <c r="HOC36" s="14"/>
      <c r="HOD36" s="14"/>
      <c r="HOE36" s="14"/>
      <c r="HOF36" s="14"/>
      <c r="HOG36" s="14"/>
      <c r="HOH36" s="14"/>
      <c r="HOI36" s="14"/>
      <c r="HOJ36" s="14"/>
      <c r="HOK36" s="14"/>
      <c r="HOL36" s="14"/>
      <c r="HOM36" s="14"/>
      <c r="HON36" s="14"/>
      <c r="HOO36" s="14"/>
      <c r="HOP36" s="14"/>
      <c r="HOQ36" s="14"/>
      <c r="HOR36" s="14"/>
      <c r="HOS36" s="14"/>
      <c r="HOT36" s="14"/>
      <c r="HOU36" s="14"/>
      <c r="HOV36" s="14"/>
      <c r="HOW36" s="14"/>
      <c r="HOX36" s="14"/>
      <c r="HOY36" s="14"/>
      <c r="HOZ36" s="14"/>
      <c r="HPA36" s="14"/>
      <c r="HPB36" s="14"/>
      <c r="HPC36" s="14"/>
      <c r="HPD36" s="14"/>
      <c r="HPE36" s="14"/>
      <c r="HPF36" s="14"/>
      <c r="HPG36" s="14"/>
      <c r="HPH36" s="14"/>
      <c r="HPI36" s="14"/>
      <c r="HPJ36" s="14"/>
      <c r="HPK36" s="14"/>
      <c r="HPL36" s="14"/>
      <c r="HPM36" s="14"/>
      <c r="HPN36" s="14"/>
      <c r="HPO36" s="14"/>
      <c r="HPP36" s="14"/>
      <c r="HPQ36" s="14"/>
      <c r="HPR36" s="14"/>
      <c r="HPS36" s="14"/>
      <c r="HPT36" s="14"/>
      <c r="HPU36" s="14"/>
      <c r="HPV36" s="14"/>
      <c r="HPW36" s="14"/>
      <c r="HPX36" s="14"/>
      <c r="HPY36" s="14"/>
      <c r="HPZ36" s="14"/>
      <c r="HQA36" s="14"/>
      <c r="HQB36" s="14"/>
      <c r="HQC36" s="14"/>
      <c r="HQD36" s="14"/>
      <c r="HQE36" s="14"/>
      <c r="HQF36" s="14"/>
      <c r="HQG36" s="14"/>
      <c r="HQH36" s="14"/>
      <c r="HQI36" s="14"/>
      <c r="HQJ36" s="14"/>
      <c r="HQK36" s="14"/>
      <c r="HQL36" s="14"/>
      <c r="HQM36" s="14"/>
      <c r="HQN36" s="14"/>
      <c r="HQO36" s="14"/>
      <c r="HQP36" s="14"/>
      <c r="HQQ36" s="14"/>
      <c r="HQR36" s="14"/>
      <c r="HQS36" s="14"/>
      <c r="HQT36" s="14"/>
      <c r="HQU36" s="14"/>
      <c r="HQV36" s="14"/>
      <c r="HQW36" s="14"/>
      <c r="HQX36" s="14"/>
      <c r="HQY36" s="14"/>
      <c r="HQZ36" s="14"/>
      <c r="HRA36" s="14"/>
      <c r="HRB36" s="14"/>
      <c r="HRC36" s="14"/>
      <c r="HRD36" s="14"/>
      <c r="HRE36" s="14"/>
      <c r="HRF36" s="14"/>
      <c r="HRG36" s="14"/>
      <c r="HRH36" s="14"/>
      <c r="HRI36" s="14"/>
      <c r="HRJ36" s="14"/>
      <c r="HRK36" s="14"/>
      <c r="HRL36" s="14"/>
      <c r="HRM36" s="14"/>
      <c r="HRN36" s="14"/>
      <c r="HRO36" s="14"/>
      <c r="HRP36" s="14"/>
      <c r="HRQ36" s="14"/>
      <c r="HRR36" s="14"/>
      <c r="HRS36" s="14"/>
      <c r="HRT36" s="14"/>
      <c r="HRU36" s="14"/>
      <c r="HRV36" s="14"/>
      <c r="HRW36" s="14"/>
      <c r="HRX36" s="14"/>
      <c r="HRY36" s="14"/>
      <c r="HRZ36" s="14"/>
      <c r="HSA36" s="14"/>
      <c r="HSB36" s="14"/>
      <c r="HSC36" s="14"/>
      <c r="HSD36" s="14"/>
      <c r="HSE36" s="14"/>
      <c r="HSF36" s="14"/>
      <c r="HSG36" s="14"/>
      <c r="HSH36" s="14"/>
      <c r="HSI36" s="14"/>
      <c r="HSJ36" s="14"/>
      <c r="HSK36" s="14"/>
      <c r="HSL36" s="14"/>
      <c r="HSM36" s="14"/>
      <c r="HSN36" s="14"/>
      <c r="HSO36" s="14"/>
      <c r="HSP36" s="14"/>
      <c r="HSQ36" s="14"/>
      <c r="HSR36" s="14"/>
      <c r="HSS36" s="14"/>
      <c r="HST36" s="14"/>
      <c r="HSU36" s="14"/>
      <c r="HSV36" s="14"/>
      <c r="HSW36" s="14"/>
      <c r="HSX36" s="14"/>
      <c r="HSY36" s="14"/>
      <c r="HSZ36" s="14"/>
      <c r="HTA36" s="14"/>
      <c r="HTB36" s="14"/>
      <c r="HTC36" s="14"/>
      <c r="HTD36" s="14"/>
      <c r="HTE36" s="14"/>
      <c r="HTF36" s="14"/>
      <c r="HTG36" s="14"/>
      <c r="HTH36" s="14"/>
      <c r="HTI36" s="14"/>
      <c r="HTJ36" s="14"/>
      <c r="HTK36" s="14"/>
      <c r="HTL36" s="14"/>
      <c r="HTM36" s="14"/>
      <c r="HTN36" s="14"/>
      <c r="HTO36" s="14"/>
      <c r="HTP36" s="14"/>
      <c r="HTQ36" s="14"/>
      <c r="HTR36" s="14"/>
      <c r="HTS36" s="14"/>
      <c r="HTT36" s="14"/>
      <c r="HTU36" s="14"/>
      <c r="HTV36" s="14"/>
      <c r="HTW36" s="14"/>
      <c r="HTX36" s="14"/>
      <c r="HTY36" s="14"/>
      <c r="HTZ36" s="14"/>
      <c r="HUA36" s="14"/>
      <c r="HUB36" s="14"/>
      <c r="HUC36" s="14"/>
      <c r="HUD36" s="14"/>
      <c r="HUE36" s="14"/>
      <c r="HUF36" s="14"/>
      <c r="HUG36" s="14"/>
      <c r="HUH36" s="14"/>
      <c r="HUI36" s="14"/>
      <c r="HUJ36" s="14"/>
      <c r="HUK36" s="14"/>
      <c r="HUL36" s="14"/>
      <c r="HUM36" s="14"/>
      <c r="HUN36" s="14"/>
      <c r="HUO36" s="14"/>
      <c r="HUP36" s="14"/>
      <c r="HUQ36" s="14"/>
      <c r="HUR36" s="14"/>
      <c r="HUS36" s="14"/>
      <c r="HUT36" s="14"/>
      <c r="HUU36" s="14"/>
      <c r="HUV36" s="14"/>
      <c r="HUW36" s="14"/>
      <c r="HUX36" s="14"/>
      <c r="HUY36" s="14"/>
      <c r="HUZ36" s="14"/>
      <c r="HVA36" s="14"/>
      <c r="HVB36" s="14"/>
      <c r="HVC36" s="14"/>
      <c r="HVD36" s="14"/>
      <c r="HVE36" s="14"/>
      <c r="HVF36" s="14"/>
      <c r="HVG36" s="14"/>
      <c r="HVH36" s="14"/>
      <c r="HVI36" s="14"/>
      <c r="HVJ36" s="14"/>
      <c r="HVK36" s="14"/>
      <c r="HVL36" s="14"/>
      <c r="HVM36" s="14"/>
      <c r="HVN36" s="14"/>
      <c r="HVO36" s="14"/>
      <c r="HVP36" s="14"/>
      <c r="HVQ36" s="14"/>
      <c r="HVR36" s="14"/>
      <c r="HVS36" s="14"/>
      <c r="HVT36" s="14"/>
      <c r="HVU36" s="14"/>
      <c r="HVV36" s="14"/>
      <c r="HVW36" s="14"/>
      <c r="HVX36" s="14"/>
      <c r="HVY36" s="14"/>
      <c r="HVZ36" s="14"/>
      <c r="HWA36" s="14"/>
      <c r="HWB36" s="14"/>
      <c r="HWC36" s="14"/>
      <c r="HWD36" s="14"/>
      <c r="HWE36" s="14"/>
      <c r="HWF36" s="14"/>
      <c r="HWG36" s="14"/>
      <c r="HWH36" s="14"/>
      <c r="HWI36" s="14"/>
      <c r="HWJ36" s="14"/>
      <c r="HWK36" s="14"/>
      <c r="HWL36" s="14"/>
      <c r="HWM36" s="14"/>
      <c r="HWN36" s="14"/>
      <c r="HWO36" s="14"/>
      <c r="HWP36" s="14"/>
      <c r="HWQ36" s="14"/>
      <c r="HWR36" s="14"/>
      <c r="HWS36" s="14"/>
      <c r="HWT36" s="14"/>
      <c r="HWU36" s="14"/>
      <c r="HWV36" s="14"/>
      <c r="HWW36" s="14"/>
      <c r="HWX36" s="14"/>
      <c r="HWY36" s="14"/>
      <c r="HWZ36" s="14"/>
      <c r="HXA36" s="14"/>
      <c r="HXB36" s="14"/>
      <c r="HXC36" s="14"/>
      <c r="HXD36" s="14"/>
      <c r="HXE36" s="14"/>
      <c r="HXF36" s="14"/>
      <c r="HXG36" s="14"/>
      <c r="HXH36" s="14"/>
      <c r="HXI36" s="14"/>
      <c r="HXJ36" s="14"/>
      <c r="HXK36" s="14"/>
      <c r="HXL36" s="14"/>
      <c r="HXM36" s="14"/>
      <c r="HXN36" s="14"/>
      <c r="HXO36" s="14"/>
      <c r="HXP36" s="14"/>
      <c r="HXQ36" s="14"/>
      <c r="HXR36" s="14"/>
      <c r="HXS36" s="14"/>
      <c r="HXT36" s="14"/>
      <c r="HXU36" s="14"/>
      <c r="HXV36" s="14"/>
      <c r="HXW36" s="14"/>
      <c r="HXX36" s="14"/>
      <c r="HXY36" s="14"/>
      <c r="HXZ36" s="14"/>
      <c r="HYA36" s="14"/>
      <c r="HYB36" s="14"/>
      <c r="HYC36" s="14"/>
      <c r="HYD36" s="14"/>
      <c r="HYE36" s="14"/>
      <c r="HYF36" s="14"/>
      <c r="HYG36" s="14"/>
      <c r="HYH36" s="14"/>
      <c r="HYI36" s="14"/>
      <c r="HYJ36" s="14"/>
      <c r="HYK36" s="14"/>
      <c r="HYL36" s="14"/>
      <c r="HYM36" s="14"/>
      <c r="HYN36" s="14"/>
      <c r="HYO36" s="14"/>
      <c r="HYP36" s="14"/>
      <c r="HYQ36" s="14"/>
      <c r="HYR36" s="14"/>
      <c r="HYS36" s="14"/>
      <c r="HYT36" s="14"/>
      <c r="HYU36" s="14"/>
      <c r="HYV36" s="14"/>
      <c r="HYW36" s="14"/>
      <c r="HYX36" s="14"/>
      <c r="HYY36" s="14"/>
      <c r="HYZ36" s="14"/>
      <c r="HZA36" s="14"/>
      <c r="HZB36" s="14"/>
      <c r="HZC36" s="14"/>
      <c r="HZD36" s="14"/>
      <c r="HZE36" s="14"/>
      <c r="HZF36" s="14"/>
      <c r="HZG36" s="14"/>
      <c r="HZH36" s="14"/>
      <c r="HZI36" s="14"/>
      <c r="HZJ36" s="14"/>
      <c r="HZK36" s="14"/>
      <c r="HZL36" s="14"/>
      <c r="HZM36" s="14"/>
      <c r="HZN36" s="14"/>
      <c r="HZO36" s="14"/>
      <c r="HZP36" s="14"/>
      <c r="HZQ36" s="14"/>
      <c r="HZR36" s="14"/>
      <c r="HZS36" s="14"/>
      <c r="HZT36" s="14"/>
      <c r="HZU36" s="14"/>
      <c r="HZV36" s="14"/>
      <c r="HZW36" s="14"/>
      <c r="HZX36" s="14"/>
      <c r="HZY36" s="14"/>
      <c r="HZZ36" s="14"/>
      <c r="IAA36" s="14"/>
      <c r="IAB36" s="14"/>
      <c r="IAC36" s="14"/>
      <c r="IAD36" s="14"/>
      <c r="IAE36" s="14"/>
      <c r="IAF36" s="14"/>
      <c r="IAG36" s="14"/>
      <c r="IAH36" s="14"/>
      <c r="IAI36" s="14"/>
      <c r="IAJ36" s="14"/>
      <c r="IAK36" s="14"/>
      <c r="IAL36" s="14"/>
      <c r="IAM36" s="14"/>
      <c r="IAN36" s="14"/>
      <c r="IAO36" s="14"/>
      <c r="IAP36" s="14"/>
      <c r="IAQ36" s="14"/>
      <c r="IAR36" s="14"/>
      <c r="IAS36" s="14"/>
      <c r="IAT36" s="14"/>
      <c r="IAU36" s="14"/>
      <c r="IAV36" s="14"/>
      <c r="IAW36" s="14"/>
      <c r="IAX36" s="14"/>
      <c r="IAY36" s="14"/>
      <c r="IAZ36" s="14"/>
      <c r="IBA36" s="14"/>
      <c r="IBB36" s="14"/>
      <c r="IBC36" s="14"/>
      <c r="IBD36" s="14"/>
      <c r="IBE36" s="14"/>
      <c r="IBF36" s="14"/>
      <c r="IBG36" s="14"/>
      <c r="IBH36" s="14"/>
      <c r="IBI36" s="14"/>
      <c r="IBJ36" s="14"/>
      <c r="IBK36" s="14"/>
      <c r="IBL36" s="14"/>
      <c r="IBM36" s="14"/>
      <c r="IBN36" s="14"/>
      <c r="IBO36" s="14"/>
      <c r="IBP36" s="14"/>
      <c r="IBQ36" s="14"/>
      <c r="IBR36" s="14"/>
      <c r="IBS36" s="14"/>
      <c r="IBT36" s="14"/>
      <c r="IBU36" s="14"/>
      <c r="IBV36" s="14"/>
      <c r="IBW36" s="14"/>
      <c r="IBX36" s="14"/>
      <c r="IBY36" s="14"/>
      <c r="IBZ36" s="14"/>
      <c r="ICA36" s="14"/>
      <c r="ICB36" s="14"/>
      <c r="ICC36" s="14"/>
      <c r="ICD36" s="14"/>
      <c r="ICE36" s="14"/>
      <c r="ICF36" s="14"/>
      <c r="ICG36" s="14"/>
      <c r="ICH36" s="14"/>
      <c r="ICI36" s="14"/>
      <c r="ICJ36" s="14"/>
      <c r="ICK36" s="14"/>
      <c r="ICL36" s="14"/>
      <c r="ICM36" s="14"/>
      <c r="ICN36" s="14"/>
      <c r="ICO36" s="14"/>
      <c r="ICP36" s="14"/>
      <c r="ICQ36" s="14"/>
      <c r="ICR36" s="14"/>
      <c r="ICS36" s="14"/>
      <c r="ICT36" s="14"/>
      <c r="ICU36" s="14"/>
      <c r="ICV36" s="14"/>
      <c r="ICW36" s="14"/>
      <c r="ICX36" s="14"/>
      <c r="ICY36" s="14"/>
      <c r="ICZ36" s="14"/>
      <c r="IDA36" s="14"/>
      <c r="IDB36" s="14"/>
      <c r="IDC36" s="14"/>
      <c r="IDD36" s="14"/>
      <c r="IDE36" s="14"/>
      <c r="IDF36" s="14"/>
      <c r="IDG36" s="14"/>
      <c r="IDH36" s="14"/>
      <c r="IDI36" s="14"/>
      <c r="IDJ36" s="14"/>
      <c r="IDK36" s="14"/>
      <c r="IDL36" s="14"/>
      <c r="IDM36" s="14"/>
      <c r="IDN36" s="14"/>
      <c r="IDO36" s="14"/>
      <c r="IDP36" s="14"/>
      <c r="IDQ36" s="14"/>
      <c r="IDR36" s="14"/>
      <c r="IDS36" s="14"/>
      <c r="IDT36" s="14"/>
      <c r="IDU36" s="14"/>
      <c r="IDV36" s="14"/>
      <c r="IDW36" s="14"/>
      <c r="IDX36" s="14"/>
      <c r="IDY36" s="14"/>
      <c r="IDZ36" s="14"/>
      <c r="IEA36" s="14"/>
      <c r="IEB36" s="14"/>
      <c r="IEC36" s="14"/>
      <c r="IED36" s="14"/>
      <c r="IEE36" s="14"/>
      <c r="IEF36" s="14"/>
      <c r="IEG36" s="14"/>
      <c r="IEH36" s="14"/>
      <c r="IEI36" s="14"/>
      <c r="IEJ36" s="14"/>
      <c r="IEK36" s="14"/>
      <c r="IEL36" s="14"/>
      <c r="IEM36" s="14"/>
      <c r="IEN36" s="14"/>
      <c r="IEO36" s="14"/>
      <c r="IEP36" s="14"/>
      <c r="IEQ36" s="14"/>
      <c r="IER36" s="14"/>
      <c r="IES36" s="14"/>
      <c r="IET36" s="14"/>
      <c r="IEU36" s="14"/>
      <c r="IEV36" s="14"/>
      <c r="IEW36" s="14"/>
      <c r="IEX36" s="14"/>
      <c r="IEY36" s="14"/>
      <c r="IEZ36" s="14"/>
      <c r="IFA36" s="14"/>
      <c r="IFB36" s="14"/>
      <c r="IFC36" s="14"/>
      <c r="IFD36" s="14"/>
      <c r="IFE36" s="14"/>
      <c r="IFF36" s="14"/>
      <c r="IFG36" s="14"/>
      <c r="IFH36" s="14"/>
      <c r="IFI36" s="14"/>
      <c r="IFJ36" s="14"/>
      <c r="IFK36" s="14"/>
      <c r="IFL36" s="14"/>
      <c r="IFM36" s="14"/>
      <c r="IFN36" s="14"/>
      <c r="IFO36" s="14"/>
      <c r="IFP36" s="14"/>
      <c r="IFQ36" s="14"/>
      <c r="IFR36" s="14"/>
      <c r="IFS36" s="14"/>
      <c r="IFT36" s="14"/>
      <c r="IFU36" s="14"/>
      <c r="IFV36" s="14"/>
      <c r="IFW36" s="14"/>
      <c r="IFX36" s="14"/>
      <c r="IFY36" s="14"/>
      <c r="IFZ36" s="14"/>
      <c r="IGA36" s="14"/>
      <c r="IGB36" s="14"/>
      <c r="IGC36" s="14"/>
      <c r="IGD36" s="14"/>
      <c r="IGE36" s="14"/>
      <c r="IGF36" s="14"/>
      <c r="IGG36" s="14"/>
      <c r="IGH36" s="14"/>
      <c r="IGI36" s="14"/>
      <c r="IGJ36" s="14"/>
      <c r="IGK36" s="14"/>
      <c r="IGL36" s="14"/>
      <c r="IGM36" s="14"/>
      <c r="IGN36" s="14"/>
      <c r="IGO36" s="14"/>
      <c r="IGP36" s="14"/>
      <c r="IGQ36" s="14"/>
      <c r="IGR36" s="14"/>
      <c r="IGS36" s="14"/>
      <c r="IGT36" s="14"/>
      <c r="IGU36" s="14"/>
      <c r="IGV36" s="14"/>
      <c r="IGW36" s="14"/>
      <c r="IGX36" s="14"/>
      <c r="IGY36" s="14"/>
      <c r="IGZ36" s="14"/>
      <c r="IHA36" s="14"/>
      <c r="IHB36" s="14"/>
      <c r="IHC36" s="14"/>
      <c r="IHD36" s="14"/>
      <c r="IHE36" s="14"/>
      <c r="IHF36" s="14"/>
      <c r="IHG36" s="14"/>
      <c r="IHH36" s="14"/>
      <c r="IHI36" s="14"/>
      <c r="IHJ36" s="14"/>
      <c r="IHK36" s="14"/>
      <c r="IHL36" s="14"/>
      <c r="IHM36" s="14"/>
      <c r="IHN36" s="14"/>
      <c r="IHO36" s="14"/>
      <c r="IHP36" s="14"/>
      <c r="IHQ36" s="14"/>
      <c r="IHR36" s="14"/>
      <c r="IHS36" s="14"/>
      <c r="IHT36" s="14"/>
      <c r="IHU36" s="14"/>
      <c r="IHV36" s="14"/>
      <c r="IHW36" s="14"/>
      <c r="IHX36" s="14"/>
      <c r="IHY36" s="14"/>
      <c r="IHZ36" s="14"/>
      <c r="IIA36" s="14"/>
      <c r="IIB36" s="14"/>
      <c r="IIC36" s="14"/>
      <c r="IID36" s="14"/>
      <c r="IIE36" s="14"/>
      <c r="IIF36" s="14"/>
      <c r="IIG36" s="14"/>
      <c r="IIH36" s="14"/>
      <c r="III36" s="14"/>
      <c r="IIJ36" s="14"/>
      <c r="IIK36" s="14"/>
      <c r="IIL36" s="14"/>
      <c r="IIM36" s="14"/>
      <c r="IIN36" s="14"/>
      <c r="IIO36" s="14"/>
      <c r="IIP36" s="14"/>
      <c r="IIQ36" s="14"/>
      <c r="IIR36" s="14"/>
      <c r="IIS36" s="14"/>
      <c r="IIT36" s="14"/>
      <c r="IIU36" s="14"/>
      <c r="IIV36" s="14"/>
      <c r="IIW36" s="14"/>
      <c r="IIX36" s="14"/>
      <c r="IIY36" s="14"/>
      <c r="IIZ36" s="14"/>
      <c r="IJA36" s="14"/>
      <c r="IJB36" s="14"/>
      <c r="IJC36" s="14"/>
      <c r="IJD36" s="14"/>
      <c r="IJE36" s="14"/>
      <c r="IJF36" s="14"/>
      <c r="IJG36" s="14"/>
      <c r="IJH36" s="14"/>
      <c r="IJI36" s="14"/>
      <c r="IJJ36" s="14"/>
      <c r="IJK36" s="14"/>
      <c r="IJL36" s="14"/>
      <c r="IJM36" s="14"/>
      <c r="IJN36" s="14"/>
      <c r="IJO36" s="14"/>
      <c r="IJP36" s="14"/>
      <c r="IJQ36" s="14"/>
      <c r="IJR36" s="14"/>
      <c r="IJS36" s="14"/>
      <c r="IJT36" s="14"/>
      <c r="IJU36" s="14"/>
      <c r="IJV36" s="14"/>
      <c r="IJW36" s="14"/>
      <c r="IJX36" s="14"/>
      <c r="IJY36" s="14"/>
      <c r="IJZ36" s="14"/>
      <c r="IKA36" s="14"/>
      <c r="IKB36" s="14"/>
      <c r="IKC36" s="14"/>
      <c r="IKD36" s="14"/>
      <c r="IKE36" s="14"/>
      <c r="IKF36" s="14"/>
      <c r="IKG36" s="14"/>
      <c r="IKH36" s="14"/>
      <c r="IKI36" s="14"/>
      <c r="IKJ36" s="14"/>
      <c r="IKK36" s="14"/>
      <c r="IKL36" s="14"/>
      <c r="IKM36" s="14"/>
      <c r="IKN36" s="14"/>
      <c r="IKO36" s="14"/>
      <c r="IKP36" s="14"/>
      <c r="IKQ36" s="14"/>
      <c r="IKR36" s="14"/>
      <c r="IKS36" s="14"/>
      <c r="IKT36" s="14"/>
      <c r="IKU36" s="14"/>
      <c r="IKV36" s="14"/>
      <c r="IKW36" s="14"/>
      <c r="IKX36" s="14"/>
      <c r="IKY36" s="14"/>
      <c r="IKZ36" s="14"/>
      <c r="ILA36" s="14"/>
      <c r="ILB36" s="14"/>
      <c r="ILC36" s="14"/>
      <c r="ILD36" s="14"/>
      <c r="ILE36" s="14"/>
      <c r="ILF36" s="14"/>
      <c r="ILG36" s="14"/>
      <c r="ILH36" s="14"/>
      <c r="ILI36" s="14"/>
      <c r="ILJ36" s="14"/>
      <c r="ILK36" s="14"/>
      <c r="ILL36" s="14"/>
      <c r="ILM36" s="14"/>
      <c r="ILN36" s="14"/>
      <c r="ILO36" s="14"/>
      <c r="ILP36" s="14"/>
      <c r="ILQ36" s="14"/>
      <c r="ILR36" s="14"/>
      <c r="ILS36" s="14"/>
      <c r="ILT36" s="14"/>
      <c r="ILU36" s="14"/>
      <c r="ILV36" s="14"/>
      <c r="ILW36" s="14"/>
      <c r="ILX36" s="14"/>
      <c r="ILY36" s="14"/>
      <c r="ILZ36" s="14"/>
      <c r="IMA36" s="14"/>
      <c r="IMB36" s="14"/>
      <c r="IMC36" s="14"/>
      <c r="IMD36" s="14"/>
      <c r="IME36" s="14"/>
      <c r="IMF36" s="14"/>
      <c r="IMG36" s="14"/>
      <c r="IMH36" s="14"/>
      <c r="IMI36" s="14"/>
      <c r="IMJ36" s="14"/>
      <c r="IMK36" s="14"/>
      <c r="IML36" s="14"/>
      <c r="IMM36" s="14"/>
      <c r="IMN36" s="14"/>
      <c r="IMO36" s="14"/>
      <c r="IMP36" s="14"/>
      <c r="IMQ36" s="14"/>
      <c r="IMR36" s="14"/>
      <c r="IMS36" s="14"/>
      <c r="IMT36" s="14"/>
      <c r="IMU36" s="14"/>
      <c r="IMV36" s="14"/>
      <c r="IMW36" s="14"/>
      <c r="IMX36" s="14"/>
      <c r="IMY36" s="14"/>
      <c r="IMZ36" s="14"/>
      <c r="INA36" s="14"/>
      <c r="INB36" s="14"/>
      <c r="INC36" s="14"/>
      <c r="IND36" s="14"/>
      <c r="INE36" s="14"/>
      <c r="INF36" s="14"/>
      <c r="ING36" s="14"/>
      <c r="INH36" s="14"/>
      <c r="INI36" s="14"/>
      <c r="INJ36" s="14"/>
      <c r="INK36" s="14"/>
      <c r="INL36" s="14"/>
      <c r="INM36" s="14"/>
      <c r="INN36" s="14"/>
      <c r="INO36" s="14"/>
      <c r="INP36" s="14"/>
      <c r="INQ36" s="14"/>
      <c r="INR36" s="14"/>
      <c r="INS36" s="14"/>
      <c r="INT36" s="14"/>
      <c r="INU36" s="14"/>
      <c r="INV36" s="14"/>
      <c r="INW36" s="14"/>
      <c r="INX36" s="14"/>
      <c r="INY36" s="14"/>
      <c r="INZ36" s="14"/>
      <c r="IOA36" s="14"/>
      <c r="IOB36" s="14"/>
      <c r="IOC36" s="14"/>
      <c r="IOD36" s="14"/>
      <c r="IOE36" s="14"/>
      <c r="IOF36" s="14"/>
      <c r="IOG36" s="14"/>
      <c r="IOH36" s="14"/>
      <c r="IOI36" s="14"/>
      <c r="IOJ36" s="14"/>
      <c r="IOK36" s="14"/>
      <c r="IOL36" s="14"/>
      <c r="IOM36" s="14"/>
      <c r="ION36" s="14"/>
      <c r="IOO36" s="14"/>
      <c r="IOP36" s="14"/>
      <c r="IOQ36" s="14"/>
      <c r="IOR36" s="14"/>
      <c r="IOS36" s="14"/>
      <c r="IOT36" s="14"/>
      <c r="IOU36" s="14"/>
      <c r="IOV36" s="14"/>
      <c r="IOW36" s="14"/>
      <c r="IOX36" s="14"/>
      <c r="IOY36" s="14"/>
      <c r="IOZ36" s="14"/>
      <c r="IPA36" s="14"/>
      <c r="IPB36" s="14"/>
      <c r="IPC36" s="14"/>
      <c r="IPD36" s="14"/>
      <c r="IPE36" s="14"/>
      <c r="IPF36" s="14"/>
      <c r="IPG36" s="14"/>
      <c r="IPH36" s="14"/>
      <c r="IPI36" s="14"/>
      <c r="IPJ36" s="14"/>
      <c r="IPK36" s="14"/>
      <c r="IPL36" s="14"/>
      <c r="IPM36" s="14"/>
      <c r="IPN36" s="14"/>
      <c r="IPO36" s="14"/>
      <c r="IPP36" s="14"/>
      <c r="IPQ36" s="14"/>
      <c r="IPR36" s="14"/>
      <c r="IPS36" s="14"/>
      <c r="IPT36" s="14"/>
      <c r="IPU36" s="14"/>
      <c r="IPV36" s="14"/>
      <c r="IPW36" s="14"/>
      <c r="IPX36" s="14"/>
      <c r="IPY36" s="14"/>
      <c r="IPZ36" s="14"/>
      <c r="IQA36" s="14"/>
      <c r="IQB36" s="14"/>
      <c r="IQC36" s="14"/>
      <c r="IQD36" s="14"/>
      <c r="IQE36" s="14"/>
      <c r="IQF36" s="14"/>
      <c r="IQG36" s="14"/>
      <c r="IQH36" s="14"/>
      <c r="IQI36" s="14"/>
      <c r="IQJ36" s="14"/>
      <c r="IQK36" s="14"/>
      <c r="IQL36" s="14"/>
      <c r="IQM36" s="14"/>
      <c r="IQN36" s="14"/>
      <c r="IQO36" s="14"/>
      <c r="IQP36" s="14"/>
      <c r="IQQ36" s="14"/>
      <c r="IQR36" s="14"/>
      <c r="IQS36" s="14"/>
      <c r="IQT36" s="14"/>
      <c r="IQU36" s="14"/>
      <c r="IQV36" s="14"/>
      <c r="IQW36" s="14"/>
      <c r="IQX36" s="14"/>
      <c r="IQY36" s="14"/>
      <c r="IQZ36" s="14"/>
      <c r="IRA36" s="14"/>
      <c r="IRB36" s="14"/>
      <c r="IRC36" s="14"/>
      <c r="IRD36" s="14"/>
      <c r="IRE36" s="14"/>
      <c r="IRF36" s="14"/>
      <c r="IRG36" s="14"/>
      <c r="IRH36" s="14"/>
      <c r="IRI36" s="14"/>
      <c r="IRJ36" s="14"/>
      <c r="IRK36" s="14"/>
      <c r="IRL36" s="14"/>
      <c r="IRM36" s="14"/>
      <c r="IRN36" s="14"/>
      <c r="IRO36" s="14"/>
      <c r="IRP36" s="14"/>
      <c r="IRQ36" s="14"/>
      <c r="IRR36" s="14"/>
      <c r="IRS36" s="14"/>
      <c r="IRT36" s="14"/>
      <c r="IRU36" s="14"/>
      <c r="IRV36" s="14"/>
      <c r="IRW36" s="14"/>
      <c r="IRX36" s="14"/>
      <c r="IRY36" s="14"/>
      <c r="IRZ36" s="14"/>
      <c r="ISA36" s="14"/>
      <c r="ISB36" s="14"/>
      <c r="ISC36" s="14"/>
      <c r="ISD36" s="14"/>
      <c r="ISE36" s="14"/>
      <c r="ISF36" s="14"/>
      <c r="ISG36" s="14"/>
      <c r="ISH36" s="14"/>
      <c r="ISI36" s="14"/>
      <c r="ISJ36" s="14"/>
      <c r="ISK36" s="14"/>
      <c r="ISL36" s="14"/>
      <c r="ISM36" s="14"/>
      <c r="ISN36" s="14"/>
      <c r="ISO36" s="14"/>
      <c r="ISP36" s="14"/>
      <c r="ISQ36" s="14"/>
      <c r="ISR36" s="14"/>
      <c r="ISS36" s="14"/>
      <c r="IST36" s="14"/>
      <c r="ISU36" s="14"/>
      <c r="ISV36" s="14"/>
      <c r="ISW36" s="14"/>
      <c r="ISX36" s="14"/>
      <c r="ISY36" s="14"/>
      <c r="ISZ36" s="14"/>
      <c r="ITA36" s="14"/>
      <c r="ITB36" s="14"/>
      <c r="ITC36" s="14"/>
      <c r="ITD36" s="14"/>
      <c r="ITE36" s="14"/>
      <c r="ITF36" s="14"/>
      <c r="ITG36" s="14"/>
      <c r="ITH36" s="14"/>
      <c r="ITI36" s="14"/>
      <c r="ITJ36" s="14"/>
      <c r="ITK36" s="14"/>
      <c r="ITL36" s="14"/>
      <c r="ITM36" s="14"/>
      <c r="ITN36" s="14"/>
      <c r="ITO36" s="14"/>
      <c r="ITP36" s="14"/>
      <c r="ITQ36" s="14"/>
      <c r="ITR36" s="14"/>
      <c r="ITS36" s="14"/>
      <c r="ITT36" s="14"/>
      <c r="ITU36" s="14"/>
      <c r="ITV36" s="14"/>
      <c r="ITW36" s="14"/>
      <c r="ITX36" s="14"/>
      <c r="ITY36" s="14"/>
      <c r="ITZ36" s="14"/>
      <c r="IUA36" s="14"/>
      <c r="IUB36" s="14"/>
      <c r="IUC36" s="14"/>
      <c r="IUD36" s="14"/>
      <c r="IUE36" s="14"/>
      <c r="IUF36" s="14"/>
      <c r="IUG36" s="14"/>
      <c r="IUH36" s="14"/>
      <c r="IUI36" s="14"/>
      <c r="IUJ36" s="14"/>
      <c r="IUK36" s="14"/>
      <c r="IUL36" s="14"/>
      <c r="IUM36" s="14"/>
      <c r="IUN36" s="14"/>
      <c r="IUO36" s="14"/>
      <c r="IUP36" s="14"/>
      <c r="IUQ36" s="14"/>
      <c r="IUR36" s="14"/>
      <c r="IUS36" s="14"/>
      <c r="IUT36" s="14"/>
      <c r="IUU36" s="14"/>
      <c r="IUV36" s="14"/>
      <c r="IUW36" s="14"/>
      <c r="IUX36" s="14"/>
      <c r="IUY36" s="14"/>
      <c r="IUZ36" s="14"/>
      <c r="IVA36" s="14"/>
      <c r="IVB36" s="14"/>
      <c r="IVC36" s="14"/>
      <c r="IVD36" s="14"/>
      <c r="IVE36" s="14"/>
      <c r="IVF36" s="14"/>
      <c r="IVG36" s="14"/>
      <c r="IVH36" s="14"/>
      <c r="IVI36" s="14"/>
      <c r="IVJ36" s="14"/>
      <c r="IVK36" s="14"/>
      <c r="IVL36" s="14"/>
      <c r="IVM36" s="14"/>
      <c r="IVN36" s="14"/>
      <c r="IVO36" s="14"/>
      <c r="IVP36" s="14"/>
      <c r="IVQ36" s="14"/>
      <c r="IVR36" s="14"/>
      <c r="IVS36" s="14"/>
      <c r="IVT36" s="14"/>
      <c r="IVU36" s="14"/>
      <c r="IVV36" s="14"/>
      <c r="IVW36" s="14"/>
      <c r="IVX36" s="14"/>
      <c r="IVY36" s="14"/>
      <c r="IVZ36" s="14"/>
      <c r="IWA36" s="14"/>
      <c r="IWB36" s="14"/>
      <c r="IWC36" s="14"/>
      <c r="IWD36" s="14"/>
      <c r="IWE36" s="14"/>
      <c r="IWF36" s="14"/>
      <c r="IWG36" s="14"/>
      <c r="IWH36" s="14"/>
      <c r="IWI36" s="14"/>
      <c r="IWJ36" s="14"/>
      <c r="IWK36" s="14"/>
      <c r="IWL36" s="14"/>
      <c r="IWM36" s="14"/>
      <c r="IWN36" s="14"/>
      <c r="IWO36" s="14"/>
      <c r="IWP36" s="14"/>
      <c r="IWQ36" s="14"/>
      <c r="IWR36" s="14"/>
      <c r="IWS36" s="14"/>
      <c r="IWT36" s="14"/>
      <c r="IWU36" s="14"/>
      <c r="IWV36" s="14"/>
      <c r="IWW36" s="14"/>
      <c r="IWX36" s="14"/>
      <c r="IWY36" s="14"/>
      <c r="IWZ36" s="14"/>
      <c r="IXA36" s="14"/>
      <c r="IXB36" s="14"/>
      <c r="IXC36" s="14"/>
      <c r="IXD36" s="14"/>
      <c r="IXE36" s="14"/>
      <c r="IXF36" s="14"/>
      <c r="IXG36" s="14"/>
      <c r="IXH36" s="14"/>
      <c r="IXI36" s="14"/>
      <c r="IXJ36" s="14"/>
      <c r="IXK36" s="14"/>
      <c r="IXL36" s="14"/>
      <c r="IXM36" s="14"/>
      <c r="IXN36" s="14"/>
      <c r="IXO36" s="14"/>
      <c r="IXP36" s="14"/>
      <c r="IXQ36" s="14"/>
      <c r="IXR36" s="14"/>
      <c r="IXS36" s="14"/>
      <c r="IXT36" s="14"/>
      <c r="IXU36" s="14"/>
      <c r="IXV36" s="14"/>
      <c r="IXW36" s="14"/>
      <c r="IXX36" s="14"/>
      <c r="IXY36" s="14"/>
      <c r="IXZ36" s="14"/>
      <c r="IYA36" s="14"/>
      <c r="IYB36" s="14"/>
      <c r="IYC36" s="14"/>
      <c r="IYD36" s="14"/>
      <c r="IYE36" s="14"/>
      <c r="IYF36" s="14"/>
      <c r="IYG36" s="14"/>
      <c r="IYH36" s="14"/>
      <c r="IYI36" s="14"/>
      <c r="IYJ36" s="14"/>
      <c r="IYK36" s="14"/>
      <c r="IYL36" s="14"/>
      <c r="IYM36" s="14"/>
      <c r="IYN36" s="14"/>
      <c r="IYO36" s="14"/>
      <c r="IYP36" s="14"/>
      <c r="IYQ36" s="14"/>
      <c r="IYR36" s="14"/>
      <c r="IYS36" s="14"/>
      <c r="IYT36" s="14"/>
      <c r="IYU36" s="14"/>
      <c r="IYV36" s="14"/>
      <c r="IYW36" s="14"/>
      <c r="IYX36" s="14"/>
      <c r="IYY36" s="14"/>
      <c r="IYZ36" s="14"/>
      <c r="IZA36" s="14"/>
      <c r="IZB36" s="14"/>
      <c r="IZC36" s="14"/>
      <c r="IZD36" s="14"/>
      <c r="IZE36" s="14"/>
      <c r="IZF36" s="14"/>
      <c r="IZG36" s="14"/>
      <c r="IZH36" s="14"/>
      <c r="IZI36" s="14"/>
      <c r="IZJ36" s="14"/>
      <c r="IZK36" s="14"/>
      <c r="IZL36" s="14"/>
      <c r="IZM36" s="14"/>
      <c r="IZN36" s="14"/>
      <c r="IZO36" s="14"/>
      <c r="IZP36" s="14"/>
      <c r="IZQ36" s="14"/>
      <c r="IZR36" s="14"/>
      <c r="IZS36" s="14"/>
      <c r="IZT36" s="14"/>
      <c r="IZU36" s="14"/>
      <c r="IZV36" s="14"/>
      <c r="IZW36" s="14"/>
      <c r="IZX36" s="14"/>
      <c r="IZY36" s="14"/>
      <c r="IZZ36" s="14"/>
      <c r="JAA36" s="14"/>
      <c r="JAB36" s="14"/>
      <c r="JAC36" s="14"/>
      <c r="JAD36" s="14"/>
      <c r="JAE36" s="14"/>
      <c r="JAF36" s="14"/>
      <c r="JAG36" s="14"/>
      <c r="JAH36" s="14"/>
      <c r="JAI36" s="14"/>
      <c r="JAJ36" s="14"/>
      <c r="JAK36" s="14"/>
      <c r="JAL36" s="14"/>
      <c r="JAM36" s="14"/>
      <c r="JAN36" s="14"/>
      <c r="JAO36" s="14"/>
      <c r="JAP36" s="14"/>
      <c r="JAQ36" s="14"/>
      <c r="JAR36" s="14"/>
      <c r="JAS36" s="14"/>
      <c r="JAT36" s="14"/>
      <c r="JAU36" s="14"/>
      <c r="JAV36" s="14"/>
      <c r="JAW36" s="14"/>
      <c r="JAX36" s="14"/>
      <c r="JAY36" s="14"/>
      <c r="JAZ36" s="14"/>
      <c r="JBA36" s="14"/>
      <c r="JBB36" s="14"/>
      <c r="JBC36" s="14"/>
      <c r="JBD36" s="14"/>
      <c r="JBE36" s="14"/>
      <c r="JBF36" s="14"/>
      <c r="JBG36" s="14"/>
      <c r="JBH36" s="14"/>
      <c r="JBI36" s="14"/>
      <c r="JBJ36" s="14"/>
      <c r="JBK36" s="14"/>
      <c r="JBL36" s="14"/>
      <c r="JBM36" s="14"/>
      <c r="JBN36" s="14"/>
      <c r="JBO36" s="14"/>
      <c r="JBP36" s="14"/>
      <c r="JBQ36" s="14"/>
      <c r="JBR36" s="14"/>
      <c r="JBS36" s="14"/>
      <c r="JBT36" s="14"/>
      <c r="JBU36" s="14"/>
      <c r="JBV36" s="14"/>
      <c r="JBW36" s="14"/>
      <c r="JBX36" s="14"/>
      <c r="JBY36" s="14"/>
      <c r="JBZ36" s="14"/>
      <c r="JCA36" s="14"/>
      <c r="JCB36" s="14"/>
      <c r="JCC36" s="14"/>
      <c r="JCD36" s="14"/>
      <c r="JCE36" s="14"/>
      <c r="JCF36" s="14"/>
      <c r="JCG36" s="14"/>
      <c r="JCH36" s="14"/>
      <c r="JCI36" s="14"/>
      <c r="JCJ36" s="14"/>
      <c r="JCK36" s="14"/>
      <c r="JCL36" s="14"/>
      <c r="JCM36" s="14"/>
      <c r="JCN36" s="14"/>
      <c r="JCO36" s="14"/>
      <c r="JCP36" s="14"/>
      <c r="JCQ36" s="14"/>
      <c r="JCR36" s="14"/>
      <c r="JCS36" s="14"/>
      <c r="JCT36" s="14"/>
      <c r="JCU36" s="14"/>
      <c r="JCV36" s="14"/>
      <c r="JCW36" s="14"/>
      <c r="JCX36" s="14"/>
      <c r="JCY36" s="14"/>
      <c r="JCZ36" s="14"/>
      <c r="JDA36" s="14"/>
      <c r="JDB36" s="14"/>
      <c r="JDC36" s="14"/>
      <c r="JDD36" s="14"/>
      <c r="JDE36" s="14"/>
      <c r="JDF36" s="14"/>
      <c r="JDG36" s="14"/>
      <c r="JDH36" s="14"/>
      <c r="JDI36" s="14"/>
      <c r="JDJ36" s="14"/>
      <c r="JDK36" s="14"/>
      <c r="JDL36" s="14"/>
      <c r="JDM36" s="14"/>
      <c r="JDN36" s="14"/>
      <c r="JDO36" s="14"/>
      <c r="JDP36" s="14"/>
      <c r="JDQ36" s="14"/>
      <c r="JDR36" s="14"/>
      <c r="JDS36" s="14"/>
      <c r="JDT36" s="14"/>
      <c r="JDU36" s="14"/>
      <c r="JDV36" s="14"/>
      <c r="JDW36" s="14"/>
      <c r="JDX36" s="14"/>
      <c r="JDY36" s="14"/>
      <c r="JDZ36" s="14"/>
      <c r="JEA36" s="14"/>
      <c r="JEB36" s="14"/>
      <c r="JEC36" s="14"/>
      <c r="JED36" s="14"/>
      <c r="JEE36" s="14"/>
      <c r="JEF36" s="14"/>
      <c r="JEG36" s="14"/>
      <c r="JEH36" s="14"/>
      <c r="JEI36" s="14"/>
      <c r="JEJ36" s="14"/>
      <c r="JEK36" s="14"/>
      <c r="JEL36" s="14"/>
      <c r="JEM36" s="14"/>
      <c r="JEN36" s="14"/>
      <c r="JEO36" s="14"/>
      <c r="JEP36" s="14"/>
      <c r="JEQ36" s="14"/>
      <c r="JER36" s="14"/>
      <c r="JES36" s="14"/>
      <c r="JET36" s="14"/>
      <c r="JEU36" s="14"/>
      <c r="JEV36" s="14"/>
      <c r="JEW36" s="14"/>
      <c r="JEX36" s="14"/>
      <c r="JEY36" s="14"/>
      <c r="JEZ36" s="14"/>
      <c r="JFA36" s="14"/>
      <c r="JFB36" s="14"/>
      <c r="JFC36" s="14"/>
      <c r="JFD36" s="14"/>
      <c r="JFE36" s="14"/>
      <c r="JFF36" s="14"/>
      <c r="JFG36" s="14"/>
      <c r="JFH36" s="14"/>
      <c r="JFI36" s="14"/>
      <c r="JFJ36" s="14"/>
      <c r="JFK36" s="14"/>
      <c r="JFL36" s="14"/>
      <c r="JFM36" s="14"/>
      <c r="JFN36" s="14"/>
      <c r="JFO36" s="14"/>
      <c r="JFP36" s="14"/>
      <c r="JFQ36" s="14"/>
      <c r="JFR36" s="14"/>
      <c r="JFS36" s="14"/>
      <c r="JFT36" s="14"/>
      <c r="JFU36" s="14"/>
      <c r="JFV36" s="14"/>
      <c r="JFW36" s="14"/>
      <c r="JFX36" s="14"/>
      <c r="JFY36" s="14"/>
      <c r="JFZ36" s="14"/>
      <c r="JGA36" s="14"/>
      <c r="JGB36" s="14"/>
      <c r="JGC36" s="14"/>
      <c r="JGD36" s="14"/>
      <c r="JGE36" s="14"/>
      <c r="JGF36" s="14"/>
      <c r="JGG36" s="14"/>
      <c r="JGH36" s="14"/>
      <c r="JGI36" s="14"/>
      <c r="JGJ36" s="14"/>
      <c r="JGK36" s="14"/>
      <c r="JGL36" s="14"/>
      <c r="JGM36" s="14"/>
      <c r="JGN36" s="14"/>
      <c r="JGO36" s="14"/>
      <c r="JGP36" s="14"/>
      <c r="JGQ36" s="14"/>
      <c r="JGR36" s="14"/>
      <c r="JGS36" s="14"/>
      <c r="JGT36" s="14"/>
      <c r="JGU36" s="14"/>
      <c r="JGV36" s="14"/>
      <c r="JGW36" s="14"/>
      <c r="JGX36" s="14"/>
      <c r="JGY36" s="14"/>
      <c r="JGZ36" s="14"/>
      <c r="JHA36" s="14"/>
      <c r="JHB36" s="14"/>
      <c r="JHC36" s="14"/>
      <c r="JHD36" s="14"/>
      <c r="JHE36" s="14"/>
      <c r="JHF36" s="14"/>
      <c r="JHG36" s="14"/>
      <c r="JHH36" s="14"/>
      <c r="JHI36" s="14"/>
      <c r="JHJ36" s="14"/>
      <c r="JHK36" s="14"/>
      <c r="JHL36" s="14"/>
      <c r="JHM36" s="14"/>
      <c r="JHN36" s="14"/>
      <c r="JHO36" s="14"/>
      <c r="JHP36" s="14"/>
      <c r="JHQ36" s="14"/>
      <c r="JHR36" s="14"/>
      <c r="JHS36" s="14"/>
      <c r="JHT36" s="14"/>
      <c r="JHU36" s="14"/>
      <c r="JHV36" s="14"/>
      <c r="JHW36" s="14"/>
      <c r="JHX36" s="14"/>
      <c r="JHY36" s="14"/>
      <c r="JHZ36" s="14"/>
      <c r="JIA36" s="14"/>
      <c r="JIB36" s="14"/>
      <c r="JIC36" s="14"/>
      <c r="JID36" s="14"/>
      <c r="JIE36" s="14"/>
      <c r="JIF36" s="14"/>
      <c r="JIG36" s="14"/>
      <c r="JIH36" s="14"/>
      <c r="JII36" s="14"/>
      <c r="JIJ36" s="14"/>
      <c r="JIK36" s="14"/>
      <c r="JIL36" s="14"/>
      <c r="JIM36" s="14"/>
      <c r="JIN36" s="14"/>
      <c r="JIO36" s="14"/>
      <c r="JIP36" s="14"/>
      <c r="JIQ36" s="14"/>
      <c r="JIR36" s="14"/>
      <c r="JIS36" s="14"/>
      <c r="JIT36" s="14"/>
      <c r="JIU36" s="14"/>
      <c r="JIV36" s="14"/>
      <c r="JIW36" s="14"/>
      <c r="JIX36" s="14"/>
      <c r="JIY36" s="14"/>
      <c r="JIZ36" s="14"/>
      <c r="JJA36" s="14"/>
      <c r="JJB36" s="14"/>
      <c r="JJC36" s="14"/>
      <c r="JJD36" s="14"/>
      <c r="JJE36" s="14"/>
      <c r="JJF36" s="14"/>
      <c r="JJG36" s="14"/>
      <c r="JJH36" s="14"/>
      <c r="JJI36" s="14"/>
      <c r="JJJ36" s="14"/>
      <c r="JJK36" s="14"/>
      <c r="JJL36" s="14"/>
      <c r="JJM36" s="14"/>
      <c r="JJN36" s="14"/>
      <c r="JJO36" s="14"/>
      <c r="JJP36" s="14"/>
      <c r="JJQ36" s="14"/>
      <c r="JJR36" s="14"/>
      <c r="JJS36" s="14"/>
      <c r="JJT36" s="14"/>
      <c r="JJU36" s="14"/>
      <c r="JJV36" s="14"/>
      <c r="JJW36" s="14"/>
      <c r="JJX36" s="14"/>
      <c r="JJY36" s="14"/>
      <c r="JJZ36" s="14"/>
      <c r="JKA36" s="14"/>
      <c r="JKB36" s="14"/>
      <c r="JKC36" s="14"/>
      <c r="JKD36" s="14"/>
      <c r="JKE36" s="14"/>
      <c r="JKF36" s="14"/>
      <c r="JKG36" s="14"/>
      <c r="JKH36" s="14"/>
      <c r="JKI36" s="14"/>
      <c r="JKJ36" s="14"/>
      <c r="JKK36" s="14"/>
      <c r="JKL36" s="14"/>
      <c r="JKM36" s="14"/>
      <c r="JKN36" s="14"/>
      <c r="JKO36" s="14"/>
      <c r="JKP36" s="14"/>
      <c r="JKQ36" s="14"/>
      <c r="JKR36" s="14"/>
      <c r="JKS36" s="14"/>
      <c r="JKT36" s="14"/>
      <c r="JKU36" s="14"/>
      <c r="JKV36" s="14"/>
      <c r="JKW36" s="14"/>
      <c r="JKX36" s="14"/>
      <c r="JKY36" s="14"/>
      <c r="JKZ36" s="14"/>
      <c r="JLA36" s="14"/>
      <c r="JLB36" s="14"/>
      <c r="JLC36" s="14"/>
      <c r="JLD36" s="14"/>
      <c r="JLE36" s="14"/>
      <c r="JLF36" s="14"/>
      <c r="JLG36" s="14"/>
      <c r="JLH36" s="14"/>
      <c r="JLI36" s="14"/>
      <c r="JLJ36" s="14"/>
      <c r="JLK36" s="14"/>
      <c r="JLL36" s="14"/>
      <c r="JLM36" s="14"/>
      <c r="JLN36" s="14"/>
      <c r="JLO36" s="14"/>
      <c r="JLP36" s="14"/>
      <c r="JLQ36" s="14"/>
      <c r="JLR36" s="14"/>
      <c r="JLS36" s="14"/>
      <c r="JLT36" s="14"/>
      <c r="JLU36" s="14"/>
      <c r="JLV36" s="14"/>
      <c r="JLW36" s="14"/>
      <c r="JLX36" s="14"/>
      <c r="JLY36" s="14"/>
      <c r="JLZ36" s="14"/>
      <c r="JMA36" s="14"/>
      <c r="JMB36" s="14"/>
      <c r="JMC36" s="14"/>
      <c r="JMD36" s="14"/>
      <c r="JME36" s="14"/>
      <c r="JMF36" s="14"/>
      <c r="JMG36" s="14"/>
      <c r="JMH36" s="14"/>
      <c r="JMI36" s="14"/>
      <c r="JMJ36" s="14"/>
      <c r="JMK36" s="14"/>
      <c r="JML36" s="14"/>
      <c r="JMM36" s="14"/>
      <c r="JMN36" s="14"/>
      <c r="JMO36" s="14"/>
      <c r="JMP36" s="14"/>
      <c r="JMQ36" s="14"/>
      <c r="JMR36" s="14"/>
      <c r="JMS36" s="14"/>
      <c r="JMT36" s="14"/>
      <c r="JMU36" s="14"/>
      <c r="JMV36" s="14"/>
      <c r="JMW36" s="14"/>
      <c r="JMX36" s="14"/>
      <c r="JMY36" s="14"/>
      <c r="JMZ36" s="14"/>
      <c r="JNA36" s="14"/>
      <c r="JNB36" s="14"/>
      <c r="JNC36" s="14"/>
      <c r="JND36" s="14"/>
      <c r="JNE36" s="14"/>
      <c r="JNF36" s="14"/>
      <c r="JNG36" s="14"/>
      <c r="JNH36" s="14"/>
      <c r="JNI36" s="14"/>
      <c r="JNJ36" s="14"/>
      <c r="JNK36" s="14"/>
      <c r="JNL36" s="14"/>
      <c r="JNM36" s="14"/>
      <c r="JNN36" s="14"/>
      <c r="JNO36" s="14"/>
      <c r="JNP36" s="14"/>
      <c r="JNQ36" s="14"/>
      <c r="JNR36" s="14"/>
      <c r="JNS36" s="14"/>
      <c r="JNT36" s="14"/>
      <c r="JNU36" s="14"/>
      <c r="JNV36" s="14"/>
      <c r="JNW36" s="14"/>
      <c r="JNX36" s="14"/>
      <c r="JNY36" s="14"/>
      <c r="JNZ36" s="14"/>
      <c r="JOA36" s="14"/>
      <c r="JOB36" s="14"/>
      <c r="JOC36" s="14"/>
      <c r="JOD36" s="14"/>
      <c r="JOE36" s="14"/>
      <c r="JOF36" s="14"/>
      <c r="JOG36" s="14"/>
      <c r="JOH36" s="14"/>
      <c r="JOI36" s="14"/>
      <c r="JOJ36" s="14"/>
      <c r="JOK36" s="14"/>
      <c r="JOL36" s="14"/>
      <c r="JOM36" s="14"/>
      <c r="JON36" s="14"/>
      <c r="JOO36" s="14"/>
      <c r="JOP36" s="14"/>
      <c r="JOQ36" s="14"/>
      <c r="JOR36" s="14"/>
      <c r="JOS36" s="14"/>
      <c r="JOT36" s="14"/>
      <c r="JOU36" s="14"/>
      <c r="JOV36" s="14"/>
      <c r="JOW36" s="14"/>
      <c r="JOX36" s="14"/>
      <c r="JOY36" s="14"/>
      <c r="JOZ36" s="14"/>
      <c r="JPA36" s="14"/>
      <c r="JPB36" s="14"/>
      <c r="JPC36" s="14"/>
      <c r="JPD36" s="14"/>
      <c r="JPE36" s="14"/>
      <c r="JPF36" s="14"/>
      <c r="JPG36" s="14"/>
      <c r="JPH36" s="14"/>
      <c r="JPI36" s="14"/>
      <c r="JPJ36" s="14"/>
      <c r="JPK36" s="14"/>
      <c r="JPL36" s="14"/>
      <c r="JPM36" s="14"/>
      <c r="JPN36" s="14"/>
      <c r="JPO36" s="14"/>
      <c r="JPP36" s="14"/>
      <c r="JPQ36" s="14"/>
      <c r="JPR36" s="14"/>
      <c r="JPS36" s="14"/>
      <c r="JPT36" s="14"/>
      <c r="JPU36" s="14"/>
      <c r="JPV36" s="14"/>
      <c r="JPW36" s="14"/>
      <c r="JPX36" s="14"/>
      <c r="JPY36" s="14"/>
      <c r="JPZ36" s="14"/>
      <c r="JQA36" s="14"/>
      <c r="JQB36" s="14"/>
      <c r="JQC36" s="14"/>
      <c r="JQD36" s="14"/>
      <c r="JQE36" s="14"/>
      <c r="JQF36" s="14"/>
      <c r="JQG36" s="14"/>
      <c r="JQH36" s="14"/>
      <c r="JQI36" s="14"/>
      <c r="JQJ36" s="14"/>
      <c r="JQK36" s="14"/>
      <c r="JQL36" s="14"/>
      <c r="JQM36" s="14"/>
      <c r="JQN36" s="14"/>
      <c r="JQO36" s="14"/>
      <c r="JQP36" s="14"/>
      <c r="JQQ36" s="14"/>
      <c r="JQR36" s="14"/>
      <c r="JQS36" s="14"/>
      <c r="JQT36" s="14"/>
      <c r="JQU36" s="14"/>
      <c r="JQV36" s="14"/>
      <c r="JQW36" s="14"/>
      <c r="JQX36" s="14"/>
      <c r="JQY36" s="14"/>
      <c r="JQZ36" s="14"/>
      <c r="JRA36" s="14"/>
      <c r="JRB36" s="14"/>
      <c r="JRC36" s="14"/>
      <c r="JRD36" s="14"/>
      <c r="JRE36" s="14"/>
      <c r="JRF36" s="14"/>
      <c r="JRG36" s="14"/>
      <c r="JRH36" s="14"/>
      <c r="JRI36" s="14"/>
      <c r="JRJ36" s="14"/>
      <c r="JRK36" s="14"/>
      <c r="JRL36" s="14"/>
      <c r="JRM36" s="14"/>
      <c r="JRN36" s="14"/>
      <c r="JRO36" s="14"/>
      <c r="JRP36" s="14"/>
      <c r="JRQ36" s="14"/>
      <c r="JRR36" s="14"/>
      <c r="JRS36" s="14"/>
      <c r="JRT36" s="14"/>
      <c r="JRU36" s="14"/>
      <c r="JRV36" s="14"/>
      <c r="JRW36" s="14"/>
      <c r="JRX36" s="14"/>
      <c r="JRY36" s="14"/>
      <c r="JRZ36" s="14"/>
      <c r="JSA36" s="14"/>
      <c r="JSB36" s="14"/>
      <c r="JSC36" s="14"/>
      <c r="JSD36" s="14"/>
      <c r="JSE36" s="14"/>
      <c r="JSF36" s="14"/>
      <c r="JSG36" s="14"/>
      <c r="JSH36" s="14"/>
      <c r="JSI36" s="14"/>
      <c r="JSJ36" s="14"/>
      <c r="JSK36" s="14"/>
      <c r="JSL36" s="14"/>
      <c r="JSM36" s="14"/>
      <c r="JSN36" s="14"/>
      <c r="JSO36" s="14"/>
      <c r="JSP36" s="14"/>
      <c r="JSQ36" s="14"/>
      <c r="JSR36" s="14"/>
      <c r="JSS36" s="14"/>
      <c r="JST36" s="14"/>
      <c r="JSU36" s="14"/>
      <c r="JSV36" s="14"/>
      <c r="JSW36" s="14"/>
      <c r="JSX36" s="14"/>
      <c r="JSY36" s="14"/>
      <c r="JSZ36" s="14"/>
      <c r="JTA36" s="14"/>
      <c r="JTB36" s="14"/>
      <c r="JTC36" s="14"/>
      <c r="JTD36" s="14"/>
      <c r="JTE36" s="14"/>
      <c r="JTF36" s="14"/>
      <c r="JTG36" s="14"/>
      <c r="JTH36" s="14"/>
      <c r="JTI36" s="14"/>
      <c r="JTJ36" s="14"/>
      <c r="JTK36" s="14"/>
      <c r="JTL36" s="14"/>
      <c r="JTM36" s="14"/>
      <c r="JTN36" s="14"/>
      <c r="JTO36" s="14"/>
      <c r="JTP36" s="14"/>
      <c r="JTQ36" s="14"/>
      <c r="JTR36" s="14"/>
      <c r="JTS36" s="14"/>
      <c r="JTT36" s="14"/>
      <c r="JTU36" s="14"/>
      <c r="JTV36" s="14"/>
      <c r="JTW36" s="14"/>
      <c r="JTX36" s="14"/>
      <c r="JTY36" s="14"/>
      <c r="JTZ36" s="14"/>
      <c r="JUA36" s="14"/>
      <c r="JUB36" s="14"/>
      <c r="JUC36" s="14"/>
      <c r="JUD36" s="14"/>
      <c r="JUE36" s="14"/>
      <c r="JUF36" s="14"/>
      <c r="JUG36" s="14"/>
      <c r="JUH36" s="14"/>
      <c r="JUI36" s="14"/>
      <c r="JUJ36" s="14"/>
      <c r="JUK36" s="14"/>
      <c r="JUL36" s="14"/>
      <c r="JUM36" s="14"/>
      <c r="JUN36" s="14"/>
      <c r="JUO36" s="14"/>
      <c r="JUP36" s="14"/>
      <c r="JUQ36" s="14"/>
      <c r="JUR36" s="14"/>
      <c r="JUS36" s="14"/>
      <c r="JUT36" s="14"/>
      <c r="JUU36" s="14"/>
      <c r="JUV36" s="14"/>
      <c r="JUW36" s="14"/>
      <c r="JUX36" s="14"/>
      <c r="JUY36" s="14"/>
      <c r="JUZ36" s="14"/>
      <c r="JVA36" s="14"/>
      <c r="JVB36" s="14"/>
      <c r="JVC36" s="14"/>
      <c r="JVD36" s="14"/>
      <c r="JVE36" s="14"/>
      <c r="JVF36" s="14"/>
      <c r="JVG36" s="14"/>
      <c r="JVH36" s="14"/>
      <c r="JVI36" s="14"/>
      <c r="JVJ36" s="14"/>
      <c r="JVK36" s="14"/>
      <c r="JVL36" s="14"/>
      <c r="JVM36" s="14"/>
      <c r="JVN36" s="14"/>
      <c r="JVO36" s="14"/>
      <c r="JVP36" s="14"/>
      <c r="JVQ36" s="14"/>
      <c r="JVR36" s="14"/>
      <c r="JVS36" s="14"/>
      <c r="JVT36" s="14"/>
      <c r="JVU36" s="14"/>
      <c r="JVV36" s="14"/>
      <c r="JVW36" s="14"/>
      <c r="JVX36" s="14"/>
      <c r="JVY36" s="14"/>
      <c r="JVZ36" s="14"/>
      <c r="JWA36" s="14"/>
      <c r="JWB36" s="14"/>
      <c r="JWC36" s="14"/>
      <c r="JWD36" s="14"/>
      <c r="JWE36" s="14"/>
      <c r="JWF36" s="14"/>
      <c r="JWG36" s="14"/>
      <c r="JWH36" s="14"/>
      <c r="JWI36" s="14"/>
      <c r="JWJ36" s="14"/>
      <c r="JWK36" s="14"/>
      <c r="JWL36" s="14"/>
      <c r="JWM36" s="14"/>
      <c r="JWN36" s="14"/>
      <c r="JWO36" s="14"/>
      <c r="JWP36" s="14"/>
      <c r="JWQ36" s="14"/>
      <c r="JWR36" s="14"/>
      <c r="JWS36" s="14"/>
      <c r="JWT36" s="14"/>
      <c r="JWU36" s="14"/>
      <c r="JWV36" s="14"/>
      <c r="JWW36" s="14"/>
      <c r="JWX36" s="14"/>
      <c r="JWY36" s="14"/>
      <c r="JWZ36" s="14"/>
      <c r="JXA36" s="14"/>
      <c r="JXB36" s="14"/>
      <c r="JXC36" s="14"/>
      <c r="JXD36" s="14"/>
      <c r="JXE36" s="14"/>
      <c r="JXF36" s="14"/>
      <c r="JXG36" s="14"/>
      <c r="JXH36" s="14"/>
      <c r="JXI36" s="14"/>
      <c r="JXJ36" s="14"/>
      <c r="JXK36" s="14"/>
      <c r="JXL36" s="14"/>
      <c r="JXM36" s="14"/>
      <c r="JXN36" s="14"/>
      <c r="JXO36" s="14"/>
      <c r="JXP36" s="14"/>
      <c r="JXQ36" s="14"/>
      <c r="JXR36" s="14"/>
      <c r="JXS36" s="14"/>
      <c r="JXT36" s="14"/>
      <c r="JXU36" s="14"/>
      <c r="JXV36" s="14"/>
      <c r="JXW36" s="14"/>
      <c r="JXX36" s="14"/>
      <c r="JXY36" s="14"/>
      <c r="JXZ36" s="14"/>
      <c r="JYA36" s="14"/>
      <c r="JYB36" s="14"/>
      <c r="JYC36" s="14"/>
      <c r="JYD36" s="14"/>
      <c r="JYE36" s="14"/>
      <c r="JYF36" s="14"/>
      <c r="JYG36" s="14"/>
      <c r="JYH36" s="14"/>
      <c r="JYI36" s="14"/>
      <c r="JYJ36" s="14"/>
      <c r="JYK36" s="14"/>
      <c r="JYL36" s="14"/>
      <c r="JYM36" s="14"/>
      <c r="JYN36" s="14"/>
      <c r="JYO36" s="14"/>
      <c r="JYP36" s="14"/>
      <c r="JYQ36" s="14"/>
      <c r="JYR36" s="14"/>
      <c r="JYS36" s="14"/>
      <c r="JYT36" s="14"/>
      <c r="JYU36" s="14"/>
      <c r="JYV36" s="14"/>
      <c r="JYW36" s="14"/>
      <c r="JYX36" s="14"/>
      <c r="JYY36" s="14"/>
      <c r="JYZ36" s="14"/>
      <c r="JZA36" s="14"/>
      <c r="JZB36" s="14"/>
      <c r="JZC36" s="14"/>
      <c r="JZD36" s="14"/>
      <c r="JZE36" s="14"/>
      <c r="JZF36" s="14"/>
      <c r="JZG36" s="14"/>
      <c r="JZH36" s="14"/>
      <c r="JZI36" s="14"/>
      <c r="JZJ36" s="14"/>
      <c r="JZK36" s="14"/>
      <c r="JZL36" s="14"/>
      <c r="JZM36" s="14"/>
      <c r="JZN36" s="14"/>
      <c r="JZO36" s="14"/>
      <c r="JZP36" s="14"/>
      <c r="JZQ36" s="14"/>
      <c r="JZR36" s="14"/>
      <c r="JZS36" s="14"/>
      <c r="JZT36" s="14"/>
      <c r="JZU36" s="14"/>
      <c r="JZV36" s="14"/>
      <c r="JZW36" s="14"/>
      <c r="JZX36" s="14"/>
      <c r="JZY36" s="14"/>
      <c r="JZZ36" s="14"/>
      <c r="KAA36" s="14"/>
      <c r="KAB36" s="14"/>
      <c r="KAC36" s="14"/>
      <c r="KAD36" s="14"/>
      <c r="KAE36" s="14"/>
      <c r="KAF36" s="14"/>
      <c r="KAG36" s="14"/>
      <c r="KAH36" s="14"/>
      <c r="KAI36" s="14"/>
      <c r="KAJ36" s="14"/>
      <c r="KAK36" s="14"/>
      <c r="KAL36" s="14"/>
      <c r="KAM36" s="14"/>
      <c r="KAN36" s="14"/>
      <c r="KAO36" s="14"/>
      <c r="KAP36" s="14"/>
      <c r="KAQ36" s="14"/>
      <c r="KAR36" s="14"/>
      <c r="KAS36" s="14"/>
      <c r="KAT36" s="14"/>
      <c r="KAU36" s="14"/>
      <c r="KAV36" s="14"/>
      <c r="KAW36" s="14"/>
      <c r="KAX36" s="14"/>
      <c r="KAY36" s="14"/>
      <c r="KAZ36" s="14"/>
      <c r="KBA36" s="14"/>
      <c r="KBB36" s="14"/>
      <c r="KBC36" s="14"/>
      <c r="KBD36" s="14"/>
      <c r="KBE36" s="14"/>
      <c r="KBF36" s="14"/>
      <c r="KBG36" s="14"/>
      <c r="KBH36" s="14"/>
      <c r="KBI36" s="14"/>
      <c r="KBJ36" s="14"/>
      <c r="KBK36" s="14"/>
      <c r="KBL36" s="14"/>
      <c r="KBM36" s="14"/>
      <c r="KBN36" s="14"/>
      <c r="KBO36" s="14"/>
      <c r="KBP36" s="14"/>
      <c r="KBQ36" s="14"/>
      <c r="KBR36" s="14"/>
      <c r="KBS36" s="14"/>
      <c r="KBT36" s="14"/>
      <c r="KBU36" s="14"/>
      <c r="KBV36" s="14"/>
      <c r="KBW36" s="14"/>
      <c r="KBX36" s="14"/>
      <c r="KBY36" s="14"/>
      <c r="KBZ36" s="14"/>
      <c r="KCA36" s="14"/>
      <c r="KCB36" s="14"/>
      <c r="KCC36" s="14"/>
      <c r="KCD36" s="14"/>
      <c r="KCE36" s="14"/>
      <c r="KCF36" s="14"/>
      <c r="KCG36" s="14"/>
      <c r="KCH36" s="14"/>
      <c r="KCI36" s="14"/>
      <c r="KCJ36" s="14"/>
      <c r="KCK36" s="14"/>
      <c r="KCL36" s="14"/>
      <c r="KCM36" s="14"/>
      <c r="KCN36" s="14"/>
      <c r="KCO36" s="14"/>
      <c r="KCP36" s="14"/>
      <c r="KCQ36" s="14"/>
      <c r="KCR36" s="14"/>
      <c r="KCS36" s="14"/>
      <c r="KCT36" s="14"/>
      <c r="KCU36" s="14"/>
      <c r="KCV36" s="14"/>
      <c r="KCW36" s="14"/>
      <c r="KCX36" s="14"/>
      <c r="KCY36" s="14"/>
      <c r="KCZ36" s="14"/>
      <c r="KDA36" s="14"/>
      <c r="KDB36" s="14"/>
      <c r="KDC36" s="14"/>
      <c r="KDD36" s="14"/>
      <c r="KDE36" s="14"/>
      <c r="KDF36" s="14"/>
      <c r="KDG36" s="14"/>
      <c r="KDH36" s="14"/>
      <c r="KDI36" s="14"/>
      <c r="KDJ36" s="14"/>
      <c r="KDK36" s="14"/>
      <c r="KDL36" s="14"/>
      <c r="KDM36" s="14"/>
      <c r="KDN36" s="14"/>
      <c r="KDO36" s="14"/>
      <c r="KDP36" s="14"/>
      <c r="KDQ36" s="14"/>
      <c r="KDR36" s="14"/>
      <c r="KDS36" s="14"/>
      <c r="KDT36" s="14"/>
      <c r="KDU36" s="14"/>
      <c r="KDV36" s="14"/>
      <c r="KDW36" s="14"/>
      <c r="KDX36" s="14"/>
      <c r="KDY36" s="14"/>
      <c r="KDZ36" s="14"/>
      <c r="KEA36" s="14"/>
      <c r="KEB36" s="14"/>
      <c r="KEC36" s="14"/>
      <c r="KED36" s="14"/>
      <c r="KEE36" s="14"/>
      <c r="KEF36" s="14"/>
      <c r="KEG36" s="14"/>
      <c r="KEH36" s="14"/>
      <c r="KEI36" s="14"/>
      <c r="KEJ36" s="14"/>
      <c r="KEK36" s="14"/>
      <c r="KEL36" s="14"/>
      <c r="KEM36" s="14"/>
      <c r="KEN36" s="14"/>
      <c r="KEO36" s="14"/>
      <c r="KEP36" s="14"/>
      <c r="KEQ36" s="14"/>
      <c r="KER36" s="14"/>
      <c r="KES36" s="14"/>
      <c r="KET36" s="14"/>
      <c r="KEU36" s="14"/>
      <c r="KEV36" s="14"/>
      <c r="KEW36" s="14"/>
      <c r="KEX36" s="14"/>
      <c r="KEY36" s="14"/>
      <c r="KEZ36" s="14"/>
      <c r="KFA36" s="14"/>
      <c r="KFB36" s="14"/>
      <c r="KFC36" s="14"/>
      <c r="KFD36" s="14"/>
      <c r="KFE36" s="14"/>
      <c r="KFF36" s="14"/>
      <c r="KFG36" s="14"/>
      <c r="KFH36" s="14"/>
      <c r="KFI36" s="14"/>
      <c r="KFJ36" s="14"/>
      <c r="KFK36" s="14"/>
      <c r="KFL36" s="14"/>
      <c r="KFM36" s="14"/>
      <c r="KFN36" s="14"/>
      <c r="KFO36" s="14"/>
      <c r="KFP36" s="14"/>
      <c r="KFQ36" s="14"/>
      <c r="KFR36" s="14"/>
      <c r="KFS36" s="14"/>
      <c r="KFT36" s="14"/>
      <c r="KFU36" s="14"/>
      <c r="KFV36" s="14"/>
      <c r="KFW36" s="14"/>
      <c r="KFX36" s="14"/>
      <c r="KFY36" s="14"/>
      <c r="KFZ36" s="14"/>
      <c r="KGA36" s="14"/>
      <c r="KGB36" s="14"/>
      <c r="KGC36" s="14"/>
      <c r="KGD36" s="14"/>
      <c r="KGE36" s="14"/>
      <c r="KGF36" s="14"/>
      <c r="KGG36" s="14"/>
      <c r="KGH36" s="14"/>
      <c r="KGI36" s="14"/>
      <c r="KGJ36" s="14"/>
      <c r="KGK36" s="14"/>
      <c r="KGL36" s="14"/>
      <c r="KGM36" s="14"/>
      <c r="KGN36" s="14"/>
      <c r="KGO36" s="14"/>
      <c r="KGP36" s="14"/>
      <c r="KGQ36" s="14"/>
      <c r="KGR36" s="14"/>
      <c r="KGS36" s="14"/>
      <c r="KGT36" s="14"/>
      <c r="KGU36" s="14"/>
      <c r="KGV36" s="14"/>
      <c r="KGW36" s="14"/>
      <c r="KGX36" s="14"/>
      <c r="KGY36" s="14"/>
      <c r="KGZ36" s="14"/>
      <c r="KHA36" s="14"/>
      <c r="KHB36" s="14"/>
      <c r="KHC36" s="14"/>
      <c r="KHD36" s="14"/>
      <c r="KHE36" s="14"/>
      <c r="KHF36" s="14"/>
      <c r="KHG36" s="14"/>
      <c r="KHH36" s="14"/>
      <c r="KHI36" s="14"/>
      <c r="KHJ36" s="14"/>
      <c r="KHK36" s="14"/>
      <c r="KHL36" s="14"/>
      <c r="KHM36" s="14"/>
      <c r="KHN36" s="14"/>
      <c r="KHO36" s="14"/>
      <c r="KHP36" s="14"/>
      <c r="KHQ36" s="14"/>
      <c r="KHR36" s="14"/>
      <c r="KHS36" s="14"/>
      <c r="KHT36" s="14"/>
      <c r="KHU36" s="14"/>
      <c r="KHV36" s="14"/>
      <c r="KHW36" s="14"/>
      <c r="KHX36" s="14"/>
      <c r="KHY36" s="14"/>
      <c r="KHZ36" s="14"/>
      <c r="KIA36" s="14"/>
      <c r="KIB36" s="14"/>
      <c r="KIC36" s="14"/>
      <c r="KID36" s="14"/>
      <c r="KIE36" s="14"/>
      <c r="KIF36" s="14"/>
      <c r="KIG36" s="14"/>
      <c r="KIH36" s="14"/>
      <c r="KII36" s="14"/>
      <c r="KIJ36" s="14"/>
      <c r="KIK36" s="14"/>
      <c r="KIL36" s="14"/>
      <c r="KIM36" s="14"/>
      <c r="KIN36" s="14"/>
      <c r="KIO36" s="14"/>
      <c r="KIP36" s="14"/>
      <c r="KIQ36" s="14"/>
      <c r="KIR36" s="14"/>
      <c r="KIS36" s="14"/>
      <c r="KIT36" s="14"/>
      <c r="KIU36" s="14"/>
      <c r="KIV36" s="14"/>
      <c r="KIW36" s="14"/>
      <c r="KIX36" s="14"/>
      <c r="KIY36" s="14"/>
      <c r="KIZ36" s="14"/>
      <c r="KJA36" s="14"/>
      <c r="KJB36" s="14"/>
      <c r="KJC36" s="14"/>
      <c r="KJD36" s="14"/>
      <c r="KJE36" s="14"/>
      <c r="KJF36" s="14"/>
      <c r="KJG36" s="14"/>
      <c r="KJH36" s="14"/>
      <c r="KJI36" s="14"/>
      <c r="KJJ36" s="14"/>
      <c r="KJK36" s="14"/>
      <c r="KJL36" s="14"/>
      <c r="KJM36" s="14"/>
      <c r="KJN36" s="14"/>
      <c r="KJO36" s="14"/>
      <c r="KJP36" s="14"/>
      <c r="KJQ36" s="14"/>
      <c r="KJR36" s="14"/>
      <c r="KJS36" s="14"/>
      <c r="KJT36" s="14"/>
      <c r="KJU36" s="14"/>
      <c r="KJV36" s="14"/>
      <c r="KJW36" s="14"/>
      <c r="KJX36" s="14"/>
      <c r="KJY36" s="14"/>
      <c r="KJZ36" s="14"/>
      <c r="KKA36" s="14"/>
      <c r="KKB36" s="14"/>
      <c r="KKC36" s="14"/>
      <c r="KKD36" s="14"/>
      <c r="KKE36" s="14"/>
      <c r="KKF36" s="14"/>
      <c r="KKG36" s="14"/>
      <c r="KKH36" s="14"/>
      <c r="KKI36" s="14"/>
      <c r="KKJ36" s="14"/>
      <c r="KKK36" s="14"/>
      <c r="KKL36" s="14"/>
      <c r="KKM36" s="14"/>
      <c r="KKN36" s="14"/>
      <c r="KKO36" s="14"/>
      <c r="KKP36" s="14"/>
      <c r="KKQ36" s="14"/>
      <c r="KKR36" s="14"/>
      <c r="KKS36" s="14"/>
      <c r="KKT36" s="14"/>
      <c r="KKU36" s="14"/>
      <c r="KKV36" s="14"/>
      <c r="KKW36" s="14"/>
      <c r="KKX36" s="14"/>
      <c r="KKY36" s="14"/>
      <c r="KKZ36" s="14"/>
      <c r="KLA36" s="14"/>
      <c r="KLB36" s="14"/>
      <c r="KLC36" s="14"/>
      <c r="KLD36" s="14"/>
      <c r="KLE36" s="14"/>
      <c r="KLF36" s="14"/>
      <c r="KLG36" s="14"/>
      <c r="KLH36" s="14"/>
      <c r="KLI36" s="14"/>
      <c r="KLJ36" s="14"/>
      <c r="KLK36" s="14"/>
      <c r="KLL36" s="14"/>
      <c r="KLM36" s="14"/>
      <c r="KLN36" s="14"/>
      <c r="KLO36" s="14"/>
      <c r="KLP36" s="14"/>
      <c r="KLQ36" s="14"/>
      <c r="KLR36" s="14"/>
      <c r="KLS36" s="14"/>
      <c r="KLT36" s="14"/>
      <c r="KLU36" s="14"/>
      <c r="KLV36" s="14"/>
      <c r="KLW36" s="14"/>
      <c r="KLX36" s="14"/>
      <c r="KLY36" s="14"/>
      <c r="KLZ36" s="14"/>
      <c r="KMA36" s="14"/>
      <c r="KMB36" s="14"/>
      <c r="KMC36" s="14"/>
      <c r="KMD36" s="14"/>
      <c r="KME36" s="14"/>
      <c r="KMF36" s="14"/>
      <c r="KMG36" s="14"/>
      <c r="KMH36" s="14"/>
      <c r="KMI36" s="14"/>
      <c r="KMJ36" s="14"/>
      <c r="KMK36" s="14"/>
      <c r="KML36" s="14"/>
      <c r="KMM36" s="14"/>
      <c r="KMN36" s="14"/>
      <c r="KMO36" s="14"/>
      <c r="KMP36" s="14"/>
      <c r="KMQ36" s="14"/>
      <c r="KMR36" s="14"/>
      <c r="KMS36" s="14"/>
      <c r="KMT36" s="14"/>
      <c r="KMU36" s="14"/>
      <c r="KMV36" s="14"/>
      <c r="KMW36" s="14"/>
      <c r="KMX36" s="14"/>
      <c r="KMY36" s="14"/>
      <c r="KMZ36" s="14"/>
      <c r="KNA36" s="14"/>
      <c r="KNB36" s="14"/>
      <c r="KNC36" s="14"/>
      <c r="KND36" s="14"/>
      <c r="KNE36" s="14"/>
      <c r="KNF36" s="14"/>
      <c r="KNG36" s="14"/>
      <c r="KNH36" s="14"/>
      <c r="KNI36" s="14"/>
      <c r="KNJ36" s="14"/>
      <c r="KNK36" s="14"/>
      <c r="KNL36" s="14"/>
      <c r="KNM36" s="14"/>
      <c r="KNN36" s="14"/>
      <c r="KNO36" s="14"/>
      <c r="KNP36" s="14"/>
      <c r="KNQ36" s="14"/>
      <c r="KNR36" s="14"/>
      <c r="KNS36" s="14"/>
      <c r="KNT36" s="14"/>
      <c r="KNU36" s="14"/>
      <c r="KNV36" s="14"/>
      <c r="KNW36" s="14"/>
      <c r="KNX36" s="14"/>
      <c r="KNY36" s="14"/>
      <c r="KNZ36" s="14"/>
      <c r="KOA36" s="14"/>
      <c r="KOB36" s="14"/>
      <c r="KOC36" s="14"/>
      <c r="KOD36" s="14"/>
      <c r="KOE36" s="14"/>
      <c r="KOF36" s="14"/>
      <c r="KOG36" s="14"/>
      <c r="KOH36" s="14"/>
      <c r="KOI36" s="14"/>
      <c r="KOJ36" s="14"/>
      <c r="KOK36" s="14"/>
      <c r="KOL36" s="14"/>
      <c r="KOM36" s="14"/>
      <c r="KON36" s="14"/>
      <c r="KOO36" s="14"/>
      <c r="KOP36" s="14"/>
      <c r="KOQ36" s="14"/>
      <c r="KOR36" s="14"/>
      <c r="KOS36" s="14"/>
      <c r="KOT36" s="14"/>
      <c r="KOU36" s="14"/>
      <c r="KOV36" s="14"/>
      <c r="KOW36" s="14"/>
      <c r="KOX36" s="14"/>
      <c r="KOY36" s="14"/>
      <c r="KOZ36" s="14"/>
      <c r="KPA36" s="14"/>
      <c r="KPB36" s="14"/>
      <c r="KPC36" s="14"/>
      <c r="KPD36" s="14"/>
      <c r="KPE36" s="14"/>
      <c r="KPF36" s="14"/>
      <c r="KPG36" s="14"/>
      <c r="KPH36" s="14"/>
      <c r="KPI36" s="14"/>
      <c r="KPJ36" s="14"/>
      <c r="KPK36" s="14"/>
      <c r="KPL36" s="14"/>
      <c r="KPM36" s="14"/>
      <c r="KPN36" s="14"/>
      <c r="KPO36" s="14"/>
      <c r="KPP36" s="14"/>
      <c r="KPQ36" s="14"/>
      <c r="KPR36" s="14"/>
      <c r="KPS36" s="14"/>
      <c r="KPT36" s="14"/>
      <c r="KPU36" s="14"/>
      <c r="KPV36" s="14"/>
      <c r="KPW36" s="14"/>
      <c r="KPX36" s="14"/>
      <c r="KPY36" s="14"/>
      <c r="KPZ36" s="14"/>
      <c r="KQA36" s="14"/>
      <c r="KQB36" s="14"/>
      <c r="KQC36" s="14"/>
      <c r="KQD36" s="14"/>
      <c r="KQE36" s="14"/>
      <c r="KQF36" s="14"/>
      <c r="KQG36" s="14"/>
      <c r="KQH36" s="14"/>
      <c r="KQI36" s="14"/>
      <c r="KQJ36" s="14"/>
      <c r="KQK36" s="14"/>
      <c r="KQL36" s="14"/>
      <c r="KQM36" s="14"/>
      <c r="KQN36" s="14"/>
      <c r="KQO36" s="14"/>
      <c r="KQP36" s="14"/>
      <c r="KQQ36" s="14"/>
      <c r="KQR36" s="14"/>
      <c r="KQS36" s="14"/>
      <c r="KQT36" s="14"/>
      <c r="KQU36" s="14"/>
      <c r="KQV36" s="14"/>
      <c r="KQW36" s="14"/>
      <c r="KQX36" s="14"/>
      <c r="KQY36" s="14"/>
      <c r="KQZ36" s="14"/>
      <c r="KRA36" s="14"/>
      <c r="KRB36" s="14"/>
      <c r="KRC36" s="14"/>
      <c r="KRD36" s="14"/>
      <c r="KRE36" s="14"/>
      <c r="KRF36" s="14"/>
      <c r="KRG36" s="14"/>
      <c r="KRH36" s="14"/>
      <c r="KRI36" s="14"/>
      <c r="KRJ36" s="14"/>
      <c r="KRK36" s="14"/>
      <c r="KRL36" s="14"/>
      <c r="KRM36" s="14"/>
      <c r="KRN36" s="14"/>
      <c r="KRO36" s="14"/>
      <c r="KRP36" s="14"/>
      <c r="KRQ36" s="14"/>
      <c r="KRR36" s="14"/>
      <c r="KRS36" s="14"/>
      <c r="KRT36" s="14"/>
      <c r="KRU36" s="14"/>
      <c r="KRV36" s="14"/>
      <c r="KRW36" s="14"/>
      <c r="KRX36" s="14"/>
      <c r="KRY36" s="14"/>
      <c r="KRZ36" s="14"/>
      <c r="KSA36" s="14"/>
      <c r="KSB36" s="14"/>
      <c r="KSC36" s="14"/>
      <c r="KSD36" s="14"/>
      <c r="KSE36" s="14"/>
      <c r="KSF36" s="14"/>
      <c r="KSG36" s="14"/>
      <c r="KSH36" s="14"/>
      <c r="KSI36" s="14"/>
      <c r="KSJ36" s="14"/>
      <c r="KSK36" s="14"/>
      <c r="KSL36" s="14"/>
      <c r="KSM36" s="14"/>
      <c r="KSN36" s="14"/>
      <c r="KSO36" s="14"/>
      <c r="KSP36" s="14"/>
      <c r="KSQ36" s="14"/>
      <c r="KSR36" s="14"/>
      <c r="KSS36" s="14"/>
      <c r="KST36" s="14"/>
      <c r="KSU36" s="14"/>
      <c r="KSV36" s="14"/>
      <c r="KSW36" s="14"/>
      <c r="KSX36" s="14"/>
      <c r="KSY36" s="14"/>
      <c r="KSZ36" s="14"/>
      <c r="KTA36" s="14"/>
      <c r="KTB36" s="14"/>
      <c r="KTC36" s="14"/>
      <c r="KTD36" s="14"/>
      <c r="KTE36" s="14"/>
      <c r="KTF36" s="14"/>
      <c r="KTG36" s="14"/>
      <c r="KTH36" s="14"/>
      <c r="KTI36" s="14"/>
      <c r="KTJ36" s="14"/>
      <c r="KTK36" s="14"/>
      <c r="KTL36" s="14"/>
      <c r="KTM36" s="14"/>
      <c r="KTN36" s="14"/>
      <c r="KTO36" s="14"/>
      <c r="KTP36" s="14"/>
      <c r="KTQ36" s="14"/>
      <c r="KTR36" s="14"/>
      <c r="KTS36" s="14"/>
      <c r="KTT36" s="14"/>
      <c r="KTU36" s="14"/>
      <c r="KTV36" s="14"/>
      <c r="KTW36" s="14"/>
      <c r="KTX36" s="14"/>
      <c r="KTY36" s="14"/>
      <c r="KTZ36" s="14"/>
      <c r="KUA36" s="14"/>
      <c r="KUB36" s="14"/>
      <c r="KUC36" s="14"/>
      <c r="KUD36" s="14"/>
      <c r="KUE36" s="14"/>
      <c r="KUF36" s="14"/>
      <c r="KUG36" s="14"/>
      <c r="KUH36" s="14"/>
      <c r="KUI36" s="14"/>
      <c r="KUJ36" s="14"/>
      <c r="KUK36" s="14"/>
      <c r="KUL36" s="14"/>
      <c r="KUM36" s="14"/>
      <c r="KUN36" s="14"/>
      <c r="KUO36" s="14"/>
      <c r="KUP36" s="14"/>
      <c r="KUQ36" s="14"/>
      <c r="KUR36" s="14"/>
      <c r="KUS36" s="14"/>
      <c r="KUT36" s="14"/>
      <c r="KUU36" s="14"/>
      <c r="KUV36" s="14"/>
      <c r="KUW36" s="14"/>
      <c r="KUX36" s="14"/>
      <c r="KUY36" s="14"/>
      <c r="KUZ36" s="14"/>
      <c r="KVA36" s="14"/>
      <c r="KVB36" s="14"/>
      <c r="KVC36" s="14"/>
      <c r="KVD36" s="14"/>
      <c r="KVE36" s="14"/>
      <c r="KVF36" s="14"/>
      <c r="KVG36" s="14"/>
      <c r="KVH36" s="14"/>
      <c r="KVI36" s="14"/>
      <c r="KVJ36" s="14"/>
      <c r="KVK36" s="14"/>
      <c r="KVL36" s="14"/>
      <c r="KVM36" s="14"/>
      <c r="KVN36" s="14"/>
      <c r="KVO36" s="14"/>
      <c r="KVP36" s="14"/>
      <c r="KVQ36" s="14"/>
      <c r="KVR36" s="14"/>
      <c r="KVS36" s="14"/>
      <c r="KVT36" s="14"/>
      <c r="KVU36" s="14"/>
      <c r="KVV36" s="14"/>
      <c r="KVW36" s="14"/>
      <c r="KVX36" s="14"/>
      <c r="KVY36" s="14"/>
      <c r="KVZ36" s="14"/>
      <c r="KWA36" s="14"/>
      <c r="KWB36" s="14"/>
      <c r="KWC36" s="14"/>
      <c r="KWD36" s="14"/>
      <c r="KWE36" s="14"/>
      <c r="KWF36" s="14"/>
      <c r="KWG36" s="14"/>
      <c r="KWH36" s="14"/>
      <c r="KWI36" s="14"/>
      <c r="KWJ36" s="14"/>
      <c r="KWK36" s="14"/>
      <c r="KWL36" s="14"/>
      <c r="KWM36" s="14"/>
      <c r="KWN36" s="14"/>
      <c r="KWO36" s="14"/>
      <c r="KWP36" s="14"/>
      <c r="KWQ36" s="14"/>
      <c r="KWR36" s="14"/>
      <c r="KWS36" s="14"/>
      <c r="KWT36" s="14"/>
      <c r="KWU36" s="14"/>
      <c r="KWV36" s="14"/>
      <c r="KWW36" s="14"/>
      <c r="KWX36" s="14"/>
      <c r="KWY36" s="14"/>
      <c r="KWZ36" s="14"/>
      <c r="KXA36" s="14"/>
      <c r="KXB36" s="14"/>
      <c r="KXC36" s="14"/>
      <c r="KXD36" s="14"/>
      <c r="KXE36" s="14"/>
      <c r="KXF36" s="14"/>
      <c r="KXG36" s="14"/>
      <c r="KXH36" s="14"/>
      <c r="KXI36" s="14"/>
      <c r="KXJ36" s="14"/>
      <c r="KXK36" s="14"/>
      <c r="KXL36" s="14"/>
      <c r="KXM36" s="14"/>
      <c r="KXN36" s="14"/>
      <c r="KXO36" s="14"/>
      <c r="KXP36" s="14"/>
      <c r="KXQ36" s="14"/>
      <c r="KXR36" s="14"/>
      <c r="KXS36" s="14"/>
      <c r="KXT36" s="14"/>
      <c r="KXU36" s="14"/>
      <c r="KXV36" s="14"/>
      <c r="KXW36" s="14"/>
      <c r="KXX36" s="14"/>
      <c r="KXY36" s="14"/>
      <c r="KXZ36" s="14"/>
      <c r="KYA36" s="14"/>
      <c r="KYB36" s="14"/>
      <c r="KYC36" s="14"/>
      <c r="KYD36" s="14"/>
      <c r="KYE36" s="14"/>
      <c r="KYF36" s="14"/>
      <c r="KYG36" s="14"/>
      <c r="KYH36" s="14"/>
      <c r="KYI36" s="14"/>
      <c r="KYJ36" s="14"/>
      <c r="KYK36" s="14"/>
      <c r="KYL36" s="14"/>
      <c r="KYM36" s="14"/>
      <c r="KYN36" s="14"/>
      <c r="KYO36" s="14"/>
      <c r="KYP36" s="14"/>
      <c r="KYQ36" s="14"/>
      <c r="KYR36" s="14"/>
      <c r="KYS36" s="14"/>
      <c r="KYT36" s="14"/>
      <c r="KYU36" s="14"/>
      <c r="KYV36" s="14"/>
      <c r="KYW36" s="14"/>
      <c r="KYX36" s="14"/>
      <c r="KYY36" s="14"/>
      <c r="KYZ36" s="14"/>
      <c r="KZA36" s="14"/>
      <c r="KZB36" s="14"/>
      <c r="KZC36" s="14"/>
      <c r="KZD36" s="14"/>
      <c r="KZE36" s="14"/>
      <c r="KZF36" s="14"/>
      <c r="KZG36" s="14"/>
      <c r="KZH36" s="14"/>
      <c r="KZI36" s="14"/>
      <c r="KZJ36" s="14"/>
      <c r="KZK36" s="14"/>
      <c r="KZL36" s="14"/>
      <c r="KZM36" s="14"/>
      <c r="KZN36" s="14"/>
      <c r="KZO36" s="14"/>
      <c r="KZP36" s="14"/>
      <c r="KZQ36" s="14"/>
      <c r="KZR36" s="14"/>
      <c r="KZS36" s="14"/>
      <c r="KZT36" s="14"/>
      <c r="KZU36" s="14"/>
      <c r="KZV36" s="14"/>
      <c r="KZW36" s="14"/>
      <c r="KZX36" s="14"/>
      <c r="KZY36" s="14"/>
      <c r="KZZ36" s="14"/>
      <c r="LAA36" s="14"/>
      <c r="LAB36" s="14"/>
      <c r="LAC36" s="14"/>
      <c r="LAD36" s="14"/>
      <c r="LAE36" s="14"/>
      <c r="LAF36" s="14"/>
      <c r="LAG36" s="14"/>
      <c r="LAH36" s="14"/>
      <c r="LAI36" s="14"/>
      <c r="LAJ36" s="14"/>
      <c r="LAK36" s="14"/>
      <c r="LAL36" s="14"/>
      <c r="LAM36" s="14"/>
      <c r="LAN36" s="14"/>
      <c r="LAO36" s="14"/>
      <c r="LAP36" s="14"/>
      <c r="LAQ36" s="14"/>
      <c r="LAR36" s="14"/>
      <c r="LAS36" s="14"/>
      <c r="LAT36" s="14"/>
      <c r="LAU36" s="14"/>
      <c r="LAV36" s="14"/>
      <c r="LAW36" s="14"/>
      <c r="LAX36" s="14"/>
      <c r="LAY36" s="14"/>
      <c r="LAZ36" s="14"/>
      <c r="LBA36" s="14"/>
      <c r="LBB36" s="14"/>
      <c r="LBC36" s="14"/>
      <c r="LBD36" s="14"/>
      <c r="LBE36" s="14"/>
      <c r="LBF36" s="14"/>
      <c r="LBG36" s="14"/>
      <c r="LBH36" s="14"/>
      <c r="LBI36" s="14"/>
      <c r="LBJ36" s="14"/>
      <c r="LBK36" s="14"/>
      <c r="LBL36" s="14"/>
      <c r="LBM36" s="14"/>
      <c r="LBN36" s="14"/>
      <c r="LBO36" s="14"/>
      <c r="LBP36" s="14"/>
      <c r="LBQ36" s="14"/>
      <c r="LBR36" s="14"/>
      <c r="LBS36" s="14"/>
      <c r="LBT36" s="14"/>
      <c r="LBU36" s="14"/>
      <c r="LBV36" s="14"/>
      <c r="LBW36" s="14"/>
      <c r="LBX36" s="14"/>
      <c r="LBY36" s="14"/>
      <c r="LBZ36" s="14"/>
      <c r="LCA36" s="14"/>
      <c r="LCB36" s="14"/>
      <c r="LCC36" s="14"/>
      <c r="LCD36" s="14"/>
      <c r="LCE36" s="14"/>
      <c r="LCF36" s="14"/>
      <c r="LCG36" s="14"/>
      <c r="LCH36" s="14"/>
      <c r="LCI36" s="14"/>
      <c r="LCJ36" s="14"/>
      <c r="LCK36" s="14"/>
      <c r="LCL36" s="14"/>
      <c r="LCM36" s="14"/>
      <c r="LCN36" s="14"/>
      <c r="LCO36" s="14"/>
      <c r="LCP36" s="14"/>
      <c r="LCQ36" s="14"/>
      <c r="LCR36" s="14"/>
      <c r="LCS36" s="14"/>
      <c r="LCT36" s="14"/>
      <c r="LCU36" s="14"/>
      <c r="LCV36" s="14"/>
      <c r="LCW36" s="14"/>
      <c r="LCX36" s="14"/>
      <c r="LCY36" s="14"/>
      <c r="LCZ36" s="14"/>
      <c r="LDA36" s="14"/>
      <c r="LDB36" s="14"/>
      <c r="LDC36" s="14"/>
      <c r="LDD36" s="14"/>
      <c r="LDE36" s="14"/>
      <c r="LDF36" s="14"/>
      <c r="LDG36" s="14"/>
      <c r="LDH36" s="14"/>
      <c r="LDI36" s="14"/>
      <c r="LDJ36" s="14"/>
      <c r="LDK36" s="14"/>
      <c r="LDL36" s="14"/>
      <c r="LDM36" s="14"/>
      <c r="LDN36" s="14"/>
      <c r="LDO36" s="14"/>
      <c r="LDP36" s="14"/>
      <c r="LDQ36" s="14"/>
      <c r="LDR36" s="14"/>
      <c r="LDS36" s="14"/>
      <c r="LDT36" s="14"/>
      <c r="LDU36" s="14"/>
      <c r="LDV36" s="14"/>
      <c r="LDW36" s="14"/>
      <c r="LDX36" s="14"/>
      <c r="LDY36" s="14"/>
      <c r="LDZ36" s="14"/>
      <c r="LEA36" s="14"/>
      <c r="LEB36" s="14"/>
      <c r="LEC36" s="14"/>
      <c r="LED36" s="14"/>
      <c r="LEE36" s="14"/>
      <c r="LEF36" s="14"/>
      <c r="LEG36" s="14"/>
      <c r="LEH36" s="14"/>
      <c r="LEI36" s="14"/>
      <c r="LEJ36" s="14"/>
      <c r="LEK36" s="14"/>
      <c r="LEL36" s="14"/>
      <c r="LEM36" s="14"/>
      <c r="LEN36" s="14"/>
      <c r="LEO36" s="14"/>
      <c r="LEP36" s="14"/>
      <c r="LEQ36" s="14"/>
      <c r="LER36" s="14"/>
      <c r="LES36" s="14"/>
      <c r="LET36" s="14"/>
      <c r="LEU36" s="14"/>
      <c r="LEV36" s="14"/>
      <c r="LEW36" s="14"/>
      <c r="LEX36" s="14"/>
      <c r="LEY36" s="14"/>
      <c r="LEZ36" s="14"/>
      <c r="LFA36" s="14"/>
      <c r="LFB36" s="14"/>
      <c r="LFC36" s="14"/>
      <c r="LFD36" s="14"/>
      <c r="LFE36" s="14"/>
      <c r="LFF36" s="14"/>
      <c r="LFG36" s="14"/>
      <c r="LFH36" s="14"/>
      <c r="LFI36" s="14"/>
      <c r="LFJ36" s="14"/>
      <c r="LFK36" s="14"/>
      <c r="LFL36" s="14"/>
      <c r="LFM36" s="14"/>
      <c r="LFN36" s="14"/>
      <c r="LFO36" s="14"/>
      <c r="LFP36" s="14"/>
      <c r="LFQ36" s="14"/>
      <c r="LFR36" s="14"/>
      <c r="LFS36" s="14"/>
      <c r="LFT36" s="14"/>
      <c r="LFU36" s="14"/>
      <c r="LFV36" s="14"/>
      <c r="LFW36" s="14"/>
      <c r="LFX36" s="14"/>
      <c r="LFY36" s="14"/>
      <c r="LFZ36" s="14"/>
      <c r="LGA36" s="14"/>
      <c r="LGB36" s="14"/>
      <c r="LGC36" s="14"/>
      <c r="LGD36" s="14"/>
      <c r="LGE36" s="14"/>
      <c r="LGF36" s="14"/>
      <c r="LGG36" s="14"/>
      <c r="LGH36" s="14"/>
      <c r="LGI36" s="14"/>
      <c r="LGJ36" s="14"/>
      <c r="LGK36" s="14"/>
      <c r="LGL36" s="14"/>
      <c r="LGM36" s="14"/>
      <c r="LGN36" s="14"/>
      <c r="LGO36" s="14"/>
      <c r="LGP36" s="14"/>
      <c r="LGQ36" s="14"/>
      <c r="LGR36" s="14"/>
      <c r="LGS36" s="14"/>
      <c r="LGT36" s="14"/>
      <c r="LGU36" s="14"/>
      <c r="LGV36" s="14"/>
      <c r="LGW36" s="14"/>
      <c r="LGX36" s="14"/>
      <c r="LGY36" s="14"/>
      <c r="LGZ36" s="14"/>
      <c r="LHA36" s="14"/>
      <c r="LHB36" s="14"/>
      <c r="LHC36" s="14"/>
      <c r="LHD36" s="14"/>
      <c r="LHE36" s="14"/>
      <c r="LHF36" s="14"/>
      <c r="LHG36" s="14"/>
      <c r="LHH36" s="14"/>
      <c r="LHI36" s="14"/>
      <c r="LHJ36" s="14"/>
      <c r="LHK36" s="14"/>
      <c r="LHL36" s="14"/>
      <c r="LHM36" s="14"/>
      <c r="LHN36" s="14"/>
      <c r="LHO36" s="14"/>
      <c r="LHP36" s="14"/>
      <c r="LHQ36" s="14"/>
      <c r="LHR36" s="14"/>
      <c r="LHS36" s="14"/>
      <c r="LHT36" s="14"/>
      <c r="LHU36" s="14"/>
      <c r="LHV36" s="14"/>
      <c r="LHW36" s="14"/>
      <c r="LHX36" s="14"/>
      <c r="LHY36" s="14"/>
      <c r="LHZ36" s="14"/>
      <c r="LIA36" s="14"/>
      <c r="LIB36" s="14"/>
      <c r="LIC36" s="14"/>
      <c r="LID36" s="14"/>
      <c r="LIE36" s="14"/>
      <c r="LIF36" s="14"/>
      <c r="LIG36" s="14"/>
      <c r="LIH36" s="14"/>
      <c r="LII36" s="14"/>
      <c r="LIJ36" s="14"/>
      <c r="LIK36" s="14"/>
      <c r="LIL36" s="14"/>
      <c r="LIM36" s="14"/>
      <c r="LIN36" s="14"/>
      <c r="LIO36" s="14"/>
      <c r="LIP36" s="14"/>
      <c r="LIQ36" s="14"/>
      <c r="LIR36" s="14"/>
      <c r="LIS36" s="14"/>
      <c r="LIT36" s="14"/>
      <c r="LIU36" s="14"/>
      <c r="LIV36" s="14"/>
      <c r="LIW36" s="14"/>
      <c r="LIX36" s="14"/>
      <c r="LIY36" s="14"/>
      <c r="LIZ36" s="14"/>
      <c r="LJA36" s="14"/>
      <c r="LJB36" s="14"/>
      <c r="LJC36" s="14"/>
      <c r="LJD36" s="14"/>
      <c r="LJE36" s="14"/>
      <c r="LJF36" s="14"/>
      <c r="LJG36" s="14"/>
      <c r="LJH36" s="14"/>
      <c r="LJI36" s="14"/>
      <c r="LJJ36" s="14"/>
      <c r="LJK36" s="14"/>
      <c r="LJL36" s="14"/>
      <c r="LJM36" s="14"/>
      <c r="LJN36" s="14"/>
      <c r="LJO36" s="14"/>
      <c r="LJP36" s="14"/>
      <c r="LJQ36" s="14"/>
      <c r="LJR36" s="14"/>
      <c r="LJS36" s="14"/>
      <c r="LJT36" s="14"/>
      <c r="LJU36" s="14"/>
      <c r="LJV36" s="14"/>
      <c r="LJW36" s="14"/>
      <c r="LJX36" s="14"/>
      <c r="LJY36" s="14"/>
      <c r="LJZ36" s="14"/>
      <c r="LKA36" s="14"/>
      <c r="LKB36" s="14"/>
      <c r="LKC36" s="14"/>
      <c r="LKD36" s="14"/>
      <c r="LKE36" s="14"/>
      <c r="LKF36" s="14"/>
      <c r="LKG36" s="14"/>
      <c r="LKH36" s="14"/>
      <c r="LKI36" s="14"/>
      <c r="LKJ36" s="14"/>
      <c r="LKK36" s="14"/>
      <c r="LKL36" s="14"/>
      <c r="LKM36" s="14"/>
      <c r="LKN36" s="14"/>
      <c r="LKO36" s="14"/>
      <c r="LKP36" s="14"/>
      <c r="LKQ36" s="14"/>
      <c r="LKR36" s="14"/>
      <c r="LKS36" s="14"/>
      <c r="LKT36" s="14"/>
      <c r="LKU36" s="14"/>
      <c r="LKV36" s="14"/>
      <c r="LKW36" s="14"/>
      <c r="LKX36" s="14"/>
      <c r="LKY36" s="14"/>
      <c r="LKZ36" s="14"/>
      <c r="LLA36" s="14"/>
      <c r="LLB36" s="14"/>
      <c r="LLC36" s="14"/>
      <c r="LLD36" s="14"/>
      <c r="LLE36" s="14"/>
      <c r="LLF36" s="14"/>
      <c r="LLG36" s="14"/>
      <c r="LLH36" s="14"/>
      <c r="LLI36" s="14"/>
      <c r="LLJ36" s="14"/>
      <c r="LLK36" s="14"/>
      <c r="LLL36" s="14"/>
      <c r="LLM36" s="14"/>
      <c r="LLN36" s="14"/>
      <c r="LLO36" s="14"/>
      <c r="LLP36" s="14"/>
      <c r="LLQ36" s="14"/>
      <c r="LLR36" s="14"/>
      <c r="LLS36" s="14"/>
      <c r="LLT36" s="14"/>
      <c r="LLU36" s="14"/>
      <c r="LLV36" s="14"/>
      <c r="LLW36" s="14"/>
      <c r="LLX36" s="14"/>
      <c r="LLY36" s="14"/>
      <c r="LLZ36" s="14"/>
      <c r="LMA36" s="14"/>
      <c r="LMB36" s="14"/>
      <c r="LMC36" s="14"/>
      <c r="LMD36" s="14"/>
      <c r="LME36" s="14"/>
      <c r="LMF36" s="14"/>
      <c r="LMG36" s="14"/>
      <c r="LMH36" s="14"/>
      <c r="LMI36" s="14"/>
      <c r="LMJ36" s="14"/>
      <c r="LMK36" s="14"/>
      <c r="LML36" s="14"/>
      <c r="LMM36" s="14"/>
      <c r="LMN36" s="14"/>
      <c r="LMO36" s="14"/>
      <c r="LMP36" s="14"/>
      <c r="LMQ36" s="14"/>
      <c r="LMR36" s="14"/>
      <c r="LMS36" s="14"/>
      <c r="LMT36" s="14"/>
      <c r="LMU36" s="14"/>
      <c r="LMV36" s="14"/>
      <c r="LMW36" s="14"/>
      <c r="LMX36" s="14"/>
      <c r="LMY36" s="14"/>
      <c r="LMZ36" s="14"/>
      <c r="LNA36" s="14"/>
      <c r="LNB36" s="14"/>
      <c r="LNC36" s="14"/>
      <c r="LND36" s="14"/>
      <c r="LNE36" s="14"/>
      <c r="LNF36" s="14"/>
      <c r="LNG36" s="14"/>
      <c r="LNH36" s="14"/>
      <c r="LNI36" s="14"/>
      <c r="LNJ36" s="14"/>
      <c r="LNK36" s="14"/>
      <c r="LNL36" s="14"/>
      <c r="LNM36" s="14"/>
      <c r="LNN36" s="14"/>
      <c r="LNO36" s="14"/>
      <c r="LNP36" s="14"/>
      <c r="LNQ36" s="14"/>
      <c r="LNR36" s="14"/>
      <c r="LNS36" s="14"/>
      <c r="LNT36" s="14"/>
      <c r="LNU36" s="14"/>
      <c r="LNV36" s="14"/>
      <c r="LNW36" s="14"/>
      <c r="LNX36" s="14"/>
      <c r="LNY36" s="14"/>
      <c r="LNZ36" s="14"/>
      <c r="LOA36" s="14"/>
      <c r="LOB36" s="14"/>
      <c r="LOC36" s="14"/>
      <c r="LOD36" s="14"/>
      <c r="LOE36" s="14"/>
      <c r="LOF36" s="14"/>
      <c r="LOG36" s="14"/>
      <c r="LOH36" s="14"/>
      <c r="LOI36" s="14"/>
      <c r="LOJ36" s="14"/>
      <c r="LOK36" s="14"/>
      <c r="LOL36" s="14"/>
      <c r="LOM36" s="14"/>
      <c r="LON36" s="14"/>
      <c r="LOO36" s="14"/>
      <c r="LOP36" s="14"/>
      <c r="LOQ36" s="14"/>
      <c r="LOR36" s="14"/>
      <c r="LOS36" s="14"/>
      <c r="LOT36" s="14"/>
      <c r="LOU36" s="14"/>
      <c r="LOV36" s="14"/>
      <c r="LOW36" s="14"/>
      <c r="LOX36" s="14"/>
      <c r="LOY36" s="14"/>
      <c r="LOZ36" s="14"/>
      <c r="LPA36" s="14"/>
      <c r="LPB36" s="14"/>
      <c r="LPC36" s="14"/>
      <c r="LPD36" s="14"/>
      <c r="LPE36" s="14"/>
      <c r="LPF36" s="14"/>
      <c r="LPG36" s="14"/>
      <c r="LPH36" s="14"/>
      <c r="LPI36" s="14"/>
      <c r="LPJ36" s="14"/>
      <c r="LPK36" s="14"/>
      <c r="LPL36" s="14"/>
      <c r="LPM36" s="14"/>
      <c r="LPN36" s="14"/>
      <c r="LPO36" s="14"/>
      <c r="LPP36" s="14"/>
      <c r="LPQ36" s="14"/>
      <c r="LPR36" s="14"/>
      <c r="LPS36" s="14"/>
      <c r="LPT36" s="14"/>
      <c r="LPU36" s="14"/>
      <c r="LPV36" s="14"/>
      <c r="LPW36" s="14"/>
      <c r="LPX36" s="14"/>
      <c r="LPY36" s="14"/>
      <c r="LPZ36" s="14"/>
      <c r="LQA36" s="14"/>
      <c r="LQB36" s="14"/>
      <c r="LQC36" s="14"/>
      <c r="LQD36" s="14"/>
      <c r="LQE36" s="14"/>
      <c r="LQF36" s="14"/>
      <c r="LQG36" s="14"/>
      <c r="LQH36" s="14"/>
      <c r="LQI36" s="14"/>
      <c r="LQJ36" s="14"/>
      <c r="LQK36" s="14"/>
      <c r="LQL36" s="14"/>
      <c r="LQM36" s="14"/>
      <c r="LQN36" s="14"/>
      <c r="LQO36" s="14"/>
      <c r="LQP36" s="14"/>
      <c r="LQQ36" s="14"/>
      <c r="LQR36" s="14"/>
      <c r="LQS36" s="14"/>
      <c r="LQT36" s="14"/>
      <c r="LQU36" s="14"/>
      <c r="LQV36" s="14"/>
      <c r="LQW36" s="14"/>
      <c r="LQX36" s="14"/>
      <c r="LQY36" s="14"/>
      <c r="LQZ36" s="14"/>
      <c r="LRA36" s="14"/>
      <c r="LRB36" s="14"/>
      <c r="LRC36" s="14"/>
      <c r="LRD36" s="14"/>
      <c r="LRE36" s="14"/>
      <c r="LRF36" s="14"/>
      <c r="LRG36" s="14"/>
      <c r="LRH36" s="14"/>
      <c r="LRI36" s="14"/>
      <c r="LRJ36" s="14"/>
      <c r="LRK36" s="14"/>
      <c r="LRL36" s="14"/>
      <c r="LRM36" s="14"/>
      <c r="LRN36" s="14"/>
      <c r="LRO36" s="14"/>
      <c r="LRP36" s="14"/>
      <c r="LRQ36" s="14"/>
      <c r="LRR36" s="14"/>
      <c r="LRS36" s="14"/>
      <c r="LRT36" s="14"/>
      <c r="LRU36" s="14"/>
      <c r="LRV36" s="14"/>
      <c r="LRW36" s="14"/>
      <c r="LRX36" s="14"/>
      <c r="LRY36" s="14"/>
      <c r="LRZ36" s="14"/>
      <c r="LSA36" s="14"/>
      <c r="LSB36" s="14"/>
      <c r="LSC36" s="14"/>
      <c r="LSD36" s="14"/>
      <c r="LSE36" s="14"/>
      <c r="LSF36" s="14"/>
      <c r="LSG36" s="14"/>
      <c r="LSH36" s="14"/>
      <c r="LSI36" s="14"/>
      <c r="LSJ36" s="14"/>
      <c r="LSK36" s="14"/>
      <c r="LSL36" s="14"/>
      <c r="LSM36" s="14"/>
      <c r="LSN36" s="14"/>
      <c r="LSO36" s="14"/>
      <c r="LSP36" s="14"/>
      <c r="LSQ36" s="14"/>
      <c r="LSR36" s="14"/>
      <c r="LSS36" s="14"/>
      <c r="LST36" s="14"/>
      <c r="LSU36" s="14"/>
      <c r="LSV36" s="14"/>
      <c r="LSW36" s="14"/>
      <c r="LSX36" s="14"/>
      <c r="LSY36" s="14"/>
      <c r="LSZ36" s="14"/>
      <c r="LTA36" s="14"/>
      <c r="LTB36" s="14"/>
      <c r="LTC36" s="14"/>
      <c r="LTD36" s="14"/>
      <c r="LTE36" s="14"/>
      <c r="LTF36" s="14"/>
      <c r="LTG36" s="14"/>
      <c r="LTH36" s="14"/>
      <c r="LTI36" s="14"/>
      <c r="LTJ36" s="14"/>
      <c r="LTK36" s="14"/>
      <c r="LTL36" s="14"/>
      <c r="LTM36" s="14"/>
      <c r="LTN36" s="14"/>
      <c r="LTO36" s="14"/>
      <c r="LTP36" s="14"/>
      <c r="LTQ36" s="14"/>
      <c r="LTR36" s="14"/>
      <c r="LTS36" s="14"/>
      <c r="LTT36" s="14"/>
      <c r="LTU36" s="14"/>
      <c r="LTV36" s="14"/>
      <c r="LTW36" s="14"/>
      <c r="LTX36" s="14"/>
      <c r="LTY36" s="14"/>
      <c r="LTZ36" s="14"/>
      <c r="LUA36" s="14"/>
      <c r="LUB36" s="14"/>
      <c r="LUC36" s="14"/>
      <c r="LUD36" s="14"/>
      <c r="LUE36" s="14"/>
      <c r="LUF36" s="14"/>
      <c r="LUG36" s="14"/>
      <c r="LUH36" s="14"/>
      <c r="LUI36" s="14"/>
      <c r="LUJ36" s="14"/>
      <c r="LUK36" s="14"/>
      <c r="LUL36" s="14"/>
      <c r="LUM36" s="14"/>
      <c r="LUN36" s="14"/>
      <c r="LUO36" s="14"/>
      <c r="LUP36" s="14"/>
      <c r="LUQ36" s="14"/>
      <c r="LUR36" s="14"/>
      <c r="LUS36" s="14"/>
      <c r="LUT36" s="14"/>
      <c r="LUU36" s="14"/>
      <c r="LUV36" s="14"/>
      <c r="LUW36" s="14"/>
      <c r="LUX36" s="14"/>
      <c r="LUY36" s="14"/>
      <c r="LUZ36" s="14"/>
      <c r="LVA36" s="14"/>
      <c r="LVB36" s="14"/>
      <c r="LVC36" s="14"/>
      <c r="LVD36" s="14"/>
      <c r="LVE36" s="14"/>
      <c r="LVF36" s="14"/>
      <c r="LVG36" s="14"/>
      <c r="LVH36" s="14"/>
      <c r="LVI36" s="14"/>
      <c r="LVJ36" s="14"/>
      <c r="LVK36" s="14"/>
      <c r="LVL36" s="14"/>
      <c r="LVM36" s="14"/>
      <c r="LVN36" s="14"/>
      <c r="LVO36" s="14"/>
      <c r="LVP36" s="14"/>
      <c r="LVQ36" s="14"/>
      <c r="LVR36" s="14"/>
      <c r="LVS36" s="14"/>
      <c r="LVT36" s="14"/>
      <c r="LVU36" s="14"/>
      <c r="LVV36" s="14"/>
      <c r="LVW36" s="14"/>
      <c r="LVX36" s="14"/>
      <c r="LVY36" s="14"/>
      <c r="LVZ36" s="14"/>
      <c r="LWA36" s="14"/>
      <c r="LWB36" s="14"/>
      <c r="LWC36" s="14"/>
      <c r="LWD36" s="14"/>
      <c r="LWE36" s="14"/>
      <c r="LWF36" s="14"/>
      <c r="LWG36" s="14"/>
      <c r="LWH36" s="14"/>
      <c r="LWI36" s="14"/>
      <c r="LWJ36" s="14"/>
      <c r="LWK36" s="14"/>
      <c r="LWL36" s="14"/>
      <c r="LWM36" s="14"/>
      <c r="LWN36" s="14"/>
      <c r="LWO36" s="14"/>
      <c r="LWP36" s="14"/>
      <c r="LWQ36" s="14"/>
      <c r="LWR36" s="14"/>
      <c r="LWS36" s="14"/>
      <c r="LWT36" s="14"/>
      <c r="LWU36" s="14"/>
      <c r="LWV36" s="14"/>
      <c r="LWW36" s="14"/>
      <c r="LWX36" s="14"/>
      <c r="LWY36" s="14"/>
      <c r="LWZ36" s="14"/>
      <c r="LXA36" s="14"/>
      <c r="LXB36" s="14"/>
      <c r="LXC36" s="14"/>
      <c r="LXD36" s="14"/>
      <c r="LXE36" s="14"/>
      <c r="LXF36" s="14"/>
      <c r="LXG36" s="14"/>
      <c r="LXH36" s="14"/>
      <c r="LXI36" s="14"/>
      <c r="LXJ36" s="14"/>
      <c r="LXK36" s="14"/>
      <c r="LXL36" s="14"/>
      <c r="LXM36" s="14"/>
      <c r="LXN36" s="14"/>
      <c r="LXO36" s="14"/>
      <c r="LXP36" s="14"/>
      <c r="LXQ36" s="14"/>
      <c r="LXR36" s="14"/>
      <c r="LXS36" s="14"/>
      <c r="LXT36" s="14"/>
      <c r="LXU36" s="14"/>
      <c r="LXV36" s="14"/>
      <c r="LXW36" s="14"/>
      <c r="LXX36" s="14"/>
      <c r="LXY36" s="14"/>
      <c r="LXZ36" s="14"/>
      <c r="LYA36" s="14"/>
      <c r="LYB36" s="14"/>
      <c r="LYC36" s="14"/>
      <c r="LYD36" s="14"/>
      <c r="LYE36" s="14"/>
      <c r="LYF36" s="14"/>
      <c r="LYG36" s="14"/>
      <c r="LYH36" s="14"/>
      <c r="LYI36" s="14"/>
      <c r="LYJ36" s="14"/>
      <c r="LYK36" s="14"/>
      <c r="LYL36" s="14"/>
      <c r="LYM36" s="14"/>
      <c r="LYN36" s="14"/>
      <c r="LYO36" s="14"/>
      <c r="LYP36" s="14"/>
      <c r="LYQ36" s="14"/>
      <c r="LYR36" s="14"/>
      <c r="LYS36" s="14"/>
      <c r="LYT36" s="14"/>
      <c r="LYU36" s="14"/>
      <c r="LYV36" s="14"/>
      <c r="LYW36" s="14"/>
      <c r="LYX36" s="14"/>
      <c r="LYY36" s="14"/>
      <c r="LYZ36" s="14"/>
      <c r="LZA36" s="14"/>
      <c r="LZB36" s="14"/>
      <c r="LZC36" s="14"/>
      <c r="LZD36" s="14"/>
      <c r="LZE36" s="14"/>
      <c r="LZF36" s="14"/>
      <c r="LZG36" s="14"/>
      <c r="LZH36" s="14"/>
      <c r="LZI36" s="14"/>
      <c r="LZJ36" s="14"/>
      <c r="LZK36" s="14"/>
      <c r="LZL36" s="14"/>
      <c r="LZM36" s="14"/>
      <c r="LZN36" s="14"/>
      <c r="LZO36" s="14"/>
      <c r="LZP36" s="14"/>
      <c r="LZQ36" s="14"/>
      <c r="LZR36" s="14"/>
      <c r="LZS36" s="14"/>
      <c r="LZT36" s="14"/>
      <c r="LZU36" s="14"/>
      <c r="LZV36" s="14"/>
      <c r="LZW36" s="14"/>
      <c r="LZX36" s="14"/>
      <c r="LZY36" s="14"/>
      <c r="LZZ36" s="14"/>
      <c r="MAA36" s="14"/>
      <c r="MAB36" s="14"/>
      <c r="MAC36" s="14"/>
      <c r="MAD36" s="14"/>
      <c r="MAE36" s="14"/>
      <c r="MAF36" s="14"/>
      <c r="MAG36" s="14"/>
      <c r="MAH36" s="14"/>
      <c r="MAI36" s="14"/>
      <c r="MAJ36" s="14"/>
      <c r="MAK36" s="14"/>
      <c r="MAL36" s="14"/>
      <c r="MAM36" s="14"/>
      <c r="MAN36" s="14"/>
      <c r="MAO36" s="14"/>
      <c r="MAP36" s="14"/>
      <c r="MAQ36" s="14"/>
      <c r="MAR36" s="14"/>
      <c r="MAS36" s="14"/>
      <c r="MAT36" s="14"/>
      <c r="MAU36" s="14"/>
      <c r="MAV36" s="14"/>
      <c r="MAW36" s="14"/>
      <c r="MAX36" s="14"/>
      <c r="MAY36" s="14"/>
      <c r="MAZ36" s="14"/>
      <c r="MBA36" s="14"/>
      <c r="MBB36" s="14"/>
      <c r="MBC36" s="14"/>
      <c r="MBD36" s="14"/>
      <c r="MBE36" s="14"/>
      <c r="MBF36" s="14"/>
      <c r="MBG36" s="14"/>
      <c r="MBH36" s="14"/>
      <c r="MBI36" s="14"/>
      <c r="MBJ36" s="14"/>
      <c r="MBK36" s="14"/>
      <c r="MBL36" s="14"/>
      <c r="MBM36" s="14"/>
      <c r="MBN36" s="14"/>
      <c r="MBO36" s="14"/>
      <c r="MBP36" s="14"/>
      <c r="MBQ36" s="14"/>
      <c r="MBR36" s="14"/>
      <c r="MBS36" s="14"/>
      <c r="MBT36" s="14"/>
      <c r="MBU36" s="14"/>
      <c r="MBV36" s="14"/>
      <c r="MBW36" s="14"/>
      <c r="MBX36" s="14"/>
      <c r="MBY36" s="14"/>
      <c r="MBZ36" s="14"/>
      <c r="MCA36" s="14"/>
      <c r="MCB36" s="14"/>
      <c r="MCC36" s="14"/>
      <c r="MCD36" s="14"/>
      <c r="MCE36" s="14"/>
      <c r="MCF36" s="14"/>
      <c r="MCG36" s="14"/>
      <c r="MCH36" s="14"/>
      <c r="MCI36" s="14"/>
      <c r="MCJ36" s="14"/>
      <c r="MCK36" s="14"/>
      <c r="MCL36" s="14"/>
      <c r="MCM36" s="14"/>
      <c r="MCN36" s="14"/>
      <c r="MCO36" s="14"/>
      <c r="MCP36" s="14"/>
      <c r="MCQ36" s="14"/>
      <c r="MCR36" s="14"/>
      <c r="MCS36" s="14"/>
      <c r="MCT36" s="14"/>
      <c r="MCU36" s="14"/>
      <c r="MCV36" s="14"/>
      <c r="MCW36" s="14"/>
      <c r="MCX36" s="14"/>
      <c r="MCY36" s="14"/>
      <c r="MCZ36" s="14"/>
      <c r="MDA36" s="14"/>
      <c r="MDB36" s="14"/>
      <c r="MDC36" s="14"/>
      <c r="MDD36" s="14"/>
      <c r="MDE36" s="14"/>
      <c r="MDF36" s="14"/>
      <c r="MDG36" s="14"/>
      <c r="MDH36" s="14"/>
      <c r="MDI36" s="14"/>
      <c r="MDJ36" s="14"/>
      <c r="MDK36" s="14"/>
      <c r="MDL36" s="14"/>
      <c r="MDM36" s="14"/>
      <c r="MDN36" s="14"/>
      <c r="MDO36" s="14"/>
      <c r="MDP36" s="14"/>
      <c r="MDQ36" s="14"/>
      <c r="MDR36" s="14"/>
      <c r="MDS36" s="14"/>
      <c r="MDT36" s="14"/>
      <c r="MDU36" s="14"/>
      <c r="MDV36" s="14"/>
      <c r="MDW36" s="14"/>
      <c r="MDX36" s="14"/>
      <c r="MDY36" s="14"/>
      <c r="MDZ36" s="14"/>
      <c r="MEA36" s="14"/>
      <c r="MEB36" s="14"/>
      <c r="MEC36" s="14"/>
      <c r="MED36" s="14"/>
      <c r="MEE36" s="14"/>
      <c r="MEF36" s="14"/>
      <c r="MEG36" s="14"/>
      <c r="MEH36" s="14"/>
      <c r="MEI36" s="14"/>
      <c r="MEJ36" s="14"/>
      <c r="MEK36" s="14"/>
      <c r="MEL36" s="14"/>
      <c r="MEM36" s="14"/>
      <c r="MEN36" s="14"/>
      <c r="MEO36" s="14"/>
      <c r="MEP36" s="14"/>
      <c r="MEQ36" s="14"/>
      <c r="MER36" s="14"/>
      <c r="MES36" s="14"/>
      <c r="MET36" s="14"/>
      <c r="MEU36" s="14"/>
      <c r="MEV36" s="14"/>
      <c r="MEW36" s="14"/>
      <c r="MEX36" s="14"/>
      <c r="MEY36" s="14"/>
      <c r="MEZ36" s="14"/>
      <c r="MFA36" s="14"/>
      <c r="MFB36" s="14"/>
      <c r="MFC36" s="14"/>
      <c r="MFD36" s="14"/>
      <c r="MFE36" s="14"/>
      <c r="MFF36" s="14"/>
      <c r="MFG36" s="14"/>
      <c r="MFH36" s="14"/>
      <c r="MFI36" s="14"/>
      <c r="MFJ36" s="14"/>
      <c r="MFK36" s="14"/>
      <c r="MFL36" s="14"/>
      <c r="MFM36" s="14"/>
      <c r="MFN36" s="14"/>
      <c r="MFO36" s="14"/>
      <c r="MFP36" s="14"/>
      <c r="MFQ36" s="14"/>
      <c r="MFR36" s="14"/>
      <c r="MFS36" s="14"/>
      <c r="MFT36" s="14"/>
      <c r="MFU36" s="14"/>
      <c r="MFV36" s="14"/>
      <c r="MFW36" s="14"/>
      <c r="MFX36" s="14"/>
      <c r="MFY36" s="14"/>
      <c r="MFZ36" s="14"/>
      <c r="MGA36" s="14"/>
      <c r="MGB36" s="14"/>
      <c r="MGC36" s="14"/>
      <c r="MGD36" s="14"/>
      <c r="MGE36" s="14"/>
      <c r="MGF36" s="14"/>
      <c r="MGG36" s="14"/>
      <c r="MGH36" s="14"/>
      <c r="MGI36" s="14"/>
      <c r="MGJ36" s="14"/>
      <c r="MGK36" s="14"/>
      <c r="MGL36" s="14"/>
      <c r="MGM36" s="14"/>
      <c r="MGN36" s="14"/>
      <c r="MGO36" s="14"/>
      <c r="MGP36" s="14"/>
      <c r="MGQ36" s="14"/>
      <c r="MGR36" s="14"/>
      <c r="MGS36" s="14"/>
      <c r="MGT36" s="14"/>
      <c r="MGU36" s="14"/>
      <c r="MGV36" s="14"/>
      <c r="MGW36" s="14"/>
      <c r="MGX36" s="14"/>
      <c r="MGY36" s="14"/>
      <c r="MGZ36" s="14"/>
      <c r="MHA36" s="14"/>
      <c r="MHB36" s="14"/>
      <c r="MHC36" s="14"/>
      <c r="MHD36" s="14"/>
      <c r="MHE36" s="14"/>
      <c r="MHF36" s="14"/>
      <c r="MHG36" s="14"/>
      <c r="MHH36" s="14"/>
      <c r="MHI36" s="14"/>
      <c r="MHJ36" s="14"/>
      <c r="MHK36" s="14"/>
      <c r="MHL36" s="14"/>
      <c r="MHM36" s="14"/>
      <c r="MHN36" s="14"/>
      <c r="MHO36" s="14"/>
      <c r="MHP36" s="14"/>
      <c r="MHQ36" s="14"/>
      <c r="MHR36" s="14"/>
      <c r="MHS36" s="14"/>
      <c r="MHT36" s="14"/>
      <c r="MHU36" s="14"/>
      <c r="MHV36" s="14"/>
      <c r="MHW36" s="14"/>
      <c r="MHX36" s="14"/>
      <c r="MHY36" s="14"/>
      <c r="MHZ36" s="14"/>
      <c r="MIA36" s="14"/>
      <c r="MIB36" s="14"/>
      <c r="MIC36" s="14"/>
      <c r="MID36" s="14"/>
      <c r="MIE36" s="14"/>
      <c r="MIF36" s="14"/>
      <c r="MIG36" s="14"/>
      <c r="MIH36" s="14"/>
      <c r="MII36" s="14"/>
      <c r="MIJ36" s="14"/>
      <c r="MIK36" s="14"/>
      <c r="MIL36" s="14"/>
      <c r="MIM36" s="14"/>
      <c r="MIN36" s="14"/>
      <c r="MIO36" s="14"/>
      <c r="MIP36" s="14"/>
      <c r="MIQ36" s="14"/>
      <c r="MIR36" s="14"/>
      <c r="MIS36" s="14"/>
      <c r="MIT36" s="14"/>
      <c r="MIU36" s="14"/>
      <c r="MIV36" s="14"/>
      <c r="MIW36" s="14"/>
      <c r="MIX36" s="14"/>
      <c r="MIY36" s="14"/>
      <c r="MIZ36" s="14"/>
      <c r="MJA36" s="14"/>
      <c r="MJB36" s="14"/>
      <c r="MJC36" s="14"/>
      <c r="MJD36" s="14"/>
      <c r="MJE36" s="14"/>
      <c r="MJF36" s="14"/>
      <c r="MJG36" s="14"/>
      <c r="MJH36" s="14"/>
      <c r="MJI36" s="14"/>
      <c r="MJJ36" s="14"/>
      <c r="MJK36" s="14"/>
      <c r="MJL36" s="14"/>
      <c r="MJM36" s="14"/>
      <c r="MJN36" s="14"/>
      <c r="MJO36" s="14"/>
      <c r="MJP36" s="14"/>
      <c r="MJQ36" s="14"/>
      <c r="MJR36" s="14"/>
      <c r="MJS36" s="14"/>
      <c r="MJT36" s="14"/>
      <c r="MJU36" s="14"/>
      <c r="MJV36" s="14"/>
      <c r="MJW36" s="14"/>
      <c r="MJX36" s="14"/>
      <c r="MJY36" s="14"/>
      <c r="MJZ36" s="14"/>
      <c r="MKA36" s="14"/>
      <c r="MKB36" s="14"/>
      <c r="MKC36" s="14"/>
      <c r="MKD36" s="14"/>
      <c r="MKE36" s="14"/>
      <c r="MKF36" s="14"/>
      <c r="MKG36" s="14"/>
      <c r="MKH36" s="14"/>
      <c r="MKI36" s="14"/>
      <c r="MKJ36" s="14"/>
      <c r="MKK36" s="14"/>
      <c r="MKL36" s="14"/>
      <c r="MKM36" s="14"/>
      <c r="MKN36" s="14"/>
      <c r="MKO36" s="14"/>
      <c r="MKP36" s="14"/>
      <c r="MKQ36" s="14"/>
      <c r="MKR36" s="14"/>
      <c r="MKS36" s="14"/>
      <c r="MKT36" s="14"/>
      <c r="MKU36" s="14"/>
      <c r="MKV36" s="14"/>
      <c r="MKW36" s="14"/>
      <c r="MKX36" s="14"/>
      <c r="MKY36" s="14"/>
      <c r="MKZ36" s="14"/>
      <c r="MLA36" s="14"/>
      <c r="MLB36" s="14"/>
      <c r="MLC36" s="14"/>
      <c r="MLD36" s="14"/>
      <c r="MLE36" s="14"/>
      <c r="MLF36" s="14"/>
      <c r="MLG36" s="14"/>
      <c r="MLH36" s="14"/>
      <c r="MLI36" s="14"/>
      <c r="MLJ36" s="14"/>
      <c r="MLK36" s="14"/>
      <c r="MLL36" s="14"/>
      <c r="MLM36" s="14"/>
      <c r="MLN36" s="14"/>
      <c r="MLO36" s="14"/>
      <c r="MLP36" s="14"/>
      <c r="MLQ36" s="14"/>
      <c r="MLR36" s="14"/>
      <c r="MLS36" s="14"/>
      <c r="MLT36" s="14"/>
      <c r="MLU36" s="14"/>
      <c r="MLV36" s="14"/>
      <c r="MLW36" s="14"/>
      <c r="MLX36" s="14"/>
      <c r="MLY36" s="14"/>
      <c r="MLZ36" s="14"/>
      <c r="MMA36" s="14"/>
      <c r="MMB36" s="14"/>
      <c r="MMC36" s="14"/>
      <c r="MMD36" s="14"/>
      <c r="MME36" s="14"/>
      <c r="MMF36" s="14"/>
      <c r="MMG36" s="14"/>
      <c r="MMH36" s="14"/>
      <c r="MMI36" s="14"/>
      <c r="MMJ36" s="14"/>
      <c r="MMK36" s="14"/>
      <c r="MML36" s="14"/>
      <c r="MMM36" s="14"/>
      <c r="MMN36" s="14"/>
      <c r="MMO36" s="14"/>
      <c r="MMP36" s="14"/>
      <c r="MMQ36" s="14"/>
      <c r="MMR36" s="14"/>
      <c r="MMS36" s="14"/>
      <c r="MMT36" s="14"/>
      <c r="MMU36" s="14"/>
      <c r="MMV36" s="14"/>
      <c r="MMW36" s="14"/>
      <c r="MMX36" s="14"/>
      <c r="MMY36" s="14"/>
      <c r="MMZ36" s="14"/>
      <c r="MNA36" s="14"/>
      <c r="MNB36" s="14"/>
      <c r="MNC36" s="14"/>
      <c r="MND36" s="14"/>
      <c r="MNE36" s="14"/>
      <c r="MNF36" s="14"/>
      <c r="MNG36" s="14"/>
      <c r="MNH36" s="14"/>
      <c r="MNI36" s="14"/>
      <c r="MNJ36" s="14"/>
      <c r="MNK36" s="14"/>
      <c r="MNL36" s="14"/>
      <c r="MNM36" s="14"/>
      <c r="MNN36" s="14"/>
      <c r="MNO36" s="14"/>
      <c r="MNP36" s="14"/>
      <c r="MNQ36" s="14"/>
      <c r="MNR36" s="14"/>
      <c r="MNS36" s="14"/>
      <c r="MNT36" s="14"/>
      <c r="MNU36" s="14"/>
      <c r="MNV36" s="14"/>
      <c r="MNW36" s="14"/>
      <c r="MNX36" s="14"/>
      <c r="MNY36" s="14"/>
      <c r="MNZ36" s="14"/>
      <c r="MOA36" s="14"/>
      <c r="MOB36" s="14"/>
      <c r="MOC36" s="14"/>
      <c r="MOD36" s="14"/>
      <c r="MOE36" s="14"/>
      <c r="MOF36" s="14"/>
      <c r="MOG36" s="14"/>
      <c r="MOH36" s="14"/>
      <c r="MOI36" s="14"/>
      <c r="MOJ36" s="14"/>
      <c r="MOK36" s="14"/>
      <c r="MOL36" s="14"/>
      <c r="MOM36" s="14"/>
      <c r="MON36" s="14"/>
      <c r="MOO36" s="14"/>
      <c r="MOP36" s="14"/>
      <c r="MOQ36" s="14"/>
      <c r="MOR36" s="14"/>
      <c r="MOS36" s="14"/>
      <c r="MOT36" s="14"/>
      <c r="MOU36" s="14"/>
      <c r="MOV36" s="14"/>
      <c r="MOW36" s="14"/>
      <c r="MOX36" s="14"/>
      <c r="MOY36" s="14"/>
      <c r="MOZ36" s="14"/>
      <c r="MPA36" s="14"/>
      <c r="MPB36" s="14"/>
      <c r="MPC36" s="14"/>
      <c r="MPD36" s="14"/>
      <c r="MPE36" s="14"/>
      <c r="MPF36" s="14"/>
      <c r="MPG36" s="14"/>
      <c r="MPH36" s="14"/>
      <c r="MPI36" s="14"/>
      <c r="MPJ36" s="14"/>
      <c r="MPK36" s="14"/>
      <c r="MPL36" s="14"/>
      <c r="MPM36" s="14"/>
      <c r="MPN36" s="14"/>
      <c r="MPO36" s="14"/>
      <c r="MPP36" s="14"/>
      <c r="MPQ36" s="14"/>
      <c r="MPR36" s="14"/>
      <c r="MPS36" s="14"/>
      <c r="MPT36" s="14"/>
      <c r="MPU36" s="14"/>
      <c r="MPV36" s="14"/>
      <c r="MPW36" s="14"/>
      <c r="MPX36" s="14"/>
      <c r="MPY36" s="14"/>
      <c r="MPZ36" s="14"/>
      <c r="MQA36" s="14"/>
      <c r="MQB36" s="14"/>
      <c r="MQC36" s="14"/>
      <c r="MQD36" s="14"/>
      <c r="MQE36" s="14"/>
      <c r="MQF36" s="14"/>
      <c r="MQG36" s="14"/>
      <c r="MQH36" s="14"/>
      <c r="MQI36" s="14"/>
      <c r="MQJ36" s="14"/>
      <c r="MQK36" s="14"/>
      <c r="MQL36" s="14"/>
      <c r="MQM36" s="14"/>
      <c r="MQN36" s="14"/>
      <c r="MQO36" s="14"/>
      <c r="MQP36" s="14"/>
      <c r="MQQ36" s="14"/>
      <c r="MQR36" s="14"/>
      <c r="MQS36" s="14"/>
      <c r="MQT36" s="14"/>
      <c r="MQU36" s="14"/>
      <c r="MQV36" s="14"/>
      <c r="MQW36" s="14"/>
      <c r="MQX36" s="14"/>
      <c r="MQY36" s="14"/>
      <c r="MQZ36" s="14"/>
      <c r="MRA36" s="14"/>
      <c r="MRB36" s="14"/>
      <c r="MRC36" s="14"/>
      <c r="MRD36" s="14"/>
      <c r="MRE36" s="14"/>
      <c r="MRF36" s="14"/>
      <c r="MRG36" s="14"/>
      <c r="MRH36" s="14"/>
      <c r="MRI36" s="14"/>
      <c r="MRJ36" s="14"/>
      <c r="MRK36" s="14"/>
      <c r="MRL36" s="14"/>
      <c r="MRM36" s="14"/>
      <c r="MRN36" s="14"/>
      <c r="MRO36" s="14"/>
      <c r="MRP36" s="14"/>
      <c r="MRQ36" s="14"/>
      <c r="MRR36" s="14"/>
      <c r="MRS36" s="14"/>
      <c r="MRT36" s="14"/>
      <c r="MRU36" s="14"/>
      <c r="MRV36" s="14"/>
      <c r="MRW36" s="14"/>
      <c r="MRX36" s="14"/>
      <c r="MRY36" s="14"/>
      <c r="MRZ36" s="14"/>
      <c r="MSA36" s="14"/>
      <c r="MSB36" s="14"/>
      <c r="MSC36" s="14"/>
      <c r="MSD36" s="14"/>
      <c r="MSE36" s="14"/>
      <c r="MSF36" s="14"/>
      <c r="MSG36" s="14"/>
      <c r="MSH36" s="14"/>
      <c r="MSI36" s="14"/>
      <c r="MSJ36" s="14"/>
      <c r="MSK36" s="14"/>
      <c r="MSL36" s="14"/>
      <c r="MSM36" s="14"/>
      <c r="MSN36" s="14"/>
      <c r="MSO36" s="14"/>
      <c r="MSP36" s="14"/>
      <c r="MSQ36" s="14"/>
      <c r="MSR36" s="14"/>
      <c r="MSS36" s="14"/>
      <c r="MST36" s="14"/>
      <c r="MSU36" s="14"/>
      <c r="MSV36" s="14"/>
      <c r="MSW36" s="14"/>
      <c r="MSX36" s="14"/>
      <c r="MSY36" s="14"/>
      <c r="MSZ36" s="14"/>
      <c r="MTA36" s="14"/>
      <c r="MTB36" s="14"/>
      <c r="MTC36" s="14"/>
      <c r="MTD36" s="14"/>
      <c r="MTE36" s="14"/>
      <c r="MTF36" s="14"/>
      <c r="MTG36" s="14"/>
      <c r="MTH36" s="14"/>
      <c r="MTI36" s="14"/>
      <c r="MTJ36" s="14"/>
      <c r="MTK36" s="14"/>
      <c r="MTL36" s="14"/>
      <c r="MTM36" s="14"/>
      <c r="MTN36" s="14"/>
      <c r="MTO36" s="14"/>
      <c r="MTP36" s="14"/>
      <c r="MTQ36" s="14"/>
      <c r="MTR36" s="14"/>
      <c r="MTS36" s="14"/>
      <c r="MTT36" s="14"/>
      <c r="MTU36" s="14"/>
      <c r="MTV36" s="14"/>
      <c r="MTW36" s="14"/>
      <c r="MTX36" s="14"/>
      <c r="MTY36" s="14"/>
      <c r="MTZ36" s="14"/>
      <c r="MUA36" s="14"/>
      <c r="MUB36" s="14"/>
      <c r="MUC36" s="14"/>
      <c r="MUD36" s="14"/>
      <c r="MUE36" s="14"/>
      <c r="MUF36" s="14"/>
      <c r="MUG36" s="14"/>
      <c r="MUH36" s="14"/>
      <c r="MUI36" s="14"/>
      <c r="MUJ36" s="14"/>
      <c r="MUK36" s="14"/>
      <c r="MUL36" s="14"/>
      <c r="MUM36" s="14"/>
      <c r="MUN36" s="14"/>
      <c r="MUO36" s="14"/>
      <c r="MUP36" s="14"/>
      <c r="MUQ36" s="14"/>
      <c r="MUR36" s="14"/>
      <c r="MUS36" s="14"/>
      <c r="MUT36" s="14"/>
      <c r="MUU36" s="14"/>
      <c r="MUV36" s="14"/>
      <c r="MUW36" s="14"/>
      <c r="MUX36" s="14"/>
      <c r="MUY36" s="14"/>
      <c r="MUZ36" s="14"/>
      <c r="MVA36" s="14"/>
      <c r="MVB36" s="14"/>
      <c r="MVC36" s="14"/>
      <c r="MVD36" s="14"/>
      <c r="MVE36" s="14"/>
      <c r="MVF36" s="14"/>
      <c r="MVG36" s="14"/>
      <c r="MVH36" s="14"/>
      <c r="MVI36" s="14"/>
      <c r="MVJ36" s="14"/>
      <c r="MVK36" s="14"/>
      <c r="MVL36" s="14"/>
      <c r="MVM36" s="14"/>
      <c r="MVN36" s="14"/>
      <c r="MVO36" s="14"/>
      <c r="MVP36" s="14"/>
      <c r="MVQ36" s="14"/>
      <c r="MVR36" s="14"/>
      <c r="MVS36" s="14"/>
      <c r="MVT36" s="14"/>
      <c r="MVU36" s="14"/>
      <c r="MVV36" s="14"/>
      <c r="MVW36" s="14"/>
      <c r="MVX36" s="14"/>
      <c r="MVY36" s="14"/>
      <c r="MVZ36" s="14"/>
      <c r="MWA36" s="14"/>
      <c r="MWB36" s="14"/>
      <c r="MWC36" s="14"/>
      <c r="MWD36" s="14"/>
      <c r="MWE36" s="14"/>
      <c r="MWF36" s="14"/>
      <c r="MWG36" s="14"/>
      <c r="MWH36" s="14"/>
      <c r="MWI36" s="14"/>
      <c r="MWJ36" s="14"/>
      <c r="MWK36" s="14"/>
      <c r="MWL36" s="14"/>
      <c r="MWM36" s="14"/>
      <c r="MWN36" s="14"/>
      <c r="MWO36" s="14"/>
      <c r="MWP36" s="14"/>
      <c r="MWQ36" s="14"/>
      <c r="MWR36" s="14"/>
      <c r="MWS36" s="14"/>
      <c r="MWT36" s="14"/>
      <c r="MWU36" s="14"/>
      <c r="MWV36" s="14"/>
      <c r="MWW36" s="14"/>
      <c r="MWX36" s="14"/>
      <c r="MWY36" s="14"/>
      <c r="MWZ36" s="14"/>
      <c r="MXA36" s="14"/>
      <c r="MXB36" s="14"/>
      <c r="MXC36" s="14"/>
      <c r="MXD36" s="14"/>
      <c r="MXE36" s="14"/>
      <c r="MXF36" s="14"/>
      <c r="MXG36" s="14"/>
      <c r="MXH36" s="14"/>
      <c r="MXI36" s="14"/>
      <c r="MXJ36" s="14"/>
      <c r="MXK36" s="14"/>
      <c r="MXL36" s="14"/>
      <c r="MXM36" s="14"/>
      <c r="MXN36" s="14"/>
      <c r="MXO36" s="14"/>
      <c r="MXP36" s="14"/>
      <c r="MXQ36" s="14"/>
      <c r="MXR36" s="14"/>
      <c r="MXS36" s="14"/>
      <c r="MXT36" s="14"/>
      <c r="MXU36" s="14"/>
      <c r="MXV36" s="14"/>
      <c r="MXW36" s="14"/>
      <c r="MXX36" s="14"/>
      <c r="MXY36" s="14"/>
      <c r="MXZ36" s="14"/>
      <c r="MYA36" s="14"/>
      <c r="MYB36" s="14"/>
      <c r="MYC36" s="14"/>
      <c r="MYD36" s="14"/>
      <c r="MYE36" s="14"/>
      <c r="MYF36" s="14"/>
      <c r="MYG36" s="14"/>
      <c r="MYH36" s="14"/>
      <c r="MYI36" s="14"/>
      <c r="MYJ36" s="14"/>
      <c r="MYK36" s="14"/>
      <c r="MYL36" s="14"/>
      <c r="MYM36" s="14"/>
      <c r="MYN36" s="14"/>
      <c r="MYO36" s="14"/>
      <c r="MYP36" s="14"/>
      <c r="MYQ36" s="14"/>
      <c r="MYR36" s="14"/>
      <c r="MYS36" s="14"/>
      <c r="MYT36" s="14"/>
      <c r="MYU36" s="14"/>
      <c r="MYV36" s="14"/>
      <c r="MYW36" s="14"/>
      <c r="MYX36" s="14"/>
      <c r="MYY36" s="14"/>
      <c r="MYZ36" s="14"/>
      <c r="MZA36" s="14"/>
      <c r="MZB36" s="14"/>
      <c r="MZC36" s="14"/>
      <c r="MZD36" s="14"/>
      <c r="MZE36" s="14"/>
      <c r="MZF36" s="14"/>
      <c r="MZG36" s="14"/>
      <c r="MZH36" s="14"/>
      <c r="MZI36" s="14"/>
      <c r="MZJ36" s="14"/>
      <c r="MZK36" s="14"/>
      <c r="MZL36" s="14"/>
      <c r="MZM36" s="14"/>
      <c r="MZN36" s="14"/>
      <c r="MZO36" s="14"/>
      <c r="MZP36" s="14"/>
      <c r="MZQ36" s="14"/>
      <c r="MZR36" s="14"/>
      <c r="MZS36" s="14"/>
      <c r="MZT36" s="14"/>
      <c r="MZU36" s="14"/>
      <c r="MZV36" s="14"/>
      <c r="MZW36" s="14"/>
      <c r="MZX36" s="14"/>
      <c r="MZY36" s="14"/>
      <c r="MZZ36" s="14"/>
      <c r="NAA36" s="14"/>
      <c r="NAB36" s="14"/>
      <c r="NAC36" s="14"/>
      <c r="NAD36" s="14"/>
      <c r="NAE36" s="14"/>
      <c r="NAF36" s="14"/>
      <c r="NAG36" s="14"/>
      <c r="NAH36" s="14"/>
      <c r="NAI36" s="14"/>
      <c r="NAJ36" s="14"/>
      <c r="NAK36" s="14"/>
      <c r="NAL36" s="14"/>
      <c r="NAM36" s="14"/>
      <c r="NAN36" s="14"/>
      <c r="NAO36" s="14"/>
      <c r="NAP36" s="14"/>
      <c r="NAQ36" s="14"/>
      <c r="NAR36" s="14"/>
      <c r="NAS36" s="14"/>
      <c r="NAT36" s="14"/>
      <c r="NAU36" s="14"/>
      <c r="NAV36" s="14"/>
      <c r="NAW36" s="14"/>
      <c r="NAX36" s="14"/>
      <c r="NAY36" s="14"/>
      <c r="NAZ36" s="14"/>
      <c r="NBA36" s="14"/>
      <c r="NBB36" s="14"/>
      <c r="NBC36" s="14"/>
      <c r="NBD36" s="14"/>
      <c r="NBE36" s="14"/>
      <c r="NBF36" s="14"/>
      <c r="NBG36" s="14"/>
      <c r="NBH36" s="14"/>
      <c r="NBI36" s="14"/>
      <c r="NBJ36" s="14"/>
      <c r="NBK36" s="14"/>
      <c r="NBL36" s="14"/>
      <c r="NBM36" s="14"/>
      <c r="NBN36" s="14"/>
      <c r="NBO36" s="14"/>
      <c r="NBP36" s="14"/>
      <c r="NBQ36" s="14"/>
      <c r="NBR36" s="14"/>
      <c r="NBS36" s="14"/>
      <c r="NBT36" s="14"/>
      <c r="NBU36" s="14"/>
      <c r="NBV36" s="14"/>
      <c r="NBW36" s="14"/>
      <c r="NBX36" s="14"/>
      <c r="NBY36" s="14"/>
      <c r="NBZ36" s="14"/>
      <c r="NCA36" s="14"/>
      <c r="NCB36" s="14"/>
      <c r="NCC36" s="14"/>
      <c r="NCD36" s="14"/>
      <c r="NCE36" s="14"/>
      <c r="NCF36" s="14"/>
      <c r="NCG36" s="14"/>
      <c r="NCH36" s="14"/>
      <c r="NCI36" s="14"/>
      <c r="NCJ36" s="14"/>
      <c r="NCK36" s="14"/>
      <c r="NCL36" s="14"/>
      <c r="NCM36" s="14"/>
      <c r="NCN36" s="14"/>
      <c r="NCO36" s="14"/>
      <c r="NCP36" s="14"/>
      <c r="NCQ36" s="14"/>
      <c r="NCR36" s="14"/>
      <c r="NCS36" s="14"/>
      <c r="NCT36" s="14"/>
      <c r="NCU36" s="14"/>
      <c r="NCV36" s="14"/>
      <c r="NCW36" s="14"/>
      <c r="NCX36" s="14"/>
      <c r="NCY36" s="14"/>
      <c r="NCZ36" s="14"/>
      <c r="NDA36" s="14"/>
      <c r="NDB36" s="14"/>
      <c r="NDC36" s="14"/>
      <c r="NDD36" s="14"/>
      <c r="NDE36" s="14"/>
      <c r="NDF36" s="14"/>
      <c r="NDG36" s="14"/>
      <c r="NDH36" s="14"/>
      <c r="NDI36" s="14"/>
      <c r="NDJ36" s="14"/>
      <c r="NDK36" s="14"/>
      <c r="NDL36" s="14"/>
      <c r="NDM36" s="14"/>
      <c r="NDN36" s="14"/>
      <c r="NDO36" s="14"/>
      <c r="NDP36" s="14"/>
      <c r="NDQ36" s="14"/>
      <c r="NDR36" s="14"/>
      <c r="NDS36" s="14"/>
      <c r="NDT36" s="14"/>
      <c r="NDU36" s="14"/>
      <c r="NDV36" s="14"/>
      <c r="NDW36" s="14"/>
      <c r="NDX36" s="14"/>
      <c r="NDY36" s="14"/>
      <c r="NDZ36" s="14"/>
      <c r="NEA36" s="14"/>
      <c r="NEB36" s="14"/>
      <c r="NEC36" s="14"/>
      <c r="NED36" s="14"/>
      <c r="NEE36" s="14"/>
      <c r="NEF36" s="14"/>
      <c r="NEG36" s="14"/>
      <c r="NEH36" s="14"/>
      <c r="NEI36" s="14"/>
      <c r="NEJ36" s="14"/>
      <c r="NEK36" s="14"/>
      <c r="NEL36" s="14"/>
      <c r="NEM36" s="14"/>
      <c r="NEN36" s="14"/>
      <c r="NEO36" s="14"/>
      <c r="NEP36" s="14"/>
      <c r="NEQ36" s="14"/>
      <c r="NER36" s="14"/>
      <c r="NES36" s="14"/>
      <c r="NET36" s="14"/>
      <c r="NEU36" s="14"/>
      <c r="NEV36" s="14"/>
      <c r="NEW36" s="14"/>
      <c r="NEX36" s="14"/>
      <c r="NEY36" s="14"/>
      <c r="NEZ36" s="14"/>
      <c r="NFA36" s="14"/>
      <c r="NFB36" s="14"/>
      <c r="NFC36" s="14"/>
      <c r="NFD36" s="14"/>
      <c r="NFE36" s="14"/>
      <c r="NFF36" s="14"/>
      <c r="NFG36" s="14"/>
      <c r="NFH36" s="14"/>
      <c r="NFI36" s="14"/>
      <c r="NFJ36" s="14"/>
      <c r="NFK36" s="14"/>
      <c r="NFL36" s="14"/>
      <c r="NFM36" s="14"/>
      <c r="NFN36" s="14"/>
      <c r="NFO36" s="14"/>
      <c r="NFP36" s="14"/>
      <c r="NFQ36" s="14"/>
      <c r="NFR36" s="14"/>
      <c r="NFS36" s="14"/>
      <c r="NFT36" s="14"/>
      <c r="NFU36" s="14"/>
      <c r="NFV36" s="14"/>
      <c r="NFW36" s="14"/>
      <c r="NFX36" s="14"/>
      <c r="NFY36" s="14"/>
      <c r="NFZ36" s="14"/>
      <c r="NGA36" s="14"/>
      <c r="NGB36" s="14"/>
      <c r="NGC36" s="14"/>
      <c r="NGD36" s="14"/>
      <c r="NGE36" s="14"/>
      <c r="NGF36" s="14"/>
      <c r="NGG36" s="14"/>
      <c r="NGH36" s="14"/>
      <c r="NGI36" s="14"/>
      <c r="NGJ36" s="14"/>
      <c r="NGK36" s="14"/>
      <c r="NGL36" s="14"/>
      <c r="NGM36" s="14"/>
      <c r="NGN36" s="14"/>
      <c r="NGO36" s="14"/>
      <c r="NGP36" s="14"/>
      <c r="NGQ36" s="14"/>
      <c r="NGR36" s="14"/>
      <c r="NGS36" s="14"/>
      <c r="NGT36" s="14"/>
      <c r="NGU36" s="14"/>
      <c r="NGV36" s="14"/>
      <c r="NGW36" s="14"/>
      <c r="NGX36" s="14"/>
      <c r="NGY36" s="14"/>
      <c r="NGZ36" s="14"/>
      <c r="NHA36" s="14"/>
      <c r="NHB36" s="14"/>
      <c r="NHC36" s="14"/>
      <c r="NHD36" s="14"/>
      <c r="NHE36" s="14"/>
      <c r="NHF36" s="14"/>
      <c r="NHG36" s="14"/>
      <c r="NHH36" s="14"/>
      <c r="NHI36" s="14"/>
      <c r="NHJ36" s="14"/>
      <c r="NHK36" s="14"/>
      <c r="NHL36" s="14"/>
      <c r="NHM36" s="14"/>
      <c r="NHN36" s="14"/>
      <c r="NHO36" s="14"/>
      <c r="NHP36" s="14"/>
      <c r="NHQ36" s="14"/>
      <c r="NHR36" s="14"/>
      <c r="NHS36" s="14"/>
      <c r="NHT36" s="14"/>
      <c r="NHU36" s="14"/>
      <c r="NHV36" s="14"/>
      <c r="NHW36" s="14"/>
      <c r="NHX36" s="14"/>
      <c r="NHY36" s="14"/>
      <c r="NHZ36" s="14"/>
      <c r="NIA36" s="14"/>
      <c r="NIB36" s="14"/>
      <c r="NIC36" s="14"/>
      <c r="NID36" s="14"/>
      <c r="NIE36" s="14"/>
      <c r="NIF36" s="14"/>
      <c r="NIG36" s="14"/>
      <c r="NIH36" s="14"/>
      <c r="NII36" s="14"/>
      <c r="NIJ36" s="14"/>
      <c r="NIK36" s="14"/>
      <c r="NIL36" s="14"/>
      <c r="NIM36" s="14"/>
      <c r="NIN36" s="14"/>
      <c r="NIO36" s="14"/>
      <c r="NIP36" s="14"/>
      <c r="NIQ36" s="14"/>
      <c r="NIR36" s="14"/>
      <c r="NIS36" s="14"/>
      <c r="NIT36" s="14"/>
      <c r="NIU36" s="14"/>
      <c r="NIV36" s="14"/>
      <c r="NIW36" s="14"/>
      <c r="NIX36" s="14"/>
      <c r="NIY36" s="14"/>
      <c r="NIZ36" s="14"/>
      <c r="NJA36" s="14"/>
      <c r="NJB36" s="14"/>
      <c r="NJC36" s="14"/>
      <c r="NJD36" s="14"/>
      <c r="NJE36" s="14"/>
      <c r="NJF36" s="14"/>
      <c r="NJG36" s="14"/>
      <c r="NJH36" s="14"/>
      <c r="NJI36" s="14"/>
      <c r="NJJ36" s="14"/>
      <c r="NJK36" s="14"/>
      <c r="NJL36" s="14"/>
      <c r="NJM36" s="14"/>
      <c r="NJN36" s="14"/>
      <c r="NJO36" s="14"/>
      <c r="NJP36" s="14"/>
      <c r="NJQ36" s="14"/>
      <c r="NJR36" s="14"/>
      <c r="NJS36" s="14"/>
      <c r="NJT36" s="14"/>
      <c r="NJU36" s="14"/>
      <c r="NJV36" s="14"/>
      <c r="NJW36" s="14"/>
      <c r="NJX36" s="14"/>
      <c r="NJY36" s="14"/>
      <c r="NJZ36" s="14"/>
      <c r="NKA36" s="14"/>
      <c r="NKB36" s="14"/>
      <c r="NKC36" s="14"/>
      <c r="NKD36" s="14"/>
      <c r="NKE36" s="14"/>
      <c r="NKF36" s="14"/>
      <c r="NKG36" s="14"/>
      <c r="NKH36" s="14"/>
      <c r="NKI36" s="14"/>
      <c r="NKJ36" s="14"/>
      <c r="NKK36" s="14"/>
      <c r="NKL36" s="14"/>
      <c r="NKM36" s="14"/>
      <c r="NKN36" s="14"/>
      <c r="NKO36" s="14"/>
      <c r="NKP36" s="14"/>
      <c r="NKQ36" s="14"/>
      <c r="NKR36" s="14"/>
      <c r="NKS36" s="14"/>
      <c r="NKT36" s="14"/>
      <c r="NKU36" s="14"/>
      <c r="NKV36" s="14"/>
      <c r="NKW36" s="14"/>
      <c r="NKX36" s="14"/>
      <c r="NKY36" s="14"/>
      <c r="NKZ36" s="14"/>
      <c r="NLA36" s="14"/>
      <c r="NLB36" s="14"/>
      <c r="NLC36" s="14"/>
      <c r="NLD36" s="14"/>
      <c r="NLE36" s="14"/>
      <c r="NLF36" s="14"/>
      <c r="NLG36" s="14"/>
      <c r="NLH36" s="14"/>
      <c r="NLI36" s="14"/>
      <c r="NLJ36" s="14"/>
      <c r="NLK36" s="14"/>
      <c r="NLL36" s="14"/>
      <c r="NLM36" s="14"/>
      <c r="NLN36" s="14"/>
      <c r="NLO36" s="14"/>
      <c r="NLP36" s="14"/>
      <c r="NLQ36" s="14"/>
      <c r="NLR36" s="14"/>
      <c r="NLS36" s="14"/>
      <c r="NLT36" s="14"/>
      <c r="NLU36" s="14"/>
      <c r="NLV36" s="14"/>
      <c r="NLW36" s="14"/>
      <c r="NLX36" s="14"/>
      <c r="NLY36" s="14"/>
      <c r="NLZ36" s="14"/>
      <c r="NMA36" s="14"/>
      <c r="NMB36" s="14"/>
      <c r="NMC36" s="14"/>
      <c r="NMD36" s="14"/>
      <c r="NME36" s="14"/>
      <c r="NMF36" s="14"/>
      <c r="NMG36" s="14"/>
      <c r="NMH36" s="14"/>
      <c r="NMI36" s="14"/>
      <c r="NMJ36" s="14"/>
      <c r="NMK36" s="14"/>
      <c r="NML36" s="14"/>
      <c r="NMM36" s="14"/>
      <c r="NMN36" s="14"/>
      <c r="NMO36" s="14"/>
      <c r="NMP36" s="14"/>
      <c r="NMQ36" s="14"/>
      <c r="NMR36" s="14"/>
      <c r="NMS36" s="14"/>
      <c r="NMT36" s="14"/>
      <c r="NMU36" s="14"/>
      <c r="NMV36" s="14"/>
      <c r="NMW36" s="14"/>
      <c r="NMX36" s="14"/>
      <c r="NMY36" s="14"/>
      <c r="NMZ36" s="14"/>
      <c r="NNA36" s="14"/>
      <c r="NNB36" s="14"/>
      <c r="NNC36" s="14"/>
      <c r="NND36" s="14"/>
      <c r="NNE36" s="14"/>
      <c r="NNF36" s="14"/>
      <c r="NNG36" s="14"/>
      <c r="NNH36" s="14"/>
      <c r="NNI36" s="14"/>
      <c r="NNJ36" s="14"/>
      <c r="NNK36" s="14"/>
      <c r="NNL36" s="14"/>
      <c r="NNM36" s="14"/>
      <c r="NNN36" s="14"/>
      <c r="NNO36" s="14"/>
      <c r="NNP36" s="14"/>
      <c r="NNQ36" s="14"/>
      <c r="NNR36" s="14"/>
      <c r="NNS36" s="14"/>
      <c r="NNT36" s="14"/>
      <c r="NNU36" s="14"/>
      <c r="NNV36" s="14"/>
      <c r="NNW36" s="14"/>
      <c r="NNX36" s="14"/>
      <c r="NNY36" s="14"/>
      <c r="NNZ36" s="14"/>
      <c r="NOA36" s="14"/>
      <c r="NOB36" s="14"/>
      <c r="NOC36" s="14"/>
      <c r="NOD36" s="14"/>
      <c r="NOE36" s="14"/>
      <c r="NOF36" s="14"/>
      <c r="NOG36" s="14"/>
      <c r="NOH36" s="14"/>
      <c r="NOI36" s="14"/>
      <c r="NOJ36" s="14"/>
      <c r="NOK36" s="14"/>
      <c r="NOL36" s="14"/>
      <c r="NOM36" s="14"/>
      <c r="NON36" s="14"/>
      <c r="NOO36" s="14"/>
      <c r="NOP36" s="14"/>
      <c r="NOQ36" s="14"/>
      <c r="NOR36" s="14"/>
      <c r="NOS36" s="14"/>
      <c r="NOT36" s="14"/>
      <c r="NOU36" s="14"/>
      <c r="NOV36" s="14"/>
      <c r="NOW36" s="14"/>
      <c r="NOX36" s="14"/>
      <c r="NOY36" s="14"/>
      <c r="NOZ36" s="14"/>
      <c r="NPA36" s="14"/>
      <c r="NPB36" s="14"/>
      <c r="NPC36" s="14"/>
      <c r="NPD36" s="14"/>
      <c r="NPE36" s="14"/>
      <c r="NPF36" s="14"/>
      <c r="NPG36" s="14"/>
      <c r="NPH36" s="14"/>
      <c r="NPI36" s="14"/>
      <c r="NPJ36" s="14"/>
      <c r="NPK36" s="14"/>
      <c r="NPL36" s="14"/>
      <c r="NPM36" s="14"/>
      <c r="NPN36" s="14"/>
      <c r="NPO36" s="14"/>
      <c r="NPP36" s="14"/>
      <c r="NPQ36" s="14"/>
      <c r="NPR36" s="14"/>
      <c r="NPS36" s="14"/>
      <c r="NPT36" s="14"/>
      <c r="NPU36" s="14"/>
      <c r="NPV36" s="14"/>
      <c r="NPW36" s="14"/>
      <c r="NPX36" s="14"/>
      <c r="NPY36" s="14"/>
      <c r="NPZ36" s="14"/>
      <c r="NQA36" s="14"/>
      <c r="NQB36" s="14"/>
      <c r="NQC36" s="14"/>
      <c r="NQD36" s="14"/>
      <c r="NQE36" s="14"/>
      <c r="NQF36" s="14"/>
      <c r="NQG36" s="14"/>
      <c r="NQH36" s="14"/>
      <c r="NQI36" s="14"/>
      <c r="NQJ36" s="14"/>
      <c r="NQK36" s="14"/>
      <c r="NQL36" s="14"/>
      <c r="NQM36" s="14"/>
      <c r="NQN36" s="14"/>
      <c r="NQO36" s="14"/>
      <c r="NQP36" s="14"/>
      <c r="NQQ36" s="14"/>
      <c r="NQR36" s="14"/>
      <c r="NQS36" s="14"/>
      <c r="NQT36" s="14"/>
      <c r="NQU36" s="14"/>
      <c r="NQV36" s="14"/>
      <c r="NQW36" s="14"/>
      <c r="NQX36" s="14"/>
      <c r="NQY36" s="14"/>
      <c r="NQZ36" s="14"/>
      <c r="NRA36" s="14"/>
      <c r="NRB36" s="14"/>
      <c r="NRC36" s="14"/>
      <c r="NRD36" s="14"/>
      <c r="NRE36" s="14"/>
      <c r="NRF36" s="14"/>
      <c r="NRG36" s="14"/>
      <c r="NRH36" s="14"/>
      <c r="NRI36" s="14"/>
      <c r="NRJ36" s="14"/>
      <c r="NRK36" s="14"/>
      <c r="NRL36" s="14"/>
      <c r="NRM36" s="14"/>
      <c r="NRN36" s="14"/>
      <c r="NRO36" s="14"/>
      <c r="NRP36" s="14"/>
      <c r="NRQ36" s="14"/>
      <c r="NRR36" s="14"/>
      <c r="NRS36" s="14"/>
      <c r="NRT36" s="14"/>
      <c r="NRU36" s="14"/>
      <c r="NRV36" s="14"/>
      <c r="NRW36" s="14"/>
      <c r="NRX36" s="14"/>
      <c r="NRY36" s="14"/>
      <c r="NRZ36" s="14"/>
      <c r="NSA36" s="14"/>
      <c r="NSB36" s="14"/>
      <c r="NSC36" s="14"/>
      <c r="NSD36" s="14"/>
      <c r="NSE36" s="14"/>
      <c r="NSF36" s="14"/>
      <c r="NSG36" s="14"/>
      <c r="NSH36" s="14"/>
      <c r="NSI36" s="14"/>
      <c r="NSJ36" s="14"/>
      <c r="NSK36" s="14"/>
      <c r="NSL36" s="14"/>
      <c r="NSM36" s="14"/>
      <c r="NSN36" s="14"/>
      <c r="NSO36" s="14"/>
      <c r="NSP36" s="14"/>
      <c r="NSQ36" s="14"/>
      <c r="NSR36" s="14"/>
      <c r="NSS36" s="14"/>
      <c r="NST36" s="14"/>
      <c r="NSU36" s="14"/>
      <c r="NSV36" s="14"/>
      <c r="NSW36" s="14"/>
      <c r="NSX36" s="14"/>
      <c r="NSY36" s="14"/>
      <c r="NSZ36" s="14"/>
      <c r="NTA36" s="14"/>
      <c r="NTB36" s="14"/>
      <c r="NTC36" s="14"/>
      <c r="NTD36" s="14"/>
      <c r="NTE36" s="14"/>
      <c r="NTF36" s="14"/>
      <c r="NTG36" s="14"/>
      <c r="NTH36" s="14"/>
      <c r="NTI36" s="14"/>
      <c r="NTJ36" s="14"/>
      <c r="NTK36" s="14"/>
      <c r="NTL36" s="14"/>
      <c r="NTM36" s="14"/>
      <c r="NTN36" s="14"/>
      <c r="NTO36" s="14"/>
      <c r="NTP36" s="14"/>
      <c r="NTQ36" s="14"/>
      <c r="NTR36" s="14"/>
      <c r="NTS36" s="14"/>
      <c r="NTT36" s="14"/>
      <c r="NTU36" s="14"/>
      <c r="NTV36" s="14"/>
      <c r="NTW36" s="14"/>
      <c r="NTX36" s="14"/>
      <c r="NTY36" s="14"/>
      <c r="NTZ36" s="14"/>
      <c r="NUA36" s="14"/>
      <c r="NUB36" s="14"/>
      <c r="NUC36" s="14"/>
      <c r="NUD36" s="14"/>
      <c r="NUE36" s="14"/>
      <c r="NUF36" s="14"/>
      <c r="NUG36" s="14"/>
      <c r="NUH36" s="14"/>
      <c r="NUI36" s="14"/>
      <c r="NUJ36" s="14"/>
      <c r="NUK36" s="14"/>
      <c r="NUL36" s="14"/>
      <c r="NUM36" s="14"/>
      <c r="NUN36" s="14"/>
      <c r="NUO36" s="14"/>
      <c r="NUP36" s="14"/>
      <c r="NUQ36" s="14"/>
      <c r="NUR36" s="14"/>
      <c r="NUS36" s="14"/>
      <c r="NUT36" s="14"/>
      <c r="NUU36" s="14"/>
      <c r="NUV36" s="14"/>
      <c r="NUW36" s="14"/>
      <c r="NUX36" s="14"/>
      <c r="NUY36" s="14"/>
      <c r="NUZ36" s="14"/>
      <c r="NVA36" s="14"/>
      <c r="NVB36" s="14"/>
      <c r="NVC36" s="14"/>
      <c r="NVD36" s="14"/>
      <c r="NVE36" s="14"/>
      <c r="NVF36" s="14"/>
      <c r="NVG36" s="14"/>
      <c r="NVH36" s="14"/>
      <c r="NVI36" s="14"/>
      <c r="NVJ36" s="14"/>
      <c r="NVK36" s="14"/>
      <c r="NVL36" s="14"/>
      <c r="NVM36" s="14"/>
      <c r="NVN36" s="14"/>
      <c r="NVO36" s="14"/>
      <c r="NVP36" s="14"/>
      <c r="NVQ36" s="14"/>
      <c r="NVR36" s="14"/>
      <c r="NVS36" s="14"/>
      <c r="NVT36" s="14"/>
      <c r="NVU36" s="14"/>
      <c r="NVV36" s="14"/>
      <c r="NVW36" s="14"/>
      <c r="NVX36" s="14"/>
      <c r="NVY36" s="14"/>
      <c r="NVZ36" s="14"/>
      <c r="NWA36" s="14"/>
      <c r="NWB36" s="14"/>
      <c r="NWC36" s="14"/>
      <c r="NWD36" s="14"/>
      <c r="NWE36" s="14"/>
      <c r="NWF36" s="14"/>
      <c r="NWG36" s="14"/>
      <c r="NWH36" s="14"/>
      <c r="NWI36" s="14"/>
      <c r="NWJ36" s="14"/>
      <c r="NWK36" s="14"/>
      <c r="NWL36" s="14"/>
      <c r="NWM36" s="14"/>
      <c r="NWN36" s="14"/>
      <c r="NWO36" s="14"/>
      <c r="NWP36" s="14"/>
      <c r="NWQ36" s="14"/>
      <c r="NWR36" s="14"/>
      <c r="NWS36" s="14"/>
      <c r="NWT36" s="14"/>
      <c r="NWU36" s="14"/>
      <c r="NWV36" s="14"/>
      <c r="NWW36" s="14"/>
      <c r="NWX36" s="14"/>
      <c r="NWY36" s="14"/>
      <c r="NWZ36" s="14"/>
      <c r="NXA36" s="14"/>
      <c r="NXB36" s="14"/>
      <c r="NXC36" s="14"/>
      <c r="NXD36" s="14"/>
      <c r="NXE36" s="14"/>
      <c r="NXF36" s="14"/>
      <c r="NXG36" s="14"/>
      <c r="NXH36" s="14"/>
      <c r="NXI36" s="14"/>
      <c r="NXJ36" s="14"/>
      <c r="NXK36" s="14"/>
      <c r="NXL36" s="14"/>
      <c r="NXM36" s="14"/>
      <c r="NXN36" s="14"/>
      <c r="NXO36" s="14"/>
      <c r="NXP36" s="14"/>
      <c r="NXQ36" s="14"/>
      <c r="NXR36" s="14"/>
      <c r="NXS36" s="14"/>
      <c r="NXT36" s="14"/>
      <c r="NXU36" s="14"/>
      <c r="NXV36" s="14"/>
      <c r="NXW36" s="14"/>
      <c r="NXX36" s="14"/>
      <c r="NXY36" s="14"/>
      <c r="NXZ36" s="14"/>
      <c r="NYA36" s="14"/>
      <c r="NYB36" s="14"/>
      <c r="NYC36" s="14"/>
      <c r="NYD36" s="14"/>
      <c r="NYE36" s="14"/>
      <c r="NYF36" s="14"/>
      <c r="NYG36" s="14"/>
      <c r="NYH36" s="14"/>
      <c r="NYI36" s="14"/>
      <c r="NYJ36" s="14"/>
      <c r="NYK36" s="14"/>
      <c r="NYL36" s="14"/>
      <c r="NYM36" s="14"/>
      <c r="NYN36" s="14"/>
      <c r="NYO36" s="14"/>
      <c r="NYP36" s="14"/>
      <c r="NYQ36" s="14"/>
      <c r="NYR36" s="14"/>
      <c r="NYS36" s="14"/>
      <c r="NYT36" s="14"/>
      <c r="NYU36" s="14"/>
      <c r="NYV36" s="14"/>
      <c r="NYW36" s="14"/>
      <c r="NYX36" s="14"/>
      <c r="NYY36" s="14"/>
      <c r="NYZ36" s="14"/>
      <c r="NZA36" s="14"/>
      <c r="NZB36" s="14"/>
      <c r="NZC36" s="14"/>
      <c r="NZD36" s="14"/>
      <c r="NZE36" s="14"/>
      <c r="NZF36" s="14"/>
      <c r="NZG36" s="14"/>
      <c r="NZH36" s="14"/>
      <c r="NZI36" s="14"/>
      <c r="NZJ36" s="14"/>
      <c r="NZK36" s="14"/>
      <c r="NZL36" s="14"/>
      <c r="NZM36" s="14"/>
      <c r="NZN36" s="14"/>
      <c r="NZO36" s="14"/>
      <c r="NZP36" s="14"/>
      <c r="NZQ36" s="14"/>
      <c r="NZR36" s="14"/>
      <c r="NZS36" s="14"/>
      <c r="NZT36" s="14"/>
      <c r="NZU36" s="14"/>
      <c r="NZV36" s="14"/>
      <c r="NZW36" s="14"/>
      <c r="NZX36" s="14"/>
      <c r="NZY36" s="14"/>
      <c r="NZZ36" s="14"/>
      <c r="OAA36" s="14"/>
      <c r="OAB36" s="14"/>
      <c r="OAC36" s="14"/>
      <c r="OAD36" s="14"/>
      <c r="OAE36" s="14"/>
      <c r="OAF36" s="14"/>
      <c r="OAG36" s="14"/>
      <c r="OAH36" s="14"/>
      <c r="OAI36" s="14"/>
      <c r="OAJ36" s="14"/>
      <c r="OAK36" s="14"/>
      <c r="OAL36" s="14"/>
      <c r="OAM36" s="14"/>
      <c r="OAN36" s="14"/>
      <c r="OAO36" s="14"/>
      <c r="OAP36" s="14"/>
      <c r="OAQ36" s="14"/>
      <c r="OAR36" s="14"/>
      <c r="OAS36" s="14"/>
      <c r="OAT36" s="14"/>
      <c r="OAU36" s="14"/>
      <c r="OAV36" s="14"/>
      <c r="OAW36" s="14"/>
      <c r="OAX36" s="14"/>
      <c r="OAY36" s="14"/>
      <c r="OAZ36" s="14"/>
      <c r="OBA36" s="14"/>
      <c r="OBB36" s="14"/>
      <c r="OBC36" s="14"/>
      <c r="OBD36" s="14"/>
      <c r="OBE36" s="14"/>
      <c r="OBF36" s="14"/>
      <c r="OBG36" s="14"/>
      <c r="OBH36" s="14"/>
      <c r="OBI36" s="14"/>
      <c r="OBJ36" s="14"/>
      <c r="OBK36" s="14"/>
      <c r="OBL36" s="14"/>
      <c r="OBM36" s="14"/>
      <c r="OBN36" s="14"/>
      <c r="OBO36" s="14"/>
      <c r="OBP36" s="14"/>
      <c r="OBQ36" s="14"/>
      <c r="OBR36" s="14"/>
      <c r="OBS36" s="14"/>
      <c r="OBT36" s="14"/>
      <c r="OBU36" s="14"/>
      <c r="OBV36" s="14"/>
      <c r="OBW36" s="14"/>
      <c r="OBX36" s="14"/>
      <c r="OBY36" s="14"/>
      <c r="OBZ36" s="14"/>
      <c r="OCA36" s="14"/>
      <c r="OCB36" s="14"/>
      <c r="OCC36" s="14"/>
      <c r="OCD36" s="14"/>
      <c r="OCE36" s="14"/>
      <c r="OCF36" s="14"/>
      <c r="OCG36" s="14"/>
      <c r="OCH36" s="14"/>
      <c r="OCI36" s="14"/>
      <c r="OCJ36" s="14"/>
      <c r="OCK36" s="14"/>
      <c r="OCL36" s="14"/>
      <c r="OCM36" s="14"/>
      <c r="OCN36" s="14"/>
      <c r="OCO36" s="14"/>
      <c r="OCP36" s="14"/>
      <c r="OCQ36" s="14"/>
      <c r="OCR36" s="14"/>
      <c r="OCS36" s="14"/>
      <c r="OCT36" s="14"/>
      <c r="OCU36" s="14"/>
      <c r="OCV36" s="14"/>
      <c r="OCW36" s="14"/>
      <c r="OCX36" s="14"/>
      <c r="OCY36" s="14"/>
      <c r="OCZ36" s="14"/>
      <c r="ODA36" s="14"/>
      <c r="ODB36" s="14"/>
      <c r="ODC36" s="14"/>
      <c r="ODD36" s="14"/>
      <c r="ODE36" s="14"/>
      <c r="ODF36" s="14"/>
      <c r="ODG36" s="14"/>
      <c r="ODH36" s="14"/>
      <c r="ODI36" s="14"/>
      <c r="ODJ36" s="14"/>
      <c r="ODK36" s="14"/>
      <c r="ODL36" s="14"/>
      <c r="ODM36" s="14"/>
      <c r="ODN36" s="14"/>
      <c r="ODO36" s="14"/>
      <c r="ODP36" s="14"/>
      <c r="ODQ36" s="14"/>
      <c r="ODR36" s="14"/>
      <c r="ODS36" s="14"/>
      <c r="ODT36" s="14"/>
      <c r="ODU36" s="14"/>
      <c r="ODV36" s="14"/>
      <c r="ODW36" s="14"/>
      <c r="ODX36" s="14"/>
      <c r="ODY36" s="14"/>
      <c r="ODZ36" s="14"/>
      <c r="OEA36" s="14"/>
      <c r="OEB36" s="14"/>
      <c r="OEC36" s="14"/>
      <c r="OED36" s="14"/>
      <c r="OEE36" s="14"/>
      <c r="OEF36" s="14"/>
      <c r="OEG36" s="14"/>
      <c r="OEH36" s="14"/>
      <c r="OEI36" s="14"/>
      <c r="OEJ36" s="14"/>
      <c r="OEK36" s="14"/>
      <c r="OEL36" s="14"/>
      <c r="OEM36" s="14"/>
      <c r="OEN36" s="14"/>
      <c r="OEO36" s="14"/>
      <c r="OEP36" s="14"/>
      <c r="OEQ36" s="14"/>
      <c r="OER36" s="14"/>
      <c r="OES36" s="14"/>
      <c r="OET36" s="14"/>
      <c r="OEU36" s="14"/>
      <c r="OEV36" s="14"/>
      <c r="OEW36" s="14"/>
      <c r="OEX36" s="14"/>
      <c r="OEY36" s="14"/>
      <c r="OEZ36" s="14"/>
      <c r="OFA36" s="14"/>
      <c r="OFB36" s="14"/>
      <c r="OFC36" s="14"/>
      <c r="OFD36" s="14"/>
      <c r="OFE36" s="14"/>
      <c r="OFF36" s="14"/>
      <c r="OFG36" s="14"/>
      <c r="OFH36" s="14"/>
      <c r="OFI36" s="14"/>
      <c r="OFJ36" s="14"/>
      <c r="OFK36" s="14"/>
      <c r="OFL36" s="14"/>
      <c r="OFM36" s="14"/>
      <c r="OFN36" s="14"/>
      <c r="OFO36" s="14"/>
      <c r="OFP36" s="14"/>
      <c r="OFQ36" s="14"/>
      <c r="OFR36" s="14"/>
      <c r="OFS36" s="14"/>
      <c r="OFT36" s="14"/>
      <c r="OFU36" s="14"/>
      <c r="OFV36" s="14"/>
      <c r="OFW36" s="14"/>
      <c r="OFX36" s="14"/>
      <c r="OFY36" s="14"/>
      <c r="OFZ36" s="14"/>
      <c r="OGA36" s="14"/>
      <c r="OGB36" s="14"/>
      <c r="OGC36" s="14"/>
      <c r="OGD36" s="14"/>
      <c r="OGE36" s="14"/>
      <c r="OGF36" s="14"/>
      <c r="OGG36" s="14"/>
      <c r="OGH36" s="14"/>
      <c r="OGI36" s="14"/>
      <c r="OGJ36" s="14"/>
      <c r="OGK36" s="14"/>
      <c r="OGL36" s="14"/>
      <c r="OGM36" s="14"/>
      <c r="OGN36" s="14"/>
      <c r="OGO36" s="14"/>
      <c r="OGP36" s="14"/>
      <c r="OGQ36" s="14"/>
      <c r="OGR36" s="14"/>
      <c r="OGS36" s="14"/>
      <c r="OGT36" s="14"/>
      <c r="OGU36" s="14"/>
      <c r="OGV36" s="14"/>
      <c r="OGW36" s="14"/>
      <c r="OGX36" s="14"/>
      <c r="OGY36" s="14"/>
      <c r="OGZ36" s="14"/>
      <c r="OHA36" s="14"/>
      <c r="OHB36" s="14"/>
      <c r="OHC36" s="14"/>
      <c r="OHD36" s="14"/>
      <c r="OHE36" s="14"/>
      <c r="OHF36" s="14"/>
      <c r="OHG36" s="14"/>
      <c r="OHH36" s="14"/>
      <c r="OHI36" s="14"/>
      <c r="OHJ36" s="14"/>
      <c r="OHK36" s="14"/>
      <c r="OHL36" s="14"/>
      <c r="OHM36" s="14"/>
      <c r="OHN36" s="14"/>
      <c r="OHO36" s="14"/>
      <c r="OHP36" s="14"/>
      <c r="OHQ36" s="14"/>
      <c r="OHR36" s="14"/>
      <c r="OHS36" s="14"/>
      <c r="OHT36" s="14"/>
      <c r="OHU36" s="14"/>
      <c r="OHV36" s="14"/>
      <c r="OHW36" s="14"/>
      <c r="OHX36" s="14"/>
      <c r="OHY36" s="14"/>
      <c r="OHZ36" s="14"/>
      <c r="OIA36" s="14"/>
      <c r="OIB36" s="14"/>
      <c r="OIC36" s="14"/>
      <c r="OID36" s="14"/>
      <c r="OIE36" s="14"/>
      <c r="OIF36" s="14"/>
      <c r="OIG36" s="14"/>
      <c r="OIH36" s="14"/>
      <c r="OII36" s="14"/>
      <c r="OIJ36" s="14"/>
      <c r="OIK36" s="14"/>
      <c r="OIL36" s="14"/>
      <c r="OIM36" s="14"/>
      <c r="OIN36" s="14"/>
      <c r="OIO36" s="14"/>
      <c r="OIP36" s="14"/>
      <c r="OIQ36" s="14"/>
      <c r="OIR36" s="14"/>
      <c r="OIS36" s="14"/>
      <c r="OIT36" s="14"/>
      <c r="OIU36" s="14"/>
      <c r="OIV36" s="14"/>
      <c r="OIW36" s="14"/>
      <c r="OIX36" s="14"/>
      <c r="OIY36" s="14"/>
      <c r="OIZ36" s="14"/>
      <c r="OJA36" s="14"/>
      <c r="OJB36" s="14"/>
      <c r="OJC36" s="14"/>
      <c r="OJD36" s="14"/>
      <c r="OJE36" s="14"/>
      <c r="OJF36" s="14"/>
      <c r="OJG36" s="14"/>
      <c r="OJH36" s="14"/>
      <c r="OJI36" s="14"/>
      <c r="OJJ36" s="14"/>
      <c r="OJK36" s="14"/>
      <c r="OJL36" s="14"/>
      <c r="OJM36" s="14"/>
      <c r="OJN36" s="14"/>
      <c r="OJO36" s="14"/>
      <c r="OJP36" s="14"/>
      <c r="OJQ36" s="14"/>
      <c r="OJR36" s="14"/>
      <c r="OJS36" s="14"/>
      <c r="OJT36" s="14"/>
      <c r="OJU36" s="14"/>
      <c r="OJV36" s="14"/>
      <c r="OJW36" s="14"/>
      <c r="OJX36" s="14"/>
      <c r="OJY36" s="14"/>
      <c r="OJZ36" s="14"/>
      <c r="OKA36" s="14"/>
      <c r="OKB36" s="14"/>
      <c r="OKC36" s="14"/>
      <c r="OKD36" s="14"/>
      <c r="OKE36" s="14"/>
      <c r="OKF36" s="14"/>
      <c r="OKG36" s="14"/>
      <c r="OKH36" s="14"/>
      <c r="OKI36" s="14"/>
      <c r="OKJ36" s="14"/>
      <c r="OKK36" s="14"/>
      <c r="OKL36" s="14"/>
      <c r="OKM36" s="14"/>
      <c r="OKN36" s="14"/>
      <c r="OKO36" s="14"/>
      <c r="OKP36" s="14"/>
      <c r="OKQ36" s="14"/>
      <c r="OKR36" s="14"/>
      <c r="OKS36" s="14"/>
      <c r="OKT36" s="14"/>
      <c r="OKU36" s="14"/>
      <c r="OKV36" s="14"/>
      <c r="OKW36" s="14"/>
      <c r="OKX36" s="14"/>
      <c r="OKY36" s="14"/>
      <c r="OKZ36" s="14"/>
      <c r="OLA36" s="14"/>
      <c r="OLB36" s="14"/>
      <c r="OLC36" s="14"/>
      <c r="OLD36" s="14"/>
      <c r="OLE36" s="14"/>
      <c r="OLF36" s="14"/>
      <c r="OLG36" s="14"/>
      <c r="OLH36" s="14"/>
      <c r="OLI36" s="14"/>
      <c r="OLJ36" s="14"/>
      <c r="OLK36" s="14"/>
      <c r="OLL36" s="14"/>
      <c r="OLM36" s="14"/>
      <c r="OLN36" s="14"/>
      <c r="OLO36" s="14"/>
      <c r="OLP36" s="14"/>
      <c r="OLQ36" s="14"/>
      <c r="OLR36" s="14"/>
      <c r="OLS36" s="14"/>
      <c r="OLT36" s="14"/>
      <c r="OLU36" s="14"/>
      <c r="OLV36" s="14"/>
      <c r="OLW36" s="14"/>
      <c r="OLX36" s="14"/>
      <c r="OLY36" s="14"/>
      <c r="OLZ36" s="14"/>
      <c r="OMA36" s="14"/>
      <c r="OMB36" s="14"/>
      <c r="OMC36" s="14"/>
      <c r="OMD36" s="14"/>
      <c r="OME36" s="14"/>
      <c r="OMF36" s="14"/>
      <c r="OMG36" s="14"/>
      <c r="OMH36" s="14"/>
      <c r="OMI36" s="14"/>
      <c r="OMJ36" s="14"/>
      <c r="OMK36" s="14"/>
      <c r="OML36" s="14"/>
      <c r="OMM36" s="14"/>
      <c r="OMN36" s="14"/>
      <c r="OMO36" s="14"/>
      <c r="OMP36" s="14"/>
      <c r="OMQ36" s="14"/>
      <c r="OMR36" s="14"/>
      <c r="OMS36" s="14"/>
      <c r="OMT36" s="14"/>
      <c r="OMU36" s="14"/>
      <c r="OMV36" s="14"/>
      <c r="OMW36" s="14"/>
      <c r="OMX36" s="14"/>
      <c r="OMY36" s="14"/>
      <c r="OMZ36" s="14"/>
      <c r="ONA36" s="14"/>
      <c r="ONB36" s="14"/>
      <c r="ONC36" s="14"/>
      <c r="OND36" s="14"/>
      <c r="ONE36" s="14"/>
      <c r="ONF36" s="14"/>
      <c r="ONG36" s="14"/>
      <c r="ONH36" s="14"/>
      <c r="ONI36" s="14"/>
      <c r="ONJ36" s="14"/>
      <c r="ONK36" s="14"/>
      <c r="ONL36" s="14"/>
      <c r="ONM36" s="14"/>
      <c r="ONN36" s="14"/>
      <c r="ONO36" s="14"/>
      <c r="ONP36" s="14"/>
      <c r="ONQ36" s="14"/>
      <c r="ONR36" s="14"/>
      <c r="ONS36" s="14"/>
      <c r="ONT36" s="14"/>
      <c r="ONU36" s="14"/>
      <c r="ONV36" s="14"/>
      <c r="ONW36" s="14"/>
      <c r="ONX36" s="14"/>
      <c r="ONY36" s="14"/>
      <c r="ONZ36" s="14"/>
      <c r="OOA36" s="14"/>
      <c r="OOB36" s="14"/>
      <c r="OOC36" s="14"/>
      <c r="OOD36" s="14"/>
      <c r="OOE36" s="14"/>
      <c r="OOF36" s="14"/>
      <c r="OOG36" s="14"/>
      <c r="OOH36" s="14"/>
      <c r="OOI36" s="14"/>
      <c r="OOJ36" s="14"/>
      <c r="OOK36" s="14"/>
      <c r="OOL36" s="14"/>
      <c r="OOM36" s="14"/>
      <c r="OON36" s="14"/>
      <c r="OOO36" s="14"/>
      <c r="OOP36" s="14"/>
      <c r="OOQ36" s="14"/>
      <c r="OOR36" s="14"/>
      <c r="OOS36" s="14"/>
      <c r="OOT36" s="14"/>
      <c r="OOU36" s="14"/>
      <c r="OOV36" s="14"/>
      <c r="OOW36" s="14"/>
      <c r="OOX36" s="14"/>
      <c r="OOY36" s="14"/>
      <c r="OOZ36" s="14"/>
      <c r="OPA36" s="14"/>
      <c r="OPB36" s="14"/>
      <c r="OPC36" s="14"/>
      <c r="OPD36" s="14"/>
      <c r="OPE36" s="14"/>
      <c r="OPF36" s="14"/>
      <c r="OPG36" s="14"/>
      <c r="OPH36" s="14"/>
      <c r="OPI36" s="14"/>
      <c r="OPJ36" s="14"/>
      <c r="OPK36" s="14"/>
      <c r="OPL36" s="14"/>
      <c r="OPM36" s="14"/>
      <c r="OPN36" s="14"/>
      <c r="OPO36" s="14"/>
      <c r="OPP36" s="14"/>
      <c r="OPQ36" s="14"/>
      <c r="OPR36" s="14"/>
      <c r="OPS36" s="14"/>
      <c r="OPT36" s="14"/>
      <c r="OPU36" s="14"/>
      <c r="OPV36" s="14"/>
      <c r="OPW36" s="14"/>
      <c r="OPX36" s="14"/>
      <c r="OPY36" s="14"/>
      <c r="OPZ36" s="14"/>
      <c r="OQA36" s="14"/>
      <c r="OQB36" s="14"/>
      <c r="OQC36" s="14"/>
      <c r="OQD36" s="14"/>
      <c r="OQE36" s="14"/>
      <c r="OQF36" s="14"/>
      <c r="OQG36" s="14"/>
      <c r="OQH36" s="14"/>
      <c r="OQI36" s="14"/>
      <c r="OQJ36" s="14"/>
      <c r="OQK36" s="14"/>
      <c r="OQL36" s="14"/>
      <c r="OQM36" s="14"/>
      <c r="OQN36" s="14"/>
      <c r="OQO36" s="14"/>
      <c r="OQP36" s="14"/>
      <c r="OQQ36" s="14"/>
      <c r="OQR36" s="14"/>
      <c r="OQS36" s="14"/>
      <c r="OQT36" s="14"/>
      <c r="OQU36" s="14"/>
      <c r="OQV36" s="14"/>
      <c r="OQW36" s="14"/>
      <c r="OQX36" s="14"/>
      <c r="OQY36" s="14"/>
      <c r="OQZ36" s="14"/>
      <c r="ORA36" s="14"/>
      <c r="ORB36" s="14"/>
      <c r="ORC36" s="14"/>
      <c r="ORD36" s="14"/>
      <c r="ORE36" s="14"/>
      <c r="ORF36" s="14"/>
      <c r="ORG36" s="14"/>
      <c r="ORH36" s="14"/>
      <c r="ORI36" s="14"/>
      <c r="ORJ36" s="14"/>
      <c r="ORK36" s="14"/>
      <c r="ORL36" s="14"/>
      <c r="ORM36" s="14"/>
      <c r="ORN36" s="14"/>
      <c r="ORO36" s="14"/>
      <c r="ORP36" s="14"/>
      <c r="ORQ36" s="14"/>
      <c r="ORR36" s="14"/>
      <c r="ORS36" s="14"/>
      <c r="ORT36" s="14"/>
      <c r="ORU36" s="14"/>
      <c r="ORV36" s="14"/>
      <c r="ORW36" s="14"/>
      <c r="ORX36" s="14"/>
      <c r="ORY36" s="14"/>
      <c r="ORZ36" s="14"/>
      <c r="OSA36" s="14"/>
      <c r="OSB36" s="14"/>
      <c r="OSC36" s="14"/>
      <c r="OSD36" s="14"/>
      <c r="OSE36" s="14"/>
      <c r="OSF36" s="14"/>
      <c r="OSG36" s="14"/>
      <c r="OSH36" s="14"/>
      <c r="OSI36" s="14"/>
      <c r="OSJ36" s="14"/>
      <c r="OSK36" s="14"/>
      <c r="OSL36" s="14"/>
      <c r="OSM36" s="14"/>
      <c r="OSN36" s="14"/>
      <c r="OSO36" s="14"/>
      <c r="OSP36" s="14"/>
      <c r="OSQ36" s="14"/>
      <c r="OSR36" s="14"/>
      <c r="OSS36" s="14"/>
      <c r="OST36" s="14"/>
      <c r="OSU36" s="14"/>
      <c r="OSV36" s="14"/>
      <c r="OSW36" s="14"/>
      <c r="OSX36" s="14"/>
      <c r="OSY36" s="14"/>
      <c r="OSZ36" s="14"/>
      <c r="OTA36" s="14"/>
      <c r="OTB36" s="14"/>
      <c r="OTC36" s="14"/>
      <c r="OTD36" s="14"/>
      <c r="OTE36" s="14"/>
      <c r="OTF36" s="14"/>
      <c r="OTG36" s="14"/>
      <c r="OTH36" s="14"/>
      <c r="OTI36" s="14"/>
      <c r="OTJ36" s="14"/>
      <c r="OTK36" s="14"/>
      <c r="OTL36" s="14"/>
      <c r="OTM36" s="14"/>
      <c r="OTN36" s="14"/>
      <c r="OTO36" s="14"/>
      <c r="OTP36" s="14"/>
      <c r="OTQ36" s="14"/>
      <c r="OTR36" s="14"/>
      <c r="OTS36" s="14"/>
      <c r="OTT36" s="14"/>
      <c r="OTU36" s="14"/>
      <c r="OTV36" s="14"/>
      <c r="OTW36" s="14"/>
      <c r="OTX36" s="14"/>
      <c r="OTY36" s="14"/>
      <c r="OTZ36" s="14"/>
      <c r="OUA36" s="14"/>
      <c r="OUB36" s="14"/>
      <c r="OUC36" s="14"/>
      <c r="OUD36" s="14"/>
      <c r="OUE36" s="14"/>
      <c r="OUF36" s="14"/>
      <c r="OUG36" s="14"/>
      <c r="OUH36" s="14"/>
      <c r="OUI36" s="14"/>
      <c r="OUJ36" s="14"/>
      <c r="OUK36" s="14"/>
      <c r="OUL36" s="14"/>
      <c r="OUM36" s="14"/>
      <c r="OUN36" s="14"/>
      <c r="OUO36" s="14"/>
      <c r="OUP36" s="14"/>
      <c r="OUQ36" s="14"/>
      <c r="OUR36" s="14"/>
      <c r="OUS36" s="14"/>
      <c r="OUT36" s="14"/>
      <c r="OUU36" s="14"/>
      <c r="OUV36" s="14"/>
      <c r="OUW36" s="14"/>
      <c r="OUX36" s="14"/>
      <c r="OUY36" s="14"/>
      <c r="OUZ36" s="14"/>
      <c r="OVA36" s="14"/>
      <c r="OVB36" s="14"/>
      <c r="OVC36" s="14"/>
      <c r="OVD36" s="14"/>
      <c r="OVE36" s="14"/>
      <c r="OVF36" s="14"/>
      <c r="OVG36" s="14"/>
      <c r="OVH36" s="14"/>
      <c r="OVI36" s="14"/>
      <c r="OVJ36" s="14"/>
      <c r="OVK36" s="14"/>
      <c r="OVL36" s="14"/>
      <c r="OVM36" s="14"/>
      <c r="OVN36" s="14"/>
      <c r="OVO36" s="14"/>
      <c r="OVP36" s="14"/>
      <c r="OVQ36" s="14"/>
      <c r="OVR36" s="14"/>
      <c r="OVS36" s="14"/>
      <c r="OVT36" s="14"/>
      <c r="OVU36" s="14"/>
      <c r="OVV36" s="14"/>
      <c r="OVW36" s="14"/>
      <c r="OVX36" s="14"/>
      <c r="OVY36" s="14"/>
      <c r="OVZ36" s="14"/>
      <c r="OWA36" s="14"/>
      <c r="OWB36" s="14"/>
      <c r="OWC36" s="14"/>
      <c r="OWD36" s="14"/>
      <c r="OWE36" s="14"/>
      <c r="OWF36" s="14"/>
      <c r="OWG36" s="14"/>
      <c r="OWH36" s="14"/>
      <c r="OWI36" s="14"/>
      <c r="OWJ36" s="14"/>
      <c r="OWK36" s="14"/>
      <c r="OWL36" s="14"/>
      <c r="OWM36" s="14"/>
      <c r="OWN36" s="14"/>
      <c r="OWO36" s="14"/>
      <c r="OWP36" s="14"/>
      <c r="OWQ36" s="14"/>
      <c r="OWR36" s="14"/>
      <c r="OWS36" s="14"/>
      <c r="OWT36" s="14"/>
      <c r="OWU36" s="14"/>
      <c r="OWV36" s="14"/>
      <c r="OWW36" s="14"/>
      <c r="OWX36" s="14"/>
      <c r="OWY36" s="14"/>
      <c r="OWZ36" s="14"/>
      <c r="OXA36" s="14"/>
      <c r="OXB36" s="14"/>
      <c r="OXC36" s="14"/>
      <c r="OXD36" s="14"/>
      <c r="OXE36" s="14"/>
      <c r="OXF36" s="14"/>
      <c r="OXG36" s="14"/>
      <c r="OXH36" s="14"/>
      <c r="OXI36" s="14"/>
      <c r="OXJ36" s="14"/>
      <c r="OXK36" s="14"/>
      <c r="OXL36" s="14"/>
      <c r="OXM36" s="14"/>
      <c r="OXN36" s="14"/>
      <c r="OXO36" s="14"/>
      <c r="OXP36" s="14"/>
      <c r="OXQ36" s="14"/>
      <c r="OXR36" s="14"/>
      <c r="OXS36" s="14"/>
      <c r="OXT36" s="14"/>
      <c r="OXU36" s="14"/>
      <c r="OXV36" s="14"/>
      <c r="OXW36" s="14"/>
      <c r="OXX36" s="14"/>
      <c r="OXY36" s="14"/>
      <c r="OXZ36" s="14"/>
      <c r="OYA36" s="14"/>
      <c r="OYB36" s="14"/>
      <c r="OYC36" s="14"/>
      <c r="OYD36" s="14"/>
      <c r="OYE36" s="14"/>
      <c r="OYF36" s="14"/>
      <c r="OYG36" s="14"/>
      <c r="OYH36" s="14"/>
      <c r="OYI36" s="14"/>
      <c r="OYJ36" s="14"/>
      <c r="OYK36" s="14"/>
      <c r="OYL36" s="14"/>
      <c r="OYM36" s="14"/>
      <c r="OYN36" s="14"/>
      <c r="OYO36" s="14"/>
      <c r="OYP36" s="14"/>
      <c r="OYQ36" s="14"/>
      <c r="OYR36" s="14"/>
      <c r="OYS36" s="14"/>
      <c r="OYT36" s="14"/>
      <c r="OYU36" s="14"/>
      <c r="OYV36" s="14"/>
      <c r="OYW36" s="14"/>
      <c r="OYX36" s="14"/>
      <c r="OYY36" s="14"/>
      <c r="OYZ36" s="14"/>
      <c r="OZA36" s="14"/>
      <c r="OZB36" s="14"/>
      <c r="OZC36" s="14"/>
      <c r="OZD36" s="14"/>
      <c r="OZE36" s="14"/>
      <c r="OZF36" s="14"/>
      <c r="OZG36" s="14"/>
      <c r="OZH36" s="14"/>
      <c r="OZI36" s="14"/>
      <c r="OZJ36" s="14"/>
      <c r="OZK36" s="14"/>
      <c r="OZL36" s="14"/>
      <c r="OZM36" s="14"/>
      <c r="OZN36" s="14"/>
      <c r="OZO36" s="14"/>
      <c r="OZP36" s="14"/>
      <c r="OZQ36" s="14"/>
      <c r="OZR36" s="14"/>
      <c r="OZS36" s="14"/>
      <c r="OZT36" s="14"/>
      <c r="OZU36" s="14"/>
      <c r="OZV36" s="14"/>
      <c r="OZW36" s="14"/>
      <c r="OZX36" s="14"/>
      <c r="OZY36" s="14"/>
      <c r="OZZ36" s="14"/>
      <c r="PAA36" s="14"/>
      <c r="PAB36" s="14"/>
      <c r="PAC36" s="14"/>
      <c r="PAD36" s="14"/>
      <c r="PAE36" s="14"/>
      <c r="PAF36" s="14"/>
      <c r="PAG36" s="14"/>
      <c r="PAH36" s="14"/>
      <c r="PAI36" s="14"/>
      <c r="PAJ36" s="14"/>
      <c r="PAK36" s="14"/>
      <c r="PAL36" s="14"/>
      <c r="PAM36" s="14"/>
      <c r="PAN36" s="14"/>
      <c r="PAO36" s="14"/>
      <c r="PAP36" s="14"/>
      <c r="PAQ36" s="14"/>
      <c r="PAR36" s="14"/>
      <c r="PAS36" s="14"/>
      <c r="PAT36" s="14"/>
      <c r="PAU36" s="14"/>
      <c r="PAV36" s="14"/>
      <c r="PAW36" s="14"/>
      <c r="PAX36" s="14"/>
      <c r="PAY36" s="14"/>
      <c r="PAZ36" s="14"/>
      <c r="PBA36" s="14"/>
      <c r="PBB36" s="14"/>
      <c r="PBC36" s="14"/>
      <c r="PBD36" s="14"/>
      <c r="PBE36" s="14"/>
      <c r="PBF36" s="14"/>
      <c r="PBG36" s="14"/>
      <c r="PBH36" s="14"/>
      <c r="PBI36" s="14"/>
      <c r="PBJ36" s="14"/>
      <c r="PBK36" s="14"/>
      <c r="PBL36" s="14"/>
      <c r="PBM36" s="14"/>
      <c r="PBN36" s="14"/>
      <c r="PBO36" s="14"/>
      <c r="PBP36" s="14"/>
      <c r="PBQ36" s="14"/>
      <c r="PBR36" s="14"/>
      <c r="PBS36" s="14"/>
      <c r="PBT36" s="14"/>
      <c r="PBU36" s="14"/>
      <c r="PBV36" s="14"/>
      <c r="PBW36" s="14"/>
      <c r="PBX36" s="14"/>
      <c r="PBY36" s="14"/>
      <c r="PBZ36" s="14"/>
      <c r="PCA36" s="14"/>
      <c r="PCB36" s="14"/>
      <c r="PCC36" s="14"/>
      <c r="PCD36" s="14"/>
      <c r="PCE36" s="14"/>
      <c r="PCF36" s="14"/>
      <c r="PCG36" s="14"/>
      <c r="PCH36" s="14"/>
      <c r="PCI36" s="14"/>
      <c r="PCJ36" s="14"/>
      <c r="PCK36" s="14"/>
      <c r="PCL36" s="14"/>
      <c r="PCM36" s="14"/>
      <c r="PCN36" s="14"/>
      <c r="PCO36" s="14"/>
      <c r="PCP36" s="14"/>
      <c r="PCQ36" s="14"/>
      <c r="PCR36" s="14"/>
      <c r="PCS36" s="14"/>
      <c r="PCT36" s="14"/>
      <c r="PCU36" s="14"/>
      <c r="PCV36" s="14"/>
      <c r="PCW36" s="14"/>
      <c r="PCX36" s="14"/>
      <c r="PCY36" s="14"/>
      <c r="PCZ36" s="14"/>
      <c r="PDA36" s="14"/>
      <c r="PDB36" s="14"/>
      <c r="PDC36" s="14"/>
      <c r="PDD36" s="14"/>
      <c r="PDE36" s="14"/>
      <c r="PDF36" s="14"/>
      <c r="PDG36" s="14"/>
      <c r="PDH36" s="14"/>
      <c r="PDI36" s="14"/>
      <c r="PDJ36" s="14"/>
      <c r="PDK36" s="14"/>
      <c r="PDL36" s="14"/>
      <c r="PDM36" s="14"/>
      <c r="PDN36" s="14"/>
      <c r="PDO36" s="14"/>
      <c r="PDP36" s="14"/>
      <c r="PDQ36" s="14"/>
      <c r="PDR36" s="14"/>
      <c r="PDS36" s="14"/>
      <c r="PDT36" s="14"/>
      <c r="PDU36" s="14"/>
      <c r="PDV36" s="14"/>
      <c r="PDW36" s="14"/>
      <c r="PDX36" s="14"/>
      <c r="PDY36" s="14"/>
      <c r="PDZ36" s="14"/>
      <c r="PEA36" s="14"/>
      <c r="PEB36" s="14"/>
      <c r="PEC36" s="14"/>
      <c r="PED36" s="14"/>
      <c r="PEE36" s="14"/>
      <c r="PEF36" s="14"/>
      <c r="PEG36" s="14"/>
      <c r="PEH36" s="14"/>
      <c r="PEI36" s="14"/>
      <c r="PEJ36" s="14"/>
      <c r="PEK36" s="14"/>
      <c r="PEL36" s="14"/>
      <c r="PEM36" s="14"/>
      <c r="PEN36" s="14"/>
      <c r="PEO36" s="14"/>
      <c r="PEP36" s="14"/>
      <c r="PEQ36" s="14"/>
      <c r="PER36" s="14"/>
      <c r="PES36" s="14"/>
      <c r="PET36" s="14"/>
      <c r="PEU36" s="14"/>
      <c r="PEV36" s="14"/>
      <c r="PEW36" s="14"/>
      <c r="PEX36" s="14"/>
      <c r="PEY36" s="14"/>
      <c r="PEZ36" s="14"/>
      <c r="PFA36" s="14"/>
      <c r="PFB36" s="14"/>
      <c r="PFC36" s="14"/>
      <c r="PFD36" s="14"/>
      <c r="PFE36" s="14"/>
      <c r="PFF36" s="14"/>
      <c r="PFG36" s="14"/>
      <c r="PFH36" s="14"/>
      <c r="PFI36" s="14"/>
      <c r="PFJ36" s="14"/>
      <c r="PFK36" s="14"/>
      <c r="PFL36" s="14"/>
      <c r="PFM36" s="14"/>
      <c r="PFN36" s="14"/>
      <c r="PFO36" s="14"/>
      <c r="PFP36" s="14"/>
      <c r="PFQ36" s="14"/>
      <c r="PFR36" s="14"/>
      <c r="PFS36" s="14"/>
      <c r="PFT36" s="14"/>
      <c r="PFU36" s="14"/>
      <c r="PFV36" s="14"/>
      <c r="PFW36" s="14"/>
      <c r="PFX36" s="14"/>
      <c r="PFY36" s="14"/>
      <c r="PFZ36" s="14"/>
      <c r="PGA36" s="14"/>
      <c r="PGB36" s="14"/>
      <c r="PGC36" s="14"/>
      <c r="PGD36" s="14"/>
      <c r="PGE36" s="14"/>
      <c r="PGF36" s="14"/>
      <c r="PGG36" s="14"/>
      <c r="PGH36" s="14"/>
      <c r="PGI36" s="14"/>
      <c r="PGJ36" s="14"/>
      <c r="PGK36" s="14"/>
      <c r="PGL36" s="14"/>
      <c r="PGM36" s="14"/>
      <c r="PGN36" s="14"/>
      <c r="PGO36" s="14"/>
      <c r="PGP36" s="14"/>
      <c r="PGQ36" s="14"/>
      <c r="PGR36" s="14"/>
      <c r="PGS36" s="14"/>
      <c r="PGT36" s="14"/>
      <c r="PGU36" s="14"/>
      <c r="PGV36" s="14"/>
      <c r="PGW36" s="14"/>
      <c r="PGX36" s="14"/>
      <c r="PGY36" s="14"/>
      <c r="PGZ36" s="14"/>
      <c r="PHA36" s="14"/>
      <c r="PHB36" s="14"/>
      <c r="PHC36" s="14"/>
      <c r="PHD36" s="14"/>
      <c r="PHE36" s="14"/>
      <c r="PHF36" s="14"/>
      <c r="PHG36" s="14"/>
      <c r="PHH36" s="14"/>
      <c r="PHI36" s="14"/>
      <c r="PHJ36" s="14"/>
      <c r="PHK36" s="14"/>
      <c r="PHL36" s="14"/>
      <c r="PHM36" s="14"/>
      <c r="PHN36" s="14"/>
      <c r="PHO36" s="14"/>
      <c r="PHP36" s="14"/>
      <c r="PHQ36" s="14"/>
      <c r="PHR36" s="14"/>
      <c r="PHS36" s="14"/>
      <c r="PHT36" s="14"/>
      <c r="PHU36" s="14"/>
      <c r="PHV36" s="14"/>
      <c r="PHW36" s="14"/>
      <c r="PHX36" s="14"/>
      <c r="PHY36" s="14"/>
      <c r="PHZ36" s="14"/>
      <c r="PIA36" s="14"/>
      <c r="PIB36" s="14"/>
      <c r="PIC36" s="14"/>
      <c r="PID36" s="14"/>
      <c r="PIE36" s="14"/>
      <c r="PIF36" s="14"/>
      <c r="PIG36" s="14"/>
      <c r="PIH36" s="14"/>
      <c r="PII36" s="14"/>
      <c r="PIJ36" s="14"/>
      <c r="PIK36" s="14"/>
      <c r="PIL36" s="14"/>
      <c r="PIM36" s="14"/>
      <c r="PIN36" s="14"/>
      <c r="PIO36" s="14"/>
      <c r="PIP36" s="14"/>
      <c r="PIQ36" s="14"/>
      <c r="PIR36" s="14"/>
      <c r="PIS36" s="14"/>
      <c r="PIT36" s="14"/>
      <c r="PIU36" s="14"/>
      <c r="PIV36" s="14"/>
      <c r="PIW36" s="14"/>
      <c r="PIX36" s="14"/>
      <c r="PIY36" s="14"/>
      <c r="PIZ36" s="14"/>
      <c r="PJA36" s="14"/>
      <c r="PJB36" s="14"/>
      <c r="PJC36" s="14"/>
      <c r="PJD36" s="14"/>
      <c r="PJE36" s="14"/>
      <c r="PJF36" s="14"/>
      <c r="PJG36" s="14"/>
      <c r="PJH36" s="14"/>
      <c r="PJI36" s="14"/>
      <c r="PJJ36" s="14"/>
      <c r="PJK36" s="14"/>
      <c r="PJL36" s="14"/>
      <c r="PJM36" s="14"/>
      <c r="PJN36" s="14"/>
      <c r="PJO36" s="14"/>
      <c r="PJP36" s="14"/>
      <c r="PJQ36" s="14"/>
      <c r="PJR36" s="14"/>
      <c r="PJS36" s="14"/>
      <c r="PJT36" s="14"/>
      <c r="PJU36" s="14"/>
      <c r="PJV36" s="14"/>
      <c r="PJW36" s="14"/>
      <c r="PJX36" s="14"/>
      <c r="PJY36" s="14"/>
      <c r="PJZ36" s="14"/>
      <c r="PKA36" s="14"/>
      <c r="PKB36" s="14"/>
      <c r="PKC36" s="14"/>
      <c r="PKD36" s="14"/>
      <c r="PKE36" s="14"/>
      <c r="PKF36" s="14"/>
      <c r="PKG36" s="14"/>
      <c r="PKH36" s="14"/>
      <c r="PKI36" s="14"/>
      <c r="PKJ36" s="14"/>
      <c r="PKK36" s="14"/>
      <c r="PKL36" s="14"/>
      <c r="PKM36" s="14"/>
      <c r="PKN36" s="14"/>
      <c r="PKO36" s="14"/>
      <c r="PKP36" s="14"/>
      <c r="PKQ36" s="14"/>
      <c r="PKR36" s="14"/>
      <c r="PKS36" s="14"/>
      <c r="PKT36" s="14"/>
      <c r="PKU36" s="14"/>
      <c r="PKV36" s="14"/>
      <c r="PKW36" s="14"/>
      <c r="PKX36" s="14"/>
      <c r="PKY36" s="14"/>
      <c r="PKZ36" s="14"/>
      <c r="PLA36" s="14"/>
      <c r="PLB36" s="14"/>
      <c r="PLC36" s="14"/>
      <c r="PLD36" s="14"/>
      <c r="PLE36" s="14"/>
      <c r="PLF36" s="14"/>
      <c r="PLG36" s="14"/>
      <c r="PLH36" s="14"/>
      <c r="PLI36" s="14"/>
      <c r="PLJ36" s="14"/>
      <c r="PLK36" s="14"/>
      <c r="PLL36" s="14"/>
      <c r="PLM36" s="14"/>
      <c r="PLN36" s="14"/>
      <c r="PLO36" s="14"/>
      <c r="PLP36" s="14"/>
      <c r="PLQ36" s="14"/>
      <c r="PLR36" s="14"/>
      <c r="PLS36" s="14"/>
      <c r="PLT36" s="14"/>
      <c r="PLU36" s="14"/>
      <c r="PLV36" s="14"/>
      <c r="PLW36" s="14"/>
      <c r="PLX36" s="14"/>
      <c r="PLY36" s="14"/>
      <c r="PLZ36" s="14"/>
      <c r="PMA36" s="14"/>
      <c r="PMB36" s="14"/>
      <c r="PMC36" s="14"/>
      <c r="PMD36" s="14"/>
      <c r="PME36" s="14"/>
      <c r="PMF36" s="14"/>
      <c r="PMG36" s="14"/>
      <c r="PMH36" s="14"/>
      <c r="PMI36" s="14"/>
      <c r="PMJ36" s="14"/>
      <c r="PMK36" s="14"/>
      <c r="PML36" s="14"/>
      <c r="PMM36" s="14"/>
      <c r="PMN36" s="14"/>
      <c r="PMO36" s="14"/>
      <c r="PMP36" s="14"/>
      <c r="PMQ36" s="14"/>
      <c r="PMR36" s="14"/>
      <c r="PMS36" s="14"/>
      <c r="PMT36" s="14"/>
      <c r="PMU36" s="14"/>
      <c r="PMV36" s="14"/>
      <c r="PMW36" s="14"/>
      <c r="PMX36" s="14"/>
      <c r="PMY36" s="14"/>
      <c r="PMZ36" s="14"/>
      <c r="PNA36" s="14"/>
      <c r="PNB36" s="14"/>
      <c r="PNC36" s="14"/>
      <c r="PND36" s="14"/>
      <c r="PNE36" s="14"/>
      <c r="PNF36" s="14"/>
      <c r="PNG36" s="14"/>
      <c r="PNH36" s="14"/>
      <c r="PNI36" s="14"/>
      <c r="PNJ36" s="14"/>
      <c r="PNK36" s="14"/>
      <c r="PNL36" s="14"/>
      <c r="PNM36" s="14"/>
      <c r="PNN36" s="14"/>
      <c r="PNO36" s="14"/>
      <c r="PNP36" s="14"/>
      <c r="PNQ36" s="14"/>
      <c r="PNR36" s="14"/>
      <c r="PNS36" s="14"/>
      <c r="PNT36" s="14"/>
      <c r="PNU36" s="14"/>
      <c r="PNV36" s="14"/>
      <c r="PNW36" s="14"/>
      <c r="PNX36" s="14"/>
      <c r="PNY36" s="14"/>
      <c r="PNZ36" s="14"/>
      <c r="POA36" s="14"/>
      <c r="POB36" s="14"/>
      <c r="POC36" s="14"/>
      <c r="POD36" s="14"/>
      <c r="POE36" s="14"/>
      <c r="POF36" s="14"/>
      <c r="POG36" s="14"/>
      <c r="POH36" s="14"/>
      <c r="POI36" s="14"/>
      <c r="POJ36" s="14"/>
      <c r="POK36" s="14"/>
      <c r="POL36" s="14"/>
      <c r="POM36" s="14"/>
      <c r="PON36" s="14"/>
      <c r="POO36" s="14"/>
      <c r="POP36" s="14"/>
      <c r="POQ36" s="14"/>
      <c r="POR36" s="14"/>
      <c r="POS36" s="14"/>
      <c r="POT36" s="14"/>
      <c r="POU36" s="14"/>
      <c r="POV36" s="14"/>
      <c r="POW36" s="14"/>
      <c r="POX36" s="14"/>
      <c r="POY36" s="14"/>
      <c r="POZ36" s="14"/>
      <c r="PPA36" s="14"/>
      <c r="PPB36" s="14"/>
      <c r="PPC36" s="14"/>
      <c r="PPD36" s="14"/>
      <c r="PPE36" s="14"/>
      <c r="PPF36" s="14"/>
      <c r="PPG36" s="14"/>
      <c r="PPH36" s="14"/>
      <c r="PPI36" s="14"/>
      <c r="PPJ36" s="14"/>
      <c r="PPK36" s="14"/>
      <c r="PPL36" s="14"/>
      <c r="PPM36" s="14"/>
      <c r="PPN36" s="14"/>
      <c r="PPO36" s="14"/>
      <c r="PPP36" s="14"/>
      <c r="PPQ36" s="14"/>
      <c r="PPR36" s="14"/>
      <c r="PPS36" s="14"/>
      <c r="PPT36" s="14"/>
      <c r="PPU36" s="14"/>
      <c r="PPV36" s="14"/>
      <c r="PPW36" s="14"/>
      <c r="PPX36" s="14"/>
      <c r="PPY36" s="14"/>
      <c r="PPZ36" s="14"/>
      <c r="PQA36" s="14"/>
      <c r="PQB36" s="14"/>
      <c r="PQC36" s="14"/>
      <c r="PQD36" s="14"/>
      <c r="PQE36" s="14"/>
      <c r="PQF36" s="14"/>
      <c r="PQG36" s="14"/>
      <c r="PQH36" s="14"/>
      <c r="PQI36" s="14"/>
      <c r="PQJ36" s="14"/>
      <c r="PQK36" s="14"/>
      <c r="PQL36" s="14"/>
      <c r="PQM36" s="14"/>
      <c r="PQN36" s="14"/>
      <c r="PQO36" s="14"/>
      <c r="PQP36" s="14"/>
      <c r="PQQ36" s="14"/>
      <c r="PQR36" s="14"/>
      <c r="PQS36" s="14"/>
      <c r="PQT36" s="14"/>
      <c r="PQU36" s="14"/>
      <c r="PQV36" s="14"/>
      <c r="PQW36" s="14"/>
      <c r="PQX36" s="14"/>
      <c r="PQY36" s="14"/>
      <c r="PQZ36" s="14"/>
      <c r="PRA36" s="14"/>
      <c r="PRB36" s="14"/>
      <c r="PRC36" s="14"/>
      <c r="PRD36" s="14"/>
      <c r="PRE36" s="14"/>
      <c r="PRF36" s="14"/>
      <c r="PRG36" s="14"/>
      <c r="PRH36" s="14"/>
      <c r="PRI36" s="14"/>
      <c r="PRJ36" s="14"/>
      <c r="PRK36" s="14"/>
      <c r="PRL36" s="14"/>
      <c r="PRM36" s="14"/>
      <c r="PRN36" s="14"/>
      <c r="PRO36" s="14"/>
      <c r="PRP36" s="14"/>
      <c r="PRQ36" s="14"/>
      <c r="PRR36" s="14"/>
      <c r="PRS36" s="14"/>
      <c r="PRT36" s="14"/>
      <c r="PRU36" s="14"/>
      <c r="PRV36" s="14"/>
      <c r="PRW36" s="14"/>
      <c r="PRX36" s="14"/>
      <c r="PRY36" s="14"/>
      <c r="PRZ36" s="14"/>
      <c r="PSA36" s="14"/>
      <c r="PSB36" s="14"/>
      <c r="PSC36" s="14"/>
      <c r="PSD36" s="14"/>
      <c r="PSE36" s="14"/>
      <c r="PSF36" s="14"/>
      <c r="PSG36" s="14"/>
      <c r="PSH36" s="14"/>
      <c r="PSI36" s="14"/>
      <c r="PSJ36" s="14"/>
      <c r="PSK36" s="14"/>
      <c r="PSL36" s="14"/>
      <c r="PSM36" s="14"/>
      <c r="PSN36" s="14"/>
      <c r="PSO36" s="14"/>
      <c r="PSP36" s="14"/>
      <c r="PSQ36" s="14"/>
      <c r="PSR36" s="14"/>
      <c r="PSS36" s="14"/>
      <c r="PST36" s="14"/>
      <c r="PSU36" s="14"/>
      <c r="PSV36" s="14"/>
      <c r="PSW36" s="14"/>
      <c r="PSX36" s="14"/>
      <c r="PSY36" s="14"/>
      <c r="PSZ36" s="14"/>
      <c r="PTA36" s="14"/>
      <c r="PTB36" s="14"/>
      <c r="PTC36" s="14"/>
      <c r="PTD36" s="14"/>
      <c r="PTE36" s="14"/>
      <c r="PTF36" s="14"/>
      <c r="PTG36" s="14"/>
      <c r="PTH36" s="14"/>
      <c r="PTI36" s="14"/>
      <c r="PTJ36" s="14"/>
      <c r="PTK36" s="14"/>
      <c r="PTL36" s="14"/>
      <c r="PTM36" s="14"/>
      <c r="PTN36" s="14"/>
      <c r="PTO36" s="14"/>
      <c r="PTP36" s="14"/>
      <c r="PTQ36" s="14"/>
      <c r="PTR36" s="14"/>
      <c r="PTS36" s="14"/>
      <c r="PTT36" s="14"/>
      <c r="PTU36" s="14"/>
      <c r="PTV36" s="14"/>
      <c r="PTW36" s="14"/>
      <c r="PTX36" s="14"/>
      <c r="PTY36" s="14"/>
      <c r="PTZ36" s="14"/>
      <c r="PUA36" s="14"/>
      <c r="PUB36" s="14"/>
      <c r="PUC36" s="14"/>
      <c r="PUD36" s="14"/>
      <c r="PUE36" s="14"/>
      <c r="PUF36" s="14"/>
      <c r="PUG36" s="14"/>
      <c r="PUH36" s="14"/>
      <c r="PUI36" s="14"/>
      <c r="PUJ36" s="14"/>
      <c r="PUK36" s="14"/>
      <c r="PUL36" s="14"/>
      <c r="PUM36" s="14"/>
      <c r="PUN36" s="14"/>
      <c r="PUO36" s="14"/>
      <c r="PUP36" s="14"/>
      <c r="PUQ36" s="14"/>
      <c r="PUR36" s="14"/>
      <c r="PUS36" s="14"/>
      <c r="PUT36" s="14"/>
      <c r="PUU36" s="14"/>
      <c r="PUV36" s="14"/>
      <c r="PUW36" s="14"/>
      <c r="PUX36" s="14"/>
      <c r="PUY36" s="14"/>
      <c r="PUZ36" s="14"/>
      <c r="PVA36" s="14"/>
      <c r="PVB36" s="14"/>
      <c r="PVC36" s="14"/>
      <c r="PVD36" s="14"/>
      <c r="PVE36" s="14"/>
      <c r="PVF36" s="14"/>
      <c r="PVG36" s="14"/>
      <c r="PVH36" s="14"/>
      <c r="PVI36" s="14"/>
      <c r="PVJ36" s="14"/>
      <c r="PVK36" s="14"/>
      <c r="PVL36" s="14"/>
      <c r="PVM36" s="14"/>
      <c r="PVN36" s="14"/>
      <c r="PVO36" s="14"/>
      <c r="PVP36" s="14"/>
      <c r="PVQ36" s="14"/>
      <c r="PVR36" s="14"/>
      <c r="PVS36" s="14"/>
      <c r="PVT36" s="14"/>
      <c r="PVU36" s="14"/>
      <c r="PVV36" s="14"/>
      <c r="PVW36" s="14"/>
      <c r="PVX36" s="14"/>
      <c r="PVY36" s="14"/>
      <c r="PVZ36" s="14"/>
      <c r="PWA36" s="14"/>
      <c r="PWB36" s="14"/>
      <c r="PWC36" s="14"/>
      <c r="PWD36" s="14"/>
      <c r="PWE36" s="14"/>
      <c r="PWF36" s="14"/>
      <c r="PWG36" s="14"/>
      <c r="PWH36" s="14"/>
      <c r="PWI36" s="14"/>
      <c r="PWJ36" s="14"/>
      <c r="PWK36" s="14"/>
      <c r="PWL36" s="14"/>
      <c r="PWM36" s="14"/>
      <c r="PWN36" s="14"/>
      <c r="PWO36" s="14"/>
      <c r="PWP36" s="14"/>
      <c r="PWQ36" s="14"/>
      <c r="PWR36" s="14"/>
      <c r="PWS36" s="14"/>
      <c r="PWT36" s="14"/>
      <c r="PWU36" s="14"/>
      <c r="PWV36" s="14"/>
      <c r="PWW36" s="14"/>
      <c r="PWX36" s="14"/>
      <c r="PWY36" s="14"/>
      <c r="PWZ36" s="14"/>
      <c r="PXA36" s="14"/>
      <c r="PXB36" s="14"/>
      <c r="PXC36" s="14"/>
      <c r="PXD36" s="14"/>
      <c r="PXE36" s="14"/>
      <c r="PXF36" s="14"/>
      <c r="PXG36" s="14"/>
      <c r="PXH36" s="14"/>
      <c r="PXI36" s="14"/>
      <c r="PXJ36" s="14"/>
      <c r="PXK36" s="14"/>
      <c r="PXL36" s="14"/>
      <c r="PXM36" s="14"/>
      <c r="PXN36" s="14"/>
      <c r="PXO36" s="14"/>
      <c r="PXP36" s="14"/>
      <c r="PXQ36" s="14"/>
      <c r="PXR36" s="14"/>
      <c r="PXS36" s="14"/>
      <c r="PXT36" s="14"/>
      <c r="PXU36" s="14"/>
      <c r="PXV36" s="14"/>
      <c r="PXW36" s="14"/>
      <c r="PXX36" s="14"/>
      <c r="PXY36" s="14"/>
      <c r="PXZ36" s="14"/>
      <c r="PYA36" s="14"/>
      <c r="PYB36" s="14"/>
      <c r="PYC36" s="14"/>
      <c r="PYD36" s="14"/>
      <c r="PYE36" s="14"/>
      <c r="PYF36" s="14"/>
      <c r="PYG36" s="14"/>
      <c r="PYH36" s="14"/>
      <c r="PYI36" s="14"/>
      <c r="PYJ36" s="14"/>
      <c r="PYK36" s="14"/>
      <c r="PYL36" s="14"/>
      <c r="PYM36" s="14"/>
      <c r="PYN36" s="14"/>
      <c r="PYO36" s="14"/>
      <c r="PYP36" s="14"/>
      <c r="PYQ36" s="14"/>
      <c r="PYR36" s="14"/>
      <c r="PYS36" s="14"/>
      <c r="PYT36" s="14"/>
      <c r="PYU36" s="14"/>
      <c r="PYV36" s="14"/>
      <c r="PYW36" s="14"/>
      <c r="PYX36" s="14"/>
      <c r="PYY36" s="14"/>
      <c r="PYZ36" s="14"/>
      <c r="PZA36" s="14"/>
      <c r="PZB36" s="14"/>
      <c r="PZC36" s="14"/>
      <c r="PZD36" s="14"/>
      <c r="PZE36" s="14"/>
      <c r="PZF36" s="14"/>
      <c r="PZG36" s="14"/>
      <c r="PZH36" s="14"/>
      <c r="PZI36" s="14"/>
      <c r="PZJ36" s="14"/>
      <c r="PZK36" s="14"/>
      <c r="PZL36" s="14"/>
      <c r="PZM36" s="14"/>
      <c r="PZN36" s="14"/>
      <c r="PZO36" s="14"/>
      <c r="PZP36" s="14"/>
      <c r="PZQ36" s="14"/>
      <c r="PZR36" s="14"/>
      <c r="PZS36" s="14"/>
      <c r="PZT36" s="14"/>
      <c r="PZU36" s="14"/>
      <c r="PZV36" s="14"/>
      <c r="PZW36" s="14"/>
      <c r="PZX36" s="14"/>
      <c r="PZY36" s="14"/>
      <c r="PZZ36" s="14"/>
      <c r="QAA36" s="14"/>
      <c r="QAB36" s="14"/>
      <c r="QAC36" s="14"/>
      <c r="QAD36" s="14"/>
      <c r="QAE36" s="14"/>
      <c r="QAF36" s="14"/>
      <c r="QAG36" s="14"/>
      <c r="QAH36" s="14"/>
      <c r="QAI36" s="14"/>
      <c r="QAJ36" s="14"/>
      <c r="QAK36" s="14"/>
      <c r="QAL36" s="14"/>
      <c r="QAM36" s="14"/>
      <c r="QAN36" s="14"/>
      <c r="QAO36" s="14"/>
      <c r="QAP36" s="14"/>
      <c r="QAQ36" s="14"/>
      <c r="QAR36" s="14"/>
      <c r="QAS36" s="14"/>
      <c r="QAT36" s="14"/>
      <c r="QAU36" s="14"/>
      <c r="QAV36" s="14"/>
      <c r="QAW36" s="14"/>
      <c r="QAX36" s="14"/>
      <c r="QAY36" s="14"/>
      <c r="QAZ36" s="14"/>
      <c r="QBA36" s="14"/>
      <c r="QBB36" s="14"/>
      <c r="QBC36" s="14"/>
      <c r="QBD36" s="14"/>
      <c r="QBE36" s="14"/>
      <c r="QBF36" s="14"/>
      <c r="QBG36" s="14"/>
      <c r="QBH36" s="14"/>
      <c r="QBI36" s="14"/>
      <c r="QBJ36" s="14"/>
      <c r="QBK36" s="14"/>
      <c r="QBL36" s="14"/>
      <c r="QBM36" s="14"/>
      <c r="QBN36" s="14"/>
      <c r="QBO36" s="14"/>
      <c r="QBP36" s="14"/>
      <c r="QBQ36" s="14"/>
      <c r="QBR36" s="14"/>
      <c r="QBS36" s="14"/>
      <c r="QBT36" s="14"/>
      <c r="QBU36" s="14"/>
      <c r="QBV36" s="14"/>
      <c r="QBW36" s="14"/>
      <c r="QBX36" s="14"/>
      <c r="QBY36" s="14"/>
      <c r="QBZ36" s="14"/>
      <c r="QCA36" s="14"/>
      <c r="QCB36" s="14"/>
      <c r="QCC36" s="14"/>
      <c r="QCD36" s="14"/>
      <c r="QCE36" s="14"/>
      <c r="QCF36" s="14"/>
      <c r="QCG36" s="14"/>
      <c r="QCH36" s="14"/>
      <c r="QCI36" s="14"/>
      <c r="QCJ36" s="14"/>
      <c r="QCK36" s="14"/>
      <c r="QCL36" s="14"/>
      <c r="QCM36" s="14"/>
      <c r="QCN36" s="14"/>
      <c r="QCO36" s="14"/>
      <c r="QCP36" s="14"/>
      <c r="QCQ36" s="14"/>
      <c r="QCR36" s="14"/>
      <c r="QCS36" s="14"/>
      <c r="QCT36" s="14"/>
      <c r="QCU36" s="14"/>
      <c r="QCV36" s="14"/>
      <c r="QCW36" s="14"/>
      <c r="QCX36" s="14"/>
      <c r="QCY36" s="14"/>
      <c r="QCZ36" s="14"/>
      <c r="QDA36" s="14"/>
      <c r="QDB36" s="14"/>
      <c r="QDC36" s="14"/>
      <c r="QDD36" s="14"/>
      <c r="QDE36" s="14"/>
      <c r="QDF36" s="14"/>
      <c r="QDG36" s="14"/>
      <c r="QDH36" s="14"/>
      <c r="QDI36" s="14"/>
      <c r="QDJ36" s="14"/>
      <c r="QDK36" s="14"/>
      <c r="QDL36" s="14"/>
      <c r="QDM36" s="14"/>
      <c r="QDN36" s="14"/>
      <c r="QDO36" s="14"/>
      <c r="QDP36" s="14"/>
      <c r="QDQ36" s="14"/>
      <c r="QDR36" s="14"/>
      <c r="QDS36" s="14"/>
      <c r="QDT36" s="14"/>
      <c r="QDU36" s="14"/>
      <c r="QDV36" s="14"/>
      <c r="QDW36" s="14"/>
      <c r="QDX36" s="14"/>
      <c r="QDY36" s="14"/>
      <c r="QDZ36" s="14"/>
      <c r="QEA36" s="14"/>
      <c r="QEB36" s="14"/>
      <c r="QEC36" s="14"/>
      <c r="QED36" s="14"/>
      <c r="QEE36" s="14"/>
      <c r="QEF36" s="14"/>
      <c r="QEG36" s="14"/>
      <c r="QEH36" s="14"/>
      <c r="QEI36" s="14"/>
      <c r="QEJ36" s="14"/>
      <c r="QEK36" s="14"/>
      <c r="QEL36" s="14"/>
      <c r="QEM36" s="14"/>
      <c r="QEN36" s="14"/>
      <c r="QEO36" s="14"/>
      <c r="QEP36" s="14"/>
      <c r="QEQ36" s="14"/>
      <c r="QER36" s="14"/>
      <c r="QES36" s="14"/>
      <c r="QET36" s="14"/>
      <c r="QEU36" s="14"/>
      <c r="QEV36" s="14"/>
      <c r="QEW36" s="14"/>
      <c r="QEX36" s="14"/>
      <c r="QEY36" s="14"/>
      <c r="QEZ36" s="14"/>
      <c r="QFA36" s="14"/>
      <c r="QFB36" s="14"/>
      <c r="QFC36" s="14"/>
      <c r="QFD36" s="14"/>
      <c r="QFE36" s="14"/>
      <c r="QFF36" s="14"/>
      <c r="QFG36" s="14"/>
      <c r="QFH36" s="14"/>
      <c r="QFI36" s="14"/>
      <c r="QFJ36" s="14"/>
      <c r="QFK36" s="14"/>
      <c r="QFL36" s="14"/>
      <c r="QFM36" s="14"/>
      <c r="QFN36" s="14"/>
      <c r="QFO36" s="14"/>
      <c r="QFP36" s="14"/>
      <c r="QFQ36" s="14"/>
      <c r="QFR36" s="14"/>
      <c r="QFS36" s="14"/>
      <c r="QFT36" s="14"/>
      <c r="QFU36" s="14"/>
      <c r="QFV36" s="14"/>
      <c r="QFW36" s="14"/>
      <c r="QFX36" s="14"/>
      <c r="QFY36" s="14"/>
      <c r="QFZ36" s="14"/>
      <c r="QGA36" s="14"/>
      <c r="QGB36" s="14"/>
      <c r="QGC36" s="14"/>
      <c r="QGD36" s="14"/>
      <c r="QGE36" s="14"/>
      <c r="QGF36" s="14"/>
      <c r="QGG36" s="14"/>
      <c r="QGH36" s="14"/>
      <c r="QGI36" s="14"/>
      <c r="QGJ36" s="14"/>
      <c r="QGK36" s="14"/>
      <c r="QGL36" s="14"/>
      <c r="QGM36" s="14"/>
      <c r="QGN36" s="14"/>
      <c r="QGO36" s="14"/>
      <c r="QGP36" s="14"/>
      <c r="QGQ36" s="14"/>
      <c r="QGR36" s="14"/>
      <c r="QGS36" s="14"/>
      <c r="QGT36" s="14"/>
      <c r="QGU36" s="14"/>
      <c r="QGV36" s="14"/>
      <c r="QGW36" s="14"/>
      <c r="QGX36" s="14"/>
      <c r="QGY36" s="14"/>
      <c r="QGZ36" s="14"/>
      <c r="QHA36" s="14"/>
      <c r="QHB36" s="14"/>
      <c r="QHC36" s="14"/>
      <c r="QHD36" s="14"/>
      <c r="QHE36" s="14"/>
      <c r="QHF36" s="14"/>
      <c r="QHG36" s="14"/>
      <c r="QHH36" s="14"/>
      <c r="QHI36" s="14"/>
      <c r="QHJ36" s="14"/>
      <c r="QHK36" s="14"/>
      <c r="QHL36" s="14"/>
      <c r="QHM36" s="14"/>
      <c r="QHN36" s="14"/>
      <c r="QHO36" s="14"/>
      <c r="QHP36" s="14"/>
      <c r="QHQ36" s="14"/>
      <c r="QHR36" s="14"/>
      <c r="QHS36" s="14"/>
      <c r="QHT36" s="14"/>
      <c r="QHU36" s="14"/>
      <c r="QHV36" s="14"/>
      <c r="QHW36" s="14"/>
      <c r="QHX36" s="14"/>
      <c r="QHY36" s="14"/>
      <c r="QHZ36" s="14"/>
      <c r="QIA36" s="14"/>
      <c r="QIB36" s="14"/>
      <c r="QIC36" s="14"/>
      <c r="QID36" s="14"/>
      <c r="QIE36" s="14"/>
      <c r="QIF36" s="14"/>
      <c r="QIG36" s="14"/>
      <c r="QIH36" s="14"/>
      <c r="QII36" s="14"/>
      <c r="QIJ36" s="14"/>
      <c r="QIK36" s="14"/>
      <c r="QIL36" s="14"/>
      <c r="QIM36" s="14"/>
      <c r="QIN36" s="14"/>
      <c r="QIO36" s="14"/>
      <c r="QIP36" s="14"/>
      <c r="QIQ36" s="14"/>
      <c r="QIR36" s="14"/>
      <c r="QIS36" s="14"/>
      <c r="QIT36" s="14"/>
      <c r="QIU36" s="14"/>
      <c r="QIV36" s="14"/>
      <c r="QIW36" s="14"/>
      <c r="QIX36" s="14"/>
      <c r="QIY36" s="14"/>
      <c r="QIZ36" s="14"/>
      <c r="QJA36" s="14"/>
      <c r="QJB36" s="14"/>
      <c r="QJC36" s="14"/>
      <c r="QJD36" s="14"/>
      <c r="QJE36" s="14"/>
      <c r="QJF36" s="14"/>
      <c r="QJG36" s="14"/>
      <c r="QJH36" s="14"/>
      <c r="QJI36" s="14"/>
      <c r="QJJ36" s="14"/>
      <c r="QJK36" s="14"/>
      <c r="QJL36" s="14"/>
      <c r="QJM36" s="14"/>
      <c r="QJN36" s="14"/>
      <c r="QJO36" s="14"/>
      <c r="QJP36" s="14"/>
      <c r="QJQ36" s="14"/>
      <c r="QJR36" s="14"/>
      <c r="QJS36" s="14"/>
      <c r="QJT36" s="14"/>
      <c r="QJU36" s="14"/>
      <c r="QJV36" s="14"/>
      <c r="QJW36" s="14"/>
      <c r="QJX36" s="14"/>
      <c r="QJY36" s="14"/>
      <c r="QJZ36" s="14"/>
      <c r="QKA36" s="14"/>
      <c r="QKB36" s="14"/>
      <c r="QKC36" s="14"/>
      <c r="QKD36" s="14"/>
      <c r="QKE36" s="14"/>
      <c r="QKF36" s="14"/>
      <c r="QKG36" s="14"/>
      <c r="QKH36" s="14"/>
      <c r="QKI36" s="14"/>
      <c r="QKJ36" s="14"/>
      <c r="QKK36" s="14"/>
      <c r="QKL36" s="14"/>
      <c r="QKM36" s="14"/>
      <c r="QKN36" s="14"/>
      <c r="QKO36" s="14"/>
      <c r="QKP36" s="14"/>
      <c r="QKQ36" s="14"/>
      <c r="QKR36" s="14"/>
      <c r="QKS36" s="14"/>
      <c r="QKT36" s="14"/>
      <c r="QKU36" s="14"/>
      <c r="QKV36" s="14"/>
      <c r="QKW36" s="14"/>
      <c r="QKX36" s="14"/>
      <c r="QKY36" s="14"/>
      <c r="QKZ36" s="14"/>
      <c r="QLA36" s="14"/>
      <c r="QLB36" s="14"/>
      <c r="QLC36" s="14"/>
      <c r="QLD36" s="14"/>
      <c r="QLE36" s="14"/>
      <c r="QLF36" s="14"/>
      <c r="QLG36" s="14"/>
      <c r="QLH36" s="14"/>
      <c r="QLI36" s="14"/>
      <c r="QLJ36" s="14"/>
      <c r="QLK36" s="14"/>
      <c r="QLL36" s="14"/>
      <c r="QLM36" s="14"/>
      <c r="QLN36" s="14"/>
      <c r="QLO36" s="14"/>
      <c r="QLP36" s="14"/>
      <c r="QLQ36" s="14"/>
      <c r="QLR36" s="14"/>
      <c r="QLS36" s="14"/>
      <c r="QLT36" s="14"/>
      <c r="QLU36" s="14"/>
      <c r="QLV36" s="14"/>
      <c r="QLW36" s="14"/>
      <c r="QLX36" s="14"/>
      <c r="QLY36" s="14"/>
      <c r="QLZ36" s="14"/>
      <c r="QMA36" s="14"/>
      <c r="QMB36" s="14"/>
      <c r="QMC36" s="14"/>
      <c r="QMD36" s="14"/>
      <c r="QME36" s="14"/>
      <c r="QMF36" s="14"/>
      <c r="QMG36" s="14"/>
      <c r="QMH36" s="14"/>
      <c r="QMI36" s="14"/>
      <c r="QMJ36" s="14"/>
      <c r="QMK36" s="14"/>
      <c r="QML36" s="14"/>
      <c r="QMM36" s="14"/>
      <c r="QMN36" s="14"/>
      <c r="QMO36" s="14"/>
      <c r="QMP36" s="14"/>
      <c r="QMQ36" s="14"/>
      <c r="QMR36" s="14"/>
      <c r="QMS36" s="14"/>
      <c r="QMT36" s="14"/>
      <c r="QMU36" s="14"/>
      <c r="QMV36" s="14"/>
      <c r="QMW36" s="14"/>
      <c r="QMX36" s="14"/>
      <c r="QMY36" s="14"/>
      <c r="QMZ36" s="14"/>
      <c r="QNA36" s="14"/>
      <c r="QNB36" s="14"/>
      <c r="QNC36" s="14"/>
      <c r="QND36" s="14"/>
      <c r="QNE36" s="14"/>
      <c r="QNF36" s="14"/>
      <c r="QNG36" s="14"/>
      <c r="QNH36" s="14"/>
      <c r="QNI36" s="14"/>
      <c r="QNJ36" s="14"/>
      <c r="QNK36" s="14"/>
      <c r="QNL36" s="14"/>
      <c r="QNM36" s="14"/>
      <c r="QNN36" s="14"/>
      <c r="QNO36" s="14"/>
      <c r="QNP36" s="14"/>
      <c r="QNQ36" s="14"/>
      <c r="QNR36" s="14"/>
      <c r="QNS36" s="14"/>
      <c r="QNT36" s="14"/>
      <c r="QNU36" s="14"/>
      <c r="QNV36" s="14"/>
      <c r="QNW36" s="14"/>
      <c r="QNX36" s="14"/>
      <c r="QNY36" s="14"/>
      <c r="QNZ36" s="14"/>
      <c r="QOA36" s="14"/>
      <c r="QOB36" s="14"/>
      <c r="QOC36" s="14"/>
      <c r="QOD36" s="14"/>
      <c r="QOE36" s="14"/>
      <c r="QOF36" s="14"/>
      <c r="QOG36" s="14"/>
      <c r="QOH36" s="14"/>
      <c r="QOI36" s="14"/>
      <c r="QOJ36" s="14"/>
      <c r="QOK36" s="14"/>
      <c r="QOL36" s="14"/>
      <c r="QOM36" s="14"/>
      <c r="QON36" s="14"/>
      <c r="QOO36" s="14"/>
      <c r="QOP36" s="14"/>
      <c r="QOQ36" s="14"/>
      <c r="QOR36" s="14"/>
      <c r="QOS36" s="14"/>
      <c r="QOT36" s="14"/>
      <c r="QOU36" s="14"/>
      <c r="QOV36" s="14"/>
      <c r="QOW36" s="14"/>
      <c r="QOX36" s="14"/>
      <c r="QOY36" s="14"/>
      <c r="QOZ36" s="14"/>
      <c r="QPA36" s="14"/>
      <c r="QPB36" s="14"/>
      <c r="QPC36" s="14"/>
      <c r="QPD36" s="14"/>
      <c r="QPE36" s="14"/>
      <c r="QPF36" s="14"/>
      <c r="QPG36" s="14"/>
      <c r="QPH36" s="14"/>
      <c r="QPI36" s="14"/>
      <c r="QPJ36" s="14"/>
      <c r="QPK36" s="14"/>
      <c r="QPL36" s="14"/>
      <c r="QPM36" s="14"/>
      <c r="QPN36" s="14"/>
      <c r="QPO36" s="14"/>
      <c r="QPP36" s="14"/>
      <c r="QPQ36" s="14"/>
      <c r="QPR36" s="14"/>
      <c r="QPS36" s="14"/>
      <c r="QPT36" s="14"/>
      <c r="QPU36" s="14"/>
      <c r="QPV36" s="14"/>
      <c r="QPW36" s="14"/>
      <c r="QPX36" s="14"/>
      <c r="QPY36" s="14"/>
      <c r="QPZ36" s="14"/>
      <c r="QQA36" s="14"/>
      <c r="QQB36" s="14"/>
      <c r="QQC36" s="14"/>
      <c r="QQD36" s="14"/>
      <c r="QQE36" s="14"/>
      <c r="QQF36" s="14"/>
      <c r="QQG36" s="14"/>
      <c r="QQH36" s="14"/>
      <c r="QQI36" s="14"/>
      <c r="QQJ36" s="14"/>
      <c r="QQK36" s="14"/>
      <c r="QQL36" s="14"/>
      <c r="QQM36" s="14"/>
      <c r="QQN36" s="14"/>
      <c r="QQO36" s="14"/>
      <c r="QQP36" s="14"/>
      <c r="QQQ36" s="14"/>
      <c r="QQR36" s="14"/>
      <c r="QQS36" s="14"/>
      <c r="QQT36" s="14"/>
      <c r="QQU36" s="14"/>
      <c r="QQV36" s="14"/>
      <c r="QQW36" s="14"/>
      <c r="QQX36" s="14"/>
      <c r="QQY36" s="14"/>
      <c r="QQZ36" s="14"/>
      <c r="QRA36" s="14"/>
      <c r="QRB36" s="14"/>
      <c r="QRC36" s="14"/>
      <c r="QRD36" s="14"/>
      <c r="QRE36" s="14"/>
      <c r="QRF36" s="14"/>
      <c r="QRG36" s="14"/>
      <c r="QRH36" s="14"/>
      <c r="QRI36" s="14"/>
      <c r="QRJ36" s="14"/>
      <c r="QRK36" s="14"/>
      <c r="QRL36" s="14"/>
      <c r="QRM36" s="14"/>
      <c r="QRN36" s="14"/>
      <c r="QRO36" s="14"/>
      <c r="QRP36" s="14"/>
      <c r="QRQ36" s="14"/>
      <c r="QRR36" s="14"/>
      <c r="QRS36" s="14"/>
      <c r="QRT36" s="14"/>
      <c r="QRU36" s="14"/>
      <c r="QRV36" s="14"/>
      <c r="QRW36" s="14"/>
      <c r="QRX36" s="14"/>
      <c r="QRY36" s="14"/>
      <c r="QRZ36" s="14"/>
      <c r="QSA36" s="14"/>
      <c r="QSB36" s="14"/>
      <c r="QSC36" s="14"/>
      <c r="QSD36" s="14"/>
      <c r="QSE36" s="14"/>
      <c r="QSF36" s="14"/>
      <c r="QSG36" s="14"/>
      <c r="QSH36" s="14"/>
      <c r="QSI36" s="14"/>
      <c r="QSJ36" s="14"/>
      <c r="QSK36" s="14"/>
      <c r="QSL36" s="14"/>
      <c r="QSM36" s="14"/>
      <c r="QSN36" s="14"/>
      <c r="QSO36" s="14"/>
      <c r="QSP36" s="14"/>
      <c r="QSQ36" s="14"/>
      <c r="QSR36" s="14"/>
      <c r="QSS36" s="14"/>
      <c r="QST36" s="14"/>
      <c r="QSU36" s="14"/>
      <c r="QSV36" s="14"/>
      <c r="QSW36" s="14"/>
      <c r="QSX36" s="14"/>
      <c r="QSY36" s="14"/>
      <c r="QSZ36" s="14"/>
      <c r="QTA36" s="14"/>
      <c r="QTB36" s="14"/>
      <c r="QTC36" s="14"/>
      <c r="QTD36" s="14"/>
      <c r="QTE36" s="14"/>
      <c r="QTF36" s="14"/>
      <c r="QTG36" s="14"/>
      <c r="QTH36" s="14"/>
      <c r="QTI36" s="14"/>
      <c r="QTJ36" s="14"/>
      <c r="QTK36" s="14"/>
      <c r="QTL36" s="14"/>
      <c r="QTM36" s="14"/>
      <c r="QTN36" s="14"/>
      <c r="QTO36" s="14"/>
      <c r="QTP36" s="14"/>
      <c r="QTQ36" s="14"/>
      <c r="QTR36" s="14"/>
      <c r="QTS36" s="14"/>
      <c r="QTT36" s="14"/>
      <c r="QTU36" s="14"/>
      <c r="QTV36" s="14"/>
      <c r="QTW36" s="14"/>
      <c r="QTX36" s="14"/>
      <c r="QTY36" s="14"/>
      <c r="QTZ36" s="14"/>
      <c r="QUA36" s="14"/>
      <c r="QUB36" s="14"/>
      <c r="QUC36" s="14"/>
      <c r="QUD36" s="14"/>
      <c r="QUE36" s="14"/>
      <c r="QUF36" s="14"/>
      <c r="QUG36" s="14"/>
      <c r="QUH36" s="14"/>
      <c r="QUI36" s="14"/>
      <c r="QUJ36" s="14"/>
      <c r="QUK36" s="14"/>
      <c r="QUL36" s="14"/>
      <c r="QUM36" s="14"/>
      <c r="QUN36" s="14"/>
      <c r="QUO36" s="14"/>
      <c r="QUP36" s="14"/>
      <c r="QUQ36" s="14"/>
      <c r="QUR36" s="14"/>
      <c r="QUS36" s="14"/>
      <c r="QUT36" s="14"/>
      <c r="QUU36" s="14"/>
      <c r="QUV36" s="14"/>
      <c r="QUW36" s="14"/>
      <c r="QUX36" s="14"/>
      <c r="QUY36" s="14"/>
      <c r="QUZ36" s="14"/>
      <c r="QVA36" s="14"/>
      <c r="QVB36" s="14"/>
      <c r="QVC36" s="14"/>
      <c r="QVD36" s="14"/>
      <c r="QVE36" s="14"/>
      <c r="QVF36" s="14"/>
      <c r="QVG36" s="14"/>
      <c r="QVH36" s="14"/>
      <c r="QVI36" s="14"/>
      <c r="QVJ36" s="14"/>
      <c r="QVK36" s="14"/>
      <c r="QVL36" s="14"/>
      <c r="QVM36" s="14"/>
      <c r="QVN36" s="14"/>
      <c r="QVO36" s="14"/>
      <c r="QVP36" s="14"/>
      <c r="QVQ36" s="14"/>
      <c r="QVR36" s="14"/>
      <c r="QVS36" s="14"/>
      <c r="QVT36" s="14"/>
      <c r="QVU36" s="14"/>
      <c r="QVV36" s="14"/>
      <c r="QVW36" s="14"/>
      <c r="QVX36" s="14"/>
      <c r="QVY36" s="14"/>
      <c r="QVZ36" s="14"/>
      <c r="QWA36" s="14"/>
      <c r="QWB36" s="14"/>
      <c r="QWC36" s="14"/>
      <c r="QWD36" s="14"/>
      <c r="QWE36" s="14"/>
      <c r="QWF36" s="14"/>
      <c r="QWG36" s="14"/>
      <c r="QWH36" s="14"/>
      <c r="QWI36" s="14"/>
      <c r="QWJ36" s="14"/>
      <c r="QWK36" s="14"/>
      <c r="QWL36" s="14"/>
      <c r="QWM36" s="14"/>
      <c r="QWN36" s="14"/>
      <c r="QWO36" s="14"/>
      <c r="QWP36" s="14"/>
      <c r="QWQ36" s="14"/>
      <c r="QWR36" s="14"/>
      <c r="QWS36" s="14"/>
      <c r="QWT36" s="14"/>
      <c r="QWU36" s="14"/>
      <c r="QWV36" s="14"/>
      <c r="QWW36" s="14"/>
      <c r="QWX36" s="14"/>
      <c r="QWY36" s="14"/>
      <c r="QWZ36" s="14"/>
      <c r="QXA36" s="14"/>
      <c r="QXB36" s="14"/>
      <c r="QXC36" s="14"/>
      <c r="QXD36" s="14"/>
      <c r="QXE36" s="14"/>
      <c r="QXF36" s="14"/>
      <c r="QXG36" s="14"/>
      <c r="QXH36" s="14"/>
      <c r="QXI36" s="14"/>
      <c r="QXJ36" s="14"/>
      <c r="QXK36" s="14"/>
      <c r="QXL36" s="14"/>
      <c r="QXM36" s="14"/>
      <c r="QXN36" s="14"/>
      <c r="QXO36" s="14"/>
      <c r="QXP36" s="14"/>
      <c r="QXQ36" s="14"/>
      <c r="QXR36" s="14"/>
      <c r="QXS36" s="14"/>
      <c r="QXT36" s="14"/>
      <c r="QXU36" s="14"/>
      <c r="QXV36" s="14"/>
      <c r="QXW36" s="14"/>
      <c r="QXX36" s="14"/>
      <c r="QXY36" s="14"/>
      <c r="QXZ36" s="14"/>
      <c r="QYA36" s="14"/>
      <c r="QYB36" s="14"/>
      <c r="QYC36" s="14"/>
      <c r="QYD36" s="14"/>
      <c r="QYE36" s="14"/>
      <c r="QYF36" s="14"/>
      <c r="QYG36" s="14"/>
      <c r="QYH36" s="14"/>
      <c r="QYI36" s="14"/>
      <c r="QYJ36" s="14"/>
      <c r="QYK36" s="14"/>
      <c r="QYL36" s="14"/>
      <c r="QYM36" s="14"/>
      <c r="QYN36" s="14"/>
      <c r="QYO36" s="14"/>
      <c r="QYP36" s="14"/>
      <c r="QYQ36" s="14"/>
      <c r="QYR36" s="14"/>
      <c r="QYS36" s="14"/>
      <c r="QYT36" s="14"/>
      <c r="QYU36" s="14"/>
      <c r="QYV36" s="14"/>
      <c r="QYW36" s="14"/>
      <c r="QYX36" s="14"/>
      <c r="QYY36" s="14"/>
      <c r="QYZ36" s="14"/>
      <c r="QZA36" s="14"/>
      <c r="QZB36" s="14"/>
      <c r="QZC36" s="14"/>
      <c r="QZD36" s="14"/>
      <c r="QZE36" s="14"/>
      <c r="QZF36" s="14"/>
      <c r="QZG36" s="14"/>
      <c r="QZH36" s="14"/>
      <c r="QZI36" s="14"/>
      <c r="QZJ36" s="14"/>
      <c r="QZK36" s="14"/>
      <c r="QZL36" s="14"/>
      <c r="QZM36" s="14"/>
      <c r="QZN36" s="14"/>
      <c r="QZO36" s="14"/>
      <c r="QZP36" s="14"/>
      <c r="QZQ36" s="14"/>
      <c r="QZR36" s="14"/>
      <c r="QZS36" s="14"/>
      <c r="QZT36" s="14"/>
      <c r="QZU36" s="14"/>
      <c r="QZV36" s="14"/>
      <c r="QZW36" s="14"/>
      <c r="QZX36" s="14"/>
      <c r="QZY36" s="14"/>
      <c r="QZZ36" s="14"/>
      <c r="RAA36" s="14"/>
      <c r="RAB36" s="14"/>
      <c r="RAC36" s="14"/>
      <c r="RAD36" s="14"/>
      <c r="RAE36" s="14"/>
      <c r="RAF36" s="14"/>
      <c r="RAG36" s="14"/>
      <c r="RAH36" s="14"/>
      <c r="RAI36" s="14"/>
      <c r="RAJ36" s="14"/>
      <c r="RAK36" s="14"/>
      <c r="RAL36" s="14"/>
      <c r="RAM36" s="14"/>
      <c r="RAN36" s="14"/>
      <c r="RAO36" s="14"/>
      <c r="RAP36" s="14"/>
      <c r="RAQ36" s="14"/>
      <c r="RAR36" s="14"/>
      <c r="RAS36" s="14"/>
      <c r="RAT36" s="14"/>
      <c r="RAU36" s="14"/>
      <c r="RAV36" s="14"/>
      <c r="RAW36" s="14"/>
      <c r="RAX36" s="14"/>
      <c r="RAY36" s="14"/>
      <c r="RAZ36" s="14"/>
      <c r="RBA36" s="14"/>
      <c r="RBB36" s="14"/>
      <c r="RBC36" s="14"/>
      <c r="RBD36" s="14"/>
      <c r="RBE36" s="14"/>
      <c r="RBF36" s="14"/>
      <c r="RBG36" s="14"/>
      <c r="RBH36" s="14"/>
      <c r="RBI36" s="14"/>
      <c r="RBJ36" s="14"/>
      <c r="RBK36" s="14"/>
      <c r="RBL36" s="14"/>
      <c r="RBM36" s="14"/>
      <c r="RBN36" s="14"/>
      <c r="RBO36" s="14"/>
      <c r="RBP36" s="14"/>
      <c r="RBQ36" s="14"/>
      <c r="RBR36" s="14"/>
      <c r="RBS36" s="14"/>
      <c r="RBT36" s="14"/>
      <c r="RBU36" s="14"/>
      <c r="RBV36" s="14"/>
      <c r="RBW36" s="14"/>
      <c r="RBX36" s="14"/>
      <c r="RBY36" s="14"/>
      <c r="RBZ36" s="14"/>
      <c r="RCA36" s="14"/>
      <c r="RCB36" s="14"/>
      <c r="RCC36" s="14"/>
      <c r="RCD36" s="14"/>
      <c r="RCE36" s="14"/>
      <c r="RCF36" s="14"/>
      <c r="RCG36" s="14"/>
      <c r="RCH36" s="14"/>
      <c r="RCI36" s="14"/>
      <c r="RCJ36" s="14"/>
      <c r="RCK36" s="14"/>
      <c r="RCL36" s="14"/>
      <c r="RCM36" s="14"/>
      <c r="RCN36" s="14"/>
      <c r="RCO36" s="14"/>
      <c r="RCP36" s="14"/>
      <c r="RCQ36" s="14"/>
      <c r="RCR36" s="14"/>
      <c r="RCS36" s="14"/>
      <c r="RCT36" s="14"/>
      <c r="RCU36" s="14"/>
      <c r="RCV36" s="14"/>
      <c r="RCW36" s="14"/>
      <c r="RCX36" s="14"/>
      <c r="RCY36" s="14"/>
      <c r="RCZ36" s="14"/>
      <c r="RDA36" s="14"/>
      <c r="RDB36" s="14"/>
      <c r="RDC36" s="14"/>
      <c r="RDD36" s="14"/>
      <c r="RDE36" s="14"/>
      <c r="RDF36" s="14"/>
      <c r="RDG36" s="14"/>
      <c r="RDH36" s="14"/>
      <c r="RDI36" s="14"/>
      <c r="RDJ36" s="14"/>
      <c r="RDK36" s="14"/>
      <c r="RDL36" s="14"/>
      <c r="RDM36" s="14"/>
      <c r="RDN36" s="14"/>
      <c r="RDO36" s="14"/>
      <c r="RDP36" s="14"/>
      <c r="RDQ36" s="14"/>
      <c r="RDR36" s="14"/>
      <c r="RDS36" s="14"/>
      <c r="RDT36" s="14"/>
      <c r="RDU36" s="14"/>
      <c r="RDV36" s="14"/>
      <c r="RDW36" s="14"/>
      <c r="RDX36" s="14"/>
      <c r="RDY36" s="14"/>
      <c r="RDZ36" s="14"/>
      <c r="REA36" s="14"/>
      <c r="REB36" s="14"/>
      <c r="REC36" s="14"/>
      <c r="RED36" s="14"/>
      <c r="REE36" s="14"/>
      <c r="REF36" s="14"/>
      <c r="REG36" s="14"/>
      <c r="REH36" s="14"/>
      <c r="REI36" s="14"/>
      <c r="REJ36" s="14"/>
      <c r="REK36" s="14"/>
      <c r="REL36" s="14"/>
      <c r="REM36" s="14"/>
      <c r="REN36" s="14"/>
      <c r="REO36" s="14"/>
      <c r="REP36" s="14"/>
      <c r="REQ36" s="14"/>
      <c r="RER36" s="14"/>
      <c r="RES36" s="14"/>
      <c r="RET36" s="14"/>
      <c r="REU36" s="14"/>
      <c r="REV36" s="14"/>
      <c r="REW36" s="14"/>
      <c r="REX36" s="14"/>
      <c r="REY36" s="14"/>
      <c r="REZ36" s="14"/>
      <c r="RFA36" s="14"/>
      <c r="RFB36" s="14"/>
      <c r="RFC36" s="14"/>
      <c r="RFD36" s="14"/>
      <c r="RFE36" s="14"/>
      <c r="RFF36" s="14"/>
      <c r="RFG36" s="14"/>
      <c r="RFH36" s="14"/>
      <c r="RFI36" s="14"/>
      <c r="RFJ36" s="14"/>
      <c r="RFK36" s="14"/>
      <c r="RFL36" s="14"/>
      <c r="RFM36" s="14"/>
      <c r="RFN36" s="14"/>
      <c r="RFO36" s="14"/>
      <c r="RFP36" s="14"/>
      <c r="RFQ36" s="14"/>
      <c r="RFR36" s="14"/>
      <c r="RFS36" s="14"/>
      <c r="RFT36" s="14"/>
      <c r="RFU36" s="14"/>
      <c r="RFV36" s="14"/>
      <c r="RFW36" s="14"/>
      <c r="RFX36" s="14"/>
      <c r="RFY36" s="14"/>
      <c r="RFZ36" s="14"/>
      <c r="RGA36" s="14"/>
      <c r="RGB36" s="14"/>
      <c r="RGC36" s="14"/>
      <c r="RGD36" s="14"/>
      <c r="RGE36" s="14"/>
      <c r="RGF36" s="14"/>
      <c r="RGG36" s="14"/>
      <c r="RGH36" s="14"/>
      <c r="RGI36" s="14"/>
      <c r="RGJ36" s="14"/>
      <c r="RGK36" s="14"/>
      <c r="RGL36" s="14"/>
      <c r="RGM36" s="14"/>
      <c r="RGN36" s="14"/>
      <c r="RGO36" s="14"/>
      <c r="RGP36" s="14"/>
      <c r="RGQ36" s="14"/>
      <c r="RGR36" s="14"/>
      <c r="RGS36" s="14"/>
      <c r="RGT36" s="14"/>
      <c r="RGU36" s="14"/>
      <c r="RGV36" s="14"/>
      <c r="RGW36" s="14"/>
      <c r="RGX36" s="14"/>
      <c r="RGY36" s="14"/>
      <c r="RGZ36" s="14"/>
      <c r="RHA36" s="14"/>
      <c r="RHB36" s="14"/>
      <c r="RHC36" s="14"/>
      <c r="RHD36" s="14"/>
      <c r="RHE36" s="14"/>
      <c r="RHF36" s="14"/>
      <c r="RHG36" s="14"/>
      <c r="RHH36" s="14"/>
      <c r="RHI36" s="14"/>
      <c r="RHJ36" s="14"/>
      <c r="RHK36" s="14"/>
      <c r="RHL36" s="14"/>
      <c r="RHM36" s="14"/>
      <c r="RHN36" s="14"/>
      <c r="RHO36" s="14"/>
      <c r="RHP36" s="14"/>
      <c r="RHQ36" s="14"/>
      <c r="RHR36" s="14"/>
      <c r="RHS36" s="14"/>
      <c r="RHT36" s="14"/>
      <c r="RHU36" s="14"/>
      <c r="RHV36" s="14"/>
      <c r="RHW36" s="14"/>
      <c r="RHX36" s="14"/>
      <c r="RHY36" s="14"/>
      <c r="RHZ36" s="14"/>
      <c r="RIA36" s="14"/>
      <c r="RIB36" s="14"/>
      <c r="RIC36" s="14"/>
      <c r="RID36" s="14"/>
      <c r="RIE36" s="14"/>
      <c r="RIF36" s="14"/>
      <c r="RIG36" s="14"/>
      <c r="RIH36" s="14"/>
      <c r="RII36" s="14"/>
      <c r="RIJ36" s="14"/>
      <c r="RIK36" s="14"/>
      <c r="RIL36" s="14"/>
      <c r="RIM36" s="14"/>
      <c r="RIN36" s="14"/>
      <c r="RIO36" s="14"/>
      <c r="RIP36" s="14"/>
      <c r="RIQ36" s="14"/>
      <c r="RIR36" s="14"/>
      <c r="RIS36" s="14"/>
      <c r="RIT36" s="14"/>
      <c r="RIU36" s="14"/>
      <c r="RIV36" s="14"/>
      <c r="RIW36" s="14"/>
      <c r="RIX36" s="14"/>
      <c r="RIY36" s="14"/>
      <c r="RIZ36" s="14"/>
      <c r="RJA36" s="14"/>
      <c r="RJB36" s="14"/>
      <c r="RJC36" s="14"/>
      <c r="RJD36" s="14"/>
      <c r="RJE36" s="14"/>
      <c r="RJF36" s="14"/>
      <c r="RJG36" s="14"/>
      <c r="RJH36" s="14"/>
      <c r="RJI36" s="14"/>
      <c r="RJJ36" s="14"/>
      <c r="RJK36" s="14"/>
      <c r="RJL36" s="14"/>
      <c r="RJM36" s="14"/>
      <c r="RJN36" s="14"/>
      <c r="RJO36" s="14"/>
      <c r="RJP36" s="14"/>
      <c r="RJQ36" s="14"/>
      <c r="RJR36" s="14"/>
      <c r="RJS36" s="14"/>
      <c r="RJT36" s="14"/>
      <c r="RJU36" s="14"/>
      <c r="RJV36" s="14"/>
      <c r="RJW36" s="14"/>
      <c r="RJX36" s="14"/>
      <c r="RJY36" s="14"/>
      <c r="RJZ36" s="14"/>
      <c r="RKA36" s="14"/>
      <c r="RKB36" s="14"/>
      <c r="RKC36" s="14"/>
      <c r="RKD36" s="14"/>
      <c r="RKE36" s="14"/>
      <c r="RKF36" s="14"/>
      <c r="RKG36" s="14"/>
      <c r="RKH36" s="14"/>
      <c r="RKI36" s="14"/>
      <c r="RKJ36" s="14"/>
      <c r="RKK36" s="14"/>
      <c r="RKL36" s="14"/>
      <c r="RKM36" s="14"/>
      <c r="RKN36" s="14"/>
      <c r="RKO36" s="14"/>
      <c r="RKP36" s="14"/>
      <c r="RKQ36" s="14"/>
      <c r="RKR36" s="14"/>
      <c r="RKS36" s="14"/>
      <c r="RKT36" s="14"/>
      <c r="RKU36" s="14"/>
      <c r="RKV36" s="14"/>
      <c r="RKW36" s="14"/>
      <c r="RKX36" s="14"/>
      <c r="RKY36" s="14"/>
      <c r="RKZ36" s="14"/>
      <c r="RLA36" s="14"/>
      <c r="RLB36" s="14"/>
      <c r="RLC36" s="14"/>
      <c r="RLD36" s="14"/>
      <c r="RLE36" s="14"/>
      <c r="RLF36" s="14"/>
      <c r="RLG36" s="14"/>
      <c r="RLH36" s="14"/>
      <c r="RLI36" s="14"/>
      <c r="RLJ36" s="14"/>
      <c r="RLK36" s="14"/>
      <c r="RLL36" s="14"/>
      <c r="RLM36" s="14"/>
      <c r="RLN36" s="14"/>
      <c r="RLO36" s="14"/>
      <c r="RLP36" s="14"/>
      <c r="RLQ36" s="14"/>
      <c r="RLR36" s="14"/>
      <c r="RLS36" s="14"/>
      <c r="RLT36" s="14"/>
      <c r="RLU36" s="14"/>
      <c r="RLV36" s="14"/>
      <c r="RLW36" s="14"/>
      <c r="RLX36" s="14"/>
      <c r="RLY36" s="14"/>
      <c r="RLZ36" s="14"/>
      <c r="RMA36" s="14"/>
      <c r="RMB36" s="14"/>
      <c r="RMC36" s="14"/>
      <c r="RMD36" s="14"/>
      <c r="RME36" s="14"/>
      <c r="RMF36" s="14"/>
      <c r="RMG36" s="14"/>
      <c r="RMH36" s="14"/>
      <c r="RMI36" s="14"/>
      <c r="RMJ36" s="14"/>
      <c r="RMK36" s="14"/>
      <c r="RML36" s="14"/>
      <c r="RMM36" s="14"/>
      <c r="RMN36" s="14"/>
      <c r="RMO36" s="14"/>
      <c r="RMP36" s="14"/>
      <c r="RMQ36" s="14"/>
      <c r="RMR36" s="14"/>
      <c r="RMS36" s="14"/>
      <c r="RMT36" s="14"/>
      <c r="RMU36" s="14"/>
      <c r="RMV36" s="14"/>
      <c r="RMW36" s="14"/>
      <c r="RMX36" s="14"/>
      <c r="RMY36" s="14"/>
      <c r="RMZ36" s="14"/>
      <c r="RNA36" s="14"/>
      <c r="RNB36" s="14"/>
      <c r="RNC36" s="14"/>
      <c r="RND36" s="14"/>
      <c r="RNE36" s="14"/>
      <c r="RNF36" s="14"/>
      <c r="RNG36" s="14"/>
      <c r="RNH36" s="14"/>
      <c r="RNI36" s="14"/>
      <c r="RNJ36" s="14"/>
      <c r="RNK36" s="14"/>
      <c r="RNL36" s="14"/>
      <c r="RNM36" s="14"/>
      <c r="RNN36" s="14"/>
      <c r="RNO36" s="14"/>
      <c r="RNP36" s="14"/>
      <c r="RNQ36" s="14"/>
      <c r="RNR36" s="14"/>
      <c r="RNS36" s="14"/>
      <c r="RNT36" s="14"/>
      <c r="RNU36" s="14"/>
      <c r="RNV36" s="14"/>
      <c r="RNW36" s="14"/>
      <c r="RNX36" s="14"/>
      <c r="RNY36" s="14"/>
      <c r="RNZ36" s="14"/>
      <c r="ROA36" s="14"/>
      <c r="ROB36" s="14"/>
      <c r="ROC36" s="14"/>
      <c r="ROD36" s="14"/>
      <c r="ROE36" s="14"/>
      <c r="ROF36" s="14"/>
      <c r="ROG36" s="14"/>
      <c r="ROH36" s="14"/>
      <c r="ROI36" s="14"/>
      <c r="ROJ36" s="14"/>
      <c r="ROK36" s="14"/>
      <c r="ROL36" s="14"/>
      <c r="ROM36" s="14"/>
      <c r="RON36" s="14"/>
      <c r="ROO36" s="14"/>
      <c r="ROP36" s="14"/>
      <c r="ROQ36" s="14"/>
      <c r="ROR36" s="14"/>
      <c r="ROS36" s="14"/>
      <c r="ROT36" s="14"/>
      <c r="ROU36" s="14"/>
      <c r="ROV36" s="14"/>
      <c r="ROW36" s="14"/>
      <c r="ROX36" s="14"/>
      <c r="ROY36" s="14"/>
      <c r="ROZ36" s="14"/>
      <c r="RPA36" s="14"/>
      <c r="RPB36" s="14"/>
      <c r="RPC36" s="14"/>
      <c r="RPD36" s="14"/>
      <c r="RPE36" s="14"/>
      <c r="RPF36" s="14"/>
      <c r="RPG36" s="14"/>
      <c r="RPH36" s="14"/>
      <c r="RPI36" s="14"/>
      <c r="RPJ36" s="14"/>
      <c r="RPK36" s="14"/>
      <c r="RPL36" s="14"/>
      <c r="RPM36" s="14"/>
      <c r="RPN36" s="14"/>
      <c r="RPO36" s="14"/>
      <c r="RPP36" s="14"/>
      <c r="RPQ36" s="14"/>
      <c r="RPR36" s="14"/>
      <c r="RPS36" s="14"/>
      <c r="RPT36" s="14"/>
      <c r="RPU36" s="14"/>
      <c r="RPV36" s="14"/>
      <c r="RPW36" s="14"/>
      <c r="RPX36" s="14"/>
      <c r="RPY36" s="14"/>
      <c r="RPZ36" s="14"/>
      <c r="RQA36" s="14"/>
      <c r="RQB36" s="14"/>
      <c r="RQC36" s="14"/>
      <c r="RQD36" s="14"/>
      <c r="RQE36" s="14"/>
      <c r="RQF36" s="14"/>
      <c r="RQG36" s="14"/>
      <c r="RQH36" s="14"/>
      <c r="RQI36" s="14"/>
      <c r="RQJ36" s="14"/>
      <c r="RQK36" s="14"/>
      <c r="RQL36" s="14"/>
      <c r="RQM36" s="14"/>
      <c r="RQN36" s="14"/>
      <c r="RQO36" s="14"/>
      <c r="RQP36" s="14"/>
      <c r="RQQ36" s="14"/>
      <c r="RQR36" s="14"/>
      <c r="RQS36" s="14"/>
      <c r="RQT36" s="14"/>
      <c r="RQU36" s="14"/>
      <c r="RQV36" s="14"/>
      <c r="RQW36" s="14"/>
      <c r="RQX36" s="14"/>
      <c r="RQY36" s="14"/>
      <c r="RQZ36" s="14"/>
      <c r="RRA36" s="14"/>
      <c r="RRB36" s="14"/>
      <c r="RRC36" s="14"/>
      <c r="RRD36" s="14"/>
      <c r="RRE36" s="14"/>
      <c r="RRF36" s="14"/>
      <c r="RRG36" s="14"/>
      <c r="RRH36" s="14"/>
      <c r="RRI36" s="14"/>
      <c r="RRJ36" s="14"/>
      <c r="RRK36" s="14"/>
      <c r="RRL36" s="14"/>
      <c r="RRM36" s="14"/>
      <c r="RRN36" s="14"/>
      <c r="RRO36" s="14"/>
      <c r="RRP36" s="14"/>
      <c r="RRQ36" s="14"/>
      <c r="RRR36" s="14"/>
      <c r="RRS36" s="14"/>
      <c r="RRT36" s="14"/>
      <c r="RRU36" s="14"/>
      <c r="RRV36" s="14"/>
      <c r="RRW36" s="14"/>
      <c r="RRX36" s="14"/>
      <c r="RRY36" s="14"/>
      <c r="RRZ36" s="14"/>
      <c r="RSA36" s="14"/>
      <c r="RSB36" s="14"/>
      <c r="RSC36" s="14"/>
      <c r="RSD36" s="14"/>
      <c r="RSE36" s="14"/>
      <c r="RSF36" s="14"/>
      <c r="RSG36" s="14"/>
      <c r="RSH36" s="14"/>
      <c r="RSI36" s="14"/>
      <c r="RSJ36" s="14"/>
      <c r="RSK36" s="14"/>
      <c r="RSL36" s="14"/>
      <c r="RSM36" s="14"/>
      <c r="RSN36" s="14"/>
      <c r="RSO36" s="14"/>
      <c r="RSP36" s="14"/>
      <c r="RSQ36" s="14"/>
      <c r="RSR36" s="14"/>
      <c r="RSS36" s="14"/>
      <c r="RST36" s="14"/>
      <c r="RSU36" s="14"/>
      <c r="RSV36" s="14"/>
      <c r="RSW36" s="14"/>
      <c r="RSX36" s="14"/>
      <c r="RSY36" s="14"/>
      <c r="RSZ36" s="14"/>
      <c r="RTA36" s="14"/>
      <c r="RTB36" s="14"/>
      <c r="RTC36" s="14"/>
      <c r="RTD36" s="14"/>
      <c r="RTE36" s="14"/>
      <c r="RTF36" s="14"/>
      <c r="RTG36" s="14"/>
      <c r="RTH36" s="14"/>
      <c r="RTI36" s="14"/>
      <c r="RTJ36" s="14"/>
      <c r="RTK36" s="14"/>
      <c r="RTL36" s="14"/>
      <c r="RTM36" s="14"/>
      <c r="RTN36" s="14"/>
      <c r="RTO36" s="14"/>
      <c r="RTP36" s="14"/>
      <c r="RTQ36" s="14"/>
      <c r="RTR36" s="14"/>
      <c r="RTS36" s="14"/>
      <c r="RTT36" s="14"/>
      <c r="RTU36" s="14"/>
      <c r="RTV36" s="14"/>
      <c r="RTW36" s="14"/>
      <c r="RTX36" s="14"/>
      <c r="RTY36" s="14"/>
      <c r="RTZ36" s="14"/>
      <c r="RUA36" s="14"/>
      <c r="RUB36" s="14"/>
      <c r="RUC36" s="14"/>
      <c r="RUD36" s="14"/>
      <c r="RUE36" s="14"/>
      <c r="RUF36" s="14"/>
      <c r="RUG36" s="14"/>
      <c r="RUH36" s="14"/>
      <c r="RUI36" s="14"/>
      <c r="RUJ36" s="14"/>
      <c r="RUK36" s="14"/>
      <c r="RUL36" s="14"/>
      <c r="RUM36" s="14"/>
      <c r="RUN36" s="14"/>
      <c r="RUO36" s="14"/>
      <c r="RUP36" s="14"/>
      <c r="RUQ36" s="14"/>
      <c r="RUR36" s="14"/>
      <c r="RUS36" s="14"/>
      <c r="RUT36" s="14"/>
      <c r="RUU36" s="14"/>
      <c r="RUV36" s="14"/>
      <c r="RUW36" s="14"/>
      <c r="RUX36" s="14"/>
      <c r="RUY36" s="14"/>
      <c r="RUZ36" s="14"/>
      <c r="RVA36" s="14"/>
      <c r="RVB36" s="14"/>
      <c r="RVC36" s="14"/>
      <c r="RVD36" s="14"/>
      <c r="RVE36" s="14"/>
      <c r="RVF36" s="14"/>
      <c r="RVG36" s="14"/>
      <c r="RVH36" s="14"/>
      <c r="RVI36" s="14"/>
      <c r="RVJ36" s="14"/>
      <c r="RVK36" s="14"/>
      <c r="RVL36" s="14"/>
      <c r="RVM36" s="14"/>
      <c r="RVN36" s="14"/>
      <c r="RVO36" s="14"/>
      <c r="RVP36" s="14"/>
      <c r="RVQ36" s="14"/>
      <c r="RVR36" s="14"/>
      <c r="RVS36" s="14"/>
      <c r="RVT36" s="14"/>
      <c r="RVU36" s="14"/>
      <c r="RVV36" s="14"/>
      <c r="RVW36" s="14"/>
      <c r="RVX36" s="14"/>
      <c r="RVY36" s="14"/>
      <c r="RVZ36" s="14"/>
      <c r="RWA36" s="14"/>
      <c r="RWB36" s="14"/>
      <c r="RWC36" s="14"/>
      <c r="RWD36" s="14"/>
      <c r="RWE36" s="14"/>
      <c r="RWF36" s="14"/>
      <c r="RWG36" s="14"/>
      <c r="RWH36" s="14"/>
      <c r="RWI36" s="14"/>
      <c r="RWJ36" s="14"/>
      <c r="RWK36" s="14"/>
      <c r="RWL36" s="14"/>
      <c r="RWM36" s="14"/>
      <c r="RWN36" s="14"/>
      <c r="RWO36" s="14"/>
      <c r="RWP36" s="14"/>
      <c r="RWQ36" s="14"/>
      <c r="RWR36" s="14"/>
      <c r="RWS36" s="14"/>
      <c r="RWT36" s="14"/>
      <c r="RWU36" s="14"/>
      <c r="RWV36" s="14"/>
      <c r="RWW36" s="14"/>
      <c r="RWX36" s="14"/>
      <c r="RWY36" s="14"/>
      <c r="RWZ36" s="14"/>
      <c r="RXA36" s="14"/>
      <c r="RXB36" s="14"/>
      <c r="RXC36" s="14"/>
      <c r="RXD36" s="14"/>
      <c r="RXE36" s="14"/>
      <c r="RXF36" s="14"/>
      <c r="RXG36" s="14"/>
      <c r="RXH36" s="14"/>
      <c r="RXI36" s="14"/>
      <c r="RXJ36" s="14"/>
      <c r="RXK36" s="14"/>
      <c r="RXL36" s="14"/>
      <c r="RXM36" s="14"/>
      <c r="RXN36" s="14"/>
      <c r="RXO36" s="14"/>
      <c r="RXP36" s="14"/>
      <c r="RXQ36" s="14"/>
      <c r="RXR36" s="14"/>
      <c r="RXS36" s="14"/>
      <c r="RXT36" s="14"/>
      <c r="RXU36" s="14"/>
      <c r="RXV36" s="14"/>
      <c r="RXW36" s="14"/>
      <c r="RXX36" s="14"/>
      <c r="RXY36" s="14"/>
      <c r="RXZ36" s="14"/>
      <c r="RYA36" s="14"/>
      <c r="RYB36" s="14"/>
      <c r="RYC36" s="14"/>
      <c r="RYD36" s="14"/>
      <c r="RYE36" s="14"/>
      <c r="RYF36" s="14"/>
      <c r="RYG36" s="14"/>
      <c r="RYH36" s="14"/>
      <c r="RYI36" s="14"/>
      <c r="RYJ36" s="14"/>
      <c r="RYK36" s="14"/>
      <c r="RYL36" s="14"/>
      <c r="RYM36" s="14"/>
      <c r="RYN36" s="14"/>
      <c r="RYO36" s="14"/>
      <c r="RYP36" s="14"/>
      <c r="RYQ36" s="14"/>
      <c r="RYR36" s="14"/>
      <c r="RYS36" s="14"/>
      <c r="RYT36" s="14"/>
      <c r="RYU36" s="14"/>
      <c r="RYV36" s="14"/>
      <c r="RYW36" s="14"/>
      <c r="RYX36" s="14"/>
      <c r="RYY36" s="14"/>
      <c r="RYZ36" s="14"/>
      <c r="RZA36" s="14"/>
      <c r="RZB36" s="14"/>
      <c r="RZC36" s="14"/>
      <c r="RZD36" s="14"/>
      <c r="RZE36" s="14"/>
      <c r="RZF36" s="14"/>
      <c r="RZG36" s="14"/>
      <c r="RZH36" s="14"/>
      <c r="RZI36" s="14"/>
      <c r="RZJ36" s="14"/>
      <c r="RZK36" s="14"/>
      <c r="RZL36" s="14"/>
      <c r="RZM36" s="14"/>
      <c r="RZN36" s="14"/>
      <c r="RZO36" s="14"/>
      <c r="RZP36" s="14"/>
      <c r="RZQ36" s="14"/>
      <c r="RZR36" s="14"/>
      <c r="RZS36" s="14"/>
      <c r="RZT36" s="14"/>
      <c r="RZU36" s="14"/>
      <c r="RZV36" s="14"/>
      <c r="RZW36" s="14"/>
      <c r="RZX36" s="14"/>
      <c r="RZY36" s="14"/>
      <c r="RZZ36" s="14"/>
      <c r="SAA36" s="14"/>
      <c r="SAB36" s="14"/>
      <c r="SAC36" s="14"/>
      <c r="SAD36" s="14"/>
      <c r="SAE36" s="14"/>
      <c r="SAF36" s="14"/>
      <c r="SAG36" s="14"/>
      <c r="SAH36" s="14"/>
      <c r="SAI36" s="14"/>
      <c r="SAJ36" s="14"/>
      <c r="SAK36" s="14"/>
      <c r="SAL36" s="14"/>
      <c r="SAM36" s="14"/>
      <c r="SAN36" s="14"/>
      <c r="SAO36" s="14"/>
      <c r="SAP36" s="14"/>
      <c r="SAQ36" s="14"/>
      <c r="SAR36" s="14"/>
      <c r="SAS36" s="14"/>
      <c r="SAT36" s="14"/>
      <c r="SAU36" s="14"/>
      <c r="SAV36" s="14"/>
      <c r="SAW36" s="14"/>
      <c r="SAX36" s="14"/>
      <c r="SAY36" s="14"/>
      <c r="SAZ36" s="14"/>
      <c r="SBA36" s="14"/>
      <c r="SBB36" s="14"/>
      <c r="SBC36" s="14"/>
      <c r="SBD36" s="14"/>
      <c r="SBE36" s="14"/>
      <c r="SBF36" s="14"/>
      <c r="SBG36" s="14"/>
      <c r="SBH36" s="14"/>
      <c r="SBI36" s="14"/>
      <c r="SBJ36" s="14"/>
      <c r="SBK36" s="14"/>
      <c r="SBL36" s="14"/>
      <c r="SBM36" s="14"/>
      <c r="SBN36" s="14"/>
      <c r="SBO36" s="14"/>
      <c r="SBP36" s="14"/>
      <c r="SBQ36" s="14"/>
      <c r="SBR36" s="14"/>
      <c r="SBS36" s="14"/>
      <c r="SBT36" s="14"/>
      <c r="SBU36" s="14"/>
      <c r="SBV36" s="14"/>
      <c r="SBW36" s="14"/>
      <c r="SBX36" s="14"/>
      <c r="SBY36" s="14"/>
      <c r="SBZ36" s="14"/>
      <c r="SCA36" s="14"/>
      <c r="SCB36" s="14"/>
      <c r="SCC36" s="14"/>
      <c r="SCD36" s="14"/>
      <c r="SCE36" s="14"/>
      <c r="SCF36" s="14"/>
      <c r="SCG36" s="14"/>
      <c r="SCH36" s="14"/>
      <c r="SCI36" s="14"/>
      <c r="SCJ36" s="14"/>
      <c r="SCK36" s="14"/>
      <c r="SCL36" s="14"/>
      <c r="SCM36" s="14"/>
      <c r="SCN36" s="14"/>
      <c r="SCO36" s="14"/>
      <c r="SCP36" s="14"/>
      <c r="SCQ36" s="14"/>
      <c r="SCR36" s="14"/>
      <c r="SCS36" s="14"/>
      <c r="SCT36" s="14"/>
      <c r="SCU36" s="14"/>
      <c r="SCV36" s="14"/>
      <c r="SCW36" s="14"/>
      <c r="SCX36" s="14"/>
      <c r="SCY36" s="14"/>
      <c r="SCZ36" s="14"/>
      <c r="SDA36" s="14"/>
      <c r="SDB36" s="14"/>
      <c r="SDC36" s="14"/>
      <c r="SDD36" s="14"/>
      <c r="SDE36" s="14"/>
      <c r="SDF36" s="14"/>
      <c r="SDG36" s="14"/>
      <c r="SDH36" s="14"/>
      <c r="SDI36" s="14"/>
      <c r="SDJ36" s="14"/>
      <c r="SDK36" s="14"/>
      <c r="SDL36" s="14"/>
      <c r="SDM36" s="14"/>
      <c r="SDN36" s="14"/>
      <c r="SDO36" s="14"/>
      <c r="SDP36" s="14"/>
      <c r="SDQ36" s="14"/>
      <c r="SDR36" s="14"/>
      <c r="SDS36" s="14"/>
      <c r="SDT36" s="14"/>
      <c r="SDU36" s="14"/>
      <c r="SDV36" s="14"/>
      <c r="SDW36" s="14"/>
      <c r="SDX36" s="14"/>
      <c r="SDY36" s="14"/>
      <c r="SDZ36" s="14"/>
      <c r="SEA36" s="14"/>
      <c r="SEB36" s="14"/>
      <c r="SEC36" s="14"/>
      <c r="SED36" s="14"/>
      <c r="SEE36" s="14"/>
      <c r="SEF36" s="14"/>
      <c r="SEG36" s="14"/>
      <c r="SEH36" s="14"/>
      <c r="SEI36" s="14"/>
      <c r="SEJ36" s="14"/>
      <c r="SEK36" s="14"/>
      <c r="SEL36" s="14"/>
      <c r="SEM36" s="14"/>
      <c r="SEN36" s="14"/>
      <c r="SEO36" s="14"/>
      <c r="SEP36" s="14"/>
      <c r="SEQ36" s="14"/>
      <c r="SER36" s="14"/>
      <c r="SES36" s="14"/>
      <c r="SET36" s="14"/>
      <c r="SEU36" s="14"/>
      <c r="SEV36" s="14"/>
      <c r="SEW36" s="14"/>
      <c r="SEX36" s="14"/>
      <c r="SEY36" s="14"/>
      <c r="SEZ36" s="14"/>
      <c r="SFA36" s="14"/>
      <c r="SFB36" s="14"/>
      <c r="SFC36" s="14"/>
      <c r="SFD36" s="14"/>
      <c r="SFE36" s="14"/>
      <c r="SFF36" s="14"/>
      <c r="SFG36" s="14"/>
      <c r="SFH36" s="14"/>
      <c r="SFI36" s="14"/>
      <c r="SFJ36" s="14"/>
      <c r="SFK36" s="14"/>
      <c r="SFL36" s="14"/>
      <c r="SFM36" s="14"/>
      <c r="SFN36" s="14"/>
      <c r="SFO36" s="14"/>
      <c r="SFP36" s="14"/>
      <c r="SFQ36" s="14"/>
      <c r="SFR36" s="14"/>
      <c r="SFS36" s="14"/>
      <c r="SFT36" s="14"/>
      <c r="SFU36" s="14"/>
      <c r="SFV36" s="14"/>
      <c r="SFW36" s="14"/>
      <c r="SFX36" s="14"/>
      <c r="SFY36" s="14"/>
      <c r="SFZ36" s="14"/>
      <c r="SGA36" s="14"/>
      <c r="SGB36" s="14"/>
      <c r="SGC36" s="14"/>
      <c r="SGD36" s="14"/>
      <c r="SGE36" s="14"/>
      <c r="SGF36" s="14"/>
      <c r="SGG36" s="14"/>
      <c r="SGH36" s="14"/>
      <c r="SGI36" s="14"/>
      <c r="SGJ36" s="14"/>
      <c r="SGK36" s="14"/>
      <c r="SGL36" s="14"/>
      <c r="SGM36" s="14"/>
      <c r="SGN36" s="14"/>
      <c r="SGO36" s="14"/>
      <c r="SGP36" s="14"/>
      <c r="SGQ36" s="14"/>
      <c r="SGR36" s="14"/>
      <c r="SGS36" s="14"/>
      <c r="SGT36" s="14"/>
      <c r="SGU36" s="14"/>
      <c r="SGV36" s="14"/>
      <c r="SGW36" s="14"/>
      <c r="SGX36" s="14"/>
      <c r="SGY36" s="14"/>
      <c r="SGZ36" s="14"/>
      <c r="SHA36" s="14"/>
      <c r="SHB36" s="14"/>
      <c r="SHC36" s="14"/>
      <c r="SHD36" s="14"/>
      <c r="SHE36" s="14"/>
      <c r="SHF36" s="14"/>
      <c r="SHG36" s="14"/>
      <c r="SHH36" s="14"/>
      <c r="SHI36" s="14"/>
      <c r="SHJ36" s="14"/>
      <c r="SHK36" s="14"/>
      <c r="SHL36" s="14"/>
      <c r="SHM36" s="14"/>
      <c r="SHN36" s="14"/>
      <c r="SHO36" s="14"/>
      <c r="SHP36" s="14"/>
      <c r="SHQ36" s="14"/>
      <c r="SHR36" s="14"/>
      <c r="SHS36" s="14"/>
      <c r="SHT36" s="14"/>
      <c r="SHU36" s="14"/>
      <c r="SHV36" s="14"/>
      <c r="SHW36" s="14"/>
      <c r="SHX36" s="14"/>
      <c r="SHY36" s="14"/>
      <c r="SHZ36" s="14"/>
      <c r="SIA36" s="14"/>
      <c r="SIB36" s="14"/>
      <c r="SIC36" s="14"/>
      <c r="SID36" s="14"/>
      <c r="SIE36" s="14"/>
      <c r="SIF36" s="14"/>
      <c r="SIG36" s="14"/>
      <c r="SIH36" s="14"/>
      <c r="SII36" s="14"/>
      <c r="SIJ36" s="14"/>
      <c r="SIK36" s="14"/>
      <c r="SIL36" s="14"/>
      <c r="SIM36" s="14"/>
      <c r="SIN36" s="14"/>
      <c r="SIO36" s="14"/>
      <c r="SIP36" s="14"/>
      <c r="SIQ36" s="14"/>
      <c r="SIR36" s="14"/>
      <c r="SIS36" s="14"/>
      <c r="SIT36" s="14"/>
      <c r="SIU36" s="14"/>
      <c r="SIV36" s="14"/>
      <c r="SIW36" s="14"/>
      <c r="SIX36" s="14"/>
      <c r="SIY36" s="14"/>
      <c r="SIZ36" s="14"/>
      <c r="SJA36" s="14"/>
      <c r="SJB36" s="14"/>
      <c r="SJC36" s="14"/>
      <c r="SJD36" s="14"/>
      <c r="SJE36" s="14"/>
      <c r="SJF36" s="14"/>
      <c r="SJG36" s="14"/>
      <c r="SJH36" s="14"/>
      <c r="SJI36" s="14"/>
      <c r="SJJ36" s="14"/>
      <c r="SJK36" s="14"/>
      <c r="SJL36" s="14"/>
      <c r="SJM36" s="14"/>
      <c r="SJN36" s="14"/>
      <c r="SJO36" s="14"/>
      <c r="SJP36" s="14"/>
      <c r="SJQ36" s="14"/>
      <c r="SJR36" s="14"/>
      <c r="SJS36" s="14"/>
      <c r="SJT36" s="14"/>
      <c r="SJU36" s="14"/>
      <c r="SJV36" s="14"/>
      <c r="SJW36" s="14"/>
      <c r="SJX36" s="14"/>
      <c r="SJY36" s="14"/>
      <c r="SJZ36" s="14"/>
      <c r="SKA36" s="14"/>
      <c r="SKB36" s="14"/>
      <c r="SKC36" s="14"/>
      <c r="SKD36" s="14"/>
      <c r="SKE36" s="14"/>
      <c r="SKF36" s="14"/>
      <c r="SKG36" s="14"/>
      <c r="SKH36" s="14"/>
      <c r="SKI36" s="14"/>
      <c r="SKJ36" s="14"/>
      <c r="SKK36" s="14"/>
      <c r="SKL36" s="14"/>
      <c r="SKM36" s="14"/>
      <c r="SKN36" s="14"/>
      <c r="SKO36" s="14"/>
      <c r="SKP36" s="14"/>
      <c r="SKQ36" s="14"/>
      <c r="SKR36" s="14"/>
      <c r="SKS36" s="14"/>
      <c r="SKT36" s="14"/>
      <c r="SKU36" s="14"/>
      <c r="SKV36" s="14"/>
      <c r="SKW36" s="14"/>
      <c r="SKX36" s="14"/>
      <c r="SKY36" s="14"/>
      <c r="SKZ36" s="14"/>
      <c r="SLA36" s="14"/>
      <c r="SLB36" s="14"/>
      <c r="SLC36" s="14"/>
      <c r="SLD36" s="14"/>
      <c r="SLE36" s="14"/>
      <c r="SLF36" s="14"/>
      <c r="SLG36" s="14"/>
      <c r="SLH36" s="14"/>
      <c r="SLI36" s="14"/>
      <c r="SLJ36" s="14"/>
      <c r="SLK36" s="14"/>
      <c r="SLL36" s="14"/>
      <c r="SLM36" s="14"/>
      <c r="SLN36" s="14"/>
      <c r="SLO36" s="14"/>
      <c r="SLP36" s="14"/>
      <c r="SLQ36" s="14"/>
      <c r="SLR36" s="14"/>
      <c r="SLS36" s="14"/>
      <c r="SLT36" s="14"/>
      <c r="SLU36" s="14"/>
      <c r="SLV36" s="14"/>
      <c r="SLW36" s="14"/>
      <c r="SLX36" s="14"/>
      <c r="SLY36" s="14"/>
      <c r="SLZ36" s="14"/>
      <c r="SMA36" s="14"/>
      <c r="SMB36" s="14"/>
      <c r="SMC36" s="14"/>
      <c r="SMD36" s="14"/>
      <c r="SME36" s="14"/>
      <c r="SMF36" s="14"/>
      <c r="SMG36" s="14"/>
      <c r="SMH36" s="14"/>
      <c r="SMI36" s="14"/>
      <c r="SMJ36" s="14"/>
      <c r="SMK36" s="14"/>
      <c r="SML36" s="14"/>
      <c r="SMM36" s="14"/>
      <c r="SMN36" s="14"/>
      <c r="SMO36" s="14"/>
      <c r="SMP36" s="14"/>
      <c r="SMQ36" s="14"/>
      <c r="SMR36" s="14"/>
      <c r="SMS36" s="14"/>
      <c r="SMT36" s="14"/>
      <c r="SMU36" s="14"/>
      <c r="SMV36" s="14"/>
      <c r="SMW36" s="14"/>
      <c r="SMX36" s="14"/>
      <c r="SMY36" s="14"/>
      <c r="SMZ36" s="14"/>
      <c r="SNA36" s="14"/>
      <c r="SNB36" s="14"/>
      <c r="SNC36" s="14"/>
      <c r="SND36" s="14"/>
      <c r="SNE36" s="14"/>
      <c r="SNF36" s="14"/>
      <c r="SNG36" s="14"/>
      <c r="SNH36" s="14"/>
      <c r="SNI36" s="14"/>
      <c r="SNJ36" s="14"/>
      <c r="SNK36" s="14"/>
      <c r="SNL36" s="14"/>
      <c r="SNM36" s="14"/>
      <c r="SNN36" s="14"/>
      <c r="SNO36" s="14"/>
      <c r="SNP36" s="14"/>
      <c r="SNQ36" s="14"/>
      <c r="SNR36" s="14"/>
      <c r="SNS36" s="14"/>
      <c r="SNT36" s="14"/>
      <c r="SNU36" s="14"/>
      <c r="SNV36" s="14"/>
      <c r="SNW36" s="14"/>
      <c r="SNX36" s="14"/>
      <c r="SNY36" s="14"/>
      <c r="SNZ36" s="14"/>
      <c r="SOA36" s="14"/>
      <c r="SOB36" s="14"/>
      <c r="SOC36" s="14"/>
      <c r="SOD36" s="14"/>
      <c r="SOE36" s="14"/>
      <c r="SOF36" s="14"/>
      <c r="SOG36" s="14"/>
      <c r="SOH36" s="14"/>
      <c r="SOI36" s="14"/>
      <c r="SOJ36" s="14"/>
      <c r="SOK36" s="14"/>
      <c r="SOL36" s="14"/>
      <c r="SOM36" s="14"/>
      <c r="SON36" s="14"/>
      <c r="SOO36" s="14"/>
      <c r="SOP36" s="14"/>
      <c r="SOQ36" s="14"/>
      <c r="SOR36" s="14"/>
      <c r="SOS36" s="14"/>
      <c r="SOT36" s="14"/>
      <c r="SOU36" s="14"/>
      <c r="SOV36" s="14"/>
      <c r="SOW36" s="14"/>
      <c r="SOX36" s="14"/>
      <c r="SOY36" s="14"/>
      <c r="SOZ36" s="14"/>
      <c r="SPA36" s="14"/>
      <c r="SPB36" s="14"/>
      <c r="SPC36" s="14"/>
      <c r="SPD36" s="14"/>
      <c r="SPE36" s="14"/>
      <c r="SPF36" s="14"/>
      <c r="SPG36" s="14"/>
      <c r="SPH36" s="14"/>
      <c r="SPI36" s="14"/>
      <c r="SPJ36" s="14"/>
      <c r="SPK36" s="14"/>
      <c r="SPL36" s="14"/>
      <c r="SPM36" s="14"/>
      <c r="SPN36" s="14"/>
      <c r="SPO36" s="14"/>
      <c r="SPP36" s="14"/>
      <c r="SPQ36" s="14"/>
      <c r="SPR36" s="14"/>
      <c r="SPS36" s="14"/>
      <c r="SPT36" s="14"/>
      <c r="SPU36" s="14"/>
      <c r="SPV36" s="14"/>
      <c r="SPW36" s="14"/>
      <c r="SPX36" s="14"/>
      <c r="SPY36" s="14"/>
      <c r="SPZ36" s="14"/>
      <c r="SQA36" s="14"/>
      <c r="SQB36" s="14"/>
      <c r="SQC36" s="14"/>
      <c r="SQD36" s="14"/>
      <c r="SQE36" s="14"/>
      <c r="SQF36" s="14"/>
      <c r="SQG36" s="14"/>
      <c r="SQH36" s="14"/>
      <c r="SQI36" s="14"/>
      <c r="SQJ36" s="14"/>
      <c r="SQK36" s="14"/>
      <c r="SQL36" s="14"/>
      <c r="SQM36" s="14"/>
      <c r="SQN36" s="14"/>
      <c r="SQO36" s="14"/>
      <c r="SQP36" s="14"/>
      <c r="SQQ36" s="14"/>
      <c r="SQR36" s="14"/>
      <c r="SQS36" s="14"/>
      <c r="SQT36" s="14"/>
      <c r="SQU36" s="14"/>
      <c r="SQV36" s="14"/>
      <c r="SQW36" s="14"/>
      <c r="SQX36" s="14"/>
      <c r="SQY36" s="14"/>
      <c r="SQZ36" s="14"/>
      <c r="SRA36" s="14"/>
      <c r="SRB36" s="14"/>
      <c r="SRC36" s="14"/>
      <c r="SRD36" s="14"/>
      <c r="SRE36" s="14"/>
      <c r="SRF36" s="14"/>
      <c r="SRG36" s="14"/>
      <c r="SRH36" s="14"/>
      <c r="SRI36" s="14"/>
      <c r="SRJ36" s="14"/>
      <c r="SRK36" s="14"/>
      <c r="SRL36" s="14"/>
      <c r="SRM36" s="14"/>
      <c r="SRN36" s="14"/>
      <c r="SRO36" s="14"/>
      <c r="SRP36" s="14"/>
      <c r="SRQ36" s="14"/>
      <c r="SRR36" s="14"/>
      <c r="SRS36" s="14"/>
      <c r="SRT36" s="14"/>
      <c r="SRU36" s="14"/>
      <c r="SRV36" s="14"/>
      <c r="SRW36" s="14"/>
      <c r="SRX36" s="14"/>
      <c r="SRY36" s="14"/>
      <c r="SRZ36" s="14"/>
      <c r="SSA36" s="14"/>
      <c r="SSB36" s="14"/>
      <c r="SSC36" s="14"/>
      <c r="SSD36" s="14"/>
      <c r="SSE36" s="14"/>
      <c r="SSF36" s="14"/>
      <c r="SSG36" s="14"/>
      <c r="SSH36" s="14"/>
      <c r="SSI36" s="14"/>
      <c r="SSJ36" s="14"/>
      <c r="SSK36" s="14"/>
      <c r="SSL36" s="14"/>
      <c r="SSM36" s="14"/>
      <c r="SSN36" s="14"/>
      <c r="SSO36" s="14"/>
      <c r="SSP36" s="14"/>
      <c r="SSQ36" s="14"/>
      <c r="SSR36" s="14"/>
      <c r="SSS36" s="14"/>
      <c r="SST36" s="14"/>
      <c r="SSU36" s="14"/>
      <c r="SSV36" s="14"/>
      <c r="SSW36" s="14"/>
      <c r="SSX36" s="14"/>
      <c r="SSY36" s="14"/>
      <c r="SSZ36" s="14"/>
      <c r="STA36" s="14"/>
      <c r="STB36" s="14"/>
      <c r="STC36" s="14"/>
      <c r="STD36" s="14"/>
      <c r="STE36" s="14"/>
      <c r="STF36" s="14"/>
      <c r="STG36" s="14"/>
      <c r="STH36" s="14"/>
      <c r="STI36" s="14"/>
      <c r="STJ36" s="14"/>
      <c r="STK36" s="14"/>
      <c r="STL36" s="14"/>
      <c r="STM36" s="14"/>
      <c r="STN36" s="14"/>
      <c r="STO36" s="14"/>
      <c r="STP36" s="14"/>
      <c r="STQ36" s="14"/>
      <c r="STR36" s="14"/>
      <c r="STS36" s="14"/>
      <c r="STT36" s="14"/>
      <c r="STU36" s="14"/>
      <c r="STV36" s="14"/>
      <c r="STW36" s="14"/>
      <c r="STX36" s="14"/>
      <c r="STY36" s="14"/>
      <c r="STZ36" s="14"/>
      <c r="SUA36" s="14"/>
      <c r="SUB36" s="14"/>
      <c r="SUC36" s="14"/>
      <c r="SUD36" s="14"/>
      <c r="SUE36" s="14"/>
      <c r="SUF36" s="14"/>
      <c r="SUG36" s="14"/>
      <c r="SUH36" s="14"/>
      <c r="SUI36" s="14"/>
      <c r="SUJ36" s="14"/>
      <c r="SUK36" s="14"/>
      <c r="SUL36" s="14"/>
      <c r="SUM36" s="14"/>
      <c r="SUN36" s="14"/>
      <c r="SUO36" s="14"/>
      <c r="SUP36" s="14"/>
      <c r="SUQ36" s="14"/>
      <c r="SUR36" s="14"/>
      <c r="SUS36" s="14"/>
      <c r="SUT36" s="14"/>
      <c r="SUU36" s="14"/>
      <c r="SUV36" s="14"/>
      <c r="SUW36" s="14"/>
      <c r="SUX36" s="14"/>
      <c r="SUY36" s="14"/>
      <c r="SUZ36" s="14"/>
      <c r="SVA36" s="14"/>
      <c r="SVB36" s="14"/>
      <c r="SVC36" s="14"/>
      <c r="SVD36" s="14"/>
      <c r="SVE36" s="14"/>
      <c r="SVF36" s="14"/>
      <c r="SVG36" s="14"/>
      <c r="SVH36" s="14"/>
      <c r="SVI36" s="14"/>
      <c r="SVJ36" s="14"/>
      <c r="SVK36" s="14"/>
      <c r="SVL36" s="14"/>
      <c r="SVM36" s="14"/>
      <c r="SVN36" s="14"/>
      <c r="SVO36" s="14"/>
      <c r="SVP36" s="14"/>
      <c r="SVQ36" s="14"/>
      <c r="SVR36" s="14"/>
      <c r="SVS36" s="14"/>
      <c r="SVT36" s="14"/>
      <c r="SVU36" s="14"/>
      <c r="SVV36" s="14"/>
      <c r="SVW36" s="14"/>
      <c r="SVX36" s="14"/>
      <c r="SVY36" s="14"/>
      <c r="SVZ36" s="14"/>
      <c r="SWA36" s="14"/>
      <c r="SWB36" s="14"/>
      <c r="SWC36" s="14"/>
      <c r="SWD36" s="14"/>
      <c r="SWE36" s="14"/>
      <c r="SWF36" s="14"/>
      <c r="SWG36" s="14"/>
      <c r="SWH36" s="14"/>
      <c r="SWI36" s="14"/>
      <c r="SWJ36" s="14"/>
      <c r="SWK36" s="14"/>
      <c r="SWL36" s="14"/>
      <c r="SWM36" s="14"/>
      <c r="SWN36" s="14"/>
      <c r="SWO36" s="14"/>
      <c r="SWP36" s="14"/>
      <c r="SWQ36" s="14"/>
      <c r="SWR36" s="14"/>
      <c r="SWS36" s="14"/>
      <c r="SWT36" s="14"/>
      <c r="SWU36" s="14"/>
      <c r="SWV36" s="14"/>
      <c r="SWW36" s="14"/>
      <c r="SWX36" s="14"/>
      <c r="SWY36" s="14"/>
      <c r="SWZ36" s="14"/>
      <c r="SXA36" s="14"/>
      <c r="SXB36" s="14"/>
      <c r="SXC36" s="14"/>
      <c r="SXD36" s="14"/>
      <c r="SXE36" s="14"/>
      <c r="SXF36" s="14"/>
      <c r="SXG36" s="14"/>
      <c r="SXH36" s="14"/>
      <c r="SXI36" s="14"/>
      <c r="SXJ36" s="14"/>
      <c r="SXK36" s="14"/>
      <c r="SXL36" s="14"/>
      <c r="SXM36" s="14"/>
      <c r="SXN36" s="14"/>
      <c r="SXO36" s="14"/>
      <c r="SXP36" s="14"/>
      <c r="SXQ36" s="14"/>
      <c r="SXR36" s="14"/>
      <c r="SXS36" s="14"/>
      <c r="SXT36" s="14"/>
      <c r="SXU36" s="14"/>
      <c r="SXV36" s="14"/>
      <c r="SXW36" s="14"/>
      <c r="SXX36" s="14"/>
      <c r="SXY36" s="14"/>
      <c r="SXZ36" s="14"/>
      <c r="SYA36" s="14"/>
      <c r="SYB36" s="14"/>
      <c r="SYC36" s="14"/>
      <c r="SYD36" s="14"/>
      <c r="SYE36" s="14"/>
      <c r="SYF36" s="14"/>
      <c r="SYG36" s="14"/>
      <c r="SYH36" s="14"/>
      <c r="SYI36" s="14"/>
      <c r="SYJ36" s="14"/>
      <c r="SYK36" s="14"/>
      <c r="SYL36" s="14"/>
      <c r="SYM36" s="14"/>
      <c r="SYN36" s="14"/>
      <c r="SYO36" s="14"/>
      <c r="SYP36" s="14"/>
      <c r="SYQ36" s="14"/>
      <c r="SYR36" s="14"/>
      <c r="SYS36" s="14"/>
      <c r="SYT36" s="14"/>
      <c r="SYU36" s="14"/>
      <c r="SYV36" s="14"/>
      <c r="SYW36" s="14"/>
      <c r="SYX36" s="14"/>
      <c r="SYY36" s="14"/>
      <c r="SYZ36" s="14"/>
      <c r="SZA36" s="14"/>
      <c r="SZB36" s="14"/>
      <c r="SZC36" s="14"/>
      <c r="SZD36" s="14"/>
      <c r="SZE36" s="14"/>
      <c r="SZF36" s="14"/>
      <c r="SZG36" s="14"/>
      <c r="SZH36" s="14"/>
      <c r="SZI36" s="14"/>
      <c r="SZJ36" s="14"/>
      <c r="SZK36" s="14"/>
      <c r="SZL36" s="14"/>
      <c r="SZM36" s="14"/>
      <c r="SZN36" s="14"/>
      <c r="SZO36" s="14"/>
      <c r="SZP36" s="14"/>
      <c r="SZQ36" s="14"/>
      <c r="SZR36" s="14"/>
      <c r="SZS36" s="14"/>
      <c r="SZT36" s="14"/>
      <c r="SZU36" s="14"/>
      <c r="SZV36" s="14"/>
      <c r="SZW36" s="14"/>
      <c r="SZX36" s="14"/>
      <c r="SZY36" s="14"/>
      <c r="SZZ36" s="14"/>
      <c r="TAA36" s="14"/>
      <c r="TAB36" s="14"/>
      <c r="TAC36" s="14"/>
      <c r="TAD36" s="14"/>
      <c r="TAE36" s="14"/>
      <c r="TAF36" s="14"/>
      <c r="TAG36" s="14"/>
      <c r="TAH36" s="14"/>
      <c r="TAI36" s="14"/>
      <c r="TAJ36" s="14"/>
      <c r="TAK36" s="14"/>
      <c r="TAL36" s="14"/>
      <c r="TAM36" s="14"/>
      <c r="TAN36" s="14"/>
      <c r="TAO36" s="14"/>
      <c r="TAP36" s="14"/>
      <c r="TAQ36" s="14"/>
      <c r="TAR36" s="14"/>
      <c r="TAS36" s="14"/>
      <c r="TAT36" s="14"/>
      <c r="TAU36" s="14"/>
      <c r="TAV36" s="14"/>
      <c r="TAW36" s="14"/>
      <c r="TAX36" s="14"/>
      <c r="TAY36" s="14"/>
      <c r="TAZ36" s="14"/>
      <c r="TBA36" s="14"/>
      <c r="TBB36" s="14"/>
      <c r="TBC36" s="14"/>
      <c r="TBD36" s="14"/>
      <c r="TBE36" s="14"/>
      <c r="TBF36" s="14"/>
      <c r="TBG36" s="14"/>
      <c r="TBH36" s="14"/>
      <c r="TBI36" s="14"/>
      <c r="TBJ36" s="14"/>
      <c r="TBK36" s="14"/>
      <c r="TBL36" s="14"/>
      <c r="TBM36" s="14"/>
      <c r="TBN36" s="14"/>
      <c r="TBO36" s="14"/>
      <c r="TBP36" s="14"/>
      <c r="TBQ36" s="14"/>
      <c r="TBR36" s="14"/>
      <c r="TBS36" s="14"/>
      <c r="TBT36" s="14"/>
      <c r="TBU36" s="14"/>
      <c r="TBV36" s="14"/>
      <c r="TBW36" s="14"/>
      <c r="TBX36" s="14"/>
      <c r="TBY36" s="14"/>
      <c r="TBZ36" s="14"/>
      <c r="TCA36" s="14"/>
      <c r="TCB36" s="14"/>
      <c r="TCC36" s="14"/>
      <c r="TCD36" s="14"/>
      <c r="TCE36" s="14"/>
      <c r="TCF36" s="14"/>
      <c r="TCG36" s="14"/>
      <c r="TCH36" s="14"/>
      <c r="TCI36" s="14"/>
      <c r="TCJ36" s="14"/>
      <c r="TCK36" s="14"/>
      <c r="TCL36" s="14"/>
      <c r="TCM36" s="14"/>
      <c r="TCN36" s="14"/>
      <c r="TCO36" s="14"/>
      <c r="TCP36" s="14"/>
      <c r="TCQ36" s="14"/>
      <c r="TCR36" s="14"/>
      <c r="TCS36" s="14"/>
      <c r="TCT36" s="14"/>
      <c r="TCU36" s="14"/>
      <c r="TCV36" s="14"/>
      <c r="TCW36" s="14"/>
      <c r="TCX36" s="14"/>
      <c r="TCY36" s="14"/>
      <c r="TCZ36" s="14"/>
      <c r="TDA36" s="14"/>
      <c r="TDB36" s="14"/>
      <c r="TDC36" s="14"/>
      <c r="TDD36" s="14"/>
      <c r="TDE36" s="14"/>
      <c r="TDF36" s="14"/>
      <c r="TDG36" s="14"/>
      <c r="TDH36" s="14"/>
      <c r="TDI36" s="14"/>
      <c r="TDJ36" s="14"/>
      <c r="TDK36" s="14"/>
      <c r="TDL36" s="14"/>
      <c r="TDM36" s="14"/>
      <c r="TDN36" s="14"/>
      <c r="TDO36" s="14"/>
      <c r="TDP36" s="14"/>
      <c r="TDQ36" s="14"/>
      <c r="TDR36" s="14"/>
      <c r="TDS36" s="14"/>
      <c r="TDT36" s="14"/>
      <c r="TDU36" s="14"/>
      <c r="TDV36" s="14"/>
      <c r="TDW36" s="14"/>
      <c r="TDX36" s="14"/>
      <c r="TDY36" s="14"/>
      <c r="TDZ36" s="14"/>
      <c r="TEA36" s="14"/>
      <c r="TEB36" s="14"/>
      <c r="TEC36" s="14"/>
      <c r="TED36" s="14"/>
      <c r="TEE36" s="14"/>
      <c r="TEF36" s="14"/>
      <c r="TEG36" s="14"/>
      <c r="TEH36" s="14"/>
      <c r="TEI36" s="14"/>
      <c r="TEJ36" s="14"/>
      <c r="TEK36" s="14"/>
      <c r="TEL36" s="14"/>
      <c r="TEM36" s="14"/>
      <c r="TEN36" s="14"/>
      <c r="TEO36" s="14"/>
      <c r="TEP36" s="14"/>
      <c r="TEQ36" s="14"/>
      <c r="TER36" s="14"/>
      <c r="TES36" s="14"/>
      <c r="TET36" s="14"/>
      <c r="TEU36" s="14"/>
      <c r="TEV36" s="14"/>
      <c r="TEW36" s="14"/>
      <c r="TEX36" s="14"/>
      <c r="TEY36" s="14"/>
      <c r="TEZ36" s="14"/>
      <c r="TFA36" s="14"/>
      <c r="TFB36" s="14"/>
      <c r="TFC36" s="14"/>
      <c r="TFD36" s="14"/>
      <c r="TFE36" s="14"/>
      <c r="TFF36" s="14"/>
      <c r="TFG36" s="14"/>
      <c r="TFH36" s="14"/>
      <c r="TFI36" s="14"/>
      <c r="TFJ36" s="14"/>
      <c r="TFK36" s="14"/>
      <c r="TFL36" s="14"/>
      <c r="TFM36" s="14"/>
      <c r="TFN36" s="14"/>
      <c r="TFO36" s="14"/>
      <c r="TFP36" s="14"/>
      <c r="TFQ36" s="14"/>
      <c r="TFR36" s="14"/>
      <c r="TFS36" s="14"/>
      <c r="TFT36" s="14"/>
      <c r="TFU36" s="14"/>
      <c r="TFV36" s="14"/>
      <c r="TFW36" s="14"/>
      <c r="TFX36" s="14"/>
      <c r="TFY36" s="14"/>
      <c r="TFZ36" s="14"/>
      <c r="TGA36" s="14"/>
      <c r="TGB36" s="14"/>
      <c r="TGC36" s="14"/>
      <c r="TGD36" s="14"/>
      <c r="TGE36" s="14"/>
      <c r="TGF36" s="14"/>
      <c r="TGG36" s="14"/>
      <c r="TGH36" s="14"/>
      <c r="TGI36" s="14"/>
      <c r="TGJ36" s="14"/>
      <c r="TGK36" s="14"/>
      <c r="TGL36" s="14"/>
      <c r="TGM36" s="14"/>
      <c r="TGN36" s="14"/>
      <c r="TGO36" s="14"/>
      <c r="TGP36" s="14"/>
      <c r="TGQ36" s="14"/>
      <c r="TGR36" s="14"/>
      <c r="TGS36" s="14"/>
      <c r="TGT36" s="14"/>
      <c r="TGU36" s="14"/>
      <c r="TGV36" s="14"/>
      <c r="TGW36" s="14"/>
      <c r="TGX36" s="14"/>
      <c r="TGY36" s="14"/>
      <c r="TGZ36" s="14"/>
      <c r="THA36" s="14"/>
      <c r="THB36" s="14"/>
      <c r="THC36" s="14"/>
      <c r="THD36" s="14"/>
      <c r="THE36" s="14"/>
      <c r="THF36" s="14"/>
      <c r="THG36" s="14"/>
      <c r="THH36" s="14"/>
      <c r="THI36" s="14"/>
      <c r="THJ36" s="14"/>
      <c r="THK36" s="14"/>
      <c r="THL36" s="14"/>
      <c r="THM36" s="14"/>
      <c r="THN36" s="14"/>
      <c r="THO36" s="14"/>
      <c r="THP36" s="14"/>
      <c r="THQ36" s="14"/>
      <c r="THR36" s="14"/>
      <c r="THS36" s="14"/>
      <c r="THT36" s="14"/>
      <c r="THU36" s="14"/>
      <c r="THV36" s="14"/>
      <c r="THW36" s="14"/>
      <c r="THX36" s="14"/>
      <c r="THY36" s="14"/>
      <c r="THZ36" s="14"/>
      <c r="TIA36" s="14"/>
      <c r="TIB36" s="14"/>
      <c r="TIC36" s="14"/>
      <c r="TID36" s="14"/>
      <c r="TIE36" s="14"/>
      <c r="TIF36" s="14"/>
      <c r="TIG36" s="14"/>
      <c r="TIH36" s="14"/>
      <c r="TII36" s="14"/>
      <c r="TIJ36" s="14"/>
      <c r="TIK36" s="14"/>
      <c r="TIL36" s="14"/>
      <c r="TIM36" s="14"/>
      <c r="TIN36" s="14"/>
      <c r="TIO36" s="14"/>
      <c r="TIP36" s="14"/>
      <c r="TIQ36" s="14"/>
      <c r="TIR36" s="14"/>
      <c r="TIS36" s="14"/>
      <c r="TIT36" s="14"/>
      <c r="TIU36" s="14"/>
      <c r="TIV36" s="14"/>
      <c r="TIW36" s="14"/>
      <c r="TIX36" s="14"/>
      <c r="TIY36" s="14"/>
      <c r="TIZ36" s="14"/>
      <c r="TJA36" s="14"/>
      <c r="TJB36" s="14"/>
      <c r="TJC36" s="14"/>
      <c r="TJD36" s="14"/>
      <c r="TJE36" s="14"/>
      <c r="TJF36" s="14"/>
      <c r="TJG36" s="14"/>
      <c r="TJH36" s="14"/>
      <c r="TJI36" s="14"/>
      <c r="TJJ36" s="14"/>
      <c r="TJK36" s="14"/>
      <c r="TJL36" s="14"/>
      <c r="TJM36" s="14"/>
      <c r="TJN36" s="14"/>
      <c r="TJO36" s="14"/>
      <c r="TJP36" s="14"/>
      <c r="TJQ36" s="14"/>
      <c r="TJR36" s="14"/>
      <c r="TJS36" s="14"/>
      <c r="TJT36" s="14"/>
      <c r="TJU36" s="14"/>
      <c r="TJV36" s="14"/>
      <c r="TJW36" s="14"/>
      <c r="TJX36" s="14"/>
      <c r="TJY36" s="14"/>
      <c r="TJZ36" s="14"/>
      <c r="TKA36" s="14"/>
      <c r="TKB36" s="14"/>
      <c r="TKC36" s="14"/>
      <c r="TKD36" s="14"/>
      <c r="TKE36" s="14"/>
      <c r="TKF36" s="14"/>
      <c r="TKG36" s="14"/>
      <c r="TKH36" s="14"/>
      <c r="TKI36" s="14"/>
      <c r="TKJ36" s="14"/>
      <c r="TKK36" s="14"/>
      <c r="TKL36" s="14"/>
      <c r="TKM36" s="14"/>
      <c r="TKN36" s="14"/>
      <c r="TKO36" s="14"/>
      <c r="TKP36" s="14"/>
      <c r="TKQ36" s="14"/>
      <c r="TKR36" s="14"/>
      <c r="TKS36" s="14"/>
      <c r="TKT36" s="14"/>
      <c r="TKU36" s="14"/>
      <c r="TKV36" s="14"/>
      <c r="TKW36" s="14"/>
      <c r="TKX36" s="14"/>
      <c r="TKY36" s="14"/>
      <c r="TKZ36" s="14"/>
      <c r="TLA36" s="14"/>
      <c r="TLB36" s="14"/>
      <c r="TLC36" s="14"/>
      <c r="TLD36" s="14"/>
      <c r="TLE36" s="14"/>
      <c r="TLF36" s="14"/>
      <c r="TLG36" s="14"/>
      <c r="TLH36" s="14"/>
      <c r="TLI36" s="14"/>
      <c r="TLJ36" s="14"/>
      <c r="TLK36" s="14"/>
      <c r="TLL36" s="14"/>
      <c r="TLM36" s="14"/>
      <c r="TLN36" s="14"/>
      <c r="TLO36" s="14"/>
      <c r="TLP36" s="14"/>
      <c r="TLQ36" s="14"/>
      <c r="TLR36" s="14"/>
      <c r="TLS36" s="14"/>
      <c r="TLT36" s="14"/>
      <c r="TLU36" s="14"/>
      <c r="TLV36" s="14"/>
      <c r="TLW36" s="14"/>
      <c r="TLX36" s="14"/>
      <c r="TLY36" s="14"/>
      <c r="TLZ36" s="14"/>
      <c r="TMA36" s="14"/>
      <c r="TMB36" s="14"/>
      <c r="TMC36" s="14"/>
      <c r="TMD36" s="14"/>
      <c r="TME36" s="14"/>
      <c r="TMF36" s="14"/>
      <c r="TMG36" s="14"/>
      <c r="TMH36" s="14"/>
      <c r="TMI36" s="14"/>
      <c r="TMJ36" s="14"/>
      <c r="TMK36" s="14"/>
      <c r="TML36" s="14"/>
      <c r="TMM36" s="14"/>
      <c r="TMN36" s="14"/>
      <c r="TMO36" s="14"/>
      <c r="TMP36" s="14"/>
      <c r="TMQ36" s="14"/>
      <c r="TMR36" s="14"/>
      <c r="TMS36" s="14"/>
      <c r="TMT36" s="14"/>
      <c r="TMU36" s="14"/>
      <c r="TMV36" s="14"/>
      <c r="TMW36" s="14"/>
      <c r="TMX36" s="14"/>
      <c r="TMY36" s="14"/>
      <c r="TMZ36" s="14"/>
      <c r="TNA36" s="14"/>
      <c r="TNB36" s="14"/>
      <c r="TNC36" s="14"/>
      <c r="TND36" s="14"/>
      <c r="TNE36" s="14"/>
      <c r="TNF36" s="14"/>
      <c r="TNG36" s="14"/>
      <c r="TNH36" s="14"/>
      <c r="TNI36" s="14"/>
      <c r="TNJ36" s="14"/>
      <c r="TNK36" s="14"/>
      <c r="TNL36" s="14"/>
      <c r="TNM36" s="14"/>
      <c r="TNN36" s="14"/>
      <c r="TNO36" s="14"/>
      <c r="TNP36" s="14"/>
      <c r="TNQ36" s="14"/>
      <c r="TNR36" s="14"/>
      <c r="TNS36" s="14"/>
      <c r="TNT36" s="14"/>
      <c r="TNU36" s="14"/>
      <c r="TNV36" s="14"/>
      <c r="TNW36" s="14"/>
      <c r="TNX36" s="14"/>
      <c r="TNY36" s="14"/>
      <c r="TNZ36" s="14"/>
      <c r="TOA36" s="14"/>
      <c r="TOB36" s="14"/>
      <c r="TOC36" s="14"/>
      <c r="TOD36" s="14"/>
      <c r="TOE36" s="14"/>
      <c r="TOF36" s="14"/>
      <c r="TOG36" s="14"/>
      <c r="TOH36" s="14"/>
      <c r="TOI36" s="14"/>
      <c r="TOJ36" s="14"/>
      <c r="TOK36" s="14"/>
      <c r="TOL36" s="14"/>
      <c r="TOM36" s="14"/>
      <c r="TON36" s="14"/>
      <c r="TOO36" s="14"/>
      <c r="TOP36" s="14"/>
      <c r="TOQ36" s="14"/>
      <c r="TOR36" s="14"/>
      <c r="TOS36" s="14"/>
      <c r="TOT36" s="14"/>
      <c r="TOU36" s="14"/>
      <c r="TOV36" s="14"/>
      <c r="TOW36" s="14"/>
      <c r="TOX36" s="14"/>
      <c r="TOY36" s="14"/>
      <c r="TOZ36" s="14"/>
      <c r="TPA36" s="14"/>
      <c r="TPB36" s="14"/>
      <c r="TPC36" s="14"/>
      <c r="TPD36" s="14"/>
      <c r="TPE36" s="14"/>
      <c r="TPF36" s="14"/>
      <c r="TPG36" s="14"/>
      <c r="TPH36" s="14"/>
      <c r="TPI36" s="14"/>
      <c r="TPJ36" s="14"/>
      <c r="TPK36" s="14"/>
      <c r="TPL36" s="14"/>
      <c r="TPM36" s="14"/>
      <c r="TPN36" s="14"/>
      <c r="TPO36" s="14"/>
      <c r="TPP36" s="14"/>
      <c r="TPQ36" s="14"/>
      <c r="TPR36" s="14"/>
      <c r="TPS36" s="14"/>
      <c r="TPT36" s="14"/>
      <c r="TPU36" s="14"/>
      <c r="TPV36" s="14"/>
      <c r="TPW36" s="14"/>
      <c r="TPX36" s="14"/>
      <c r="TPY36" s="14"/>
      <c r="TPZ36" s="14"/>
      <c r="TQA36" s="14"/>
      <c r="TQB36" s="14"/>
      <c r="TQC36" s="14"/>
      <c r="TQD36" s="14"/>
      <c r="TQE36" s="14"/>
      <c r="TQF36" s="14"/>
      <c r="TQG36" s="14"/>
      <c r="TQH36" s="14"/>
      <c r="TQI36" s="14"/>
      <c r="TQJ36" s="14"/>
      <c r="TQK36" s="14"/>
      <c r="TQL36" s="14"/>
      <c r="TQM36" s="14"/>
      <c r="TQN36" s="14"/>
      <c r="TQO36" s="14"/>
      <c r="TQP36" s="14"/>
      <c r="TQQ36" s="14"/>
      <c r="TQR36" s="14"/>
      <c r="TQS36" s="14"/>
      <c r="TQT36" s="14"/>
      <c r="TQU36" s="14"/>
      <c r="TQV36" s="14"/>
      <c r="TQW36" s="14"/>
      <c r="TQX36" s="14"/>
      <c r="TQY36" s="14"/>
      <c r="TQZ36" s="14"/>
      <c r="TRA36" s="14"/>
      <c r="TRB36" s="14"/>
      <c r="TRC36" s="14"/>
      <c r="TRD36" s="14"/>
      <c r="TRE36" s="14"/>
      <c r="TRF36" s="14"/>
      <c r="TRG36" s="14"/>
      <c r="TRH36" s="14"/>
      <c r="TRI36" s="14"/>
      <c r="TRJ36" s="14"/>
      <c r="TRK36" s="14"/>
      <c r="TRL36" s="14"/>
      <c r="TRM36" s="14"/>
      <c r="TRN36" s="14"/>
      <c r="TRO36" s="14"/>
      <c r="TRP36" s="14"/>
      <c r="TRQ36" s="14"/>
      <c r="TRR36" s="14"/>
      <c r="TRS36" s="14"/>
      <c r="TRT36" s="14"/>
      <c r="TRU36" s="14"/>
      <c r="TRV36" s="14"/>
      <c r="TRW36" s="14"/>
      <c r="TRX36" s="14"/>
      <c r="TRY36" s="14"/>
      <c r="TRZ36" s="14"/>
      <c r="TSA36" s="14"/>
      <c r="TSB36" s="14"/>
      <c r="TSC36" s="14"/>
      <c r="TSD36" s="14"/>
      <c r="TSE36" s="14"/>
      <c r="TSF36" s="14"/>
      <c r="TSG36" s="14"/>
      <c r="TSH36" s="14"/>
      <c r="TSI36" s="14"/>
      <c r="TSJ36" s="14"/>
      <c r="TSK36" s="14"/>
      <c r="TSL36" s="14"/>
      <c r="TSM36" s="14"/>
      <c r="TSN36" s="14"/>
      <c r="TSO36" s="14"/>
      <c r="TSP36" s="14"/>
      <c r="TSQ36" s="14"/>
      <c r="TSR36" s="14"/>
      <c r="TSS36" s="14"/>
      <c r="TST36" s="14"/>
      <c r="TSU36" s="14"/>
      <c r="TSV36" s="14"/>
      <c r="TSW36" s="14"/>
      <c r="TSX36" s="14"/>
      <c r="TSY36" s="14"/>
      <c r="TSZ36" s="14"/>
      <c r="TTA36" s="14"/>
      <c r="TTB36" s="14"/>
      <c r="TTC36" s="14"/>
      <c r="TTD36" s="14"/>
      <c r="TTE36" s="14"/>
      <c r="TTF36" s="14"/>
      <c r="TTG36" s="14"/>
      <c r="TTH36" s="14"/>
      <c r="TTI36" s="14"/>
      <c r="TTJ36" s="14"/>
      <c r="TTK36" s="14"/>
      <c r="TTL36" s="14"/>
      <c r="TTM36" s="14"/>
      <c r="TTN36" s="14"/>
      <c r="TTO36" s="14"/>
      <c r="TTP36" s="14"/>
      <c r="TTQ36" s="14"/>
      <c r="TTR36" s="14"/>
      <c r="TTS36" s="14"/>
      <c r="TTT36" s="14"/>
      <c r="TTU36" s="14"/>
      <c r="TTV36" s="14"/>
      <c r="TTW36" s="14"/>
      <c r="TTX36" s="14"/>
      <c r="TTY36" s="14"/>
      <c r="TTZ36" s="14"/>
      <c r="TUA36" s="14"/>
      <c r="TUB36" s="14"/>
      <c r="TUC36" s="14"/>
      <c r="TUD36" s="14"/>
      <c r="TUE36" s="14"/>
      <c r="TUF36" s="14"/>
      <c r="TUG36" s="14"/>
      <c r="TUH36" s="14"/>
      <c r="TUI36" s="14"/>
      <c r="TUJ36" s="14"/>
      <c r="TUK36" s="14"/>
      <c r="TUL36" s="14"/>
      <c r="TUM36" s="14"/>
      <c r="TUN36" s="14"/>
      <c r="TUO36" s="14"/>
      <c r="TUP36" s="14"/>
      <c r="TUQ36" s="14"/>
      <c r="TUR36" s="14"/>
      <c r="TUS36" s="14"/>
      <c r="TUT36" s="14"/>
      <c r="TUU36" s="14"/>
      <c r="TUV36" s="14"/>
      <c r="TUW36" s="14"/>
      <c r="TUX36" s="14"/>
      <c r="TUY36" s="14"/>
      <c r="TUZ36" s="14"/>
      <c r="TVA36" s="14"/>
      <c r="TVB36" s="14"/>
      <c r="TVC36" s="14"/>
      <c r="TVD36" s="14"/>
      <c r="TVE36" s="14"/>
      <c r="TVF36" s="14"/>
      <c r="TVG36" s="14"/>
      <c r="TVH36" s="14"/>
      <c r="TVI36" s="14"/>
      <c r="TVJ36" s="14"/>
      <c r="TVK36" s="14"/>
      <c r="TVL36" s="14"/>
      <c r="TVM36" s="14"/>
      <c r="TVN36" s="14"/>
      <c r="TVO36" s="14"/>
      <c r="TVP36" s="14"/>
      <c r="TVQ36" s="14"/>
      <c r="TVR36" s="14"/>
      <c r="TVS36" s="14"/>
      <c r="TVT36" s="14"/>
      <c r="TVU36" s="14"/>
      <c r="TVV36" s="14"/>
      <c r="TVW36" s="14"/>
      <c r="TVX36" s="14"/>
      <c r="TVY36" s="14"/>
      <c r="TVZ36" s="14"/>
      <c r="TWA36" s="14"/>
      <c r="TWB36" s="14"/>
      <c r="TWC36" s="14"/>
      <c r="TWD36" s="14"/>
      <c r="TWE36" s="14"/>
      <c r="TWF36" s="14"/>
      <c r="TWG36" s="14"/>
      <c r="TWH36" s="14"/>
      <c r="TWI36" s="14"/>
      <c r="TWJ36" s="14"/>
      <c r="TWK36" s="14"/>
      <c r="TWL36" s="14"/>
      <c r="TWM36" s="14"/>
      <c r="TWN36" s="14"/>
      <c r="TWO36" s="14"/>
      <c r="TWP36" s="14"/>
      <c r="TWQ36" s="14"/>
      <c r="TWR36" s="14"/>
      <c r="TWS36" s="14"/>
      <c r="TWT36" s="14"/>
      <c r="TWU36" s="14"/>
      <c r="TWV36" s="14"/>
      <c r="TWW36" s="14"/>
      <c r="TWX36" s="14"/>
      <c r="TWY36" s="14"/>
      <c r="TWZ36" s="14"/>
      <c r="TXA36" s="14"/>
      <c r="TXB36" s="14"/>
      <c r="TXC36" s="14"/>
      <c r="TXD36" s="14"/>
      <c r="TXE36" s="14"/>
      <c r="TXF36" s="14"/>
      <c r="TXG36" s="14"/>
      <c r="TXH36" s="14"/>
      <c r="TXI36" s="14"/>
      <c r="TXJ36" s="14"/>
      <c r="TXK36" s="14"/>
      <c r="TXL36" s="14"/>
      <c r="TXM36" s="14"/>
      <c r="TXN36" s="14"/>
      <c r="TXO36" s="14"/>
      <c r="TXP36" s="14"/>
      <c r="TXQ36" s="14"/>
      <c r="TXR36" s="14"/>
      <c r="TXS36" s="14"/>
      <c r="TXT36" s="14"/>
      <c r="TXU36" s="14"/>
      <c r="TXV36" s="14"/>
      <c r="TXW36" s="14"/>
      <c r="TXX36" s="14"/>
      <c r="TXY36" s="14"/>
      <c r="TXZ36" s="14"/>
      <c r="TYA36" s="14"/>
      <c r="TYB36" s="14"/>
      <c r="TYC36" s="14"/>
      <c r="TYD36" s="14"/>
      <c r="TYE36" s="14"/>
      <c r="TYF36" s="14"/>
      <c r="TYG36" s="14"/>
      <c r="TYH36" s="14"/>
      <c r="TYI36" s="14"/>
      <c r="TYJ36" s="14"/>
      <c r="TYK36" s="14"/>
      <c r="TYL36" s="14"/>
      <c r="TYM36" s="14"/>
      <c r="TYN36" s="14"/>
      <c r="TYO36" s="14"/>
      <c r="TYP36" s="14"/>
      <c r="TYQ36" s="14"/>
      <c r="TYR36" s="14"/>
      <c r="TYS36" s="14"/>
      <c r="TYT36" s="14"/>
      <c r="TYU36" s="14"/>
      <c r="TYV36" s="14"/>
      <c r="TYW36" s="14"/>
      <c r="TYX36" s="14"/>
      <c r="TYY36" s="14"/>
      <c r="TYZ36" s="14"/>
      <c r="TZA36" s="14"/>
      <c r="TZB36" s="14"/>
      <c r="TZC36" s="14"/>
      <c r="TZD36" s="14"/>
      <c r="TZE36" s="14"/>
      <c r="TZF36" s="14"/>
      <c r="TZG36" s="14"/>
      <c r="TZH36" s="14"/>
      <c r="TZI36" s="14"/>
      <c r="TZJ36" s="14"/>
      <c r="TZK36" s="14"/>
      <c r="TZL36" s="14"/>
      <c r="TZM36" s="14"/>
      <c r="TZN36" s="14"/>
      <c r="TZO36" s="14"/>
      <c r="TZP36" s="14"/>
      <c r="TZQ36" s="14"/>
      <c r="TZR36" s="14"/>
      <c r="TZS36" s="14"/>
      <c r="TZT36" s="14"/>
      <c r="TZU36" s="14"/>
      <c r="TZV36" s="14"/>
      <c r="TZW36" s="14"/>
      <c r="TZX36" s="14"/>
      <c r="TZY36" s="14"/>
      <c r="TZZ36" s="14"/>
      <c r="UAA36" s="14"/>
      <c r="UAB36" s="14"/>
      <c r="UAC36" s="14"/>
      <c r="UAD36" s="14"/>
      <c r="UAE36" s="14"/>
      <c r="UAF36" s="14"/>
      <c r="UAG36" s="14"/>
      <c r="UAH36" s="14"/>
      <c r="UAI36" s="14"/>
      <c r="UAJ36" s="14"/>
      <c r="UAK36" s="14"/>
      <c r="UAL36" s="14"/>
      <c r="UAM36" s="14"/>
      <c r="UAN36" s="14"/>
      <c r="UAO36" s="14"/>
      <c r="UAP36" s="14"/>
      <c r="UAQ36" s="14"/>
      <c r="UAR36" s="14"/>
      <c r="UAS36" s="14"/>
      <c r="UAT36" s="14"/>
      <c r="UAU36" s="14"/>
      <c r="UAV36" s="14"/>
      <c r="UAW36" s="14"/>
      <c r="UAX36" s="14"/>
      <c r="UAY36" s="14"/>
      <c r="UAZ36" s="14"/>
      <c r="UBA36" s="14"/>
      <c r="UBB36" s="14"/>
      <c r="UBC36" s="14"/>
      <c r="UBD36" s="14"/>
      <c r="UBE36" s="14"/>
      <c r="UBF36" s="14"/>
      <c r="UBG36" s="14"/>
      <c r="UBH36" s="14"/>
      <c r="UBI36" s="14"/>
      <c r="UBJ36" s="14"/>
      <c r="UBK36" s="14"/>
      <c r="UBL36" s="14"/>
      <c r="UBM36" s="14"/>
      <c r="UBN36" s="14"/>
      <c r="UBO36" s="14"/>
      <c r="UBP36" s="14"/>
      <c r="UBQ36" s="14"/>
      <c r="UBR36" s="14"/>
      <c r="UBS36" s="14"/>
      <c r="UBT36" s="14"/>
      <c r="UBU36" s="14"/>
      <c r="UBV36" s="14"/>
      <c r="UBW36" s="14"/>
      <c r="UBX36" s="14"/>
      <c r="UBY36" s="14"/>
      <c r="UBZ36" s="14"/>
      <c r="UCA36" s="14"/>
      <c r="UCB36" s="14"/>
      <c r="UCC36" s="14"/>
      <c r="UCD36" s="14"/>
      <c r="UCE36" s="14"/>
      <c r="UCF36" s="14"/>
      <c r="UCG36" s="14"/>
      <c r="UCH36" s="14"/>
      <c r="UCI36" s="14"/>
      <c r="UCJ36" s="14"/>
      <c r="UCK36" s="14"/>
      <c r="UCL36" s="14"/>
      <c r="UCM36" s="14"/>
      <c r="UCN36" s="14"/>
      <c r="UCO36" s="14"/>
      <c r="UCP36" s="14"/>
      <c r="UCQ36" s="14"/>
      <c r="UCR36" s="14"/>
      <c r="UCS36" s="14"/>
      <c r="UCT36" s="14"/>
      <c r="UCU36" s="14"/>
      <c r="UCV36" s="14"/>
      <c r="UCW36" s="14"/>
      <c r="UCX36" s="14"/>
      <c r="UCY36" s="14"/>
      <c r="UCZ36" s="14"/>
      <c r="UDA36" s="14"/>
      <c r="UDB36" s="14"/>
      <c r="UDC36" s="14"/>
      <c r="UDD36" s="14"/>
      <c r="UDE36" s="14"/>
      <c r="UDF36" s="14"/>
      <c r="UDG36" s="14"/>
      <c r="UDH36" s="14"/>
      <c r="UDI36" s="14"/>
      <c r="UDJ36" s="14"/>
      <c r="UDK36" s="14"/>
      <c r="UDL36" s="14"/>
      <c r="UDM36" s="14"/>
      <c r="UDN36" s="14"/>
      <c r="UDO36" s="14"/>
      <c r="UDP36" s="14"/>
      <c r="UDQ36" s="14"/>
      <c r="UDR36" s="14"/>
      <c r="UDS36" s="14"/>
      <c r="UDT36" s="14"/>
      <c r="UDU36" s="14"/>
      <c r="UDV36" s="14"/>
      <c r="UDW36" s="14"/>
      <c r="UDX36" s="14"/>
      <c r="UDY36" s="14"/>
      <c r="UDZ36" s="14"/>
      <c r="UEA36" s="14"/>
      <c r="UEB36" s="14"/>
      <c r="UEC36" s="14"/>
      <c r="UED36" s="14"/>
      <c r="UEE36" s="14"/>
      <c r="UEF36" s="14"/>
      <c r="UEG36" s="14"/>
      <c r="UEH36" s="14"/>
      <c r="UEI36" s="14"/>
      <c r="UEJ36" s="14"/>
      <c r="UEK36" s="14"/>
      <c r="UEL36" s="14"/>
      <c r="UEM36" s="14"/>
      <c r="UEN36" s="14"/>
      <c r="UEO36" s="14"/>
      <c r="UEP36" s="14"/>
      <c r="UEQ36" s="14"/>
      <c r="UER36" s="14"/>
      <c r="UES36" s="14"/>
      <c r="UET36" s="14"/>
      <c r="UEU36" s="14"/>
      <c r="UEV36" s="14"/>
      <c r="UEW36" s="14"/>
      <c r="UEX36" s="14"/>
      <c r="UEY36" s="14"/>
      <c r="UEZ36" s="14"/>
      <c r="UFA36" s="14"/>
      <c r="UFB36" s="14"/>
      <c r="UFC36" s="14"/>
      <c r="UFD36" s="14"/>
      <c r="UFE36" s="14"/>
      <c r="UFF36" s="14"/>
      <c r="UFG36" s="14"/>
      <c r="UFH36" s="14"/>
      <c r="UFI36" s="14"/>
      <c r="UFJ36" s="14"/>
      <c r="UFK36" s="14"/>
      <c r="UFL36" s="14"/>
      <c r="UFM36" s="14"/>
      <c r="UFN36" s="14"/>
      <c r="UFO36" s="14"/>
      <c r="UFP36" s="14"/>
      <c r="UFQ36" s="14"/>
      <c r="UFR36" s="14"/>
      <c r="UFS36" s="14"/>
      <c r="UFT36" s="14"/>
      <c r="UFU36" s="14"/>
      <c r="UFV36" s="14"/>
      <c r="UFW36" s="14"/>
      <c r="UFX36" s="14"/>
      <c r="UFY36" s="14"/>
      <c r="UFZ36" s="14"/>
      <c r="UGA36" s="14"/>
      <c r="UGB36" s="14"/>
      <c r="UGC36" s="14"/>
      <c r="UGD36" s="14"/>
      <c r="UGE36" s="14"/>
      <c r="UGF36" s="14"/>
      <c r="UGG36" s="14"/>
      <c r="UGH36" s="14"/>
      <c r="UGI36" s="14"/>
      <c r="UGJ36" s="14"/>
      <c r="UGK36" s="14"/>
      <c r="UGL36" s="14"/>
      <c r="UGM36" s="14"/>
      <c r="UGN36" s="14"/>
      <c r="UGO36" s="14"/>
      <c r="UGP36" s="14"/>
      <c r="UGQ36" s="14"/>
      <c r="UGR36" s="14"/>
      <c r="UGS36" s="14"/>
      <c r="UGT36" s="14"/>
      <c r="UGU36" s="14"/>
      <c r="UGV36" s="14"/>
      <c r="UGW36" s="14"/>
      <c r="UGX36" s="14"/>
      <c r="UGY36" s="14"/>
      <c r="UGZ36" s="14"/>
      <c r="UHA36" s="14"/>
      <c r="UHB36" s="14"/>
      <c r="UHC36" s="14"/>
      <c r="UHD36" s="14"/>
      <c r="UHE36" s="14"/>
      <c r="UHF36" s="14"/>
      <c r="UHG36" s="14"/>
      <c r="UHH36" s="14"/>
      <c r="UHI36" s="14"/>
      <c r="UHJ36" s="14"/>
      <c r="UHK36" s="14"/>
      <c r="UHL36" s="14"/>
      <c r="UHM36" s="14"/>
      <c r="UHN36" s="14"/>
      <c r="UHO36" s="14"/>
      <c r="UHP36" s="14"/>
      <c r="UHQ36" s="14"/>
      <c r="UHR36" s="14"/>
      <c r="UHS36" s="14"/>
      <c r="UHT36" s="14"/>
      <c r="UHU36" s="14"/>
      <c r="UHV36" s="14"/>
      <c r="UHW36" s="14"/>
      <c r="UHX36" s="14"/>
      <c r="UHY36" s="14"/>
      <c r="UHZ36" s="14"/>
      <c r="UIA36" s="14"/>
      <c r="UIB36" s="14"/>
      <c r="UIC36" s="14"/>
      <c r="UID36" s="14"/>
      <c r="UIE36" s="14"/>
      <c r="UIF36" s="14"/>
      <c r="UIG36" s="14"/>
      <c r="UIH36" s="14"/>
      <c r="UII36" s="14"/>
      <c r="UIJ36" s="14"/>
      <c r="UIK36" s="14"/>
      <c r="UIL36" s="14"/>
      <c r="UIM36" s="14"/>
      <c r="UIN36" s="14"/>
      <c r="UIO36" s="14"/>
      <c r="UIP36" s="14"/>
      <c r="UIQ36" s="14"/>
      <c r="UIR36" s="14"/>
      <c r="UIS36" s="14"/>
      <c r="UIT36" s="14"/>
      <c r="UIU36" s="14"/>
      <c r="UIV36" s="14"/>
      <c r="UIW36" s="14"/>
      <c r="UIX36" s="14"/>
      <c r="UIY36" s="14"/>
      <c r="UIZ36" s="14"/>
      <c r="UJA36" s="14"/>
      <c r="UJB36" s="14"/>
      <c r="UJC36" s="14"/>
      <c r="UJD36" s="14"/>
      <c r="UJE36" s="14"/>
      <c r="UJF36" s="14"/>
      <c r="UJG36" s="14"/>
      <c r="UJH36" s="14"/>
      <c r="UJI36" s="14"/>
      <c r="UJJ36" s="14"/>
      <c r="UJK36" s="14"/>
      <c r="UJL36" s="14"/>
      <c r="UJM36" s="14"/>
      <c r="UJN36" s="14"/>
      <c r="UJO36" s="14"/>
      <c r="UJP36" s="14"/>
      <c r="UJQ36" s="14"/>
      <c r="UJR36" s="14"/>
      <c r="UJS36" s="14"/>
      <c r="UJT36" s="14"/>
      <c r="UJU36" s="14"/>
      <c r="UJV36" s="14"/>
      <c r="UJW36" s="14"/>
      <c r="UJX36" s="14"/>
      <c r="UJY36" s="14"/>
      <c r="UJZ36" s="14"/>
      <c r="UKA36" s="14"/>
      <c r="UKB36" s="14"/>
      <c r="UKC36" s="14"/>
      <c r="UKD36" s="14"/>
      <c r="UKE36" s="14"/>
      <c r="UKF36" s="14"/>
      <c r="UKG36" s="14"/>
      <c r="UKH36" s="14"/>
      <c r="UKI36" s="14"/>
      <c r="UKJ36" s="14"/>
      <c r="UKK36" s="14"/>
      <c r="UKL36" s="14"/>
      <c r="UKM36" s="14"/>
      <c r="UKN36" s="14"/>
      <c r="UKO36" s="14"/>
      <c r="UKP36" s="14"/>
      <c r="UKQ36" s="14"/>
      <c r="UKR36" s="14"/>
      <c r="UKS36" s="14"/>
      <c r="UKT36" s="14"/>
      <c r="UKU36" s="14"/>
      <c r="UKV36" s="14"/>
      <c r="UKW36" s="14"/>
      <c r="UKX36" s="14"/>
      <c r="UKY36" s="14"/>
      <c r="UKZ36" s="14"/>
      <c r="ULA36" s="14"/>
      <c r="ULB36" s="14"/>
      <c r="ULC36" s="14"/>
      <c r="ULD36" s="14"/>
      <c r="ULE36" s="14"/>
      <c r="ULF36" s="14"/>
      <c r="ULG36" s="14"/>
      <c r="ULH36" s="14"/>
      <c r="ULI36" s="14"/>
      <c r="ULJ36" s="14"/>
      <c r="ULK36" s="14"/>
      <c r="ULL36" s="14"/>
      <c r="ULM36" s="14"/>
      <c r="ULN36" s="14"/>
      <c r="ULO36" s="14"/>
      <c r="ULP36" s="14"/>
      <c r="ULQ36" s="14"/>
      <c r="ULR36" s="14"/>
      <c r="ULS36" s="14"/>
      <c r="ULT36" s="14"/>
      <c r="ULU36" s="14"/>
      <c r="ULV36" s="14"/>
      <c r="ULW36" s="14"/>
      <c r="ULX36" s="14"/>
      <c r="ULY36" s="14"/>
      <c r="ULZ36" s="14"/>
      <c r="UMA36" s="14"/>
      <c r="UMB36" s="14"/>
      <c r="UMC36" s="14"/>
      <c r="UMD36" s="14"/>
      <c r="UME36" s="14"/>
      <c r="UMF36" s="14"/>
      <c r="UMG36" s="14"/>
      <c r="UMH36" s="14"/>
      <c r="UMI36" s="14"/>
      <c r="UMJ36" s="14"/>
      <c r="UMK36" s="14"/>
      <c r="UML36" s="14"/>
      <c r="UMM36" s="14"/>
      <c r="UMN36" s="14"/>
      <c r="UMO36" s="14"/>
      <c r="UMP36" s="14"/>
      <c r="UMQ36" s="14"/>
      <c r="UMR36" s="14"/>
      <c r="UMS36" s="14"/>
      <c r="UMT36" s="14"/>
      <c r="UMU36" s="14"/>
      <c r="UMV36" s="14"/>
      <c r="UMW36" s="14"/>
      <c r="UMX36" s="14"/>
      <c r="UMY36" s="14"/>
      <c r="UMZ36" s="14"/>
      <c r="UNA36" s="14"/>
      <c r="UNB36" s="14"/>
      <c r="UNC36" s="14"/>
      <c r="UND36" s="14"/>
      <c r="UNE36" s="14"/>
      <c r="UNF36" s="14"/>
      <c r="UNG36" s="14"/>
      <c r="UNH36" s="14"/>
      <c r="UNI36" s="14"/>
      <c r="UNJ36" s="14"/>
      <c r="UNK36" s="14"/>
      <c r="UNL36" s="14"/>
      <c r="UNM36" s="14"/>
      <c r="UNN36" s="14"/>
      <c r="UNO36" s="14"/>
      <c r="UNP36" s="14"/>
      <c r="UNQ36" s="14"/>
      <c r="UNR36" s="14"/>
      <c r="UNS36" s="14"/>
      <c r="UNT36" s="14"/>
      <c r="UNU36" s="14"/>
      <c r="UNV36" s="14"/>
      <c r="UNW36" s="14"/>
      <c r="UNX36" s="14"/>
      <c r="UNY36" s="14"/>
      <c r="UNZ36" s="14"/>
      <c r="UOA36" s="14"/>
      <c r="UOB36" s="14"/>
      <c r="UOC36" s="14"/>
      <c r="UOD36" s="14"/>
      <c r="UOE36" s="14"/>
      <c r="UOF36" s="14"/>
      <c r="UOG36" s="14"/>
      <c r="UOH36" s="14"/>
      <c r="UOI36" s="14"/>
      <c r="UOJ36" s="14"/>
      <c r="UOK36" s="14"/>
      <c r="UOL36" s="14"/>
      <c r="UOM36" s="14"/>
      <c r="UON36" s="14"/>
      <c r="UOO36" s="14"/>
      <c r="UOP36" s="14"/>
      <c r="UOQ36" s="14"/>
      <c r="UOR36" s="14"/>
      <c r="UOS36" s="14"/>
      <c r="UOT36" s="14"/>
      <c r="UOU36" s="14"/>
      <c r="UOV36" s="14"/>
      <c r="UOW36" s="14"/>
      <c r="UOX36" s="14"/>
      <c r="UOY36" s="14"/>
      <c r="UOZ36" s="14"/>
      <c r="UPA36" s="14"/>
      <c r="UPB36" s="14"/>
      <c r="UPC36" s="14"/>
      <c r="UPD36" s="14"/>
      <c r="UPE36" s="14"/>
      <c r="UPF36" s="14"/>
      <c r="UPG36" s="14"/>
      <c r="UPH36" s="14"/>
      <c r="UPI36" s="14"/>
      <c r="UPJ36" s="14"/>
      <c r="UPK36" s="14"/>
      <c r="UPL36" s="14"/>
      <c r="UPM36" s="14"/>
      <c r="UPN36" s="14"/>
      <c r="UPO36" s="14"/>
      <c r="UPP36" s="14"/>
      <c r="UPQ36" s="14"/>
      <c r="UPR36" s="14"/>
      <c r="UPS36" s="14"/>
      <c r="UPT36" s="14"/>
      <c r="UPU36" s="14"/>
      <c r="UPV36" s="14"/>
      <c r="UPW36" s="14"/>
      <c r="UPX36" s="14"/>
      <c r="UPY36" s="14"/>
      <c r="UPZ36" s="14"/>
      <c r="UQA36" s="14"/>
      <c r="UQB36" s="14"/>
      <c r="UQC36" s="14"/>
      <c r="UQD36" s="14"/>
      <c r="UQE36" s="14"/>
      <c r="UQF36" s="14"/>
      <c r="UQG36" s="14"/>
      <c r="UQH36" s="14"/>
      <c r="UQI36" s="14"/>
      <c r="UQJ36" s="14"/>
      <c r="UQK36" s="14"/>
      <c r="UQL36" s="14"/>
      <c r="UQM36" s="14"/>
      <c r="UQN36" s="14"/>
      <c r="UQO36" s="14"/>
      <c r="UQP36" s="14"/>
      <c r="UQQ36" s="14"/>
      <c r="UQR36" s="14"/>
      <c r="UQS36" s="14"/>
      <c r="UQT36" s="14"/>
      <c r="UQU36" s="14"/>
      <c r="UQV36" s="14"/>
      <c r="UQW36" s="14"/>
      <c r="UQX36" s="14"/>
      <c r="UQY36" s="14"/>
      <c r="UQZ36" s="14"/>
      <c r="URA36" s="14"/>
      <c r="URB36" s="14"/>
      <c r="URC36" s="14"/>
      <c r="URD36" s="14"/>
      <c r="URE36" s="14"/>
      <c r="URF36" s="14"/>
      <c r="URG36" s="14"/>
      <c r="URH36" s="14"/>
      <c r="URI36" s="14"/>
      <c r="URJ36" s="14"/>
      <c r="URK36" s="14"/>
      <c r="URL36" s="14"/>
      <c r="URM36" s="14"/>
      <c r="URN36" s="14"/>
      <c r="URO36" s="14"/>
      <c r="URP36" s="14"/>
      <c r="URQ36" s="14"/>
      <c r="URR36" s="14"/>
      <c r="URS36" s="14"/>
      <c r="URT36" s="14"/>
      <c r="URU36" s="14"/>
      <c r="URV36" s="14"/>
      <c r="URW36" s="14"/>
      <c r="URX36" s="14"/>
      <c r="URY36" s="14"/>
      <c r="URZ36" s="14"/>
      <c r="USA36" s="14"/>
      <c r="USB36" s="14"/>
      <c r="USC36" s="14"/>
      <c r="USD36" s="14"/>
      <c r="USE36" s="14"/>
      <c r="USF36" s="14"/>
      <c r="USG36" s="14"/>
      <c r="USH36" s="14"/>
      <c r="USI36" s="14"/>
      <c r="USJ36" s="14"/>
      <c r="USK36" s="14"/>
      <c r="USL36" s="14"/>
      <c r="USM36" s="14"/>
      <c r="USN36" s="14"/>
      <c r="USO36" s="14"/>
      <c r="USP36" s="14"/>
      <c r="USQ36" s="14"/>
      <c r="USR36" s="14"/>
      <c r="USS36" s="14"/>
      <c r="UST36" s="14"/>
      <c r="USU36" s="14"/>
      <c r="USV36" s="14"/>
      <c r="USW36" s="14"/>
      <c r="USX36" s="14"/>
      <c r="USY36" s="14"/>
      <c r="USZ36" s="14"/>
      <c r="UTA36" s="14"/>
      <c r="UTB36" s="14"/>
      <c r="UTC36" s="14"/>
      <c r="UTD36" s="14"/>
      <c r="UTE36" s="14"/>
      <c r="UTF36" s="14"/>
      <c r="UTG36" s="14"/>
      <c r="UTH36" s="14"/>
      <c r="UTI36" s="14"/>
      <c r="UTJ36" s="14"/>
      <c r="UTK36" s="14"/>
      <c r="UTL36" s="14"/>
      <c r="UTM36" s="14"/>
      <c r="UTN36" s="14"/>
      <c r="UTO36" s="14"/>
      <c r="UTP36" s="14"/>
      <c r="UTQ36" s="14"/>
      <c r="UTR36" s="14"/>
      <c r="UTS36" s="14"/>
      <c r="UTT36" s="14"/>
      <c r="UTU36" s="14"/>
      <c r="UTV36" s="14"/>
      <c r="UTW36" s="14"/>
      <c r="UTX36" s="14"/>
      <c r="UTY36" s="14"/>
      <c r="UTZ36" s="14"/>
      <c r="UUA36" s="14"/>
      <c r="UUB36" s="14"/>
      <c r="UUC36" s="14"/>
      <c r="UUD36" s="14"/>
      <c r="UUE36" s="14"/>
      <c r="UUF36" s="14"/>
      <c r="UUG36" s="14"/>
      <c r="UUH36" s="14"/>
      <c r="UUI36" s="14"/>
      <c r="UUJ36" s="14"/>
      <c r="UUK36" s="14"/>
      <c r="UUL36" s="14"/>
      <c r="UUM36" s="14"/>
      <c r="UUN36" s="14"/>
      <c r="UUO36" s="14"/>
      <c r="UUP36" s="14"/>
      <c r="UUQ36" s="14"/>
      <c r="UUR36" s="14"/>
      <c r="UUS36" s="14"/>
      <c r="UUT36" s="14"/>
      <c r="UUU36" s="14"/>
      <c r="UUV36" s="14"/>
      <c r="UUW36" s="14"/>
      <c r="UUX36" s="14"/>
      <c r="UUY36" s="14"/>
      <c r="UUZ36" s="14"/>
      <c r="UVA36" s="14"/>
      <c r="UVB36" s="14"/>
      <c r="UVC36" s="14"/>
      <c r="UVD36" s="14"/>
      <c r="UVE36" s="14"/>
      <c r="UVF36" s="14"/>
      <c r="UVG36" s="14"/>
      <c r="UVH36" s="14"/>
      <c r="UVI36" s="14"/>
      <c r="UVJ36" s="14"/>
      <c r="UVK36" s="14"/>
      <c r="UVL36" s="14"/>
      <c r="UVM36" s="14"/>
      <c r="UVN36" s="14"/>
      <c r="UVO36" s="14"/>
      <c r="UVP36" s="14"/>
      <c r="UVQ36" s="14"/>
      <c r="UVR36" s="14"/>
      <c r="UVS36" s="14"/>
      <c r="UVT36" s="14"/>
      <c r="UVU36" s="14"/>
      <c r="UVV36" s="14"/>
      <c r="UVW36" s="14"/>
      <c r="UVX36" s="14"/>
      <c r="UVY36" s="14"/>
      <c r="UVZ36" s="14"/>
      <c r="UWA36" s="14"/>
      <c r="UWB36" s="14"/>
      <c r="UWC36" s="14"/>
      <c r="UWD36" s="14"/>
      <c r="UWE36" s="14"/>
      <c r="UWF36" s="14"/>
      <c r="UWG36" s="14"/>
      <c r="UWH36" s="14"/>
      <c r="UWI36" s="14"/>
      <c r="UWJ36" s="14"/>
      <c r="UWK36" s="14"/>
      <c r="UWL36" s="14"/>
      <c r="UWM36" s="14"/>
      <c r="UWN36" s="14"/>
      <c r="UWO36" s="14"/>
      <c r="UWP36" s="14"/>
      <c r="UWQ36" s="14"/>
      <c r="UWR36" s="14"/>
      <c r="UWS36" s="14"/>
      <c r="UWT36" s="14"/>
      <c r="UWU36" s="14"/>
      <c r="UWV36" s="14"/>
      <c r="UWW36" s="14"/>
      <c r="UWX36" s="14"/>
      <c r="UWY36" s="14"/>
      <c r="UWZ36" s="14"/>
      <c r="UXA36" s="14"/>
      <c r="UXB36" s="14"/>
      <c r="UXC36" s="14"/>
      <c r="UXD36" s="14"/>
      <c r="UXE36" s="14"/>
      <c r="UXF36" s="14"/>
      <c r="UXG36" s="14"/>
      <c r="UXH36" s="14"/>
      <c r="UXI36" s="14"/>
      <c r="UXJ36" s="14"/>
      <c r="UXK36" s="14"/>
      <c r="UXL36" s="14"/>
      <c r="UXM36" s="14"/>
      <c r="UXN36" s="14"/>
      <c r="UXO36" s="14"/>
      <c r="UXP36" s="14"/>
      <c r="UXQ36" s="14"/>
      <c r="UXR36" s="14"/>
      <c r="UXS36" s="14"/>
      <c r="UXT36" s="14"/>
      <c r="UXU36" s="14"/>
      <c r="UXV36" s="14"/>
      <c r="UXW36" s="14"/>
      <c r="UXX36" s="14"/>
      <c r="UXY36" s="14"/>
      <c r="UXZ36" s="14"/>
      <c r="UYA36" s="14"/>
      <c r="UYB36" s="14"/>
      <c r="UYC36" s="14"/>
      <c r="UYD36" s="14"/>
      <c r="UYE36" s="14"/>
      <c r="UYF36" s="14"/>
      <c r="UYG36" s="14"/>
      <c r="UYH36" s="14"/>
      <c r="UYI36" s="14"/>
      <c r="UYJ36" s="14"/>
      <c r="UYK36" s="14"/>
      <c r="UYL36" s="14"/>
      <c r="UYM36" s="14"/>
      <c r="UYN36" s="14"/>
      <c r="UYO36" s="14"/>
      <c r="UYP36" s="14"/>
      <c r="UYQ36" s="14"/>
      <c r="UYR36" s="14"/>
      <c r="UYS36" s="14"/>
      <c r="UYT36" s="14"/>
      <c r="UYU36" s="14"/>
      <c r="UYV36" s="14"/>
      <c r="UYW36" s="14"/>
      <c r="UYX36" s="14"/>
      <c r="UYY36" s="14"/>
      <c r="UYZ36" s="14"/>
      <c r="UZA36" s="14"/>
      <c r="UZB36" s="14"/>
      <c r="UZC36" s="14"/>
      <c r="UZD36" s="14"/>
      <c r="UZE36" s="14"/>
      <c r="UZF36" s="14"/>
      <c r="UZG36" s="14"/>
      <c r="UZH36" s="14"/>
      <c r="UZI36" s="14"/>
      <c r="UZJ36" s="14"/>
      <c r="UZK36" s="14"/>
      <c r="UZL36" s="14"/>
      <c r="UZM36" s="14"/>
      <c r="UZN36" s="14"/>
      <c r="UZO36" s="14"/>
      <c r="UZP36" s="14"/>
      <c r="UZQ36" s="14"/>
      <c r="UZR36" s="14"/>
      <c r="UZS36" s="14"/>
      <c r="UZT36" s="14"/>
      <c r="UZU36" s="14"/>
      <c r="UZV36" s="14"/>
      <c r="UZW36" s="14"/>
      <c r="UZX36" s="14"/>
      <c r="UZY36" s="14"/>
      <c r="UZZ36" s="14"/>
      <c r="VAA36" s="14"/>
      <c r="VAB36" s="14"/>
      <c r="VAC36" s="14"/>
      <c r="VAD36" s="14"/>
      <c r="VAE36" s="14"/>
      <c r="VAF36" s="14"/>
      <c r="VAG36" s="14"/>
      <c r="VAH36" s="14"/>
      <c r="VAI36" s="14"/>
      <c r="VAJ36" s="14"/>
      <c r="VAK36" s="14"/>
      <c r="VAL36" s="14"/>
      <c r="VAM36" s="14"/>
      <c r="VAN36" s="14"/>
      <c r="VAO36" s="14"/>
      <c r="VAP36" s="14"/>
      <c r="VAQ36" s="14"/>
      <c r="VAR36" s="14"/>
      <c r="VAS36" s="14"/>
      <c r="VAT36" s="14"/>
      <c r="VAU36" s="14"/>
      <c r="VAV36" s="14"/>
      <c r="VAW36" s="14"/>
      <c r="VAX36" s="14"/>
      <c r="VAY36" s="14"/>
      <c r="VAZ36" s="14"/>
      <c r="VBA36" s="14"/>
      <c r="VBB36" s="14"/>
      <c r="VBC36" s="14"/>
      <c r="VBD36" s="14"/>
      <c r="VBE36" s="14"/>
      <c r="VBF36" s="14"/>
      <c r="VBG36" s="14"/>
      <c r="VBH36" s="14"/>
      <c r="VBI36" s="14"/>
      <c r="VBJ36" s="14"/>
      <c r="VBK36" s="14"/>
      <c r="VBL36" s="14"/>
      <c r="VBM36" s="14"/>
      <c r="VBN36" s="14"/>
      <c r="VBO36" s="14"/>
      <c r="VBP36" s="14"/>
      <c r="VBQ36" s="14"/>
      <c r="VBR36" s="14"/>
      <c r="VBS36" s="14"/>
      <c r="VBT36" s="14"/>
      <c r="VBU36" s="14"/>
      <c r="VBV36" s="14"/>
      <c r="VBW36" s="14"/>
      <c r="VBX36" s="14"/>
      <c r="VBY36" s="14"/>
      <c r="VBZ36" s="14"/>
      <c r="VCA36" s="14"/>
      <c r="VCB36" s="14"/>
      <c r="VCC36" s="14"/>
      <c r="VCD36" s="14"/>
      <c r="VCE36" s="14"/>
      <c r="VCF36" s="14"/>
      <c r="VCG36" s="14"/>
      <c r="VCH36" s="14"/>
      <c r="VCI36" s="14"/>
      <c r="VCJ36" s="14"/>
      <c r="VCK36" s="14"/>
      <c r="VCL36" s="14"/>
      <c r="VCM36" s="14"/>
      <c r="VCN36" s="14"/>
      <c r="VCO36" s="14"/>
      <c r="VCP36" s="14"/>
      <c r="VCQ36" s="14"/>
      <c r="VCR36" s="14"/>
      <c r="VCS36" s="14"/>
      <c r="VCT36" s="14"/>
      <c r="VCU36" s="14"/>
      <c r="VCV36" s="14"/>
      <c r="VCW36" s="14"/>
      <c r="VCX36" s="14"/>
      <c r="VCY36" s="14"/>
      <c r="VCZ36" s="14"/>
      <c r="VDA36" s="14"/>
      <c r="VDB36" s="14"/>
      <c r="VDC36" s="14"/>
      <c r="VDD36" s="14"/>
      <c r="VDE36" s="14"/>
      <c r="VDF36" s="14"/>
      <c r="VDG36" s="14"/>
      <c r="VDH36" s="14"/>
      <c r="VDI36" s="14"/>
      <c r="VDJ36" s="14"/>
      <c r="VDK36" s="14"/>
      <c r="VDL36" s="14"/>
      <c r="VDM36" s="14"/>
      <c r="VDN36" s="14"/>
      <c r="VDO36" s="14"/>
      <c r="VDP36" s="14"/>
      <c r="VDQ36" s="14"/>
      <c r="VDR36" s="14"/>
      <c r="VDS36" s="14"/>
      <c r="VDT36" s="14"/>
      <c r="VDU36" s="14"/>
      <c r="VDV36" s="14"/>
      <c r="VDW36" s="14"/>
      <c r="VDX36" s="14"/>
      <c r="VDY36" s="14"/>
      <c r="VDZ36" s="14"/>
      <c r="VEA36" s="14"/>
      <c r="VEB36" s="14"/>
      <c r="VEC36" s="14"/>
      <c r="VED36" s="14"/>
      <c r="VEE36" s="14"/>
      <c r="VEF36" s="14"/>
      <c r="VEG36" s="14"/>
      <c r="VEH36" s="14"/>
      <c r="VEI36" s="14"/>
      <c r="VEJ36" s="14"/>
      <c r="VEK36" s="14"/>
      <c r="VEL36" s="14"/>
      <c r="VEM36" s="14"/>
      <c r="VEN36" s="14"/>
      <c r="VEO36" s="14"/>
      <c r="VEP36" s="14"/>
      <c r="VEQ36" s="14"/>
      <c r="VER36" s="14"/>
      <c r="VES36" s="14"/>
      <c r="VET36" s="14"/>
      <c r="VEU36" s="14"/>
      <c r="VEV36" s="14"/>
      <c r="VEW36" s="14"/>
      <c r="VEX36" s="14"/>
      <c r="VEY36" s="14"/>
      <c r="VEZ36" s="14"/>
      <c r="VFA36" s="14"/>
      <c r="VFB36" s="14"/>
      <c r="VFC36" s="14"/>
      <c r="VFD36" s="14"/>
      <c r="VFE36" s="14"/>
      <c r="VFF36" s="14"/>
      <c r="VFG36" s="14"/>
      <c r="VFH36" s="14"/>
      <c r="VFI36" s="14"/>
      <c r="VFJ36" s="14"/>
      <c r="VFK36" s="14"/>
      <c r="VFL36" s="14"/>
      <c r="VFM36" s="14"/>
      <c r="VFN36" s="14"/>
      <c r="VFO36" s="14"/>
      <c r="VFP36" s="14"/>
      <c r="VFQ36" s="14"/>
      <c r="VFR36" s="14"/>
      <c r="VFS36" s="14"/>
      <c r="VFT36" s="14"/>
      <c r="VFU36" s="14"/>
      <c r="VFV36" s="14"/>
      <c r="VFW36" s="14"/>
      <c r="VFX36" s="14"/>
      <c r="VFY36" s="14"/>
      <c r="VFZ36" s="14"/>
      <c r="VGA36" s="14"/>
      <c r="VGB36" s="14"/>
      <c r="VGC36" s="14"/>
      <c r="VGD36" s="14"/>
      <c r="VGE36" s="14"/>
      <c r="VGF36" s="14"/>
      <c r="VGG36" s="14"/>
      <c r="VGH36" s="14"/>
      <c r="VGI36" s="14"/>
      <c r="VGJ36" s="14"/>
      <c r="VGK36" s="14"/>
      <c r="VGL36" s="14"/>
      <c r="VGM36" s="14"/>
      <c r="VGN36" s="14"/>
      <c r="VGO36" s="14"/>
      <c r="VGP36" s="14"/>
      <c r="VGQ36" s="14"/>
      <c r="VGR36" s="14"/>
      <c r="VGS36" s="14"/>
      <c r="VGT36" s="14"/>
      <c r="VGU36" s="14"/>
      <c r="VGV36" s="14"/>
      <c r="VGW36" s="14"/>
      <c r="VGX36" s="14"/>
      <c r="VGY36" s="14"/>
      <c r="VGZ36" s="14"/>
      <c r="VHA36" s="14"/>
      <c r="VHB36" s="14"/>
      <c r="VHC36" s="14"/>
      <c r="VHD36" s="14"/>
      <c r="VHE36" s="14"/>
      <c r="VHF36" s="14"/>
      <c r="VHG36" s="14"/>
      <c r="VHH36" s="14"/>
      <c r="VHI36" s="14"/>
      <c r="VHJ36" s="14"/>
      <c r="VHK36" s="14"/>
      <c r="VHL36" s="14"/>
      <c r="VHM36" s="14"/>
      <c r="VHN36" s="14"/>
      <c r="VHO36" s="14"/>
      <c r="VHP36" s="14"/>
      <c r="VHQ36" s="14"/>
      <c r="VHR36" s="14"/>
      <c r="VHS36" s="14"/>
      <c r="VHT36" s="14"/>
      <c r="VHU36" s="14"/>
      <c r="VHV36" s="14"/>
      <c r="VHW36" s="14"/>
      <c r="VHX36" s="14"/>
      <c r="VHY36" s="14"/>
      <c r="VHZ36" s="14"/>
      <c r="VIA36" s="14"/>
      <c r="VIB36" s="14"/>
      <c r="VIC36" s="14"/>
      <c r="VID36" s="14"/>
      <c r="VIE36" s="14"/>
      <c r="VIF36" s="14"/>
      <c r="VIG36" s="14"/>
      <c r="VIH36" s="14"/>
      <c r="VII36" s="14"/>
      <c r="VIJ36" s="14"/>
      <c r="VIK36" s="14"/>
      <c r="VIL36" s="14"/>
      <c r="VIM36" s="14"/>
      <c r="VIN36" s="14"/>
      <c r="VIO36" s="14"/>
      <c r="VIP36" s="14"/>
      <c r="VIQ36" s="14"/>
      <c r="VIR36" s="14"/>
      <c r="VIS36" s="14"/>
      <c r="VIT36" s="14"/>
      <c r="VIU36" s="14"/>
      <c r="VIV36" s="14"/>
      <c r="VIW36" s="14"/>
      <c r="VIX36" s="14"/>
      <c r="VIY36" s="14"/>
      <c r="VIZ36" s="14"/>
      <c r="VJA36" s="14"/>
      <c r="VJB36" s="14"/>
      <c r="VJC36" s="14"/>
      <c r="VJD36" s="14"/>
      <c r="VJE36" s="14"/>
      <c r="VJF36" s="14"/>
      <c r="VJG36" s="14"/>
      <c r="VJH36" s="14"/>
      <c r="VJI36" s="14"/>
      <c r="VJJ36" s="14"/>
      <c r="VJK36" s="14"/>
      <c r="VJL36" s="14"/>
      <c r="VJM36" s="14"/>
      <c r="VJN36" s="14"/>
      <c r="VJO36" s="14"/>
      <c r="VJP36" s="14"/>
      <c r="VJQ36" s="14"/>
      <c r="VJR36" s="14"/>
      <c r="VJS36" s="14"/>
      <c r="VJT36" s="14"/>
      <c r="VJU36" s="14"/>
      <c r="VJV36" s="14"/>
      <c r="VJW36" s="14"/>
      <c r="VJX36" s="14"/>
      <c r="VJY36" s="14"/>
      <c r="VJZ36" s="14"/>
      <c r="VKA36" s="14"/>
      <c r="VKB36" s="14"/>
      <c r="VKC36" s="14"/>
      <c r="VKD36" s="14"/>
      <c r="VKE36" s="14"/>
      <c r="VKF36" s="14"/>
      <c r="VKG36" s="14"/>
      <c r="VKH36" s="14"/>
      <c r="VKI36" s="14"/>
      <c r="VKJ36" s="14"/>
      <c r="VKK36" s="14"/>
      <c r="VKL36" s="14"/>
      <c r="VKM36" s="14"/>
      <c r="VKN36" s="14"/>
      <c r="VKO36" s="14"/>
      <c r="VKP36" s="14"/>
      <c r="VKQ36" s="14"/>
      <c r="VKR36" s="14"/>
      <c r="VKS36" s="14"/>
      <c r="VKT36" s="14"/>
      <c r="VKU36" s="14"/>
      <c r="VKV36" s="14"/>
      <c r="VKW36" s="14"/>
      <c r="VKX36" s="14"/>
      <c r="VKY36" s="14"/>
      <c r="VKZ36" s="14"/>
      <c r="VLA36" s="14"/>
      <c r="VLB36" s="14"/>
      <c r="VLC36" s="14"/>
      <c r="VLD36" s="14"/>
      <c r="VLE36" s="14"/>
      <c r="VLF36" s="14"/>
      <c r="VLG36" s="14"/>
      <c r="VLH36" s="14"/>
      <c r="VLI36" s="14"/>
      <c r="VLJ36" s="14"/>
      <c r="VLK36" s="14"/>
      <c r="VLL36" s="14"/>
      <c r="VLM36" s="14"/>
      <c r="VLN36" s="14"/>
      <c r="VLO36" s="14"/>
      <c r="VLP36" s="14"/>
      <c r="VLQ36" s="14"/>
      <c r="VLR36" s="14"/>
      <c r="VLS36" s="14"/>
      <c r="VLT36" s="14"/>
      <c r="VLU36" s="14"/>
      <c r="VLV36" s="14"/>
      <c r="VLW36" s="14"/>
      <c r="VLX36" s="14"/>
      <c r="VLY36" s="14"/>
      <c r="VLZ36" s="14"/>
      <c r="VMA36" s="14"/>
      <c r="VMB36" s="14"/>
      <c r="VMC36" s="14"/>
      <c r="VMD36" s="14"/>
      <c r="VME36" s="14"/>
      <c r="VMF36" s="14"/>
      <c r="VMG36" s="14"/>
      <c r="VMH36" s="14"/>
      <c r="VMI36" s="14"/>
      <c r="VMJ36" s="14"/>
      <c r="VMK36" s="14"/>
      <c r="VML36" s="14"/>
      <c r="VMM36" s="14"/>
      <c r="VMN36" s="14"/>
      <c r="VMO36" s="14"/>
      <c r="VMP36" s="14"/>
      <c r="VMQ36" s="14"/>
      <c r="VMR36" s="14"/>
      <c r="VMS36" s="14"/>
      <c r="VMT36" s="14"/>
      <c r="VMU36" s="14"/>
      <c r="VMV36" s="14"/>
      <c r="VMW36" s="14"/>
      <c r="VMX36" s="14"/>
      <c r="VMY36" s="14"/>
      <c r="VMZ36" s="14"/>
      <c r="VNA36" s="14"/>
      <c r="VNB36" s="14"/>
      <c r="VNC36" s="14"/>
      <c r="VND36" s="14"/>
      <c r="VNE36" s="14"/>
      <c r="VNF36" s="14"/>
      <c r="VNG36" s="14"/>
      <c r="VNH36" s="14"/>
      <c r="VNI36" s="14"/>
      <c r="VNJ36" s="14"/>
      <c r="VNK36" s="14"/>
      <c r="VNL36" s="14"/>
      <c r="VNM36" s="14"/>
      <c r="VNN36" s="14"/>
      <c r="VNO36" s="14"/>
      <c r="VNP36" s="14"/>
      <c r="VNQ36" s="14"/>
      <c r="VNR36" s="14"/>
      <c r="VNS36" s="14"/>
      <c r="VNT36" s="14"/>
      <c r="VNU36" s="14"/>
      <c r="VNV36" s="14"/>
      <c r="VNW36" s="14"/>
      <c r="VNX36" s="14"/>
      <c r="VNY36" s="14"/>
      <c r="VNZ36" s="14"/>
      <c r="VOA36" s="14"/>
      <c r="VOB36" s="14"/>
      <c r="VOC36" s="14"/>
      <c r="VOD36" s="14"/>
      <c r="VOE36" s="14"/>
      <c r="VOF36" s="14"/>
      <c r="VOG36" s="14"/>
      <c r="VOH36" s="14"/>
      <c r="VOI36" s="14"/>
      <c r="VOJ36" s="14"/>
      <c r="VOK36" s="14"/>
      <c r="VOL36" s="14"/>
      <c r="VOM36" s="14"/>
      <c r="VON36" s="14"/>
      <c r="VOO36" s="14"/>
      <c r="VOP36" s="14"/>
      <c r="VOQ36" s="14"/>
      <c r="VOR36" s="14"/>
      <c r="VOS36" s="14"/>
      <c r="VOT36" s="14"/>
      <c r="VOU36" s="14"/>
      <c r="VOV36" s="14"/>
      <c r="VOW36" s="14"/>
      <c r="VOX36" s="14"/>
      <c r="VOY36" s="14"/>
      <c r="VOZ36" s="14"/>
      <c r="VPA36" s="14"/>
      <c r="VPB36" s="14"/>
      <c r="VPC36" s="14"/>
      <c r="VPD36" s="14"/>
      <c r="VPE36" s="14"/>
      <c r="VPF36" s="14"/>
      <c r="VPG36" s="14"/>
      <c r="VPH36" s="14"/>
      <c r="VPI36" s="14"/>
      <c r="VPJ36" s="14"/>
      <c r="VPK36" s="14"/>
      <c r="VPL36" s="14"/>
      <c r="VPM36" s="14"/>
      <c r="VPN36" s="14"/>
      <c r="VPO36" s="14"/>
      <c r="VPP36" s="14"/>
      <c r="VPQ36" s="14"/>
      <c r="VPR36" s="14"/>
      <c r="VPS36" s="14"/>
      <c r="VPT36" s="14"/>
      <c r="VPU36" s="14"/>
      <c r="VPV36" s="14"/>
      <c r="VPW36" s="14"/>
      <c r="VPX36" s="14"/>
      <c r="VPY36" s="14"/>
      <c r="VPZ36" s="14"/>
      <c r="VQA36" s="14"/>
      <c r="VQB36" s="14"/>
      <c r="VQC36" s="14"/>
      <c r="VQD36" s="14"/>
      <c r="VQE36" s="14"/>
      <c r="VQF36" s="14"/>
      <c r="VQG36" s="14"/>
      <c r="VQH36" s="14"/>
      <c r="VQI36" s="14"/>
      <c r="VQJ36" s="14"/>
      <c r="VQK36" s="14"/>
      <c r="VQL36" s="14"/>
      <c r="VQM36" s="14"/>
      <c r="VQN36" s="14"/>
      <c r="VQO36" s="14"/>
      <c r="VQP36" s="14"/>
      <c r="VQQ36" s="14"/>
      <c r="VQR36" s="14"/>
      <c r="VQS36" s="14"/>
      <c r="VQT36" s="14"/>
      <c r="VQU36" s="14"/>
      <c r="VQV36" s="14"/>
      <c r="VQW36" s="14"/>
      <c r="VQX36" s="14"/>
      <c r="VQY36" s="14"/>
      <c r="VQZ36" s="14"/>
      <c r="VRA36" s="14"/>
      <c r="VRB36" s="14"/>
      <c r="VRC36" s="14"/>
      <c r="VRD36" s="14"/>
      <c r="VRE36" s="14"/>
      <c r="VRF36" s="14"/>
      <c r="VRG36" s="14"/>
      <c r="VRH36" s="14"/>
      <c r="VRI36" s="14"/>
      <c r="VRJ36" s="14"/>
      <c r="VRK36" s="14"/>
      <c r="VRL36" s="14"/>
      <c r="VRM36" s="14"/>
      <c r="VRN36" s="14"/>
      <c r="VRO36" s="14"/>
      <c r="VRP36" s="14"/>
      <c r="VRQ36" s="14"/>
      <c r="VRR36" s="14"/>
      <c r="VRS36" s="14"/>
      <c r="VRT36" s="14"/>
      <c r="VRU36" s="14"/>
      <c r="VRV36" s="14"/>
      <c r="VRW36" s="14"/>
      <c r="VRX36" s="14"/>
      <c r="VRY36" s="14"/>
      <c r="VRZ36" s="14"/>
      <c r="VSA36" s="14"/>
      <c r="VSB36" s="14"/>
      <c r="VSC36" s="14"/>
      <c r="VSD36" s="14"/>
      <c r="VSE36" s="14"/>
      <c r="VSF36" s="14"/>
      <c r="VSG36" s="14"/>
      <c r="VSH36" s="14"/>
      <c r="VSI36" s="14"/>
      <c r="VSJ36" s="14"/>
      <c r="VSK36" s="14"/>
      <c r="VSL36" s="14"/>
      <c r="VSM36" s="14"/>
      <c r="VSN36" s="14"/>
      <c r="VSO36" s="14"/>
      <c r="VSP36" s="14"/>
      <c r="VSQ36" s="14"/>
      <c r="VSR36" s="14"/>
      <c r="VSS36" s="14"/>
      <c r="VST36" s="14"/>
      <c r="VSU36" s="14"/>
      <c r="VSV36" s="14"/>
      <c r="VSW36" s="14"/>
      <c r="VSX36" s="14"/>
      <c r="VSY36" s="14"/>
      <c r="VSZ36" s="14"/>
      <c r="VTA36" s="14"/>
      <c r="VTB36" s="14"/>
      <c r="VTC36" s="14"/>
      <c r="VTD36" s="14"/>
      <c r="VTE36" s="14"/>
      <c r="VTF36" s="14"/>
      <c r="VTG36" s="14"/>
      <c r="VTH36" s="14"/>
      <c r="VTI36" s="14"/>
      <c r="VTJ36" s="14"/>
      <c r="VTK36" s="14"/>
      <c r="VTL36" s="14"/>
      <c r="VTM36" s="14"/>
      <c r="VTN36" s="14"/>
      <c r="VTO36" s="14"/>
      <c r="VTP36" s="14"/>
      <c r="VTQ36" s="14"/>
      <c r="VTR36" s="14"/>
      <c r="VTS36" s="14"/>
      <c r="VTT36" s="14"/>
      <c r="VTU36" s="14"/>
      <c r="VTV36" s="14"/>
      <c r="VTW36" s="14"/>
      <c r="VTX36" s="14"/>
      <c r="VTY36" s="14"/>
      <c r="VTZ36" s="14"/>
      <c r="VUA36" s="14"/>
      <c r="VUB36" s="14"/>
      <c r="VUC36" s="14"/>
      <c r="VUD36" s="14"/>
      <c r="VUE36" s="14"/>
      <c r="VUF36" s="14"/>
      <c r="VUG36" s="14"/>
      <c r="VUH36" s="14"/>
      <c r="VUI36" s="14"/>
      <c r="VUJ36" s="14"/>
      <c r="VUK36" s="14"/>
      <c r="VUL36" s="14"/>
      <c r="VUM36" s="14"/>
      <c r="VUN36" s="14"/>
      <c r="VUO36" s="14"/>
      <c r="VUP36" s="14"/>
      <c r="VUQ36" s="14"/>
      <c r="VUR36" s="14"/>
      <c r="VUS36" s="14"/>
      <c r="VUT36" s="14"/>
      <c r="VUU36" s="14"/>
      <c r="VUV36" s="14"/>
      <c r="VUW36" s="14"/>
      <c r="VUX36" s="14"/>
      <c r="VUY36" s="14"/>
      <c r="VUZ36" s="14"/>
      <c r="VVA36" s="14"/>
      <c r="VVB36" s="14"/>
      <c r="VVC36" s="14"/>
      <c r="VVD36" s="14"/>
      <c r="VVE36" s="14"/>
      <c r="VVF36" s="14"/>
      <c r="VVG36" s="14"/>
      <c r="VVH36" s="14"/>
      <c r="VVI36" s="14"/>
      <c r="VVJ36" s="14"/>
      <c r="VVK36" s="14"/>
      <c r="VVL36" s="14"/>
      <c r="VVM36" s="14"/>
      <c r="VVN36" s="14"/>
      <c r="VVO36" s="14"/>
      <c r="VVP36" s="14"/>
      <c r="VVQ36" s="14"/>
      <c r="VVR36" s="14"/>
      <c r="VVS36" s="14"/>
      <c r="VVT36" s="14"/>
      <c r="VVU36" s="14"/>
      <c r="VVV36" s="14"/>
      <c r="VVW36" s="14"/>
      <c r="VVX36" s="14"/>
      <c r="VVY36" s="14"/>
      <c r="VVZ36" s="14"/>
      <c r="VWA36" s="14"/>
      <c r="VWB36" s="14"/>
      <c r="VWC36" s="14"/>
      <c r="VWD36" s="14"/>
      <c r="VWE36" s="14"/>
      <c r="VWF36" s="14"/>
      <c r="VWG36" s="14"/>
      <c r="VWH36" s="14"/>
      <c r="VWI36" s="14"/>
      <c r="VWJ36" s="14"/>
      <c r="VWK36" s="14"/>
      <c r="VWL36" s="14"/>
      <c r="VWM36" s="14"/>
      <c r="VWN36" s="14"/>
      <c r="VWO36" s="14"/>
      <c r="VWP36" s="14"/>
      <c r="VWQ36" s="14"/>
      <c r="VWR36" s="14"/>
      <c r="VWS36" s="14"/>
      <c r="VWT36" s="14"/>
      <c r="VWU36" s="14"/>
      <c r="VWV36" s="14"/>
      <c r="VWW36" s="14"/>
      <c r="VWX36" s="14"/>
      <c r="VWY36" s="14"/>
      <c r="VWZ36" s="14"/>
      <c r="VXA36" s="14"/>
      <c r="VXB36" s="14"/>
      <c r="VXC36" s="14"/>
      <c r="VXD36" s="14"/>
      <c r="VXE36" s="14"/>
      <c r="VXF36" s="14"/>
      <c r="VXG36" s="14"/>
      <c r="VXH36" s="14"/>
      <c r="VXI36" s="14"/>
      <c r="VXJ36" s="14"/>
      <c r="VXK36" s="14"/>
      <c r="VXL36" s="14"/>
      <c r="VXM36" s="14"/>
      <c r="VXN36" s="14"/>
      <c r="VXO36" s="14"/>
      <c r="VXP36" s="14"/>
      <c r="VXQ36" s="14"/>
      <c r="VXR36" s="14"/>
      <c r="VXS36" s="14"/>
      <c r="VXT36" s="14"/>
      <c r="VXU36" s="14"/>
      <c r="VXV36" s="14"/>
      <c r="VXW36" s="14"/>
      <c r="VXX36" s="14"/>
      <c r="VXY36" s="14"/>
      <c r="VXZ36" s="14"/>
      <c r="VYA36" s="14"/>
      <c r="VYB36" s="14"/>
      <c r="VYC36" s="14"/>
      <c r="VYD36" s="14"/>
      <c r="VYE36" s="14"/>
      <c r="VYF36" s="14"/>
      <c r="VYG36" s="14"/>
      <c r="VYH36" s="14"/>
      <c r="VYI36" s="14"/>
      <c r="VYJ36" s="14"/>
      <c r="VYK36" s="14"/>
      <c r="VYL36" s="14"/>
      <c r="VYM36" s="14"/>
      <c r="VYN36" s="14"/>
      <c r="VYO36" s="14"/>
      <c r="VYP36" s="14"/>
      <c r="VYQ36" s="14"/>
      <c r="VYR36" s="14"/>
      <c r="VYS36" s="14"/>
      <c r="VYT36" s="14"/>
      <c r="VYU36" s="14"/>
      <c r="VYV36" s="14"/>
      <c r="VYW36" s="14"/>
      <c r="VYX36" s="14"/>
      <c r="VYY36" s="14"/>
      <c r="VYZ36" s="14"/>
      <c r="VZA36" s="14"/>
      <c r="VZB36" s="14"/>
      <c r="VZC36" s="14"/>
      <c r="VZD36" s="14"/>
      <c r="VZE36" s="14"/>
      <c r="VZF36" s="14"/>
      <c r="VZG36" s="14"/>
      <c r="VZH36" s="14"/>
      <c r="VZI36" s="14"/>
      <c r="VZJ36" s="14"/>
      <c r="VZK36" s="14"/>
      <c r="VZL36" s="14"/>
      <c r="VZM36" s="14"/>
      <c r="VZN36" s="14"/>
      <c r="VZO36" s="14"/>
      <c r="VZP36" s="14"/>
      <c r="VZQ36" s="14"/>
      <c r="VZR36" s="14"/>
      <c r="VZS36" s="14"/>
      <c r="VZT36" s="14"/>
      <c r="VZU36" s="14"/>
      <c r="VZV36" s="14"/>
      <c r="VZW36" s="14"/>
      <c r="VZX36" s="14"/>
      <c r="VZY36" s="14"/>
      <c r="VZZ36" s="14"/>
      <c r="WAA36" s="14"/>
      <c r="WAB36" s="14"/>
      <c r="WAC36" s="14"/>
      <c r="WAD36" s="14"/>
      <c r="WAE36" s="14"/>
      <c r="WAF36" s="14"/>
      <c r="WAG36" s="14"/>
      <c r="WAH36" s="14"/>
      <c r="WAI36" s="14"/>
      <c r="WAJ36" s="14"/>
      <c r="WAK36" s="14"/>
      <c r="WAL36" s="14"/>
      <c r="WAM36" s="14"/>
      <c r="WAN36" s="14"/>
      <c r="WAO36" s="14"/>
      <c r="WAP36" s="14"/>
      <c r="WAQ36" s="14"/>
      <c r="WAR36" s="14"/>
      <c r="WAS36" s="14"/>
      <c r="WAT36" s="14"/>
      <c r="WAU36" s="14"/>
      <c r="WAV36" s="14"/>
      <c r="WAW36" s="14"/>
      <c r="WAX36" s="14"/>
      <c r="WAY36" s="14"/>
      <c r="WAZ36" s="14"/>
      <c r="WBA36" s="14"/>
      <c r="WBB36" s="14"/>
      <c r="WBC36" s="14"/>
      <c r="WBD36" s="14"/>
      <c r="WBE36" s="14"/>
      <c r="WBF36" s="14"/>
      <c r="WBG36" s="14"/>
      <c r="WBH36" s="14"/>
      <c r="WBI36" s="14"/>
      <c r="WBJ36" s="14"/>
      <c r="WBK36" s="14"/>
      <c r="WBL36" s="14"/>
      <c r="WBM36" s="14"/>
      <c r="WBN36" s="14"/>
      <c r="WBO36" s="14"/>
      <c r="WBP36" s="14"/>
      <c r="WBQ36" s="14"/>
      <c r="WBR36" s="14"/>
      <c r="WBS36" s="14"/>
      <c r="WBT36" s="14"/>
      <c r="WBU36" s="14"/>
      <c r="WBV36" s="14"/>
      <c r="WBW36" s="14"/>
      <c r="WBX36" s="14"/>
      <c r="WBY36" s="14"/>
      <c r="WBZ36" s="14"/>
      <c r="WCA36" s="14"/>
      <c r="WCB36" s="14"/>
      <c r="WCC36" s="14"/>
      <c r="WCD36" s="14"/>
      <c r="WCE36" s="14"/>
      <c r="WCF36" s="14"/>
      <c r="WCG36" s="14"/>
      <c r="WCH36" s="14"/>
      <c r="WCI36" s="14"/>
      <c r="WCJ36" s="14"/>
      <c r="WCK36" s="14"/>
      <c r="WCL36" s="14"/>
      <c r="WCM36" s="14"/>
      <c r="WCN36" s="14"/>
      <c r="WCO36" s="14"/>
      <c r="WCP36" s="14"/>
      <c r="WCQ36" s="14"/>
      <c r="WCR36" s="14"/>
      <c r="WCS36" s="14"/>
      <c r="WCT36" s="14"/>
      <c r="WCU36" s="14"/>
      <c r="WCV36" s="14"/>
      <c r="WCW36" s="14"/>
      <c r="WCX36" s="14"/>
      <c r="WCY36" s="14"/>
      <c r="WCZ36" s="14"/>
      <c r="WDA36" s="14"/>
      <c r="WDB36" s="14"/>
      <c r="WDC36" s="14"/>
      <c r="WDD36" s="14"/>
      <c r="WDE36" s="14"/>
      <c r="WDF36" s="14"/>
      <c r="WDG36" s="14"/>
      <c r="WDH36" s="14"/>
      <c r="WDI36" s="14"/>
      <c r="WDJ36" s="14"/>
      <c r="WDK36" s="14"/>
      <c r="WDL36" s="14"/>
      <c r="WDM36" s="14"/>
      <c r="WDN36" s="14"/>
      <c r="WDO36" s="14"/>
      <c r="WDP36" s="14"/>
      <c r="WDQ36" s="14"/>
      <c r="WDR36" s="14"/>
      <c r="WDS36" s="14"/>
      <c r="WDT36" s="14"/>
      <c r="WDU36" s="14"/>
      <c r="WDV36" s="14"/>
      <c r="WDW36" s="14"/>
      <c r="WDX36" s="14"/>
      <c r="WDY36" s="14"/>
      <c r="WDZ36" s="14"/>
      <c r="WEA36" s="14"/>
      <c r="WEB36" s="14"/>
      <c r="WEC36" s="14"/>
      <c r="WED36" s="14"/>
      <c r="WEE36" s="14"/>
      <c r="WEF36" s="14"/>
      <c r="WEG36" s="14"/>
      <c r="WEH36" s="14"/>
      <c r="WEI36" s="14"/>
      <c r="WEJ36" s="14"/>
      <c r="WEK36" s="14"/>
      <c r="WEL36" s="14"/>
      <c r="WEM36" s="14"/>
      <c r="WEN36" s="14"/>
      <c r="WEO36" s="14"/>
      <c r="WEP36" s="14"/>
      <c r="WEQ36" s="14"/>
      <c r="WER36" s="14"/>
      <c r="WES36" s="14"/>
      <c r="WET36" s="14"/>
      <c r="WEU36" s="14"/>
      <c r="WEV36" s="14"/>
      <c r="WEW36" s="14"/>
      <c r="WEX36" s="14"/>
      <c r="WEY36" s="14"/>
      <c r="WEZ36" s="14"/>
      <c r="WFA36" s="14"/>
      <c r="WFB36" s="14"/>
      <c r="WFC36" s="14"/>
      <c r="WFD36" s="14"/>
      <c r="WFE36" s="14"/>
      <c r="WFF36" s="14"/>
      <c r="WFG36" s="14"/>
      <c r="WFH36" s="14"/>
      <c r="WFI36" s="14"/>
      <c r="WFJ36" s="14"/>
      <c r="WFK36" s="14"/>
      <c r="WFL36" s="14"/>
      <c r="WFM36" s="14"/>
      <c r="WFN36" s="14"/>
      <c r="WFO36" s="14"/>
      <c r="WFP36" s="14"/>
      <c r="WFQ36" s="14"/>
      <c r="WFR36" s="14"/>
      <c r="WFS36" s="14"/>
      <c r="WFT36" s="14"/>
      <c r="WFU36" s="14"/>
      <c r="WFV36" s="14"/>
      <c r="WFW36" s="14"/>
      <c r="WFX36" s="14"/>
      <c r="WFY36" s="14"/>
      <c r="WFZ36" s="14"/>
      <c r="WGA36" s="14"/>
      <c r="WGB36" s="14"/>
      <c r="WGC36" s="14"/>
      <c r="WGD36" s="14"/>
      <c r="WGE36" s="14"/>
      <c r="WGF36" s="14"/>
      <c r="WGG36" s="14"/>
      <c r="WGH36" s="14"/>
      <c r="WGI36" s="14"/>
      <c r="WGJ36" s="14"/>
      <c r="WGK36" s="14"/>
      <c r="WGL36" s="14"/>
      <c r="WGM36" s="14"/>
      <c r="WGN36" s="14"/>
      <c r="WGO36" s="14"/>
      <c r="WGP36" s="14"/>
      <c r="WGQ36" s="14"/>
      <c r="WGR36" s="14"/>
      <c r="WGS36" s="14"/>
      <c r="WGT36" s="14"/>
      <c r="WGU36" s="14"/>
      <c r="WGV36" s="14"/>
      <c r="WGW36" s="14"/>
      <c r="WGX36" s="14"/>
      <c r="WGY36" s="14"/>
      <c r="WGZ36" s="14"/>
      <c r="WHA36" s="14"/>
      <c r="WHB36" s="14"/>
      <c r="WHC36" s="14"/>
      <c r="WHD36" s="14"/>
      <c r="WHE36" s="14"/>
      <c r="WHF36" s="14"/>
      <c r="WHG36" s="14"/>
      <c r="WHH36" s="14"/>
      <c r="WHI36" s="14"/>
      <c r="WHJ36" s="14"/>
      <c r="WHK36" s="14"/>
      <c r="WHL36" s="14"/>
      <c r="WHM36" s="14"/>
      <c r="WHN36" s="14"/>
      <c r="WHO36" s="14"/>
      <c r="WHP36" s="14"/>
      <c r="WHQ36" s="14"/>
      <c r="WHR36" s="14"/>
      <c r="WHS36" s="14"/>
      <c r="WHT36" s="14"/>
      <c r="WHU36" s="14"/>
      <c r="WHV36" s="14"/>
      <c r="WHW36" s="14"/>
      <c r="WHX36" s="14"/>
      <c r="WHY36" s="14"/>
      <c r="WHZ36" s="14"/>
      <c r="WIA36" s="14"/>
      <c r="WIB36" s="14"/>
      <c r="WIC36" s="14"/>
      <c r="WID36" s="14"/>
      <c r="WIE36" s="14"/>
      <c r="WIF36" s="14"/>
      <c r="WIG36" s="14"/>
      <c r="WIH36" s="14"/>
      <c r="WII36" s="14"/>
      <c r="WIJ36" s="14"/>
      <c r="WIK36" s="14"/>
      <c r="WIL36" s="14"/>
      <c r="WIM36" s="14"/>
      <c r="WIN36" s="14"/>
      <c r="WIO36" s="14"/>
      <c r="WIP36" s="14"/>
      <c r="WIQ36" s="14"/>
      <c r="WIR36" s="14"/>
      <c r="WIS36" s="14"/>
      <c r="WIT36" s="14"/>
      <c r="WIU36" s="14"/>
      <c r="WIV36" s="14"/>
      <c r="WIW36" s="14"/>
      <c r="WIX36" s="14"/>
      <c r="WIY36" s="14"/>
      <c r="WIZ36" s="14"/>
      <c r="WJA36" s="14"/>
      <c r="WJB36" s="14"/>
      <c r="WJC36" s="14"/>
      <c r="WJD36" s="14"/>
      <c r="WJE36" s="14"/>
      <c r="WJF36" s="14"/>
      <c r="WJG36" s="14"/>
      <c r="WJH36" s="14"/>
      <c r="WJI36" s="14"/>
      <c r="WJJ36" s="14"/>
      <c r="WJK36" s="14"/>
      <c r="WJL36" s="14"/>
      <c r="WJM36" s="14"/>
      <c r="WJN36" s="14"/>
      <c r="WJO36" s="14"/>
      <c r="WJP36" s="14"/>
      <c r="WJQ36" s="14"/>
      <c r="WJR36" s="14"/>
      <c r="WJS36" s="14"/>
      <c r="WJT36" s="14"/>
      <c r="WJU36" s="14"/>
      <c r="WJV36" s="14"/>
      <c r="WJW36" s="14"/>
      <c r="WJX36" s="14"/>
      <c r="WJY36" s="14"/>
      <c r="WJZ36" s="14"/>
      <c r="WKA36" s="14"/>
      <c r="WKB36" s="14"/>
      <c r="WKC36" s="14"/>
      <c r="WKD36" s="14"/>
      <c r="WKE36" s="14"/>
      <c r="WKF36" s="14"/>
      <c r="WKG36" s="14"/>
      <c r="WKH36" s="14"/>
      <c r="WKI36" s="14"/>
      <c r="WKJ36" s="14"/>
      <c r="WKK36" s="14"/>
      <c r="WKL36" s="14"/>
      <c r="WKM36" s="14"/>
      <c r="WKN36" s="14"/>
      <c r="WKO36" s="14"/>
      <c r="WKP36" s="14"/>
      <c r="WKQ36" s="14"/>
      <c r="WKR36" s="14"/>
      <c r="WKS36" s="14"/>
      <c r="WKT36" s="14"/>
      <c r="WKU36" s="14"/>
      <c r="WKV36" s="14"/>
      <c r="WKW36" s="14"/>
      <c r="WKX36" s="14"/>
      <c r="WKY36" s="14"/>
      <c r="WKZ36" s="14"/>
      <c r="WLA36" s="14"/>
      <c r="WLB36" s="14"/>
      <c r="WLC36" s="14"/>
      <c r="WLD36" s="14"/>
      <c r="WLE36" s="14"/>
      <c r="WLF36" s="14"/>
      <c r="WLG36" s="14"/>
      <c r="WLH36" s="14"/>
      <c r="WLI36" s="14"/>
      <c r="WLJ36" s="14"/>
      <c r="WLK36" s="14"/>
      <c r="WLL36" s="14"/>
      <c r="WLM36" s="14"/>
      <c r="WLN36" s="14"/>
      <c r="WLO36" s="14"/>
      <c r="WLP36" s="14"/>
      <c r="WLQ36" s="14"/>
      <c r="WLR36" s="14"/>
      <c r="WLS36" s="14"/>
      <c r="WLT36" s="14"/>
      <c r="WLU36" s="14"/>
      <c r="WLV36" s="14"/>
      <c r="WLW36" s="14"/>
      <c r="WLX36" s="14"/>
      <c r="WLY36" s="14"/>
      <c r="WLZ36" s="14"/>
      <c r="WMA36" s="14"/>
      <c r="WMB36" s="14"/>
      <c r="WMC36" s="14"/>
      <c r="WMD36" s="14"/>
      <c r="WME36" s="14"/>
      <c r="WMF36" s="14"/>
      <c r="WMG36" s="14"/>
      <c r="WMH36" s="14"/>
      <c r="WMI36" s="14"/>
      <c r="WMJ36" s="14"/>
      <c r="WMK36" s="14"/>
      <c r="WML36" s="14"/>
      <c r="WMM36" s="14"/>
      <c r="WMN36" s="14"/>
      <c r="WMO36" s="14"/>
      <c r="WMP36" s="14"/>
      <c r="WMQ36" s="14"/>
      <c r="WMR36" s="14"/>
      <c r="WMS36" s="14"/>
      <c r="WMT36" s="14"/>
      <c r="WMU36" s="14"/>
      <c r="WMV36" s="14"/>
      <c r="WMW36" s="14"/>
      <c r="WMX36" s="14"/>
      <c r="WMY36" s="14"/>
      <c r="WMZ36" s="14"/>
      <c r="WNA36" s="14"/>
      <c r="WNB36" s="14"/>
      <c r="WNC36" s="14"/>
      <c r="WND36" s="14"/>
      <c r="WNE36" s="14"/>
      <c r="WNF36" s="14"/>
      <c r="WNG36" s="14"/>
      <c r="WNH36" s="14"/>
      <c r="WNI36" s="14"/>
      <c r="WNJ36" s="14"/>
      <c r="WNK36" s="14"/>
      <c r="WNL36" s="14"/>
      <c r="WNM36" s="14"/>
      <c r="WNN36" s="14"/>
      <c r="WNO36" s="14"/>
      <c r="WNP36" s="14"/>
      <c r="WNQ36" s="14"/>
      <c r="WNR36" s="14"/>
      <c r="WNS36" s="14"/>
      <c r="WNT36" s="14"/>
      <c r="WNU36" s="14"/>
      <c r="WNV36" s="14"/>
      <c r="WNW36" s="14"/>
      <c r="WNX36" s="14"/>
      <c r="WNY36" s="14"/>
      <c r="WNZ36" s="14"/>
      <c r="WOA36" s="14"/>
      <c r="WOB36" s="14"/>
      <c r="WOC36" s="14"/>
      <c r="WOD36" s="14"/>
      <c r="WOE36" s="14"/>
      <c r="WOF36" s="14"/>
      <c r="WOG36" s="14"/>
      <c r="WOH36" s="14"/>
      <c r="WOI36" s="14"/>
      <c r="WOJ36" s="14"/>
      <c r="WOK36" s="14"/>
      <c r="WOL36" s="14"/>
      <c r="WOM36" s="14"/>
      <c r="WON36" s="14"/>
      <c r="WOO36" s="14"/>
      <c r="WOP36" s="14"/>
      <c r="WOQ36" s="14"/>
      <c r="WOR36" s="14"/>
      <c r="WOS36" s="14"/>
      <c r="WOT36" s="14"/>
      <c r="WOU36" s="14"/>
      <c r="WOV36" s="14"/>
      <c r="WOW36" s="14"/>
      <c r="WOX36" s="14"/>
      <c r="WOY36" s="14"/>
      <c r="WOZ36" s="14"/>
      <c r="WPA36" s="14"/>
      <c r="WPB36" s="14"/>
      <c r="WPC36" s="14"/>
      <c r="WPD36" s="14"/>
      <c r="WPE36" s="14"/>
      <c r="WPF36" s="14"/>
      <c r="WPG36" s="14"/>
      <c r="WPH36" s="14"/>
      <c r="WPI36" s="14"/>
      <c r="WPJ36" s="14"/>
      <c r="WPK36" s="14"/>
      <c r="WPL36" s="14"/>
      <c r="WPM36" s="14"/>
      <c r="WPN36" s="14"/>
      <c r="WPO36" s="14"/>
      <c r="WPP36" s="14"/>
      <c r="WPQ36" s="14"/>
      <c r="WPR36" s="14"/>
      <c r="WPS36" s="14"/>
      <c r="WPT36" s="14"/>
      <c r="WPU36" s="14"/>
      <c r="WPV36" s="14"/>
      <c r="WPW36" s="14"/>
      <c r="WPX36" s="14"/>
      <c r="WPY36" s="14"/>
      <c r="WPZ36" s="14"/>
      <c r="WQA36" s="14"/>
      <c r="WQB36" s="14"/>
      <c r="WQC36" s="14"/>
      <c r="WQD36" s="14"/>
      <c r="WQE36" s="14"/>
      <c r="WQF36" s="14"/>
      <c r="WQG36" s="14"/>
      <c r="WQH36" s="14"/>
      <c r="WQI36" s="14"/>
      <c r="WQJ36" s="14"/>
      <c r="WQK36" s="14"/>
      <c r="WQL36" s="14"/>
      <c r="WQM36" s="14"/>
      <c r="WQN36" s="14"/>
      <c r="WQO36" s="14"/>
      <c r="WQP36" s="14"/>
      <c r="WQQ36" s="14"/>
      <c r="WQR36" s="14"/>
      <c r="WQS36" s="14"/>
      <c r="WQT36" s="14"/>
      <c r="WQU36" s="14"/>
      <c r="WQV36" s="14"/>
      <c r="WQW36" s="14"/>
      <c r="WQX36" s="14"/>
      <c r="WQY36" s="14"/>
      <c r="WQZ36" s="14"/>
      <c r="WRA36" s="14"/>
      <c r="WRB36" s="14"/>
      <c r="WRC36" s="14"/>
      <c r="WRD36" s="14"/>
      <c r="WRE36" s="14"/>
      <c r="WRF36" s="14"/>
      <c r="WRG36" s="14"/>
      <c r="WRH36" s="14"/>
      <c r="WRI36" s="14"/>
      <c r="WRJ36" s="14"/>
      <c r="WRK36" s="14"/>
      <c r="WRL36" s="14"/>
      <c r="WRM36" s="14"/>
      <c r="WRN36" s="14"/>
      <c r="WRO36" s="14"/>
      <c r="WRP36" s="14"/>
      <c r="WRQ36" s="14"/>
      <c r="WRR36" s="14"/>
      <c r="WRS36" s="14"/>
      <c r="WRT36" s="14"/>
      <c r="WRU36" s="14"/>
      <c r="WRV36" s="14"/>
      <c r="WRW36" s="14"/>
      <c r="WRX36" s="14"/>
      <c r="WRY36" s="14"/>
      <c r="WRZ36" s="14"/>
      <c r="WSA36" s="14"/>
      <c r="WSB36" s="14"/>
      <c r="WSC36" s="14"/>
      <c r="WSD36" s="14"/>
      <c r="WSE36" s="14"/>
      <c r="WSF36" s="14"/>
      <c r="WSG36" s="14"/>
      <c r="WSH36" s="14"/>
      <c r="WSI36" s="14"/>
      <c r="WSJ36" s="14"/>
      <c r="WSK36" s="14"/>
      <c r="WSL36" s="14"/>
      <c r="WSM36" s="14"/>
      <c r="WSN36" s="14"/>
      <c r="WSO36" s="14"/>
      <c r="WSP36" s="14"/>
      <c r="WSQ36" s="14"/>
      <c r="WSR36" s="14"/>
      <c r="WSS36" s="14"/>
      <c r="WST36" s="14"/>
      <c r="WSU36" s="14"/>
      <c r="WSV36" s="14"/>
      <c r="WSW36" s="14"/>
      <c r="WSX36" s="14"/>
      <c r="WSY36" s="14"/>
      <c r="WSZ36" s="14"/>
      <c r="WTA36" s="14"/>
      <c r="WTB36" s="14"/>
      <c r="WTC36" s="14"/>
      <c r="WTD36" s="14"/>
      <c r="WTE36" s="14"/>
      <c r="WTF36" s="14"/>
      <c r="WTG36" s="14"/>
      <c r="WTH36" s="14"/>
      <c r="WTI36" s="14"/>
      <c r="WTJ36" s="14"/>
      <c r="WTK36" s="14"/>
      <c r="WTL36" s="14"/>
      <c r="WTM36" s="14"/>
      <c r="WTN36" s="14"/>
      <c r="WTO36" s="14"/>
      <c r="WTP36" s="14"/>
      <c r="WTQ36" s="14"/>
      <c r="WTR36" s="14"/>
      <c r="WTS36" s="14"/>
      <c r="WTT36" s="14"/>
      <c r="WTU36" s="14"/>
      <c r="WTV36" s="14"/>
      <c r="WTW36" s="14"/>
      <c r="WTX36" s="14"/>
      <c r="WTY36" s="14"/>
      <c r="WTZ36" s="14"/>
      <c r="WUA36" s="14"/>
      <c r="WUB36" s="14"/>
      <c r="WUC36" s="14"/>
      <c r="WUD36" s="14"/>
      <c r="WUE36" s="14"/>
      <c r="WUF36" s="14"/>
      <c r="WUG36" s="14"/>
      <c r="WUH36" s="14"/>
      <c r="WUI36" s="14"/>
      <c r="WUJ36" s="14"/>
      <c r="WUK36" s="14"/>
      <c r="WUL36" s="14"/>
      <c r="WUM36" s="14"/>
      <c r="WUN36" s="14"/>
      <c r="WUO36" s="14"/>
      <c r="WUP36" s="14"/>
      <c r="WUQ36" s="14"/>
      <c r="WUR36" s="14"/>
      <c r="WUS36" s="14"/>
      <c r="WUT36" s="14"/>
      <c r="WUU36" s="14"/>
      <c r="WUV36" s="14"/>
      <c r="WUW36" s="14"/>
      <c r="WUX36" s="14"/>
      <c r="WUY36" s="14"/>
      <c r="WUZ36" s="14"/>
      <c r="WVA36" s="14"/>
      <c r="WVB36" s="14"/>
      <c r="WVC36" s="14"/>
      <c r="WVD36" s="14"/>
      <c r="WVE36" s="14"/>
      <c r="WVF36" s="14"/>
      <c r="WVG36" s="14"/>
      <c r="WVH36" s="14"/>
      <c r="WVI36" s="14"/>
      <c r="WVJ36" s="14"/>
      <c r="WVK36" s="14"/>
      <c r="WVL36" s="14"/>
      <c r="WVM36" s="14"/>
      <c r="WVN36" s="14"/>
      <c r="WVO36" s="14"/>
      <c r="WVP36" s="14"/>
      <c r="WVQ36" s="14"/>
      <c r="WVR36" s="14"/>
      <c r="WVS36" s="14"/>
      <c r="WVT36" s="14"/>
      <c r="WVU36" s="14"/>
      <c r="WVV36" s="14"/>
      <c r="WVW36" s="14"/>
      <c r="WVX36" s="14"/>
      <c r="WVY36" s="14"/>
      <c r="WVZ36" s="14"/>
      <c r="WWA36" s="14"/>
      <c r="WWB36" s="14"/>
      <c r="WWC36" s="14"/>
      <c r="WWD36" s="14"/>
      <c r="WWE36" s="14"/>
      <c r="WWF36" s="14"/>
      <c r="WWG36" s="14"/>
      <c r="WWH36" s="14"/>
      <c r="WWI36" s="14"/>
      <c r="WWJ36" s="14"/>
      <c r="WWK36" s="14"/>
      <c r="WWL36" s="14"/>
    </row>
    <row r="37" spans="2:16158" s="21" customFormat="1" ht="15" customHeight="1" x14ac:dyDescent="0.2">
      <c r="B37" s="14"/>
      <c r="C37" s="14"/>
      <c r="D37" s="14"/>
      <c r="E37" s="14"/>
      <c r="F37" s="14"/>
      <c r="G37" s="14"/>
      <c r="H37" s="14"/>
      <c r="I37" s="14"/>
      <c r="J37" s="14"/>
      <c r="L37" s="14"/>
      <c r="M37" s="14"/>
      <c r="N37" s="14"/>
      <c r="O37" s="14"/>
      <c r="P37" s="14"/>
      <c r="Q37" s="14"/>
      <c r="R37" s="14"/>
      <c r="S37" s="14"/>
      <c r="T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  <c r="AMK37" s="14"/>
      <c r="AML37" s="14"/>
      <c r="AMM37" s="14"/>
      <c r="AMN37" s="14"/>
      <c r="AMO37" s="14"/>
      <c r="AMP37" s="14"/>
      <c r="AMQ37" s="14"/>
      <c r="AMR37" s="14"/>
      <c r="AMS37" s="14"/>
      <c r="AMT37" s="14"/>
      <c r="AMU37" s="14"/>
      <c r="AMV37" s="14"/>
      <c r="AMW37" s="14"/>
      <c r="AMX37" s="14"/>
      <c r="AMY37" s="14"/>
      <c r="AMZ37" s="14"/>
      <c r="ANA37" s="14"/>
      <c r="ANB37" s="14"/>
      <c r="ANC37" s="14"/>
      <c r="AND37" s="14"/>
      <c r="ANE37" s="14"/>
      <c r="ANF37" s="14"/>
      <c r="ANG37" s="14"/>
      <c r="ANH37" s="14"/>
      <c r="ANI37" s="14"/>
      <c r="ANJ37" s="14"/>
      <c r="ANK37" s="14"/>
      <c r="ANL37" s="14"/>
      <c r="ANM37" s="14"/>
      <c r="ANN37" s="14"/>
      <c r="ANO37" s="14"/>
      <c r="ANP37" s="14"/>
      <c r="ANQ37" s="14"/>
      <c r="ANR37" s="14"/>
      <c r="ANS37" s="14"/>
      <c r="ANT37" s="14"/>
      <c r="ANU37" s="14"/>
      <c r="ANV37" s="14"/>
      <c r="ANW37" s="14"/>
      <c r="ANX37" s="14"/>
      <c r="ANY37" s="14"/>
      <c r="ANZ37" s="14"/>
      <c r="AOA37" s="14"/>
      <c r="AOB37" s="14"/>
      <c r="AOC37" s="14"/>
      <c r="AOD37" s="14"/>
      <c r="AOE37" s="14"/>
      <c r="AOF37" s="14"/>
      <c r="AOG37" s="14"/>
      <c r="AOH37" s="14"/>
      <c r="AOI37" s="14"/>
      <c r="AOJ37" s="14"/>
      <c r="AOK37" s="14"/>
      <c r="AOL37" s="14"/>
      <c r="AOM37" s="14"/>
      <c r="AON37" s="14"/>
      <c r="AOO37" s="14"/>
      <c r="AOP37" s="14"/>
      <c r="AOQ37" s="14"/>
      <c r="AOR37" s="14"/>
      <c r="AOS37" s="14"/>
      <c r="AOT37" s="14"/>
      <c r="AOU37" s="14"/>
      <c r="AOV37" s="14"/>
      <c r="AOW37" s="14"/>
      <c r="AOX37" s="14"/>
      <c r="AOY37" s="14"/>
      <c r="AOZ37" s="14"/>
      <c r="APA37" s="14"/>
      <c r="APB37" s="14"/>
      <c r="APC37" s="14"/>
      <c r="APD37" s="14"/>
      <c r="APE37" s="14"/>
      <c r="APF37" s="14"/>
      <c r="APG37" s="14"/>
      <c r="APH37" s="14"/>
      <c r="API37" s="14"/>
      <c r="APJ37" s="14"/>
      <c r="APK37" s="14"/>
      <c r="APL37" s="14"/>
      <c r="APM37" s="14"/>
      <c r="APN37" s="14"/>
      <c r="APO37" s="14"/>
      <c r="APP37" s="14"/>
      <c r="APQ37" s="14"/>
      <c r="APR37" s="14"/>
      <c r="APS37" s="14"/>
      <c r="APT37" s="14"/>
      <c r="APU37" s="14"/>
      <c r="APV37" s="14"/>
      <c r="APW37" s="14"/>
      <c r="APX37" s="14"/>
      <c r="APY37" s="14"/>
      <c r="APZ37" s="14"/>
      <c r="AQA37" s="14"/>
      <c r="AQB37" s="14"/>
      <c r="AQC37" s="14"/>
      <c r="AQD37" s="14"/>
      <c r="AQE37" s="14"/>
      <c r="AQF37" s="14"/>
      <c r="AQG37" s="14"/>
      <c r="AQH37" s="14"/>
      <c r="AQI37" s="14"/>
      <c r="AQJ37" s="14"/>
      <c r="AQK37" s="14"/>
      <c r="AQL37" s="14"/>
      <c r="AQM37" s="14"/>
      <c r="AQN37" s="14"/>
      <c r="AQO37" s="14"/>
      <c r="AQP37" s="14"/>
      <c r="AQQ37" s="14"/>
      <c r="AQR37" s="14"/>
      <c r="AQS37" s="14"/>
      <c r="AQT37" s="14"/>
      <c r="AQU37" s="14"/>
      <c r="AQV37" s="14"/>
      <c r="AQW37" s="14"/>
      <c r="AQX37" s="14"/>
      <c r="AQY37" s="14"/>
      <c r="AQZ37" s="14"/>
      <c r="ARA37" s="14"/>
      <c r="ARB37" s="14"/>
      <c r="ARC37" s="14"/>
      <c r="ARD37" s="14"/>
      <c r="ARE37" s="14"/>
      <c r="ARF37" s="14"/>
      <c r="ARG37" s="14"/>
      <c r="ARH37" s="14"/>
      <c r="ARI37" s="14"/>
      <c r="ARJ37" s="14"/>
      <c r="ARK37" s="14"/>
      <c r="ARL37" s="14"/>
      <c r="ARM37" s="14"/>
      <c r="ARN37" s="14"/>
      <c r="ARO37" s="14"/>
      <c r="ARP37" s="14"/>
      <c r="ARQ37" s="14"/>
      <c r="ARR37" s="14"/>
      <c r="ARS37" s="14"/>
      <c r="ART37" s="14"/>
      <c r="ARU37" s="14"/>
      <c r="ARV37" s="14"/>
      <c r="ARW37" s="14"/>
      <c r="ARX37" s="14"/>
      <c r="ARY37" s="14"/>
      <c r="ARZ37" s="14"/>
      <c r="ASA37" s="14"/>
      <c r="ASB37" s="14"/>
      <c r="ASC37" s="14"/>
      <c r="ASD37" s="14"/>
      <c r="ASE37" s="14"/>
      <c r="ASF37" s="14"/>
      <c r="ASG37" s="14"/>
      <c r="ASH37" s="14"/>
      <c r="ASI37" s="14"/>
      <c r="ASJ37" s="14"/>
      <c r="ASK37" s="14"/>
      <c r="ASL37" s="14"/>
      <c r="ASM37" s="14"/>
      <c r="ASN37" s="14"/>
      <c r="ASO37" s="14"/>
      <c r="ASP37" s="14"/>
      <c r="ASQ37" s="14"/>
      <c r="ASR37" s="14"/>
      <c r="ASS37" s="14"/>
      <c r="AST37" s="14"/>
      <c r="ASU37" s="14"/>
      <c r="ASV37" s="14"/>
      <c r="ASW37" s="14"/>
      <c r="ASX37" s="14"/>
      <c r="ASY37" s="14"/>
      <c r="ASZ37" s="14"/>
      <c r="ATA37" s="14"/>
      <c r="ATB37" s="14"/>
      <c r="ATC37" s="14"/>
      <c r="ATD37" s="14"/>
      <c r="ATE37" s="14"/>
      <c r="ATF37" s="14"/>
      <c r="ATG37" s="14"/>
      <c r="ATH37" s="14"/>
      <c r="ATI37" s="14"/>
      <c r="ATJ37" s="14"/>
      <c r="ATK37" s="14"/>
      <c r="ATL37" s="14"/>
      <c r="ATM37" s="14"/>
      <c r="ATN37" s="14"/>
      <c r="ATO37" s="14"/>
      <c r="ATP37" s="14"/>
      <c r="ATQ37" s="14"/>
      <c r="ATR37" s="14"/>
      <c r="ATS37" s="14"/>
      <c r="ATT37" s="14"/>
      <c r="ATU37" s="14"/>
      <c r="ATV37" s="14"/>
      <c r="ATW37" s="14"/>
      <c r="ATX37" s="14"/>
      <c r="ATY37" s="14"/>
      <c r="ATZ37" s="14"/>
      <c r="AUA37" s="14"/>
      <c r="AUB37" s="14"/>
      <c r="AUC37" s="14"/>
      <c r="AUD37" s="14"/>
      <c r="AUE37" s="14"/>
      <c r="AUF37" s="14"/>
      <c r="AUG37" s="14"/>
      <c r="AUH37" s="14"/>
      <c r="AUI37" s="14"/>
      <c r="AUJ37" s="14"/>
      <c r="AUK37" s="14"/>
      <c r="AUL37" s="14"/>
      <c r="AUM37" s="14"/>
      <c r="AUN37" s="14"/>
      <c r="AUO37" s="14"/>
      <c r="AUP37" s="14"/>
      <c r="AUQ37" s="14"/>
      <c r="AUR37" s="14"/>
      <c r="AUS37" s="14"/>
      <c r="AUT37" s="14"/>
      <c r="AUU37" s="14"/>
      <c r="AUV37" s="14"/>
      <c r="AUW37" s="14"/>
      <c r="AUX37" s="14"/>
      <c r="AUY37" s="14"/>
      <c r="AUZ37" s="14"/>
      <c r="AVA37" s="14"/>
      <c r="AVB37" s="14"/>
      <c r="AVC37" s="14"/>
      <c r="AVD37" s="14"/>
      <c r="AVE37" s="14"/>
      <c r="AVF37" s="14"/>
      <c r="AVG37" s="14"/>
      <c r="AVH37" s="14"/>
      <c r="AVI37" s="14"/>
      <c r="AVJ37" s="14"/>
      <c r="AVK37" s="14"/>
      <c r="AVL37" s="14"/>
      <c r="AVM37" s="14"/>
      <c r="AVN37" s="14"/>
      <c r="AVO37" s="14"/>
      <c r="AVP37" s="14"/>
      <c r="AVQ37" s="14"/>
      <c r="AVR37" s="14"/>
      <c r="AVS37" s="14"/>
      <c r="AVT37" s="14"/>
      <c r="AVU37" s="14"/>
      <c r="AVV37" s="14"/>
      <c r="AVW37" s="14"/>
      <c r="AVX37" s="14"/>
      <c r="AVY37" s="14"/>
      <c r="AVZ37" s="14"/>
      <c r="AWA37" s="14"/>
      <c r="AWB37" s="14"/>
      <c r="AWC37" s="14"/>
      <c r="AWD37" s="14"/>
      <c r="AWE37" s="14"/>
      <c r="AWF37" s="14"/>
      <c r="AWG37" s="14"/>
      <c r="AWH37" s="14"/>
      <c r="AWI37" s="14"/>
      <c r="AWJ37" s="14"/>
      <c r="AWK37" s="14"/>
      <c r="AWL37" s="14"/>
      <c r="AWM37" s="14"/>
      <c r="AWN37" s="14"/>
      <c r="AWO37" s="14"/>
      <c r="AWP37" s="14"/>
      <c r="AWQ37" s="14"/>
      <c r="AWR37" s="14"/>
      <c r="AWS37" s="14"/>
      <c r="AWT37" s="14"/>
      <c r="AWU37" s="14"/>
      <c r="AWV37" s="14"/>
      <c r="AWW37" s="14"/>
      <c r="AWX37" s="14"/>
      <c r="AWY37" s="14"/>
      <c r="AWZ37" s="14"/>
      <c r="AXA37" s="14"/>
      <c r="AXB37" s="14"/>
      <c r="AXC37" s="14"/>
      <c r="AXD37" s="14"/>
      <c r="AXE37" s="14"/>
      <c r="AXF37" s="14"/>
      <c r="AXG37" s="14"/>
      <c r="AXH37" s="14"/>
      <c r="AXI37" s="14"/>
      <c r="AXJ37" s="14"/>
      <c r="AXK37" s="14"/>
      <c r="AXL37" s="14"/>
      <c r="AXM37" s="14"/>
      <c r="AXN37" s="14"/>
      <c r="AXO37" s="14"/>
      <c r="AXP37" s="14"/>
      <c r="AXQ37" s="14"/>
      <c r="AXR37" s="14"/>
      <c r="AXS37" s="14"/>
      <c r="AXT37" s="14"/>
      <c r="AXU37" s="14"/>
      <c r="AXV37" s="14"/>
      <c r="AXW37" s="14"/>
      <c r="AXX37" s="14"/>
      <c r="AXY37" s="14"/>
      <c r="AXZ37" s="14"/>
      <c r="AYA37" s="14"/>
      <c r="AYB37" s="14"/>
      <c r="AYC37" s="14"/>
      <c r="AYD37" s="14"/>
      <c r="AYE37" s="14"/>
      <c r="AYF37" s="14"/>
      <c r="AYG37" s="14"/>
      <c r="AYH37" s="14"/>
      <c r="AYI37" s="14"/>
      <c r="AYJ37" s="14"/>
      <c r="AYK37" s="14"/>
      <c r="AYL37" s="14"/>
      <c r="AYM37" s="14"/>
      <c r="AYN37" s="14"/>
      <c r="AYO37" s="14"/>
      <c r="AYP37" s="14"/>
      <c r="AYQ37" s="14"/>
      <c r="AYR37" s="14"/>
      <c r="AYS37" s="14"/>
      <c r="AYT37" s="14"/>
      <c r="AYU37" s="14"/>
      <c r="AYV37" s="14"/>
      <c r="AYW37" s="14"/>
      <c r="AYX37" s="14"/>
      <c r="AYY37" s="14"/>
      <c r="AYZ37" s="14"/>
      <c r="AZA37" s="14"/>
      <c r="AZB37" s="14"/>
      <c r="AZC37" s="14"/>
      <c r="AZD37" s="14"/>
      <c r="AZE37" s="14"/>
      <c r="AZF37" s="14"/>
      <c r="AZG37" s="14"/>
      <c r="AZH37" s="14"/>
      <c r="AZI37" s="14"/>
      <c r="AZJ37" s="14"/>
      <c r="AZK37" s="14"/>
      <c r="AZL37" s="14"/>
      <c r="AZM37" s="14"/>
      <c r="AZN37" s="14"/>
      <c r="AZO37" s="14"/>
      <c r="AZP37" s="14"/>
      <c r="AZQ37" s="14"/>
      <c r="AZR37" s="14"/>
      <c r="AZS37" s="14"/>
      <c r="AZT37" s="14"/>
      <c r="AZU37" s="14"/>
      <c r="AZV37" s="14"/>
      <c r="AZW37" s="14"/>
      <c r="AZX37" s="14"/>
      <c r="AZY37" s="14"/>
      <c r="AZZ37" s="14"/>
      <c r="BAA37" s="14"/>
      <c r="BAB37" s="14"/>
      <c r="BAC37" s="14"/>
      <c r="BAD37" s="14"/>
      <c r="BAE37" s="14"/>
      <c r="BAF37" s="14"/>
      <c r="BAG37" s="14"/>
      <c r="BAH37" s="14"/>
      <c r="BAI37" s="14"/>
      <c r="BAJ37" s="14"/>
      <c r="BAK37" s="14"/>
      <c r="BAL37" s="14"/>
      <c r="BAM37" s="14"/>
      <c r="BAN37" s="14"/>
      <c r="BAO37" s="14"/>
      <c r="BAP37" s="14"/>
      <c r="BAQ37" s="14"/>
      <c r="BAR37" s="14"/>
      <c r="BAS37" s="14"/>
      <c r="BAT37" s="14"/>
      <c r="BAU37" s="14"/>
      <c r="BAV37" s="14"/>
      <c r="BAW37" s="14"/>
      <c r="BAX37" s="14"/>
      <c r="BAY37" s="14"/>
      <c r="BAZ37" s="14"/>
      <c r="BBA37" s="14"/>
      <c r="BBB37" s="14"/>
      <c r="BBC37" s="14"/>
      <c r="BBD37" s="14"/>
      <c r="BBE37" s="14"/>
      <c r="BBF37" s="14"/>
      <c r="BBG37" s="14"/>
      <c r="BBH37" s="14"/>
      <c r="BBI37" s="14"/>
      <c r="BBJ37" s="14"/>
      <c r="BBK37" s="14"/>
      <c r="BBL37" s="14"/>
      <c r="BBM37" s="14"/>
      <c r="BBN37" s="14"/>
      <c r="BBO37" s="14"/>
      <c r="BBP37" s="14"/>
      <c r="BBQ37" s="14"/>
      <c r="BBR37" s="14"/>
      <c r="BBS37" s="14"/>
      <c r="BBT37" s="14"/>
      <c r="BBU37" s="14"/>
      <c r="BBV37" s="14"/>
      <c r="BBW37" s="14"/>
      <c r="BBX37" s="14"/>
      <c r="BBY37" s="14"/>
      <c r="BBZ37" s="14"/>
      <c r="BCA37" s="14"/>
      <c r="BCB37" s="14"/>
      <c r="BCC37" s="14"/>
      <c r="BCD37" s="14"/>
      <c r="BCE37" s="14"/>
      <c r="BCF37" s="14"/>
      <c r="BCG37" s="14"/>
      <c r="BCH37" s="14"/>
      <c r="BCI37" s="14"/>
      <c r="BCJ37" s="14"/>
      <c r="BCK37" s="14"/>
      <c r="BCL37" s="14"/>
      <c r="BCM37" s="14"/>
      <c r="BCN37" s="14"/>
      <c r="BCO37" s="14"/>
      <c r="BCP37" s="14"/>
      <c r="BCQ37" s="14"/>
      <c r="BCR37" s="14"/>
      <c r="BCS37" s="14"/>
      <c r="BCT37" s="14"/>
      <c r="BCU37" s="14"/>
      <c r="BCV37" s="14"/>
      <c r="BCW37" s="14"/>
      <c r="BCX37" s="14"/>
      <c r="BCY37" s="14"/>
      <c r="BCZ37" s="14"/>
      <c r="BDA37" s="14"/>
      <c r="BDB37" s="14"/>
      <c r="BDC37" s="14"/>
      <c r="BDD37" s="14"/>
      <c r="BDE37" s="14"/>
      <c r="BDF37" s="14"/>
      <c r="BDG37" s="14"/>
      <c r="BDH37" s="14"/>
      <c r="BDI37" s="14"/>
      <c r="BDJ37" s="14"/>
      <c r="BDK37" s="14"/>
      <c r="BDL37" s="14"/>
      <c r="BDM37" s="14"/>
      <c r="BDN37" s="14"/>
      <c r="BDO37" s="14"/>
      <c r="BDP37" s="14"/>
      <c r="BDQ37" s="14"/>
      <c r="BDR37" s="14"/>
      <c r="BDS37" s="14"/>
      <c r="BDT37" s="14"/>
      <c r="BDU37" s="14"/>
      <c r="BDV37" s="14"/>
      <c r="BDW37" s="14"/>
      <c r="BDX37" s="14"/>
      <c r="BDY37" s="14"/>
      <c r="BDZ37" s="14"/>
      <c r="BEA37" s="14"/>
      <c r="BEB37" s="14"/>
      <c r="BEC37" s="14"/>
      <c r="BED37" s="14"/>
      <c r="BEE37" s="14"/>
      <c r="BEF37" s="14"/>
      <c r="BEG37" s="14"/>
      <c r="BEH37" s="14"/>
      <c r="BEI37" s="14"/>
      <c r="BEJ37" s="14"/>
      <c r="BEK37" s="14"/>
      <c r="BEL37" s="14"/>
      <c r="BEM37" s="14"/>
      <c r="BEN37" s="14"/>
      <c r="BEO37" s="14"/>
      <c r="BEP37" s="14"/>
      <c r="BEQ37" s="14"/>
      <c r="BER37" s="14"/>
      <c r="BES37" s="14"/>
      <c r="BET37" s="14"/>
      <c r="BEU37" s="14"/>
      <c r="BEV37" s="14"/>
      <c r="BEW37" s="14"/>
      <c r="BEX37" s="14"/>
      <c r="BEY37" s="14"/>
      <c r="BEZ37" s="14"/>
      <c r="BFA37" s="14"/>
      <c r="BFB37" s="14"/>
      <c r="BFC37" s="14"/>
      <c r="BFD37" s="14"/>
      <c r="BFE37" s="14"/>
      <c r="BFF37" s="14"/>
      <c r="BFG37" s="14"/>
      <c r="BFH37" s="14"/>
      <c r="BFI37" s="14"/>
      <c r="BFJ37" s="14"/>
      <c r="BFK37" s="14"/>
      <c r="BFL37" s="14"/>
      <c r="BFM37" s="14"/>
      <c r="BFN37" s="14"/>
      <c r="BFO37" s="14"/>
      <c r="BFP37" s="14"/>
      <c r="BFQ37" s="14"/>
      <c r="BFR37" s="14"/>
      <c r="BFS37" s="14"/>
      <c r="BFT37" s="14"/>
      <c r="BFU37" s="14"/>
      <c r="BFV37" s="14"/>
      <c r="BFW37" s="14"/>
      <c r="BFX37" s="14"/>
      <c r="BFY37" s="14"/>
      <c r="BFZ37" s="14"/>
      <c r="BGA37" s="14"/>
      <c r="BGB37" s="14"/>
      <c r="BGC37" s="14"/>
      <c r="BGD37" s="14"/>
      <c r="BGE37" s="14"/>
      <c r="BGF37" s="14"/>
      <c r="BGG37" s="14"/>
      <c r="BGH37" s="14"/>
      <c r="BGI37" s="14"/>
      <c r="BGJ37" s="14"/>
      <c r="BGK37" s="14"/>
      <c r="BGL37" s="14"/>
      <c r="BGM37" s="14"/>
      <c r="BGN37" s="14"/>
      <c r="BGO37" s="14"/>
      <c r="BGP37" s="14"/>
      <c r="BGQ37" s="14"/>
      <c r="BGR37" s="14"/>
      <c r="BGS37" s="14"/>
      <c r="BGT37" s="14"/>
      <c r="BGU37" s="14"/>
      <c r="BGV37" s="14"/>
      <c r="BGW37" s="14"/>
      <c r="BGX37" s="14"/>
      <c r="BGY37" s="14"/>
      <c r="BGZ37" s="14"/>
      <c r="BHA37" s="14"/>
      <c r="BHB37" s="14"/>
      <c r="BHC37" s="14"/>
      <c r="BHD37" s="14"/>
      <c r="BHE37" s="14"/>
      <c r="BHF37" s="14"/>
      <c r="BHG37" s="14"/>
      <c r="BHH37" s="14"/>
      <c r="BHI37" s="14"/>
      <c r="BHJ37" s="14"/>
      <c r="BHK37" s="14"/>
      <c r="BHL37" s="14"/>
      <c r="BHM37" s="14"/>
      <c r="BHN37" s="14"/>
      <c r="BHO37" s="14"/>
      <c r="BHP37" s="14"/>
      <c r="BHQ37" s="14"/>
      <c r="BHR37" s="14"/>
      <c r="BHS37" s="14"/>
      <c r="BHT37" s="14"/>
      <c r="BHU37" s="14"/>
      <c r="BHV37" s="14"/>
      <c r="BHW37" s="14"/>
      <c r="BHX37" s="14"/>
      <c r="BHY37" s="14"/>
      <c r="BHZ37" s="14"/>
      <c r="BIA37" s="14"/>
      <c r="BIB37" s="14"/>
      <c r="BIC37" s="14"/>
      <c r="BID37" s="14"/>
      <c r="BIE37" s="14"/>
      <c r="BIF37" s="14"/>
      <c r="BIG37" s="14"/>
      <c r="BIH37" s="14"/>
      <c r="BII37" s="14"/>
      <c r="BIJ37" s="14"/>
      <c r="BIK37" s="14"/>
      <c r="BIL37" s="14"/>
      <c r="BIM37" s="14"/>
      <c r="BIN37" s="14"/>
      <c r="BIO37" s="14"/>
      <c r="BIP37" s="14"/>
      <c r="BIQ37" s="14"/>
      <c r="BIR37" s="14"/>
      <c r="BIS37" s="14"/>
      <c r="BIT37" s="14"/>
      <c r="BIU37" s="14"/>
      <c r="BIV37" s="14"/>
      <c r="BIW37" s="14"/>
      <c r="BIX37" s="14"/>
      <c r="BIY37" s="14"/>
      <c r="BIZ37" s="14"/>
      <c r="BJA37" s="14"/>
      <c r="BJB37" s="14"/>
      <c r="BJC37" s="14"/>
      <c r="BJD37" s="14"/>
      <c r="BJE37" s="14"/>
      <c r="BJF37" s="14"/>
      <c r="BJG37" s="14"/>
      <c r="BJH37" s="14"/>
      <c r="BJI37" s="14"/>
      <c r="BJJ37" s="14"/>
      <c r="BJK37" s="14"/>
      <c r="BJL37" s="14"/>
      <c r="BJM37" s="14"/>
      <c r="BJN37" s="14"/>
      <c r="BJO37" s="14"/>
      <c r="BJP37" s="14"/>
      <c r="BJQ37" s="14"/>
      <c r="BJR37" s="14"/>
      <c r="BJS37" s="14"/>
      <c r="BJT37" s="14"/>
      <c r="BJU37" s="14"/>
      <c r="BJV37" s="14"/>
      <c r="BJW37" s="14"/>
      <c r="BJX37" s="14"/>
      <c r="BJY37" s="14"/>
      <c r="BJZ37" s="14"/>
      <c r="BKA37" s="14"/>
      <c r="BKB37" s="14"/>
      <c r="BKC37" s="14"/>
      <c r="BKD37" s="14"/>
      <c r="BKE37" s="14"/>
      <c r="BKF37" s="14"/>
      <c r="BKG37" s="14"/>
      <c r="BKH37" s="14"/>
      <c r="BKI37" s="14"/>
      <c r="BKJ37" s="14"/>
      <c r="BKK37" s="14"/>
      <c r="BKL37" s="14"/>
      <c r="BKM37" s="14"/>
      <c r="BKN37" s="14"/>
      <c r="BKO37" s="14"/>
      <c r="BKP37" s="14"/>
      <c r="BKQ37" s="14"/>
      <c r="BKR37" s="14"/>
      <c r="BKS37" s="14"/>
      <c r="BKT37" s="14"/>
      <c r="BKU37" s="14"/>
      <c r="BKV37" s="14"/>
      <c r="BKW37" s="14"/>
      <c r="BKX37" s="14"/>
      <c r="BKY37" s="14"/>
      <c r="BKZ37" s="14"/>
      <c r="BLA37" s="14"/>
      <c r="BLB37" s="14"/>
      <c r="BLC37" s="14"/>
      <c r="BLD37" s="14"/>
      <c r="BLE37" s="14"/>
      <c r="BLF37" s="14"/>
      <c r="BLG37" s="14"/>
      <c r="BLH37" s="14"/>
      <c r="BLI37" s="14"/>
      <c r="BLJ37" s="14"/>
      <c r="BLK37" s="14"/>
      <c r="BLL37" s="14"/>
      <c r="BLM37" s="14"/>
      <c r="BLN37" s="14"/>
      <c r="BLO37" s="14"/>
      <c r="BLP37" s="14"/>
      <c r="BLQ37" s="14"/>
      <c r="BLR37" s="14"/>
      <c r="BLS37" s="14"/>
      <c r="BLT37" s="14"/>
      <c r="BLU37" s="14"/>
      <c r="BLV37" s="14"/>
      <c r="BLW37" s="14"/>
      <c r="BLX37" s="14"/>
      <c r="BLY37" s="14"/>
      <c r="BLZ37" s="14"/>
      <c r="BMA37" s="14"/>
      <c r="BMB37" s="14"/>
      <c r="BMC37" s="14"/>
      <c r="BMD37" s="14"/>
      <c r="BME37" s="14"/>
      <c r="BMF37" s="14"/>
      <c r="BMG37" s="14"/>
      <c r="BMH37" s="14"/>
      <c r="BMI37" s="14"/>
      <c r="BMJ37" s="14"/>
      <c r="BMK37" s="14"/>
      <c r="BML37" s="14"/>
      <c r="BMM37" s="14"/>
      <c r="BMN37" s="14"/>
      <c r="BMO37" s="14"/>
      <c r="BMP37" s="14"/>
      <c r="BMQ37" s="14"/>
      <c r="BMR37" s="14"/>
      <c r="BMS37" s="14"/>
      <c r="BMT37" s="14"/>
      <c r="BMU37" s="14"/>
      <c r="BMV37" s="14"/>
      <c r="BMW37" s="14"/>
      <c r="BMX37" s="14"/>
      <c r="BMY37" s="14"/>
      <c r="BMZ37" s="14"/>
      <c r="BNA37" s="14"/>
      <c r="BNB37" s="14"/>
      <c r="BNC37" s="14"/>
      <c r="BND37" s="14"/>
      <c r="BNE37" s="14"/>
      <c r="BNF37" s="14"/>
      <c r="BNG37" s="14"/>
      <c r="BNH37" s="14"/>
      <c r="BNI37" s="14"/>
      <c r="BNJ37" s="14"/>
      <c r="BNK37" s="14"/>
      <c r="BNL37" s="14"/>
      <c r="BNM37" s="14"/>
      <c r="BNN37" s="14"/>
      <c r="BNO37" s="14"/>
      <c r="BNP37" s="14"/>
      <c r="BNQ37" s="14"/>
      <c r="BNR37" s="14"/>
      <c r="BNS37" s="14"/>
      <c r="BNT37" s="14"/>
      <c r="BNU37" s="14"/>
      <c r="BNV37" s="14"/>
      <c r="BNW37" s="14"/>
      <c r="BNX37" s="14"/>
      <c r="BNY37" s="14"/>
      <c r="BNZ37" s="14"/>
      <c r="BOA37" s="14"/>
      <c r="BOB37" s="14"/>
      <c r="BOC37" s="14"/>
      <c r="BOD37" s="14"/>
      <c r="BOE37" s="14"/>
      <c r="BOF37" s="14"/>
      <c r="BOG37" s="14"/>
      <c r="BOH37" s="14"/>
      <c r="BOI37" s="14"/>
      <c r="BOJ37" s="14"/>
      <c r="BOK37" s="14"/>
      <c r="BOL37" s="14"/>
      <c r="BOM37" s="14"/>
      <c r="BON37" s="14"/>
      <c r="BOO37" s="14"/>
      <c r="BOP37" s="14"/>
      <c r="BOQ37" s="14"/>
      <c r="BOR37" s="14"/>
      <c r="BOS37" s="14"/>
      <c r="BOT37" s="14"/>
      <c r="BOU37" s="14"/>
      <c r="BOV37" s="14"/>
      <c r="BOW37" s="14"/>
      <c r="BOX37" s="14"/>
      <c r="BOY37" s="14"/>
      <c r="BOZ37" s="14"/>
      <c r="BPA37" s="14"/>
      <c r="BPB37" s="14"/>
      <c r="BPC37" s="14"/>
      <c r="BPD37" s="14"/>
      <c r="BPE37" s="14"/>
      <c r="BPF37" s="14"/>
      <c r="BPG37" s="14"/>
      <c r="BPH37" s="14"/>
      <c r="BPI37" s="14"/>
      <c r="BPJ37" s="14"/>
      <c r="BPK37" s="14"/>
      <c r="BPL37" s="14"/>
      <c r="BPM37" s="14"/>
      <c r="BPN37" s="14"/>
      <c r="BPO37" s="14"/>
      <c r="BPP37" s="14"/>
      <c r="BPQ37" s="14"/>
      <c r="BPR37" s="14"/>
      <c r="BPS37" s="14"/>
      <c r="BPT37" s="14"/>
      <c r="BPU37" s="14"/>
      <c r="BPV37" s="14"/>
      <c r="BPW37" s="14"/>
      <c r="BPX37" s="14"/>
      <c r="BPY37" s="14"/>
      <c r="BPZ37" s="14"/>
      <c r="BQA37" s="14"/>
      <c r="BQB37" s="14"/>
      <c r="BQC37" s="14"/>
      <c r="BQD37" s="14"/>
      <c r="BQE37" s="14"/>
      <c r="BQF37" s="14"/>
      <c r="BQG37" s="14"/>
      <c r="BQH37" s="14"/>
      <c r="BQI37" s="14"/>
      <c r="BQJ37" s="14"/>
      <c r="BQK37" s="14"/>
      <c r="BQL37" s="14"/>
      <c r="BQM37" s="14"/>
      <c r="BQN37" s="14"/>
      <c r="BQO37" s="14"/>
      <c r="BQP37" s="14"/>
      <c r="BQQ37" s="14"/>
      <c r="BQR37" s="14"/>
      <c r="BQS37" s="14"/>
      <c r="BQT37" s="14"/>
      <c r="BQU37" s="14"/>
      <c r="BQV37" s="14"/>
      <c r="BQW37" s="14"/>
      <c r="BQX37" s="14"/>
      <c r="BQY37" s="14"/>
      <c r="BQZ37" s="14"/>
      <c r="BRA37" s="14"/>
      <c r="BRB37" s="14"/>
      <c r="BRC37" s="14"/>
      <c r="BRD37" s="14"/>
      <c r="BRE37" s="14"/>
      <c r="BRF37" s="14"/>
      <c r="BRG37" s="14"/>
      <c r="BRH37" s="14"/>
      <c r="BRI37" s="14"/>
      <c r="BRJ37" s="14"/>
      <c r="BRK37" s="14"/>
      <c r="BRL37" s="14"/>
      <c r="BRM37" s="14"/>
      <c r="BRN37" s="14"/>
      <c r="BRO37" s="14"/>
      <c r="BRP37" s="14"/>
      <c r="BRQ37" s="14"/>
      <c r="BRR37" s="14"/>
      <c r="BRS37" s="14"/>
      <c r="BRT37" s="14"/>
      <c r="BRU37" s="14"/>
      <c r="BRV37" s="14"/>
      <c r="BRW37" s="14"/>
      <c r="BRX37" s="14"/>
      <c r="BRY37" s="14"/>
      <c r="BRZ37" s="14"/>
      <c r="BSA37" s="14"/>
      <c r="BSB37" s="14"/>
      <c r="BSC37" s="14"/>
      <c r="BSD37" s="14"/>
      <c r="BSE37" s="14"/>
      <c r="BSF37" s="14"/>
      <c r="BSG37" s="14"/>
      <c r="BSH37" s="14"/>
      <c r="BSI37" s="14"/>
      <c r="BSJ37" s="14"/>
      <c r="BSK37" s="14"/>
      <c r="BSL37" s="14"/>
      <c r="BSM37" s="14"/>
      <c r="BSN37" s="14"/>
      <c r="BSO37" s="14"/>
      <c r="BSP37" s="14"/>
      <c r="BSQ37" s="14"/>
      <c r="BSR37" s="14"/>
      <c r="BSS37" s="14"/>
      <c r="BST37" s="14"/>
      <c r="BSU37" s="14"/>
      <c r="BSV37" s="14"/>
      <c r="BSW37" s="14"/>
      <c r="BSX37" s="14"/>
      <c r="BSY37" s="14"/>
      <c r="BSZ37" s="14"/>
      <c r="BTA37" s="14"/>
      <c r="BTB37" s="14"/>
      <c r="BTC37" s="14"/>
      <c r="BTD37" s="14"/>
      <c r="BTE37" s="14"/>
      <c r="BTF37" s="14"/>
      <c r="BTG37" s="14"/>
      <c r="BTH37" s="14"/>
      <c r="BTI37" s="14"/>
      <c r="BTJ37" s="14"/>
      <c r="BTK37" s="14"/>
      <c r="BTL37" s="14"/>
      <c r="BTM37" s="14"/>
      <c r="BTN37" s="14"/>
      <c r="BTO37" s="14"/>
      <c r="BTP37" s="14"/>
      <c r="BTQ37" s="14"/>
      <c r="BTR37" s="14"/>
      <c r="BTS37" s="14"/>
      <c r="BTT37" s="14"/>
      <c r="BTU37" s="14"/>
      <c r="BTV37" s="14"/>
      <c r="BTW37" s="14"/>
      <c r="BTX37" s="14"/>
      <c r="BTY37" s="14"/>
      <c r="BTZ37" s="14"/>
      <c r="BUA37" s="14"/>
      <c r="BUB37" s="14"/>
      <c r="BUC37" s="14"/>
      <c r="BUD37" s="14"/>
      <c r="BUE37" s="14"/>
      <c r="BUF37" s="14"/>
      <c r="BUG37" s="14"/>
      <c r="BUH37" s="14"/>
      <c r="BUI37" s="14"/>
      <c r="BUJ37" s="14"/>
      <c r="BUK37" s="14"/>
      <c r="BUL37" s="14"/>
      <c r="BUM37" s="14"/>
      <c r="BUN37" s="14"/>
      <c r="BUO37" s="14"/>
      <c r="BUP37" s="14"/>
      <c r="BUQ37" s="14"/>
      <c r="BUR37" s="14"/>
      <c r="BUS37" s="14"/>
      <c r="BUT37" s="14"/>
      <c r="BUU37" s="14"/>
      <c r="BUV37" s="14"/>
      <c r="BUW37" s="14"/>
      <c r="BUX37" s="14"/>
      <c r="BUY37" s="14"/>
      <c r="BUZ37" s="14"/>
      <c r="BVA37" s="14"/>
      <c r="BVB37" s="14"/>
      <c r="BVC37" s="14"/>
      <c r="BVD37" s="14"/>
      <c r="BVE37" s="14"/>
      <c r="BVF37" s="14"/>
      <c r="BVG37" s="14"/>
      <c r="BVH37" s="14"/>
      <c r="BVI37" s="14"/>
      <c r="BVJ37" s="14"/>
      <c r="BVK37" s="14"/>
      <c r="BVL37" s="14"/>
      <c r="BVM37" s="14"/>
      <c r="BVN37" s="14"/>
      <c r="BVO37" s="14"/>
      <c r="BVP37" s="14"/>
      <c r="BVQ37" s="14"/>
      <c r="BVR37" s="14"/>
      <c r="BVS37" s="14"/>
      <c r="BVT37" s="14"/>
      <c r="BVU37" s="14"/>
      <c r="BVV37" s="14"/>
      <c r="BVW37" s="14"/>
      <c r="BVX37" s="14"/>
      <c r="BVY37" s="14"/>
      <c r="BVZ37" s="14"/>
      <c r="BWA37" s="14"/>
      <c r="BWB37" s="14"/>
      <c r="BWC37" s="14"/>
      <c r="BWD37" s="14"/>
      <c r="BWE37" s="14"/>
      <c r="BWF37" s="14"/>
      <c r="BWG37" s="14"/>
      <c r="BWH37" s="14"/>
      <c r="BWI37" s="14"/>
      <c r="BWJ37" s="14"/>
      <c r="BWK37" s="14"/>
      <c r="BWL37" s="14"/>
      <c r="BWM37" s="14"/>
      <c r="BWN37" s="14"/>
      <c r="BWO37" s="14"/>
      <c r="BWP37" s="14"/>
      <c r="BWQ37" s="14"/>
      <c r="BWR37" s="14"/>
      <c r="BWS37" s="14"/>
      <c r="BWT37" s="14"/>
      <c r="BWU37" s="14"/>
      <c r="BWV37" s="14"/>
      <c r="BWW37" s="14"/>
      <c r="BWX37" s="14"/>
      <c r="BWY37" s="14"/>
      <c r="BWZ37" s="14"/>
      <c r="BXA37" s="14"/>
      <c r="BXB37" s="14"/>
      <c r="BXC37" s="14"/>
      <c r="BXD37" s="14"/>
      <c r="BXE37" s="14"/>
      <c r="BXF37" s="14"/>
      <c r="BXG37" s="14"/>
      <c r="BXH37" s="14"/>
      <c r="BXI37" s="14"/>
      <c r="BXJ37" s="14"/>
      <c r="BXK37" s="14"/>
      <c r="BXL37" s="14"/>
      <c r="BXM37" s="14"/>
      <c r="BXN37" s="14"/>
      <c r="BXO37" s="14"/>
      <c r="BXP37" s="14"/>
      <c r="BXQ37" s="14"/>
      <c r="BXR37" s="14"/>
      <c r="BXS37" s="14"/>
      <c r="BXT37" s="14"/>
      <c r="BXU37" s="14"/>
      <c r="BXV37" s="14"/>
      <c r="BXW37" s="14"/>
      <c r="BXX37" s="14"/>
      <c r="BXY37" s="14"/>
      <c r="BXZ37" s="14"/>
      <c r="BYA37" s="14"/>
      <c r="BYB37" s="14"/>
      <c r="BYC37" s="14"/>
      <c r="BYD37" s="14"/>
      <c r="BYE37" s="14"/>
      <c r="BYF37" s="14"/>
      <c r="BYG37" s="14"/>
      <c r="BYH37" s="14"/>
      <c r="BYI37" s="14"/>
      <c r="BYJ37" s="14"/>
      <c r="BYK37" s="14"/>
      <c r="BYL37" s="14"/>
      <c r="BYM37" s="14"/>
      <c r="BYN37" s="14"/>
      <c r="BYO37" s="14"/>
      <c r="BYP37" s="14"/>
      <c r="BYQ37" s="14"/>
      <c r="BYR37" s="14"/>
      <c r="BYS37" s="14"/>
      <c r="BYT37" s="14"/>
      <c r="BYU37" s="14"/>
      <c r="BYV37" s="14"/>
      <c r="BYW37" s="14"/>
      <c r="BYX37" s="14"/>
      <c r="BYY37" s="14"/>
      <c r="BYZ37" s="14"/>
      <c r="BZA37" s="14"/>
      <c r="BZB37" s="14"/>
      <c r="BZC37" s="14"/>
      <c r="BZD37" s="14"/>
      <c r="BZE37" s="14"/>
      <c r="BZF37" s="14"/>
      <c r="BZG37" s="14"/>
      <c r="BZH37" s="14"/>
      <c r="BZI37" s="14"/>
      <c r="BZJ37" s="14"/>
      <c r="BZK37" s="14"/>
      <c r="BZL37" s="14"/>
      <c r="BZM37" s="14"/>
      <c r="BZN37" s="14"/>
      <c r="BZO37" s="14"/>
      <c r="BZP37" s="14"/>
      <c r="BZQ37" s="14"/>
      <c r="BZR37" s="14"/>
      <c r="BZS37" s="14"/>
      <c r="BZT37" s="14"/>
      <c r="BZU37" s="14"/>
      <c r="BZV37" s="14"/>
      <c r="BZW37" s="14"/>
      <c r="BZX37" s="14"/>
      <c r="BZY37" s="14"/>
      <c r="BZZ37" s="14"/>
      <c r="CAA37" s="14"/>
      <c r="CAB37" s="14"/>
      <c r="CAC37" s="14"/>
      <c r="CAD37" s="14"/>
      <c r="CAE37" s="14"/>
      <c r="CAF37" s="14"/>
      <c r="CAG37" s="14"/>
      <c r="CAH37" s="14"/>
      <c r="CAI37" s="14"/>
      <c r="CAJ37" s="14"/>
      <c r="CAK37" s="14"/>
      <c r="CAL37" s="14"/>
      <c r="CAM37" s="14"/>
      <c r="CAN37" s="14"/>
      <c r="CAO37" s="14"/>
      <c r="CAP37" s="14"/>
      <c r="CAQ37" s="14"/>
      <c r="CAR37" s="14"/>
      <c r="CAS37" s="14"/>
      <c r="CAT37" s="14"/>
      <c r="CAU37" s="14"/>
      <c r="CAV37" s="14"/>
      <c r="CAW37" s="14"/>
      <c r="CAX37" s="14"/>
      <c r="CAY37" s="14"/>
      <c r="CAZ37" s="14"/>
      <c r="CBA37" s="14"/>
      <c r="CBB37" s="14"/>
      <c r="CBC37" s="14"/>
      <c r="CBD37" s="14"/>
      <c r="CBE37" s="14"/>
      <c r="CBF37" s="14"/>
      <c r="CBG37" s="14"/>
      <c r="CBH37" s="14"/>
      <c r="CBI37" s="14"/>
      <c r="CBJ37" s="14"/>
      <c r="CBK37" s="14"/>
      <c r="CBL37" s="14"/>
      <c r="CBM37" s="14"/>
      <c r="CBN37" s="14"/>
      <c r="CBO37" s="14"/>
      <c r="CBP37" s="14"/>
      <c r="CBQ37" s="14"/>
      <c r="CBR37" s="14"/>
      <c r="CBS37" s="14"/>
      <c r="CBT37" s="14"/>
      <c r="CBU37" s="14"/>
      <c r="CBV37" s="14"/>
      <c r="CBW37" s="14"/>
      <c r="CBX37" s="14"/>
      <c r="CBY37" s="14"/>
      <c r="CBZ37" s="14"/>
      <c r="CCA37" s="14"/>
      <c r="CCB37" s="14"/>
      <c r="CCC37" s="14"/>
      <c r="CCD37" s="14"/>
      <c r="CCE37" s="14"/>
      <c r="CCF37" s="14"/>
      <c r="CCG37" s="14"/>
      <c r="CCH37" s="14"/>
      <c r="CCI37" s="14"/>
      <c r="CCJ37" s="14"/>
      <c r="CCK37" s="14"/>
      <c r="CCL37" s="14"/>
      <c r="CCM37" s="14"/>
      <c r="CCN37" s="14"/>
      <c r="CCO37" s="14"/>
      <c r="CCP37" s="14"/>
      <c r="CCQ37" s="14"/>
      <c r="CCR37" s="14"/>
      <c r="CCS37" s="14"/>
      <c r="CCT37" s="14"/>
      <c r="CCU37" s="14"/>
      <c r="CCV37" s="14"/>
      <c r="CCW37" s="14"/>
      <c r="CCX37" s="14"/>
      <c r="CCY37" s="14"/>
      <c r="CCZ37" s="14"/>
      <c r="CDA37" s="14"/>
      <c r="CDB37" s="14"/>
      <c r="CDC37" s="14"/>
      <c r="CDD37" s="14"/>
      <c r="CDE37" s="14"/>
      <c r="CDF37" s="14"/>
      <c r="CDG37" s="14"/>
      <c r="CDH37" s="14"/>
      <c r="CDI37" s="14"/>
      <c r="CDJ37" s="14"/>
      <c r="CDK37" s="14"/>
      <c r="CDL37" s="14"/>
      <c r="CDM37" s="14"/>
      <c r="CDN37" s="14"/>
      <c r="CDO37" s="14"/>
      <c r="CDP37" s="14"/>
      <c r="CDQ37" s="14"/>
      <c r="CDR37" s="14"/>
      <c r="CDS37" s="14"/>
      <c r="CDT37" s="14"/>
      <c r="CDU37" s="14"/>
      <c r="CDV37" s="14"/>
      <c r="CDW37" s="14"/>
      <c r="CDX37" s="14"/>
      <c r="CDY37" s="14"/>
      <c r="CDZ37" s="14"/>
      <c r="CEA37" s="14"/>
      <c r="CEB37" s="14"/>
      <c r="CEC37" s="14"/>
      <c r="CED37" s="14"/>
      <c r="CEE37" s="14"/>
      <c r="CEF37" s="14"/>
      <c r="CEG37" s="14"/>
      <c r="CEH37" s="14"/>
      <c r="CEI37" s="14"/>
      <c r="CEJ37" s="14"/>
      <c r="CEK37" s="14"/>
      <c r="CEL37" s="14"/>
      <c r="CEM37" s="14"/>
      <c r="CEN37" s="14"/>
      <c r="CEO37" s="14"/>
      <c r="CEP37" s="14"/>
      <c r="CEQ37" s="14"/>
      <c r="CER37" s="14"/>
      <c r="CES37" s="14"/>
      <c r="CET37" s="14"/>
      <c r="CEU37" s="14"/>
      <c r="CEV37" s="14"/>
      <c r="CEW37" s="14"/>
      <c r="CEX37" s="14"/>
      <c r="CEY37" s="14"/>
      <c r="CEZ37" s="14"/>
      <c r="CFA37" s="14"/>
      <c r="CFB37" s="14"/>
      <c r="CFC37" s="14"/>
      <c r="CFD37" s="14"/>
      <c r="CFE37" s="14"/>
      <c r="CFF37" s="14"/>
      <c r="CFG37" s="14"/>
      <c r="CFH37" s="14"/>
      <c r="CFI37" s="14"/>
      <c r="CFJ37" s="14"/>
      <c r="CFK37" s="14"/>
      <c r="CFL37" s="14"/>
      <c r="CFM37" s="14"/>
      <c r="CFN37" s="14"/>
      <c r="CFO37" s="14"/>
      <c r="CFP37" s="14"/>
      <c r="CFQ37" s="14"/>
      <c r="CFR37" s="14"/>
      <c r="CFS37" s="14"/>
      <c r="CFT37" s="14"/>
      <c r="CFU37" s="14"/>
      <c r="CFV37" s="14"/>
      <c r="CFW37" s="14"/>
      <c r="CFX37" s="14"/>
      <c r="CFY37" s="14"/>
      <c r="CFZ37" s="14"/>
      <c r="CGA37" s="14"/>
      <c r="CGB37" s="14"/>
      <c r="CGC37" s="14"/>
      <c r="CGD37" s="14"/>
      <c r="CGE37" s="14"/>
      <c r="CGF37" s="14"/>
      <c r="CGG37" s="14"/>
      <c r="CGH37" s="14"/>
      <c r="CGI37" s="14"/>
      <c r="CGJ37" s="14"/>
      <c r="CGK37" s="14"/>
      <c r="CGL37" s="14"/>
      <c r="CGM37" s="14"/>
      <c r="CGN37" s="14"/>
      <c r="CGO37" s="14"/>
      <c r="CGP37" s="14"/>
      <c r="CGQ37" s="14"/>
      <c r="CGR37" s="14"/>
      <c r="CGS37" s="14"/>
      <c r="CGT37" s="14"/>
      <c r="CGU37" s="14"/>
      <c r="CGV37" s="14"/>
      <c r="CGW37" s="14"/>
      <c r="CGX37" s="14"/>
      <c r="CGY37" s="14"/>
      <c r="CGZ37" s="14"/>
      <c r="CHA37" s="14"/>
      <c r="CHB37" s="14"/>
      <c r="CHC37" s="14"/>
      <c r="CHD37" s="14"/>
      <c r="CHE37" s="14"/>
      <c r="CHF37" s="14"/>
      <c r="CHG37" s="14"/>
      <c r="CHH37" s="14"/>
      <c r="CHI37" s="14"/>
      <c r="CHJ37" s="14"/>
      <c r="CHK37" s="14"/>
      <c r="CHL37" s="14"/>
      <c r="CHM37" s="14"/>
      <c r="CHN37" s="14"/>
      <c r="CHO37" s="14"/>
      <c r="CHP37" s="14"/>
      <c r="CHQ37" s="14"/>
      <c r="CHR37" s="14"/>
      <c r="CHS37" s="14"/>
      <c r="CHT37" s="14"/>
      <c r="CHU37" s="14"/>
      <c r="CHV37" s="14"/>
      <c r="CHW37" s="14"/>
      <c r="CHX37" s="14"/>
      <c r="CHY37" s="14"/>
      <c r="CHZ37" s="14"/>
      <c r="CIA37" s="14"/>
      <c r="CIB37" s="14"/>
      <c r="CIC37" s="14"/>
      <c r="CID37" s="14"/>
      <c r="CIE37" s="14"/>
      <c r="CIF37" s="14"/>
      <c r="CIG37" s="14"/>
      <c r="CIH37" s="14"/>
      <c r="CII37" s="14"/>
      <c r="CIJ37" s="14"/>
      <c r="CIK37" s="14"/>
      <c r="CIL37" s="14"/>
      <c r="CIM37" s="14"/>
      <c r="CIN37" s="14"/>
      <c r="CIO37" s="14"/>
      <c r="CIP37" s="14"/>
      <c r="CIQ37" s="14"/>
      <c r="CIR37" s="14"/>
      <c r="CIS37" s="14"/>
      <c r="CIT37" s="14"/>
      <c r="CIU37" s="14"/>
      <c r="CIV37" s="14"/>
      <c r="CIW37" s="14"/>
      <c r="CIX37" s="14"/>
      <c r="CIY37" s="14"/>
      <c r="CIZ37" s="14"/>
      <c r="CJA37" s="14"/>
      <c r="CJB37" s="14"/>
      <c r="CJC37" s="14"/>
      <c r="CJD37" s="14"/>
      <c r="CJE37" s="14"/>
      <c r="CJF37" s="14"/>
      <c r="CJG37" s="14"/>
      <c r="CJH37" s="14"/>
      <c r="CJI37" s="14"/>
      <c r="CJJ37" s="14"/>
      <c r="CJK37" s="14"/>
      <c r="CJL37" s="14"/>
      <c r="CJM37" s="14"/>
      <c r="CJN37" s="14"/>
      <c r="CJO37" s="14"/>
      <c r="CJP37" s="14"/>
      <c r="CJQ37" s="14"/>
      <c r="CJR37" s="14"/>
      <c r="CJS37" s="14"/>
      <c r="CJT37" s="14"/>
      <c r="CJU37" s="14"/>
      <c r="CJV37" s="14"/>
      <c r="CJW37" s="14"/>
      <c r="CJX37" s="14"/>
      <c r="CJY37" s="14"/>
      <c r="CJZ37" s="14"/>
      <c r="CKA37" s="14"/>
      <c r="CKB37" s="14"/>
      <c r="CKC37" s="14"/>
      <c r="CKD37" s="14"/>
      <c r="CKE37" s="14"/>
      <c r="CKF37" s="14"/>
      <c r="CKG37" s="14"/>
      <c r="CKH37" s="14"/>
      <c r="CKI37" s="14"/>
      <c r="CKJ37" s="14"/>
      <c r="CKK37" s="14"/>
      <c r="CKL37" s="14"/>
      <c r="CKM37" s="14"/>
      <c r="CKN37" s="14"/>
      <c r="CKO37" s="14"/>
      <c r="CKP37" s="14"/>
      <c r="CKQ37" s="14"/>
      <c r="CKR37" s="14"/>
      <c r="CKS37" s="14"/>
      <c r="CKT37" s="14"/>
      <c r="CKU37" s="14"/>
      <c r="CKV37" s="14"/>
      <c r="CKW37" s="14"/>
      <c r="CKX37" s="14"/>
      <c r="CKY37" s="14"/>
      <c r="CKZ37" s="14"/>
      <c r="CLA37" s="14"/>
      <c r="CLB37" s="14"/>
      <c r="CLC37" s="14"/>
      <c r="CLD37" s="14"/>
      <c r="CLE37" s="14"/>
      <c r="CLF37" s="14"/>
      <c r="CLG37" s="14"/>
      <c r="CLH37" s="14"/>
      <c r="CLI37" s="14"/>
      <c r="CLJ37" s="14"/>
      <c r="CLK37" s="14"/>
      <c r="CLL37" s="14"/>
      <c r="CLM37" s="14"/>
      <c r="CLN37" s="14"/>
      <c r="CLO37" s="14"/>
      <c r="CLP37" s="14"/>
      <c r="CLQ37" s="14"/>
      <c r="CLR37" s="14"/>
      <c r="CLS37" s="14"/>
      <c r="CLT37" s="14"/>
      <c r="CLU37" s="14"/>
      <c r="CLV37" s="14"/>
      <c r="CLW37" s="14"/>
      <c r="CLX37" s="14"/>
      <c r="CLY37" s="14"/>
      <c r="CLZ37" s="14"/>
      <c r="CMA37" s="14"/>
      <c r="CMB37" s="14"/>
      <c r="CMC37" s="14"/>
      <c r="CMD37" s="14"/>
      <c r="CME37" s="14"/>
      <c r="CMF37" s="14"/>
      <c r="CMG37" s="14"/>
      <c r="CMH37" s="14"/>
      <c r="CMI37" s="14"/>
      <c r="CMJ37" s="14"/>
      <c r="CMK37" s="14"/>
      <c r="CML37" s="14"/>
      <c r="CMM37" s="14"/>
      <c r="CMN37" s="14"/>
      <c r="CMO37" s="14"/>
      <c r="CMP37" s="14"/>
      <c r="CMQ37" s="14"/>
      <c r="CMR37" s="14"/>
      <c r="CMS37" s="14"/>
      <c r="CMT37" s="14"/>
      <c r="CMU37" s="14"/>
      <c r="CMV37" s="14"/>
      <c r="CMW37" s="14"/>
      <c r="CMX37" s="14"/>
      <c r="CMY37" s="14"/>
      <c r="CMZ37" s="14"/>
      <c r="CNA37" s="14"/>
      <c r="CNB37" s="14"/>
      <c r="CNC37" s="14"/>
      <c r="CND37" s="14"/>
      <c r="CNE37" s="14"/>
      <c r="CNF37" s="14"/>
      <c r="CNG37" s="14"/>
      <c r="CNH37" s="14"/>
      <c r="CNI37" s="14"/>
      <c r="CNJ37" s="14"/>
      <c r="CNK37" s="14"/>
      <c r="CNL37" s="14"/>
      <c r="CNM37" s="14"/>
      <c r="CNN37" s="14"/>
      <c r="CNO37" s="14"/>
      <c r="CNP37" s="14"/>
      <c r="CNQ37" s="14"/>
      <c r="CNR37" s="14"/>
      <c r="CNS37" s="14"/>
      <c r="CNT37" s="14"/>
      <c r="CNU37" s="14"/>
      <c r="CNV37" s="14"/>
      <c r="CNW37" s="14"/>
      <c r="CNX37" s="14"/>
      <c r="CNY37" s="14"/>
      <c r="CNZ37" s="14"/>
      <c r="COA37" s="14"/>
      <c r="COB37" s="14"/>
      <c r="COC37" s="14"/>
      <c r="COD37" s="14"/>
      <c r="COE37" s="14"/>
      <c r="COF37" s="14"/>
      <c r="COG37" s="14"/>
      <c r="COH37" s="14"/>
      <c r="COI37" s="14"/>
      <c r="COJ37" s="14"/>
      <c r="COK37" s="14"/>
      <c r="COL37" s="14"/>
      <c r="COM37" s="14"/>
      <c r="CON37" s="14"/>
      <c r="COO37" s="14"/>
      <c r="COP37" s="14"/>
      <c r="COQ37" s="14"/>
      <c r="COR37" s="14"/>
      <c r="COS37" s="14"/>
      <c r="COT37" s="14"/>
      <c r="COU37" s="14"/>
      <c r="COV37" s="14"/>
      <c r="COW37" s="14"/>
      <c r="COX37" s="14"/>
      <c r="COY37" s="14"/>
      <c r="COZ37" s="14"/>
      <c r="CPA37" s="14"/>
      <c r="CPB37" s="14"/>
      <c r="CPC37" s="14"/>
      <c r="CPD37" s="14"/>
      <c r="CPE37" s="14"/>
      <c r="CPF37" s="14"/>
      <c r="CPG37" s="14"/>
      <c r="CPH37" s="14"/>
      <c r="CPI37" s="14"/>
      <c r="CPJ37" s="14"/>
      <c r="CPK37" s="14"/>
      <c r="CPL37" s="14"/>
      <c r="CPM37" s="14"/>
      <c r="CPN37" s="14"/>
      <c r="CPO37" s="14"/>
      <c r="CPP37" s="14"/>
      <c r="CPQ37" s="14"/>
      <c r="CPR37" s="14"/>
      <c r="CPS37" s="14"/>
      <c r="CPT37" s="14"/>
      <c r="CPU37" s="14"/>
      <c r="CPV37" s="14"/>
      <c r="CPW37" s="14"/>
      <c r="CPX37" s="14"/>
      <c r="CPY37" s="14"/>
      <c r="CPZ37" s="14"/>
      <c r="CQA37" s="14"/>
      <c r="CQB37" s="14"/>
      <c r="CQC37" s="14"/>
      <c r="CQD37" s="14"/>
      <c r="CQE37" s="14"/>
      <c r="CQF37" s="14"/>
      <c r="CQG37" s="14"/>
      <c r="CQH37" s="14"/>
      <c r="CQI37" s="14"/>
      <c r="CQJ37" s="14"/>
      <c r="CQK37" s="14"/>
      <c r="CQL37" s="14"/>
      <c r="CQM37" s="14"/>
      <c r="CQN37" s="14"/>
      <c r="CQO37" s="14"/>
      <c r="CQP37" s="14"/>
      <c r="CQQ37" s="14"/>
      <c r="CQR37" s="14"/>
      <c r="CQS37" s="14"/>
      <c r="CQT37" s="14"/>
      <c r="CQU37" s="14"/>
      <c r="CQV37" s="14"/>
      <c r="CQW37" s="14"/>
      <c r="CQX37" s="14"/>
      <c r="CQY37" s="14"/>
      <c r="CQZ37" s="14"/>
      <c r="CRA37" s="14"/>
      <c r="CRB37" s="14"/>
      <c r="CRC37" s="14"/>
      <c r="CRD37" s="14"/>
      <c r="CRE37" s="14"/>
      <c r="CRF37" s="14"/>
      <c r="CRG37" s="14"/>
      <c r="CRH37" s="14"/>
      <c r="CRI37" s="14"/>
      <c r="CRJ37" s="14"/>
      <c r="CRK37" s="14"/>
      <c r="CRL37" s="14"/>
      <c r="CRM37" s="14"/>
      <c r="CRN37" s="14"/>
      <c r="CRO37" s="14"/>
      <c r="CRP37" s="14"/>
      <c r="CRQ37" s="14"/>
      <c r="CRR37" s="14"/>
      <c r="CRS37" s="14"/>
      <c r="CRT37" s="14"/>
      <c r="CRU37" s="14"/>
      <c r="CRV37" s="14"/>
      <c r="CRW37" s="14"/>
      <c r="CRX37" s="14"/>
      <c r="CRY37" s="14"/>
      <c r="CRZ37" s="14"/>
      <c r="CSA37" s="14"/>
      <c r="CSB37" s="14"/>
      <c r="CSC37" s="14"/>
      <c r="CSD37" s="14"/>
      <c r="CSE37" s="14"/>
      <c r="CSF37" s="14"/>
      <c r="CSG37" s="14"/>
      <c r="CSH37" s="14"/>
      <c r="CSI37" s="14"/>
      <c r="CSJ37" s="14"/>
      <c r="CSK37" s="14"/>
      <c r="CSL37" s="14"/>
      <c r="CSM37" s="14"/>
      <c r="CSN37" s="14"/>
      <c r="CSO37" s="14"/>
      <c r="CSP37" s="14"/>
      <c r="CSQ37" s="14"/>
      <c r="CSR37" s="14"/>
      <c r="CSS37" s="14"/>
      <c r="CST37" s="14"/>
      <c r="CSU37" s="14"/>
      <c r="CSV37" s="14"/>
      <c r="CSW37" s="14"/>
      <c r="CSX37" s="14"/>
      <c r="CSY37" s="14"/>
      <c r="CSZ37" s="14"/>
      <c r="CTA37" s="14"/>
      <c r="CTB37" s="14"/>
      <c r="CTC37" s="14"/>
      <c r="CTD37" s="14"/>
      <c r="CTE37" s="14"/>
      <c r="CTF37" s="14"/>
      <c r="CTG37" s="14"/>
      <c r="CTH37" s="14"/>
      <c r="CTI37" s="14"/>
      <c r="CTJ37" s="14"/>
      <c r="CTK37" s="14"/>
      <c r="CTL37" s="14"/>
      <c r="CTM37" s="14"/>
      <c r="CTN37" s="14"/>
      <c r="CTO37" s="14"/>
      <c r="CTP37" s="14"/>
      <c r="CTQ37" s="14"/>
      <c r="CTR37" s="14"/>
      <c r="CTS37" s="14"/>
      <c r="CTT37" s="14"/>
      <c r="CTU37" s="14"/>
      <c r="CTV37" s="14"/>
      <c r="CTW37" s="14"/>
      <c r="CTX37" s="14"/>
      <c r="CTY37" s="14"/>
      <c r="CTZ37" s="14"/>
      <c r="CUA37" s="14"/>
      <c r="CUB37" s="14"/>
      <c r="CUC37" s="14"/>
      <c r="CUD37" s="14"/>
      <c r="CUE37" s="14"/>
      <c r="CUF37" s="14"/>
      <c r="CUG37" s="14"/>
      <c r="CUH37" s="14"/>
      <c r="CUI37" s="14"/>
      <c r="CUJ37" s="14"/>
      <c r="CUK37" s="14"/>
      <c r="CUL37" s="14"/>
      <c r="CUM37" s="14"/>
      <c r="CUN37" s="14"/>
      <c r="CUO37" s="14"/>
      <c r="CUP37" s="14"/>
      <c r="CUQ37" s="14"/>
      <c r="CUR37" s="14"/>
      <c r="CUS37" s="14"/>
      <c r="CUT37" s="14"/>
      <c r="CUU37" s="14"/>
      <c r="CUV37" s="14"/>
      <c r="CUW37" s="14"/>
      <c r="CUX37" s="14"/>
      <c r="CUY37" s="14"/>
      <c r="CUZ37" s="14"/>
      <c r="CVA37" s="14"/>
      <c r="CVB37" s="14"/>
      <c r="CVC37" s="14"/>
      <c r="CVD37" s="14"/>
      <c r="CVE37" s="14"/>
      <c r="CVF37" s="14"/>
      <c r="CVG37" s="14"/>
      <c r="CVH37" s="14"/>
      <c r="CVI37" s="14"/>
      <c r="CVJ37" s="14"/>
      <c r="CVK37" s="14"/>
      <c r="CVL37" s="14"/>
      <c r="CVM37" s="14"/>
      <c r="CVN37" s="14"/>
      <c r="CVO37" s="14"/>
      <c r="CVP37" s="14"/>
      <c r="CVQ37" s="14"/>
      <c r="CVR37" s="14"/>
      <c r="CVS37" s="14"/>
      <c r="CVT37" s="14"/>
      <c r="CVU37" s="14"/>
      <c r="CVV37" s="14"/>
      <c r="CVW37" s="14"/>
      <c r="CVX37" s="14"/>
      <c r="CVY37" s="14"/>
      <c r="CVZ37" s="14"/>
      <c r="CWA37" s="14"/>
      <c r="CWB37" s="14"/>
      <c r="CWC37" s="14"/>
      <c r="CWD37" s="14"/>
      <c r="CWE37" s="14"/>
      <c r="CWF37" s="14"/>
      <c r="CWG37" s="14"/>
      <c r="CWH37" s="14"/>
      <c r="CWI37" s="14"/>
      <c r="CWJ37" s="14"/>
      <c r="CWK37" s="14"/>
      <c r="CWL37" s="14"/>
      <c r="CWM37" s="14"/>
      <c r="CWN37" s="14"/>
      <c r="CWO37" s="14"/>
      <c r="CWP37" s="14"/>
      <c r="CWQ37" s="14"/>
      <c r="CWR37" s="14"/>
      <c r="CWS37" s="14"/>
      <c r="CWT37" s="14"/>
      <c r="CWU37" s="14"/>
      <c r="CWV37" s="14"/>
      <c r="CWW37" s="14"/>
      <c r="CWX37" s="14"/>
      <c r="CWY37" s="14"/>
      <c r="CWZ37" s="14"/>
      <c r="CXA37" s="14"/>
      <c r="CXB37" s="14"/>
      <c r="CXC37" s="14"/>
      <c r="CXD37" s="14"/>
      <c r="CXE37" s="14"/>
      <c r="CXF37" s="14"/>
      <c r="CXG37" s="14"/>
      <c r="CXH37" s="14"/>
      <c r="CXI37" s="14"/>
      <c r="CXJ37" s="14"/>
      <c r="CXK37" s="14"/>
      <c r="CXL37" s="14"/>
      <c r="CXM37" s="14"/>
      <c r="CXN37" s="14"/>
      <c r="CXO37" s="14"/>
      <c r="CXP37" s="14"/>
      <c r="CXQ37" s="14"/>
      <c r="CXR37" s="14"/>
      <c r="CXS37" s="14"/>
      <c r="CXT37" s="14"/>
      <c r="CXU37" s="14"/>
      <c r="CXV37" s="14"/>
      <c r="CXW37" s="14"/>
      <c r="CXX37" s="14"/>
      <c r="CXY37" s="14"/>
      <c r="CXZ37" s="14"/>
      <c r="CYA37" s="14"/>
      <c r="CYB37" s="14"/>
      <c r="CYC37" s="14"/>
      <c r="CYD37" s="14"/>
      <c r="CYE37" s="14"/>
      <c r="CYF37" s="14"/>
      <c r="CYG37" s="14"/>
      <c r="CYH37" s="14"/>
      <c r="CYI37" s="14"/>
      <c r="CYJ37" s="14"/>
      <c r="CYK37" s="14"/>
      <c r="CYL37" s="14"/>
      <c r="CYM37" s="14"/>
      <c r="CYN37" s="14"/>
      <c r="CYO37" s="14"/>
      <c r="CYP37" s="14"/>
      <c r="CYQ37" s="14"/>
      <c r="CYR37" s="14"/>
      <c r="CYS37" s="14"/>
      <c r="CYT37" s="14"/>
      <c r="CYU37" s="14"/>
      <c r="CYV37" s="14"/>
      <c r="CYW37" s="14"/>
      <c r="CYX37" s="14"/>
      <c r="CYY37" s="14"/>
      <c r="CYZ37" s="14"/>
      <c r="CZA37" s="14"/>
      <c r="CZB37" s="14"/>
      <c r="CZC37" s="14"/>
      <c r="CZD37" s="14"/>
      <c r="CZE37" s="14"/>
      <c r="CZF37" s="14"/>
      <c r="CZG37" s="14"/>
      <c r="CZH37" s="14"/>
      <c r="CZI37" s="14"/>
      <c r="CZJ37" s="14"/>
      <c r="CZK37" s="14"/>
      <c r="CZL37" s="14"/>
      <c r="CZM37" s="14"/>
      <c r="CZN37" s="14"/>
      <c r="CZO37" s="14"/>
      <c r="CZP37" s="14"/>
      <c r="CZQ37" s="14"/>
      <c r="CZR37" s="14"/>
      <c r="CZS37" s="14"/>
      <c r="CZT37" s="14"/>
      <c r="CZU37" s="14"/>
      <c r="CZV37" s="14"/>
      <c r="CZW37" s="14"/>
      <c r="CZX37" s="14"/>
      <c r="CZY37" s="14"/>
      <c r="CZZ37" s="14"/>
      <c r="DAA37" s="14"/>
      <c r="DAB37" s="14"/>
      <c r="DAC37" s="14"/>
      <c r="DAD37" s="14"/>
      <c r="DAE37" s="14"/>
      <c r="DAF37" s="14"/>
      <c r="DAG37" s="14"/>
      <c r="DAH37" s="14"/>
      <c r="DAI37" s="14"/>
      <c r="DAJ37" s="14"/>
      <c r="DAK37" s="14"/>
      <c r="DAL37" s="14"/>
      <c r="DAM37" s="14"/>
      <c r="DAN37" s="14"/>
      <c r="DAO37" s="14"/>
      <c r="DAP37" s="14"/>
      <c r="DAQ37" s="14"/>
      <c r="DAR37" s="14"/>
      <c r="DAS37" s="14"/>
      <c r="DAT37" s="14"/>
      <c r="DAU37" s="14"/>
      <c r="DAV37" s="14"/>
      <c r="DAW37" s="14"/>
      <c r="DAX37" s="14"/>
      <c r="DAY37" s="14"/>
      <c r="DAZ37" s="14"/>
      <c r="DBA37" s="14"/>
      <c r="DBB37" s="14"/>
      <c r="DBC37" s="14"/>
      <c r="DBD37" s="14"/>
      <c r="DBE37" s="14"/>
      <c r="DBF37" s="14"/>
      <c r="DBG37" s="14"/>
      <c r="DBH37" s="14"/>
      <c r="DBI37" s="14"/>
      <c r="DBJ37" s="14"/>
      <c r="DBK37" s="14"/>
      <c r="DBL37" s="14"/>
      <c r="DBM37" s="14"/>
      <c r="DBN37" s="14"/>
      <c r="DBO37" s="14"/>
      <c r="DBP37" s="14"/>
      <c r="DBQ37" s="14"/>
      <c r="DBR37" s="14"/>
      <c r="DBS37" s="14"/>
      <c r="DBT37" s="14"/>
      <c r="DBU37" s="14"/>
      <c r="DBV37" s="14"/>
      <c r="DBW37" s="14"/>
      <c r="DBX37" s="14"/>
      <c r="DBY37" s="14"/>
      <c r="DBZ37" s="14"/>
      <c r="DCA37" s="14"/>
      <c r="DCB37" s="14"/>
      <c r="DCC37" s="14"/>
      <c r="DCD37" s="14"/>
      <c r="DCE37" s="14"/>
      <c r="DCF37" s="14"/>
      <c r="DCG37" s="14"/>
      <c r="DCH37" s="14"/>
      <c r="DCI37" s="14"/>
      <c r="DCJ37" s="14"/>
      <c r="DCK37" s="14"/>
      <c r="DCL37" s="14"/>
      <c r="DCM37" s="14"/>
      <c r="DCN37" s="14"/>
      <c r="DCO37" s="14"/>
      <c r="DCP37" s="14"/>
      <c r="DCQ37" s="14"/>
      <c r="DCR37" s="14"/>
      <c r="DCS37" s="14"/>
      <c r="DCT37" s="14"/>
      <c r="DCU37" s="14"/>
      <c r="DCV37" s="14"/>
      <c r="DCW37" s="14"/>
      <c r="DCX37" s="14"/>
      <c r="DCY37" s="14"/>
      <c r="DCZ37" s="14"/>
      <c r="DDA37" s="14"/>
      <c r="DDB37" s="14"/>
      <c r="DDC37" s="14"/>
      <c r="DDD37" s="14"/>
      <c r="DDE37" s="14"/>
      <c r="DDF37" s="14"/>
      <c r="DDG37" s="14"/>
      <c r="DDH37" s="14"/>
      <c r="DDI37" s="14"/>
      <c r="DDJ37" s="14"/>
      <c r="DDK37" s="14"/>
      <c r="DDL37" s="14"/>
      <c r="DDM37" s="14"/>
      <c r="DDN37" s="14"/>
      <c r="DDO37" s="14"/>
      <c r="DDP37" s="14"/>
      <c r="DDQ37" s="14"/>
      <c r="DDR37" s="14"/>
      <c r="DDS37" s="14"/>
      <c r="DDT37" s="14"/>
      <c r="DDU37" s="14"/>
      <c r="DDV37" s="14"/>
      <c r="DDW37" s="14"/>
      <c r="DDX37" s="14"/>
      <c r="DDY37" s="14"/>
      <c r="DDZ37" s="14"/>
      <c r="DEA37" s="14"/>
      <c r="DEB37" s="14"/>
      <c r="DEC37" s="14"/>
      <c r="DED37" s="14"/>
      <c r="DEE37" s="14"/>
      <c r="DEF37" s="14"/>
      <c r="DEG37" s="14"/>
      <c r="DEH37" s="14"/>
      <c r="DEI37" s="14"/>
      <c r="DEJ37" s="14"/>
      <c r="DEK37" s="14"/>
      <c r="DEL37" s="14"/>
      <c r="DEM37" s="14"/>
      <c r="DEN37" s="14"/>
      <c r="DEO37" s="14"/>
      <c r="DEP37" s="14"/>
      <c r="DEQ37" s="14"/>
      <c r="DER37" s="14"/>
      <c r="DES37" s="14"/>
      <c r="DET37" s="14"/>
      <c r="DEU37" s="14"/>
      <c r="DEV37" s="14"/>
      <c r="DEW37" s="14"/>
      <c r="DEX37" s="14"/>
      <c r="DEY37" s="14"/>
      <c r="DEZ37" s="14"/>
      <c r="DFA37" s="14"/>
      <c r="DFB37" s="14"/>
      <c r="DFC37" s="14"/>
      <c r="DFD37" s="14"/>
      <c r="DFE37" s="14"/>
      <c r="DFF37" s="14"/>
      <c r="DFG37" s="14"/>
      <c r="DFH37" s="14"/>
      <c r="DFI37" s="14"/>
      <c r="DFJ37" s="14"/>
      <c r="DFK37" s="14"/>
      <c r="DFL37" s="14"/>
      <c r="DFM37" s="14"/>
      <c r="DFN37" s="14"/>
      <c r="DFO37" s="14"/>
      <c r="DFP37" s="14"/>
      <c r="DFQ37" s="14"/>
      <c r="DFR37" s="14"/>
      <c r="DFS37" s="14"/>
      <c r="DFT37" s="14"/>
      <c r="DFU37" s="14"/>
      <c r="DFV37" s="14"/>
      <c r="DFW37" s="14"/>
      <c r="DFX37" s="14"/>
      <c r="DFY37" s="14"/>
      <c r="DFZ37" s="14"/>
      <c r="DGA37" s="14"/>
      <c r="DGB37" s="14"/>
      <c r="DGC37" s="14"/>
      <c r="DGD37" s="14"/>
      <c r="DGE37" s="14"/>
      <c r="DGF37" s="14"/>
      <c r="DGG37" s="14"/>
      <c r="DGH37" s="14"/>
      <c r="DGI37" s="14"/>
      <c r="DGJ37" s="14"/>
      <c r="DGK37" s="14"/>
      <c r="DGL37" s="14"/>
      <c r="DGM37" s="14"/>
      <c r="DGN37" s="14"/>
      <c r="DGO37" s="14"/>
      <c r="DGP37" s="14"/>
      <c r="DGQ37" s="14"/>
      <c r="DGR37" s="14"/>
      <c r="DGS37" s="14"/>
      <c r="DGT37" s="14"/>
      <c r="DGU37" s="14"/>
      <c r="DGV37" s="14"/>
      <c r="DGW37" s="14"/>
      <c r="DGX37" s="14"/>
      <c r="DGY37" s="14"/>
      <c r="DGZ37" s="14"/>
      <c r="DHA37" s="14"/>
      <c r="DHB37" s="14"/>
      <c r="DHC37" s="14"/>
      <c r="DHD37" s="14"/>
      <c r="DHE37" s="14"/>
      <c r="DHF37" s="14"/>
      <c r="DHG37" s="14"/>
      <c r="DHH37" s="14"/>
      <c r="DHI37" s="14"/>
      <c r="DHJ37" s="14"/>
      <c r="DHK37" s="14"/>
      <c r="DHL37" s="14"/>
      <c r="DHM37" s="14"/>
      <c r="DHN37" s="14"/>
      <c r="DHO37" s="14"/>
      <c r="DHP37" s="14"/>
      <c r="DHQ37" s="14"/>
      <c r="DHR37" s="14"/>
      <c r="DHS37" s="14"/>
      <c r="DHT37" s="14"/>
      <c r="DHU37" s="14"/>
      <c r="DHV37" s="14"/>
      <c r="DHW37" s="14"/>
      <c r="DHX37" s="14"/>
      <c r="DHY37" s="14"/>
      <c r="DHZ37" s="14"/>
      <c r="DIA37" s="14"/>
      <c r="DIB37" s="14"/>
      <c r="DIC37" s="14"/>
      <c r="DID37" s="14"/>
      <c r="DIE37" s="14"/>
      <c r="DIF37" s="14"/>
      <c r="DIG37" s="14"/>
      <c r="DIH37" s="14"/>
      <c r="DII37" s="14"/>
      <c r="DIJ37" s="14"/>
      <c r="DIK37" s="14"/>
      <c r="DIL37" s="14"/>
      <c r="DIM37" s="14"/>
      <c r="DIN37" s="14"/>
      <c r="DIO37" s="14"/>
      <c r="DIP37" s="14"/>
      <c r="DIQ37" s="14"/>
      <c r="DIR37" s="14"/>
      <c r="DIS37" s="14"/>
      <c r="DIT37" s="14"/>
      <c r="DIU37" s="14"/>
      <c r="DIV37" s="14"/>
      <c r="DIW37" s="14"/>
      <c r="DIX37" s="14"/>
      <c r="DIY37" s="14"/>
      <c r="DIZ37" s="14"/>
      <c r="DJA37" s="14"/>
      <c r="DJB37" s="14"/>
      <c r="DJC37" s="14"/>
      <c r="DJD37" s="14"/>
      <c r="DJE37" s="14"/>
      <c r="DJF37" s="14"/>
      <c r="DJG37" s="14"/>
      <c r="DJH37" s="14"/>
      <c r="DJI37" s="14"/>
      <c r="DJJ37" s="14"/>
      <c r="DJK37" s="14"/>
      <c r="DJL37" s="14"/>
      <c r="DJM37" s="14"/>
      <c r="DJN37" s="14"/>
      <c r="DJO37" s="14"/>
      <c r="DJP37" s="14"/>
      <c r="DJQ37" s="14"/>
      <c r="DJR37" s="14"/>
      <c r="DJS37" s="14"/>
      <c r="DJT37" s="14"/>
      <c r="DJU37" s="14"/>
      <c r="DJV37" s="14"/>
      <c r="DJW37" s="14"/>
      <c r="DJX37" s="14"/>
      <c r="DJY37" s="14"/>
      <c r="DJZ37" s="14"/>
      <c r="DKA37" s="14"/>
      <c r="DKB37" s="14"/>
      <c r="DKC37" s="14"/>
      <c r="DKD37" s="14"/>
      <c r="DKE37" s="14"/>
      <c r="DKF37" s="14"/>
      <c r="DKG37" s="14"/>
      <c r="DKH37" s="14"/>
      <c r="DKI37" s="14"/>
      <c r="DKJ37" s="14"/>
      <c r="DKK37" s="14"/>
      <c r="DKL37" s="14"/>
      <c r="DKM37" s="14"/>
      <c r="DKN37" s="14"/>
      <c r="DKO37" s="14"/>
      <c r="DKP37" s="14"/>
      <c r="DKQ37" s="14"/>
      <c r="DKR37" s="14"/>
      <c r="DKS37" s="14"/>
      <c r="DKT37" s="14"/>
      <c r="DKU37" s="14"/>
      <c r="DKV37" s="14"/>
      <c r="DKW37" s="14"/>
      <c r="DKX37" s="14"/>
      <c r="DKY37" s="14"/>
      <c r="DKZ37" s="14"/>
      <c r="DLA37" s="14"/>
      <c r="DLB37" s="14"/>
      <c r="DLC37" s="14"/>
      <c r="DLD37" s="14"/>
      <c r="DLE37" s="14"/>
      <c r="DLF37" s="14"/>
      <c r="DLG37" s="14"/>
      <c r="DLH37" s="14"/>
      <c r="DLI37" s="14"/>
      <c r="DLJ37" s="14"/>
      <c r="DLK37" s="14"/>
      <c r="DLL37" s="14"/>
      <c r="DLM37" s="14"/>
      <c r="DLN37" s="14"/>
      <c r="DLO37" s="14"/>
      <c r="DLP37" s="14"/>
      <c r="DLQ37" s="14"/>
      <c r="DLR37" s="14"/>
      <c r="DLS37" s="14"/>
      <c r="DLT37" s="14"/>
      <c r="DLU37" s="14"/>
      <c r="DLV37" s="14"/>
      <c r="DLW37" s="14"/>
      <c r="DLX37" s="14"/>
      <c r="DLY37" s="14"/>
      <c r="DLZ37" s="14"/>
      <c r="DMA37" s="14"/>
      <c r="DMB37" s="14"/>
      <c r="DMC37" s="14"/>
      <c r="DMD37" s="14"/>
      <c r="DME37" s="14"/>
      <c r="DMF37" s="14"/>
      <c r="DMG37" s="14"/>
      <c r="DMH37" s="14"/>
      <c r="DMI37" s="14"/>
      <c r="DMJ37" s="14"/>
      <c r="DMK37" s="14"/>
      <c r="DML37" s="14"/>
      <c r="DMM37" s="14"/>
      <c r="DMN37" s="14"/>
      <c r="DMO37" s="14"/>
      <c r="DMP37" s="14"/>
      <c r="DMQ37" s="14"/>
      <c r="DMR37" s="14"/>
      <c r="DMS37" s="14"/>
      <c r="DMT37" s="14"/>
      <c r="DMU37" s="14"/>
      <c r="DMV37" s="14"/>
      <c r="DMW37" s="14"/>
      <c r="DMX37" s="14"/>
      <c r="DMY37" s="14"/>
      <c r="DMZ37" s="14"/>
      <c r="DNA37" s="14"/>
      <c r="DNB37" s="14"/>
      <c r="DNC37" s="14"/>
      <c r="DND37" s="14"/>
      <c r="DNE37" s="14"/>
      <c r="DNF37" s="14"/>
      <c r="DNG37" s="14"/>
      <c r="DNH37" s="14"/>
      <c r="DNI37" s="14"/>
      <c r="DNJ37" s="14"/>
      <c r="DNK37" s="14"/>
      <c r="DNL37" s="14"/>
      <c r="DNM37" s="14"/>
      <c r="DNN37" s="14"/>
      <c r="DNO37" s="14"/>
      <c r="DNP37" s="14"/>
      <c r="DNQ37" s="14"/>
      <c r="DNR37" s="14"/>
      <c r="DNS37" s="14"/>
      <c r="DNT37" s="14"/>
      <c r="DNU37" s="14"/>
      <c r="DNV37" s="14"/>
      <c r="DNW37" s="14"/>
      <c r="DNX37" s="14"/>
      <c r="DNY37" s="14"/>
      <c r="DNZ37" s="14"/>
      <c r="DOA37" s="14"/>
      <c r="DOB37" s="14"/>
      <c r="DOC37" s="14"/>
      <c r="DOD37" s="14"/>
      <c r="DOE37" s="14"/>
      <c r="DOF37" s="14"/>
      <c r="DOG37" s="14"/>
      <c r="DOH37" s="14"/>
      <c r="DOI37" s="14"/>
      <c r="DOJ37" s="14"/>
      <c r="DOK37" s="14"/>
      <c r="DOL37" s="14"/>
      <c r="DOM37" s="14"/>
      <c r="DON37" s="14"/>
      <c r="DOO37" s="14"/>
      <c r="DOP37" s="14"/>
      <c r="DOQ37" s="14"/>
      <c r="DOR37" s="14"/>
      <c r="DOS37" s="14"/>
      <c r="DOT37" s="14"/>
      <c r="DOU37" s="14"/>
      <c r="DOV37" s="14"/>
      <c r="DOW37" s="14"/>
      <c r="DOX37" s="14"/>
      <c r="DOY37" s="14"/>
      <c r="DOZ37" s="14"/>
      <c r="DPA37" s="14"/>
      <c r="DPB37" s="14"/>
      <c r="DPC37" s="14"/>
      <c r="DPD37" s="14"/>
      <c r="DPE37" s="14"/>
      <c r="DPF37" s="14"/>
      <c r="DPG37" s="14"/>
      <c r="DPH37" s="14"/>
      <c r="DPI37" s="14"/>
      <c r="DPJ37" s="14"/>
      <c r="DPK37" s="14"/>
      <c r="DPL37" s="14"/>
      <c r="DPM37" s="14"/>
      <c r="DPN37" s="14"/>
      <c r="DPO37" s="14"/>
      <c r="DPP37" s="14"/>
      <c r="DPQ37" s="14"/>
      <c r="DPR37" s="14"/>
      <c r="DPS37" s="14"/>
      <c r="DPT37" s="14"/>
      <c r="DPU37" s="14"/>
      <c r="DPV37" s="14"/>
      <c r="DPW37" s="14"/>
      <c r="DPX37" s="14"/>
      <c r="DPY37" s="14"/>
      <c r="DPZ37" s="14"/>
      <c r="DQA37" s="14"/>
      <c r="DQB37" s="14"/>
      <c r="DQC37" s="14"/>
      <c r="DQD37" s="14"/>
      <c r="DQE37" s="14"/>
      <c r="DQF37" s="14"/>
      <c r="DQG37" s="14"/>
      <c r="DQH37" s="14"/>
      <c r="DQI37" s="14"/>
      <c r="DQJ37" s="14"/>
      <c r="DQK37" s="14"/>
      <c r="DQL37" s="14"/>
      <c r="DQM37" s="14"/>
      <c r="DQN37" s="14"/>
      <c r="DQO37" s="14"/>
      <c r="DQP37" s="14"/>
      <c r="DQQ37" s="14"/>
      <c r="DQR37" s="14"/>
      <c r="DQS37" s="14"/>
      <c r="DQT37" s="14"/>
      <c r="DQU37" s="14"/>
      <c r="DQV37" s="14"/>
      <c r="DQW37" s="14"/>
      <c r="DQX37" s="14"/>
      <c r="DQY37" s="14"/>
      <c r="DQZ37" s="14"/>
      <c r="DRA37" s="14"/>
      <c r="DRB37" s="14"/>
      <c r="DRC37" s="14"/>
      <c r="DRD37" s="14"/>
      <c r="DRE37" s="14"/>
      <c r="DRF37" s="14"/>
      <c r="DRG37" s="14"/>
      <c r="DRH37" s="14"/>
      <c r="DRI37" s="14"/>
      <c r="DRJ37" s="14"/>
      <c r="DRK37" s="14"/>
      <c r="DRL37" s="14"/>
      <c r="DRM37" s="14"/>
      <c r="DRN37" s="14"/>
      <c r="DRO37" s="14"/>
      <c r="DRP37" s="14"/>
      <c r="DRQ37" s="14"/>
      <c r="DRR37" s="14"/>
      <c r="DRS37" s="14"/>
      <c r="DRT37" s="14"/>
      <c r="DRU37" s="14"/>
      <c r="DRV37" s="14"/>
      <c r="DRW37" s="14"/>
      <c r="DRX37" s="14"/>
      <c r="DRY37" s="14"/>
      <c r="DRZ37" s="14"/>
      <c r="DSA37" s="14"/>
      <c r="DSB37" s="14"/>
      <c r="DSC37" s="14"/>
      <c r="DSD37" s="14"/>
      <c r="DSE37" s="14"/>
      <c r="DSF37" s="14"/>
      <c r="DSG37" s="14"/>
      <c r="DSH37" s="14"/>
      <c r="DSI37" s="14"/>
      <c r="DSJ37" s="14"/>
      <c r="DSK37" s="14"/>
      <c r="DSL37" s="14"/>
      <c r="DSM37" s="14"/>
      <c r="DSN37" s="14"/>
      <c r="DSO37" s="14"/>
      <c r="DSP37" s="14"/>
      <c r="DSQ37" s="14"/>
      <c r="DSR37" s="14"/>
      <c r="DSS37" s="14"/>
      <c r="DST37" s="14"/>
      <c r="DSU37" s="14"/>
      <c r="DSV37" s="14"/>
      <c r="DSW37" s="14"/>
      <c r="DSX37" s="14"/>
      <c r="DSY37" s="14"/>
      <c r="DSZ37" s="14"/>
      <c r="DTA37" s="14"/>
      <c r="DTB37" s="14"/>
      <c r="DTC37" s="14"/>
      <c r="DTD37" s="14"/>
      <c r="DTE37" s="14"/>
      <c r="DTF37" s="14"/>
      <c r="DTG37" s="14"/>
      <c r="DTH37" s="14"/>
      <c r="DTI37" s="14"/>
      <c r="DTJ37" s="14"/>
      <c r="DTK37" s="14"/>
      <c r="DTL37" s="14"/>
      <c r="DTM37" s="14"/>
      <c r="DTN37" s="14"/>
      <c r="DTO37" s="14"/>
      <c r="DTP37" s="14"/>
      <c r="DTQ37" s="14"/>
      <c r="DTR37" s="14"/>
      <c r="DTS37" s="14"/>
      <c r="DTT37" s="14"/>
      <c r="DTU37" s="14"/>
      <c r="DTV37" s="14"/>
      <c r="DTW37" s="14"/>
      <c r="DTX37" s="14"/>
      <c r="DTY37" s="14"/>
      <c r="DTZ37" s="14"/>
      <c r="DUA37" s="14"/>
      <c r="DUB37" s="14"/>
      <c r="DUC37" s="14"/>
      <c r="DUD37" s="14"/>
      <c r="DUE37" s="14"/>
      <c r="DUF37" s="14"/>
      <c r="DUG37" s="14"/>
      <c r="DUH37" s="14"/>
      <c r="DUI37" s="14"/>
      <c r="DUJ37" s="14"/>
      <c r="DUK37" s="14"/>
      <c r="DUL37" s="14"/>
      <c r="DUM37" s="14"/>
      <c r="DUN37" s="14"/>
      <c r="DUO37" s="14"/>
      <c r="DUP37" s="14"/>
      <c r="DUQ37" s="14"/>
      <c r="DUR37" s="14"/>
      <c r="DUS37" s="14"/>
      <c r="DUT37" s="14"/>
      <c r="DUU37" s="14"/>
      <c r="DUV37" s="14"/>
      <c r="DUW37" s="14"/>
      <c r="DUX37" s="14"/>
      <c r="DUY37" s="14"/>
      <c r="DUZ37" s="14"/>
      <c r="DVA37" s="14"/>
      <c r="DVB37" s="14"/>
      <c r="DVC37" s="14"/>
      <c r="DVD37" s="14"/>
      <c r="DVE37" s="14"/>
      <c r="DVF37" s="14"/>
      <c r="DVG37" s="14"/>
      <c r="DVH37" s="14"/>
      <c r="DVI37" s="14"/>
      <c r="DVJ37" s="14"/>
      <c r="DVK37" s="14"/>
      <c r="DVL37" s="14"/>
      <c r="DVM37" s="14"/>
      <c r="DVN37" s="14"/>
      <c r="DVO37" s="14"/>
      <c r="DVP37" s="14"/>
      <c r="DVQ37" s="14"/>
      <c r="DVR37" s="14"/>
      <c r="DVS37" s="14"/>
      <c r="DVT37" s="14"/>
      <c r="DVU37" s="14"/>
      <c r="DVV37" s="14"/>
      <c r="DVW37" s="14"/>
      <c r="DVX37" s="14"/>
      <c r="DVY37" s="14"/>
      <c r="DVZ37" s="14"/>
      <c r="DWA37" s="14"/>
      <c r="DWB37" s="14"/>
      <c r="DWC37" s="14"/>
      <c r="DWD37" s="14"/>
      <c r="DWE37" s="14"/>
      <c r="DWF37" s="14"/>
      <c r="DWG37" s="14"/>
      <c r="DWH37" s="14"/>
      <c r="DWI37" s="14"/>
      <c r="DWJ37" s="14"/>
      <c r="DWK37" s="14"/>
      <c r="DWL37" s="14"/>
      <c r="DWM37" s="14"/>
      <c r="DWN37" s="14"/>
      <c r="DWO37" s="14"/>
      <c r="DWP37" s="14"/>
      <c r="DWQ37" s="14"/>
      <c r="DWR37" s="14"/>
      <c r="DWS37" s="14"/>
      <c r="DWT37" s="14"/>
      <c r="DWU37" s="14"/>
      <c r="DWV37" s="14"/>
      <c r="DWW37" s="14"/>
      <c r="DWX37" s="14"/>
      <c r="DWY37" s="14"/>
      <c r="DWZ37" s="14"/>
      <c r="DXA37" s="14"/>
      <c r="DXB37" s="14"/>
      <c r="DXC37" s="14"/>
      <c r="DXD37" s="14"/>
      <c r="DXE37" s="14"/>
      <c r="DXF37" s="14"/>
      <c r="DXG37" s="14"/>
      <c r="DXH37" s="14"/>
      <c r="DXI37" s="14"/>
      <c r="DXJ37" s="14"/>
      <c r="DXK37" s="14"/>
      <c r="DXL37" s="14"/>
      <c r="DXM37" s="14"/>
      <c r="DXN37" s="14"/>
      <c r="DXO37" s="14"/>
      <c r="DXP37" s="14"/>
      <c r="DXQ37" s="14"/>
      <c r="DXR37" s="14"/>
      <c r="DXS37" s="14"/>
      <c r="DXT37" s="14"/>
      <c r="DXU37" s="14"/>
      <c r="DXV37" s="14"/>
      <c r="DXW37" s="14"/>
      <c r="DXX37" s="14"/>
      <c r="DXY37" s="14"/>
      <c r="DXZ37" s="14"/>
      <c r="DYA37" s="14"/>
      <c r="DYB37" s="14"/>
      <c r="DYC37" s="14"/>
      <c r="DYD37" s="14"/>
      <c r="DYE37" s="14"/>
      <c r="DYF37" s="14"/>
      <c r="DYG37" s="14"/>
      <c r="DYH37" s="14"/>
      <c r="DYI37" s="14"/>
      <c r="DYJ37" s="14"/>
      <c r="DYK37" s="14"/>
      <c r="DYL37" s="14"/>
      <c r="DYM37" s="14"/>
      <c r="DYN37" s="14"/>
      <c r="DYO37" s="14"/>
      <c r="DYP37" s="14"/>
      <c r="DYQ37" s="14"/>
      <c r="DYR37" s="14"/>
      <c r="DYS37" s="14"/>
      <c r="DYT37" s="14"/>
      <c r="DYU37" s="14"/>
      <c r="DYV37" s="14"/>
      <c r="DYW37" s="14"/>
      <c r="DYX37" s="14"/>
      <c r="DYY37" s="14"/>
      <c r="DYZ37" s="14"/>
      <c r="DZA37" s="14"/>
      <c r="DZB37" s="14"/>
      <c r="DZC37" s="14"/>
      <c r="DZD37" s="14"/>
      <c r="DZE37" s="14"/>
      <c r="DZF37" s="14"/>
      <c r="DZG37" s="14"/>
      <c r="DZH37" s="14"/>
      <c r="DZI37" s="14"/>
      <c r="DZJ37" s="14"/>
      <c r="DZK37" s="14"/>
      <c r="DZL37" s="14"/>
      <c r="DZM37" s="14"/>
      <c r="DZN37" s="14"/>
      <c r="DZO37" s="14"/>
      <c r="DZP37" s="14"/>
      <c r="DZQ37" s="14"/>
      <c r="DZR37" s="14"/>
      <c r="DZS37" s="14"/>
      <c r="DZT37" s="14"/>
      <c r="DZU37" s="14"/>
      <c r="DZV37" s="14"/>
      <c r="DZW37" s="14"/>
      <c r="DZX37" s="14"/>
      <c r="DZY37" s="14"/>
      <c r="DZZ37" s="14"/>
      <c r="EAA37" s="14"/>
      <c r="EAB37" s="14"/>
      <c r="EAC37" s="14"/>
      <c r="EAD37" s="14"/>
      <c r="EAE37" s="14"/>
      <c r="EAF37" s="14"/>
      <c r="EAG37" s="14"/>
      <c r="EAH37" s="14"/>
      <c r="EAI37" s="14"/>
      <c r="EAJ37" s="14"/>
      <c r="EAK37" s="14"/>
      <c r="EAL37" s="14"/>
      <c r="EAM37" s="14"/>
      <c r="EAN37" s="14"/>
      <c r="EAO37" s="14"/>
      <c r="EAP37" s="14"/>
      <c r="EAQ37" s="14"/>
      <c r="EAR37" s="14"/>
      <c r="EAS37" s="14"/>
      <c r="EAT37" s="14"/>
      <c r="EAU37" s="14"/>
      <c r="EAV37" s="14"/>
      <c r="EAW37" s="14"/>
      <c r="EAX37" s="14"/>
      <c r="EAY37" s="14"/>
      <c r="EAZ37" s="14"/>
      <c r="EBA37" s="14"/>
      <c r="EBB37" s="14"/>
      <c r="EBC37" s="14"/>
      <c r="EBD37" s="14"/>
      <c r="EBE37" s="14"/>
      <c r="EBF37" s="14"/>
      <c r="EBG37" s="14"/>
      <c r="EBH37" s="14"/>
      <c r="EBI37" s="14"/>
      <c r="EBJ37" s="14"/>
      <c r="EBK37" s="14"/>
      <c r="EBL37" s="14"/>
      <c r="EBM37" s="14"/>
      <c r="EBN37" s="14"/>
      <c r="EBO37" s="14"/>
      <c r="EBP37" s="14"/>
      <c r="EBQ37" s="14"/>
      <c r="EBR37" s="14"/>
      <c r="EBS37" s="14"/>
      <c r="EBT37" s="14"/>
      <c r="EBU37" s="14"/>
      <c r="EBV37" s="14"/>
      <c r="EBW37" s="14"/>
      <c r="EBX37" s="14"/>
      <c r="EBY37" s="14"/>
      <c r="EBZ37" s="14"/>
      <c r="ECA37" s="14"/>
      <c r="ECB37" s="14"/>
      <c r="ECC37" s="14"/>
      <c r="ECD37" s="14"/>
      <c r="ECE37" s="14"/>
      <c r="ECF37" s="14"/>
      <c r="ECG37" s="14"/>
      <c r="ECH37" s="14"/>
      <c r="ECI37" s="14"/>
      <c r="ECJ37" s="14"/>
      <c r="ECK37" s="14"/>
      <c r="ECL37" s="14"/>
      <c r="ECM37" s="14"/>
      <c r="ECN37" s="14"/>
      <c r="ECO37" s="14"/>
      <c r="ECP37" s="14"/>
      <c r="ECQ37" s="14"/>
      <c r="ECR37" s="14"/>
      <c r="ECS37" s="14"/>
      <c r="ECT37" s="14"/>
      <c r="ECU37" s="14"/>
      <c r="ECV37" s="14"/>
      <c r="ECW37" s="14"/>
      <c r="ECX37" s="14"/>
      <c r="ECY37" s="14"/>
      <c r="ECZ37" s="14"/>
      <c r="EDA37" s="14"/>
      <c r="EDB37" s="14"/>
      <c r="EDC37" s="14"/>
      <c r="EDD37" s="14"/>
      <c r="EDE37" s="14"/>
      <c r="EDF37" s="14"/>
      <c r="EDG37" s="14"/>
      <c r="EDH37" s="14"/>
      <c r="EDI37" s="14"/>
      <c r="EDJ37" s="14"/>
      <c r="EDK37" s="14"/>
      <c r="EDL37" s="14"/>
      <c r="EDM37" s="14"/>
      <c r="EDN37" s="14"/>
      <c r="EDO37" s="14"/>
      <c r="EDP37" s="14"/>
      <c r="EDQ37" s="14"/>
      <c r="EDR37" s="14"/>
      <c r="EDS37" s="14"/>
      <c r="EDT37" s="14"/>
      <c r="EDU37" s="14"/>
      <c r="EDV37" s="14"/>
      <c r="EDW37" s="14"/>
      <c r="EDX37" s="14"/>
      <c r="EDY37" s="14"/>
      <c r="EDZ37" s="14"/>
      <c r="EEA37" s="14"/>
      <c r="EEB37" s="14"/>
      <c r="EEC37" s="14"/>
      <c r="EED37" s="14"/>
      <c r="EEE37" s="14"/>
      <c r="EEF37" s="14"/>
      <c r="EEG37" s="14"/>
      <c r="EEH37" s="14"/>
      <c r="EEI37" s="14"/>
      <c r="EEJ37" s="14"/>
      <c r="EEK37" s="14"/>
      <c r="EEL37" s="14"/>
      <c r="EEM37" s="14"/>
      <c r="EEN37" s="14"/>
      <c r="EEO37" s="14"/>
      <c r="EEP37" s="14"/>
      <c r="EEQ37" s="14"/>
      <c r="EER37" s="14"/>
      <c r="EES37" s="14"/>
      <c r="EET37" s="14"/>
      <c r="EEU37" s="14"/>
      <c r="EEV37" s="14"/>
      <c r="EEW37" s="14"/>
      <c r="EEX37" s="14"/>
      <c r="EEY37" s="14"/>
      <c r="EEZ37" s="14"/>
      <c r="EFA37" s="14"/>
      <c r="EFB37" s="14"/>
      <c r="EFC37" s="14"/>
      <c r="EFD37" s="14"/>
      <c r="EFE37" s="14"/>
      <c r="EFF37" s="14"/>
      <c r="EFG37" s="14"/>
      <c r="EFH37" s="14"/>
      <c r="EFI37" s="14"/>
      <c r="EFJ37" s="14"/>
      <c r="EFK37" s="14"/>
      <c r="EFL37" s="14"/>
      <c r="EFM37" s="14"/>
      <c r="EFN37" s="14"/>
      <c r="EFO37" s="14"/>
      <c r="EFP37" s="14"/>
      <c r="EFQ37" s="14"/>
      <c r="EFR37" s="14"/>
      <c r="EFS37" s="14"/>
      <c r="EFT37" s="14"/>
      <c r="EFU37" s="14"/>
      <c r="EFV37" s="14"/>
      <c r="EFW37" s="14"/>
      <c r="EFX37" s="14"/>
      <c r="EFY37" s="14"/>
      <c r="EFZ37" s="14"/>
      <c r="EGA37" s="14"/>
      <c r="EGB37" s="14"/>
      <c r="EGC37" s="14"/>
      <c r="EGD37" s="14"/>
      <c r="EGE37" s="14"/>
      <c r="EGF37" s="14"/>
      <c r="EGG37" s="14"/>
      <c r="EGH37" s="14"/>
      <c r="EGI37" s="14"/>
      <c r="EGJ37" s="14"/>
      <c r="EGK37" s="14"/>
      <c r="EGL37" s="14"/>
      <c r="EGM37" s="14"/>
      <c r="EGN37" s="14"/>
      <c r="EGO37" s="14"/>
      <c r="EGP37" s="14"/>
      <c r="EGQ37" s="14"/>
      <c r="EGR37" s="14"/>
      <c r="EGS37" s="14"/>
      <c r="EGT37" s="14"/>
      <c r="EGU37" s="14"/>
      <c r="EGV37" s="14"/>
      <c r="EGW37" s="14"/>
      <c r="EGX37" s="14"/>
      <c r="EGY37" s="14"/>
      <c r="EGZ37" s="14"/>
      <c r="EHA37" s="14"/>
      <c r="EHB37" s="14"/>
      <c r="EHC37" s="14"/>
      <c r="EHD37" s="14"/>
      <c r="EHE37" s="14"/>
      <c r="EHF37" s="14"/>
      <c r="EHG37" s="14"/>
      <c r="EHH37" s="14"/>
      <c r="EHI37" s="14"/>
      <c r="EHJ37" s="14"/>
      <c r="EHK37" s="14"/>
      <c r="EHL37" s="14"/>
      <c r="EHM37" s="14"/>
      <c r="EHN37" s="14"/>
      <c r="EHO37" s="14"/>
      <c r="EHP37" s="14"/>
      <c r="EHQ37" s="14"/>
      <c r="EHR37" s="14"/>
      <c r="EHS37" s="14"/>
      <c r="EHT37" s="14"/>
      <c r="EHU37" s="14"/>
      <c r="EHV37" s="14"/>
      <c r="EHW37" s="14"/>
      <c r="EHX37" s="14"/>
      <c r="EHY37" s="14"/>
      <c r="EHZ37" s="14"/>
      <c r="EIA37" s="14"/>
      <c r="EIB37" s="14"/>
      <c r="EIC37" s="14"/>
      <c r="EID37" s="14"/>
      <c r="EIE37" s="14"/>
      <c r="EIF37" s="14"/>
      <c r="EIG37" s="14"/>
      <c r="EIH37" s="14"/>
      <c r="EII37" s="14"/>
      <c r="EIJ37" s="14"/>
      <c r="EIK37" s="14"/>
      <c r="EIL37" s="14"/>
      <c r="EIM37" s="14"/>
      <c r="EIN37" s="14"/>
      <c r="EIO37" s="14"/>
      <c r="EIP37" s="14"/>
      <c r="EIQ37" s="14"/>
      <c r="EIR37" s="14"/>
      <c r="EIS37" s="14"/>
      <c r="EIT37" s="14"/>
      <c r="EIU37" s="14"/>
      <c r="EIV37" s="14"/>
      <c r="EIW37" s="14"/>
      <c r="EIX37" s="14"/>
      <c r="EIY37" s="14"/>
      <c r="EIZ37" s="14"/>
      <c r="EJA37" s="14"/>
      <c r="EJB37" s="14"/>
      <c r="EJC37" s="14"/>
      <c r="EJD37" s="14"/>
      <c r="EJE37" s="14"/>
      <c r="EJF37" s="14"/>
      <c r="EJG37" s="14"/>
      <c r="EJH37" s="14"/>
      <c r="EJI37" s="14"/>
      <c r="EJJ37" s="14"/>
      <c r="EJK37" s="14"/>
      <c r="EJL37" s="14"/>
      <c r="EJM37" s="14"/>
      <c r="EJN37" s="14"/>
      <c r="EJO37" s="14"/>
      <c r="EJP37" s="14"/>
      <c r="EJQ37" s="14"/>
      <c r="EJR37" s="14"/>
      <c r="EJS37" s="14"/>
      <c r="EJT37" s="14"/>
      <c r="EJU37" s="14"/>
      <c r="EJV37" s="14"/>
      <c r="EJW37" s="14"/>
      <c r="EJX37" s="14"/>
      <c r="EJY37" s="14"/>
      <c r="EJZ37" s="14"/>
      <c r="EKA37" s="14"/>
      <c r="EKB37" s="14"/>
      <c r="EKC37" s="14"/>
      <c r="EKD37" s="14"/>
      <c r="EKE37" s="14"/>
      <c r="EKF37" s="14"/>
      <c r="EKG37" s="14"/>
      <c r="EKH37" s="14"/>
      <c r="EKI37" s="14"/>
      <c r="EKJ37" s="14"/>
      <c r="EKK37" s="14"/>
      <c r="EKL37" s="14"/>
      <c r="EKM37" s="14"/>
      <c r="EKN37" s="14"/>
      <c r="EKO37" s="14"/>
      <c r="EKP37" s="14"/>
      <c r="EKQ37" s="14"/>
      <c r="EKR37" s="14"/>
      <c r="EKS37" s="14"/>
      <c r="EKT37" s="14"/>
      <c r="EKU37" s="14"/>
      <c r="EKV37" s="14"/>
      <c r="EKW37" s="14"/>
      <c r="EKX37" s="14"/>
      <c r="EKY37" s="14"/>
      <c r="EKZ37" s="14"/>
      <c r="ELA37" s="14"/>
      <c r="ELB37" s="14"/>
      <c r="ELC37" s="14"/>
      <c r="ELD37" s="14"/>
      <c r="ELE37" s="14"/>
      <c r="ELF37" s="14"/>
      <c r="ELG37" s="14"/>
      <c r="ELH37" s="14"/>
      <c r="ELI37" s="14"/>
      <c r="ELJ37" s="14"/>
      <c r="ELK37" s="14"/>
      <c r="ELL37" s="14"/>
      <c r="ELM37" s="14"/>
      <c r="ELN37" s="14"/>
      <c r="ELO37" s="14"/>
      <c r="ELP37" s="14"/>
      <c r="ELQ37" s="14"/>
      <c r="ELR37" s="14"/>
      <c r="ELS37" s="14"/>
      <c r="ELT37" s="14"/>
      <c r="ELU37" s="14"/>
      <c r="ELV37" s="14"/>
      <c r="ELW37" s="14"/>
      <c r="ELX37" s="14"/>
      <c r="ELY37" s="14"/>
      <c r="ELZ37" s="14"/>
      <c r="EMA37" s="14"/>
      <c r="EMB37" s="14"/>
      <c r="EMC37" s="14"/>
      <c r="EMD37" s="14"/>
      <c r="EME37" s="14"/>
      <c r="EMF37" s="14"/>
      <c r="EMG37" s="14"/>
      <c r="EMH37" s="14"/>
      <c r="EMI37" s="14"/>
      <c r="EMJ37" s="14"/>
      <c r="EMK37" s="14"/>
      <c r="EML37" s="14"/>
      <c r="EMM37" s="14"/>
      <c r="EMN37" s="14"/>
      <c r="EMO37" s="14"/>
      <c r="EMP37" s="14"/>
      <c r="EMQ37" s="14"/>
      <c r="EMR37" s="14"/>
      <c r="EMS37" s="14"/>
      <c r="EMT37" s="14"/>
      <c r="EMU37" s="14"/>
      <c r="EMV37" s="14"/>
      <c r="EMW37" s="14"/>
      <c r="EMX37" s="14"/>
      <c r="EMY37" s="14"/>
      <c r="EMZ37" s="14"/>
      <c r="ENA37" s="14"/>
      <c r="ENB37" s="14"/>
      <c r="ENC37" s="14"/>
      <c r="END37" s="14"/>
      <c r="ENE37" s="14"/>
      <c r="ENF37" s="14"/>
      <c r="ENG37" s="14"/>
      <c r="ENH37" s="14"/>
      <c r="ENI37" s="14"/>
      <c r="ENJ37" s="14"/>
      <c r="ENK37" s="14"/>
      <c r="ENL37" s="14"/>
      <c r="ENM37" s="14"/>
      <c r="ENN37" s="14"/>
      <c r="ENO37" s="14"/>
      <c r="ENP37" s="14"/>
      <c r="ENQ37" s="14"/>
      <c r="ENR37" s="14"/>
      <c r="ENS37" s="14"/>
      <c r="ENT37" s="14"/>
      <c r="ENU37" s="14"/>
      <c r="ENV37" s="14"/>
      <c r="ENW37" s="14"/>
      <c r="ENX37" s="14"/>
      <c r="ENY37" s="14"/>
      <c r="ENZ37" s="14"/>
      <c r="EOA37" s="14"/>
      <c r="EOB37" s="14"/>
      <c r="EOC37" s="14"/>
      <c r="EOD37" s="14"/>
      <c r="EOE37" s="14"/>
      <c r="EOF37" s="14"/>
      <c r="EOG37" s="14"/>
      <c r="EOH37" s="14"/>
      <c r="EOI37" s="14"/>
      <c r="EOJ37" s="14"/>
      <c r="EOK37" s="14"/>
      <c r="EOL37" s="14"/>
      <c r="EOM37" s="14"/>
      <c r="EON37" s="14"/>
      <c r="EOO37" s="14"/>
      <c r="EOP37" s="14"/>
      <c r="EOQ37" s="14"/>
      <c r="EOR37" s="14"/>
      <c r="EOS37" s="14"/>
      <c r="EOT37" s="14"/>
      <c r="EOU37" s="14"/>
      <c r="EOV37" s="14"/>
      <c r="EOW37" s="14"/>
      <c r="EOX37" s="14"/>
      <c r="EOY37" s="14"/>
      <c r="EOZ37" s="14"/>
      <c r="EPA37" s="14"/>
      <c r="EPB37" s="14"/>
      <c r="EPC37" s="14"/>
      <c r="EPD37" s="14"/>
      <c r="EPE37" s="14"/>
      <c r="EPF37" s="14"/>
      <c r="EPG37" s="14"/>
      <c r="EPH37" s="14"/>
      <c r="EPI37" s="14"/>
      <c r="EPJ37" s="14"/>
      <c r="EPK37" s="14"/>
      <c r="EPL37" s="14"/>
      <c r="EPM37" s="14"/>
      <c r="EPN37" s="14"/>
      <c r="EPO37" s="14"/>
      <c r="EPP37" s="14"/>
      <c r="EPQ37" s="14"/>
      <c r="EPR37" s="14"/>
      <c r="EPS37" s="14"/>
      <c r="EPT37" s="14"/>
      <c r="EPU37" s="14"/>
      <c r="EPV37" s="14"/>
      <c r="EPW37" s="14"/>
      <c r="EPX37" s="14"/>
      <c r="EPY37" s="14"/>
      <c r="EPZ37" s="14"/>
      <c r="EQA37" s="14"/>
      <c r="EQB37" s="14"/>
      <c r="EQC37" s="14"/>
      <c r="EQD37" s="14"/>
      <c r="EQE37" s="14"/>
      <c r="EQF37" s="14"/>
      <c r="EQG37" s="14"/>
      <c r="EQH37" s="14"/>
      <c r="EQI37" s="14"/>
      <c r="EQJ37" s="14"/>
      <c r="EQK37" s="14"/>
      <c r="EQL37" s="14"/>
      <c r="EQM37" s="14"/>
      <c r="EQN37" s="14"/>
      <c r="EQO37" s="14"/>
      <c r="EQP37" s="14"/>
      <c r="EQQ37" s="14"/>
      <c r="EQR37" s="14"/>
      <c r="EQS37" s="14"/>
      <c r="EQT37" s="14"/>
      <c r="EQU37" s="14"/>
      <c r="EQV37" s="14"/>
      <c r="EQW37" s="14"/>
      <c r="EQX37" s="14"/>
      <c r="EQY37" s="14"/>
      <c r="EQZ37" s="14"/>
      <c r="ERA37" s="14"/>
      <c r="ERB37" s="14"/>
      <c r="ERC37" s="14"/>
      <c r="ERD37" s="14"/>
      <c r="ERE37" s="14"/>
      <c r="ERF37" s="14"/>
      <c r="ERG37" s="14"/>
      <c r="ERH37" s="14"/>
      <c r="ERI37" s="14"/>
      <c r="ERJ37" s="14"/>
      <c r="ERK37" s="14"/>
      <c r="ERL37" s="14"/>
      <c r="ERM37" s="14"/>
      <c r="ERN37" s="14"/>
      <c r="ERO37" s="14"/>
      <c r="ERP37" s="14"/>
      <c r="ERQ37" s="14"/>
      <c r="ERR37" s="14"/>
      <c r="ERS37" s="14"/>
      <c r="ERT37" s="14"/>
      <c r="ERU37" s="14"/>
      <c r="ERV37" s="14"/>
      <c r="ERW37" s="14"/>
      <c r="ERX37" s="14"/>
      <c r="ERY37" s="14"/>
      <c r="ERZ37" s="14"/>
      <c r="ESA37" s="14"/>
      <c r="ESB37" s="14"/>
      <c r="ESC37" s="14"/>
      <c r="ESD37" s="14"/>
      <c r="ESE37" s="14"/>
      <c r="ESF37" s="14"/>
      <c r="ESG37" s="14"/>
      <c r="ESH37" s="14"/>
      <c r="ESI37" s="14"/>
      <c r="ESJ37" s="14"/>
      <c r="ESK37" s="14"/>
      <c r="ESL37" s="14"/>
      <c r="ESM37" s="14"/>
      <c r="ESN37" s="14"/>
      <c r="ESO37" s="14"/>
      <c r="ESP37" s="14"/>
      <c r="ESQ37" s="14"/>
      <c r="ESR37" s="14"/>
      <c r="ESS37" s="14"/>
      <c r="EST37" s="14"/>
      <c r="ESU37" s="14"/>
      <c r="ESV37" s="14"/>
      <c r="ESW37" s="14"/>
      <c r="ESX37" s="14"/>
      <c r="ESY37" s="14"/>
      <c r="ESZ37" s="14"/>
      <c r="ETA37" s="14"/>
      <c r="ETB37" s="14"/>
      <c r="ETC37" s="14"/>
      <c r="ETD37" s="14"/>
      <c r="ETE37" s="14"/>
      <c r="ETF37" s="14"/>
      <c r="ETG37" s="14"/>
      <c r="ETH37" s="14"/>
      <c r="ETI37" s="14"/>
      <c r="ETJ37" s="14"/>
      <c r="ETK37" s="14"/>
      <c r="ETL37" s="14"/>
      <c r="ETM37" s="14"/>
      <c r="ETN37" s="14"/>
      <c r="ETO37" s="14"/>
      <c r="ETP37" s="14"/>
      <c r="ETQ37" s="14"/>
      <c r="ETR37" s="14"/>
      <c r="ETS37" s="14"/>
      <c r="ETT37" s="14"/>
      <c r="ETU37" s="14"/>
      <c r="ETV37" s="14"/>
      <c r="ETW37" s="14"/>
      <c r="ETX37" s="14"/>
      <c r="ETY37" s="14"/>
      <c r="ETZ37" s="14"/>
      <c r="EUA37" s="14"/>
      <c r="EUB37" s="14"/>
      <c r="EUC37" s="14"/>
      <c r="EUD37" s="14"/>
      <c r="EUE37" s="14"/>
      <c r="EUF37" s="14"/>
      <c r="EUG37" s="14"/>
      <c r="EUH37" s="14"/>
      <c r="EUI37" s="14"/>
      <c r="EUJ37" s="14"/>
      <c r="EUK37" s="14"/>
      <c r="EUL37" s="14"/>
      <c r="EUM37" s="14"/>
      <c r="EUN37" s="14"/>
      <c r="EUO37" s="14"/>
      <c r="EUP37" s="14"/>
      <c r="EUQ37" s="14"/>
      <c r="EUR37" s="14"/>
      <c r="EUS37" s="14"/>
      <c r="EUT37" s="14"/>
      <c r="EUU37" s="14"/>
      <c r="EUV37" s="14"/>
      <c r="EUW37" s="14"/>
      <c r="EUX37" s="14"/>
      <c r="EUY37" s="14"/>
      <c r="EUZ37" s="14"/>
      <c r="EVA37" s="14"/>
      <c r="EVB37" s="14"/>
      <c r="EVC37" s="14"/>
      <c r="EVD37" s="14"/>
      <c r="EVE37" s="14"/>
      <c r="EVF37" s="14"/>
      <c r="EVG37" s="14"/>
      <c r="EVH37" s="14"/>
      <c r="EVI37" s="14"/>
      <c r="EVJ37" s="14"/>
      <c r="EVK37" s="14"/>
      <c r="EVL37" s="14"/>
      <c r="EVM37" s="14"/>
      <c r="EVN37" s="14"/>
      <c r="EVO37" s="14"/>
      <c r="EVP37" s="14"/>
      <c r="EVQ37" s="14"/>
      <c r="EVR37" s="14"/>
      <c r="EVS37" s="14"/>
      <c r="EVT37" s="14"/>
      <c r="EVU37" s="14"/>
      <c r="EVV37" s="14"/>
      <c r="EVW37" s="14"/>
      <c r="EVX37" s="14"/>
      <c r="EVY37" s="14"/>
      <c r="EVZ37" s="14"/>
      <c r="EWA37" s="14"/>
      <c r="EWB37" s="14"/>
      <c r="EWC37" s="14"/>
      <c r="EWD37" s="14"/>
      <c r="EWE37" s="14"/>
      <c r="EWF37" s="14"/>
      <c r="EWG37" s="14"/>
      <c r="EWH37" s="14"/>
      <c r="EWI37" s="14"/>
      <c r="EWJ37" s="14"/>
      <c r="EWK37" s="14"/>
      <c r="EWL37" s="14"/>
      <c r="EWM37" s="14"/>
      <c r="EWN37" s="14"/>
      <c r="EWO37" s="14"/>
      <c r="EWP37" s="14"/>
      <c r="EWQ37" s="14"/>
      <c r="EWR37" s="14"/>
      <c r="EWS37" s="14"/>
      <c r="EWT37" s="14"/>
      <c r="EWU37" s="14"/>
      <c r="EWV37" s="14"/>
      <c r="EWW37" s="14"/>
      <c r="EWX37" s="14"/>
      <c r="EWY37" s="14"/>
      <c r="EWZ37" s="14"/>
      <c r="EXA37" s="14"/>
      <c r="EXB37" s="14"/>
      <c r="EXC37" s="14"/>
      <c r="EXD37" s="14"/>
      <c r="EXE37" s="14"/>
      <c r="EXF37" s="14"/>
      <c r="EXG37" s="14"/>
      <c r="EXH37" s="14"/>
      <c r="EXI37" s="14"/>
      <c r="EXJ37" s="14"/>
      <c r="EXK37" s="14"/>
      <c r="EXL37" s="14"/>
      <c r="EXM37" s="14"/>
      <c r="EXN37" s="14"/>
      <c r="EXO37" s="14"/>
      <c r="EXP37" s="14"/>
      <c r="EXQ37" s="14"/>
      <c r="EXR37" s="14"/>
      <c r="EXS37" s="14"/>
      <c r="EXT37" s="14"/>
      <c r="EXU37" s="14"/>
      <c r="EXV37" s="14"/>
      <c r="EXW37" s="14"/>
      <c r="EXX37" s="14"/>
      <c r="EXY37" s="14"/>
      <c r="EXZ37" s="14"/>
      <c r="EYA37" s="14"/>
      <c r="EYB37" s="14"/>
      <c r="EYC37" s="14"/>
      <c r="EYD37" s="14"/>
      <c r="EYE37" s="14"/>
      <c r="EYF37" s="14"/>
      <c r="EYG37" s="14"/>
      <c r="EYH37" s="14"/>
      <c r="EYI37" s="14"/>
      <c r="EYJ37" s="14"/>
      <c r="EYK37" s="14"/>
      <c r="EYL37" s="14"/>
      <c r="EYM37" s="14"/>
      <c r="EYN37" s="14"/>
      <c r="EYO37" s="14"/>
      <c r="EYP37" s="14"/>
      <c r="EYQ37" s="14"/>
      <c r="EYR37" s="14"/>
      <c r="EYS37" s="14"/>
      <c r="EYT37" s="14"/>
      <c r="EYU37" s="14"/>
      <c r="EYV37" s="14"/>
      <c r="EYW37" s="14"/>
      <c r="EYX37" s="14"/>
      <c r="EYY37" s="14"/>
      <c r="EYZ37" s="14"/>
      <c r="EZA37" s="14"/>
      <c r="EZB37" s="14"/>
      <c r="EZC37" s="14"/>
      <c r="EZD37" s="14"/>
      <c r="EZE37" s="14"/>
      <c r="EZF37" s="14"/>
      <c r="EZG37" s="14"/>
      <c r="EZH37" s="14"/>
      <c r="EZI37" s="14"/>
      <c r="EZJ37" s="14"/>
      <c r="EZK37" s="14"/>
      <c r="EZL37" s="14"/>
      <c r="EZM37" s="14"/>
      <c r="EZN37" s="14"/>
      <c r="EZO37" s="14"/>
      <c r="EZP37" s="14"/>
      <c r="EZQ37" s="14"/>
      <c r="EZR37" s="14"/>
      <c r="EZS37" s="14"/>
      <c r="EZT37" s="14"/>
      <c r="EZU37" s="14"/>
      <c r="EZV37" s="14"/>
      <c r="EZW37" s="14"/>
      <c r="EZX37" s="14"/>
      <c r="EZY37" s="14"/>
      <c r="EZZ37" s="14"/>
      <c r="FAA37" s="14"/>
      <c r="FAB37" s="14"/>
      <c r="FAC37" s="14"/>
      <c r="FAD37" s="14"/>
      <c r="FAE37" s="14"/>
      <c r="FAF37" s="14"/>
      <c r="FAG37" s="14"/>
      <c r="FAH37" s="14"/>
      <c r="FAI37" s="14"/>
      <c r="FAJ37" s="14"/>
      <c r="FAK37" s="14"/>
      <c r="FAL37" s="14"/>
      <c r="FAM37" s="14"/>
      <c r="FAN37" s="14"/>
      <c r="FAO37" s="14"/>
      <c r="FAP37" s="14"/>
      <c r="FAQ37" s="14"/>
      <c r="FAR37" s="14"/>
      <c r="FAS37" s="14"/>
      <c r="FAT37" s="14"/>
      <c r="FAU37" s="14"/>
      <c r="FAV37" s="14"/>
      <c r="FAW37" s="14"/>
      <c r="FAX37" s="14"/>
      <c r="FAY37" s="14"/>
      <c r="FAZ37" s="14"/>
      <c r="FBA37" s="14"/>
      <c r="FBB37" s="14"/>
      <c r="FBC37" s="14"/>
      <c r="FBD37" s="14"/>
      <c r="FBE37" s="14"/>
      <c r="FBF37" s="14"/>
      <c r="FBG37" s="14"/>
      <c r="FBH37" s="14"/>
      <c r="FBI37" s="14"/>
      <c r="FBJ37" s="14"/>
      <c r="FBK37" s="14"/>
      <c r="FBL37" s="14"/>
      <c r="FBM37" s="14"/>
      <c r="FBN37" s="14"/>
      <c r="FBO37" s="14"/>
      <c r="FBP37" s="14"/>
      <c r="FBQ37" s="14"/>
      <c r="FBR37" s="14"/>
      <c r="FBS37" s="14"/>
      <c r="FBT37" s="14"/>
      <c r="FBU37" s="14"/>
      <c r="FBV37" s="14"/>
      <c r="FBW37" s="14"/>
      <c r="FBX37" s="14"/>
      <c r="FBY37" s="14"/>
      <c r="FBZ37" s="14"/>
      <c r="FCA37" s="14"/>
      <c r="FCB37" s="14"/>
      <c r="FCC37" s="14"/>
      <c r="FCD37" s="14"/>
      <c r="FCE37" s="14"/>
      <c r="FCF37" s="14"/>
      <c r="FCG37" s="14"/>
      <c r="FCH37" s="14"/>
      <c r="FCI37" s="14"/>
      <c r="FCJ37" s="14"/>
      <c r="FCK37" s="14"/>
      <c r="FCL37" s="14"/>
      <c r="FCM37" s="14"/>
      <c r="FCN37" s="14"/>
      <c r="FCO37" s="14"/>
      <c r="FCP37" s="14"/>
      <c r="FCQ37" s="14"/>
      <c r="FCR37" s="14"/>
      <c r="FCS37" s="14"/>
      <c r="FCT37" s="14"/>
      <c r="FCU37" s="14"/>
      <c r="FCV37" s="14"/>
      <c r="FCW37" s="14"/>
      <c r="FCX37" s="14"/>
      <c r="FCY37" s="14"/>
      <c r="FCZ37" s="14"/>
      <c r="FDA37" s="14"/>
      <c r="FDB37" s="14"/>
      <c r="FDC37" s="14"/>
      <c r="FDD37" s="14"/>
      <c r="FDE37" s="14"/>
      <c r="FDF37" s="14"/>
      <c r="FDG37" s="14"/>
      <c r="FDH37" s="14"/>
      <c r="FDI37" s="14"/>
      <c r="FDJ37" s="14"/>
      <c r="FDK37" s="14"/>
      <c r="FDL37" s="14"/>
      <c r="FDM37" s="14"/>
      <c r="FDN37" s="14"/>
      <c r="FDO37" s="14"/>
      <c r="FDP37" s="14"/>
      <c r="FDQ37" s="14"/>
      <c r="FDR37" s="14"/>
      <c r="FDS37" s="14"/>
      <c r="FDT37" s="14"/>
      <c r="FDU37" s="14"/>
      <c r="FDV37" s="14"/>
      <c r="FDW37" s="14"/>
      <c r="FDX37" s="14"/>
      <c r="FDY37" s="14"/>
      <c r="FDZ37" s="14"/>
      <c r="FEA37" s="14"/>
      <c r="FEB37" s="14"/>
      <c r="FEC37" s="14"/>
      <c r="FED37" s="14"/>
      <c r="FEE37" s="14"/>
      <c r="FEF37" s="14"/>
      <c r="FEG37" s="14"/>
      <c r="FEH37" s="14"/>
      <c r="FEI37" s="14"/>
      <c r="FEJ37" s="14"/>
      <c r="FEK37" s="14"/>
      <c r="FEL37" s="14"/>
      <c r="FEM37" s="14"/>
      <c r="FEN37" s="14"/>
      <c r="FEO37" s="14"/>
      <c r="FEP37" s="14"/>
      <c r="FEQ37" s="14"/>
      <c r="FER37" s="14"/>
      <c r="FES37" s="14"/>
      <c r="FET37" s="14"/>
      <c r="FEU37" s="14"/>
      <c r="FEV37" s="14"/>
      <c r="FEW37" s="14"/>
      <c r="FEX37" s="14"/>
      <c r="FEY37" s="14"/>
      <c r="FEZ37" s="14"/>
      <c r="FFA37" s="14"/>
      <c r="FFB37" s="14"/>
      <c r="FFC37" s="14"/>
      <c r="FFD37" s="14"/>
      <c r="FFE37" s="14"/>
      <c r="FFF37" s="14"/>
      <c r="FFG37" s="14"/>
      <c r="FFH37" s="14"/>
      <c r="FFI37" s="14"/>
      <c r="FFJ37" s="14"/>
      <c r="FFK37" s="14"/>
      <c r="FFL37" s="14"/>
      <c r="FFM37" s="14"/>
      <c r="FFN37" s="14"/>
      <c r="FFO37" s="14"/>
      <c r="FFP37" s="14"/>
      <c r="FFQ37" s="14"/>
      <c r="FFR37" s="14"/>
      <c r="FFS37" s="14"/>
      <c r="FFT37" s="14"/>
      <c r="FFU37" s="14"/>
      <c r="FFV37" s="14"/>
      <c r="FFW37" s="14"/>
      <c r="FFX37" s="14"/>
      <c r="FFY37" s="14"/>
      <c r="FFZ37" s="14"/>
      <c r="FGA37" s="14"/>
      <c r="FGB37" s="14"/>
      <c r="FGC37" s="14"/>
      <c r="FGD37" s="14"/>
      <c r="FGE37" s="14"/>
      <c r="FGF37" s="14"/>
      <c r="FGG37" s="14"/>
      <c r="FGH37" s="14"/>
      <c r="FGI37" s="14"/>
      <c r="FGJ37" s="14"/>
      <c r="FGK37" s="14"/>
      <c r="FGL37" s="14"/>
      <c r="FGM37" s="14"/>
      <c r="FGN37" s="14"/>
      <c r="FGO37" s="14"/>
      <c r="FGP37" s="14"/>
      <c r="FGQ37" s="14"/>
      <c r="FGR37" s="14"/>
      <c r="FGS37" s="14"/>
      <c r="FGT37" s="14"/>
      <c r="FGU37" s="14"/>
      <c r="FGV37" s="14"/>
      <c r="FGW37" s="14"/>
      <c r="FGX37" s="14"/>
      <c r="FGY37" s="14"/>
      <c r="FGZ37" s="14"/>
      <c r="FHA37" s="14"/>
      <c r="FHB37" s="14"/>
      <c r="FHC37" s="14"/>
      <c r="FHD37" s="14"/>
      <c r="FHE37" s="14"/>
      <c r="FHF37" s="14"/>
      <c r="FHG37" s="14"/>
      <c r="FHH37" s="14"/>
      <c r="FHI37" s="14"/>
      <c r="FHJ37" s="14"/>
      <c r="FHK37" s="14"/>
      <c r="FHL37" s="14"/>
      <c r="FHM37" s="14"/>
      <c r="FHN37" s="14"/>
      <c r="FHO37" s="14"/>
      <c r="FHP37" s="14"/>
      <c r="FHQ37" s="14"/>
      <c r="FHR37" s="14"/>
      <c r="FHS37" s="14"/>
      <c r="FHT37" s="14"/>
      <c r="FHU37" s="14"/>
      <c r="FHV37" s="14"/>
      <c r="FHW37" s="14"/>
      <c r="FHX37" s="14"/>
      <c r="FHY37" s="14"/>
      <c r="FHZ37" s="14"/>
      <c r="FIA37" s="14"/>
      <c r="FIB37" s="14"/>
      <c r="FIC37" s="14"/>
      <c r="FID37" s="14"/>
      <c r="FIE37" s="14"/>
      <c r="FIF37" s="14"/>
      <c r="FIG37" s="14"/>
      <c r="FIH37" s="14"/>
      <c r="FII37" s="14"/>
      <c r="FIJ37" s="14"/>
      <c r="FIK37" s="14"/>
      <c r="FIL37" s="14"/>
      <c r="FIM37" s="14"/>
      <c r="FIN37" s="14"/>
      <c r="FIO37" s="14"/>
      <c r="FIP37" s="14"/>
      <c r="FIQ37" s="14"/>
      <c r="FIR37" s="14"/>
      <c r="FIS37" s="14"/>
      <c r="FIT37" s="14"/>
      <c r="FIU37" s="14"/>
      <c r="FIV37" s="14"/>
      <c r="FIW37" s="14"/>
      <c r="FIX37" s="14"/>
      <c r="FIY37" s="14"/>
      <c r="FIZ37" s="14"/>
      <c r="FJA37" s="14"/>
      <c r="FJB37" s="14"/>
      <c r="FJC37" s="14"/>
      <c r="FJD37" s="14"/>
      <c r="FJE37" s="14"/>
      <c r="FJF37" s="14"/>
      <c r="FJG37" s="14"/>
      <c r="FJH37" s="14"/>
      <c r="FJI37" s="14"/>
      <c r="FJJ37" s="14"/>
      <c r="FJK37" s="14"/>
      <c r="FJL37" s="14"/>
      <c r="FJM37" s="14"/>
      <c r="FJN37" s="14"/>
      <c r="FJO37" s="14"/>
      <c r="FJP37" s="14"/>
      <c r="FJQ37" s="14"/>
      <c r="FJR37" s="14"/>
      <c r="FJS37" s="14"/>
      <c r="FJT37" s="14"/>
      <c r="FJU37" s="14"/>
      <c r="FJV37" s="14"/>
      <c r="FJW37" s="14"/>
      <c r="FJX37" s="14"/>
      <c r="FJY37" s="14"/>
      <c r="FJZ37" s="14"/>
      <c r="FKA37" s="14"/>
      <c r="FKB37" s="14"/>
      <c r="FKC37" s="14"/>
      <c r="FKD37" s="14"/>
      <c r="FKE37" s="14"/>
      <c r="FKF37" s="14"/>
      <c r="FKG37" s="14"/>
      <c r="FKH37" s="14"/>
      <c r="FKI37" s="14"/>
      <c r="FKJ37" s="14"/>
      <c r="FKK37" s="14"/>
      <c r="FKL37" s="14"/>
      <c r="FKM37" s="14"/>
      <c r="FKN37" s="14"/>
      <c r="FKO37" s="14"/>
      <c r="FKP37" s="14"/>
      <c r="FKQ37" s="14"/>
      <c r="FKR37" s="14"/>
      <c r="FKS37" s="14"/>
      <c r="FKT37" s="14"/>
      <c r="FKU37" s="14"/>
      <c r="FKV37" s="14"/>
      <c r="FKW37" s="14"/>
      <c r="FKX37" s="14"/>
      <c r="FKY37" s="14"/>
      <c r="FKZ37" s="14"/>
      <c r="FLA37" s="14"/>
      <c r="FLB37" s="14"/>
      <c r="FLC37" s="14"/>
      <c r="FLD37" s="14"/>
      <c r="FLE37" s="14"/>
      <c r="FLF37" s="14"/>
      <c r="FLG37" s="14"/>
      <c r="FLH37" s="14"/>
      <c r="FLI37" s="14"/>
      <c r="FLJ37" s="14"/>
      <c r="FLK37" s="14"/>
      <c r="FLL37" s="14"/>
      <c r="FLM37" s="14"/>
      <c r="FLN37" s="14"/>
      <c r="FLO37" s="14"/>
      <c r="FLP37" s="14"/>
      <c r="FLQ37" s="14"/>
      <c r="FLR37" s="14"/>
      <c r="FLS37" s="14"/>
      <c r="FLT37" s="14"/>
      <c r="FLU37" s="14"/>
      <c r="FLV37" s="14"/>
      <c r="FLW37" s="14"/>
      <c r="FLX37" s="14"/>
      <c r="FLY37" s="14"/>
      <c r="FLZ37" s="14"/>
      <c r="FMA37" s="14"/>
      <c r="FMB37" s="14"/>
      <c r="FMC37" s="14"/>
      <c r="FMD37" s="14"/>
      <c r="FME37" s="14"/>
      <c r="FMF37" s="14"/>
      <c r="FMG37" s="14"/>
      <c r="FMH37" s="14"/>
      <c r="FMI37" s="14"/>
      <c r="FMJ37" s="14"/>
      <c r="FMK37" s="14"/>
      <c r="FML37" s="14"/>
      <c r="FMM37" s="14"/>
      <c r="FMN37" s="14"/>
      <c r="FMO37" s="14"/>
      <c r="FMP37" s="14"/>
      <c r="FMQ37" s="14"/>
      <c r="FMR37" s="14"/>
      <c r="FMS37" s="14"/>
      <c r="FMT37" s="14"/>
      <c r="FMU37" s="14"/>
      <c r="FMV37" s="14"/>
      <c r="FMW37" s="14"/>
      <c r="FMX37" s="14"/>
      <c r="FMY37" s="14"/>
      <c r="FMZ37" s="14"/>
      <c r="FNA37" s="14"/>
      <c r="FNB37" s="14"/>
      <c r="FNC37" s="14"/>
      <c r="FND37" s="14"/>
      <c r="FNE37" s="14"/>
      <c r="FNF37" s="14"/>
      <c r="FNG37" s="14"/>
      <c r="FNH37" s="14"/>
      <c r="FNI37" s="14"/>
      <c r="FNJ37" s="14"/>
      <c r="FNK37" s="14"/>
      <c r="FNL37" s="14"/>
      <c r="FNM37" s="14"/>
      <c r="FNN37" s="14"/>
      <c r="FNO37" s="14"/>
      <c r="FNP37" s="14"/>
      <c r="FNQ37" s="14"/>
      <c r="FNR37" s="14"/>
      <c r="FNS37" s="14"/>
      <c r="FNT37" s="14"/>
      <c r="FNU37" s="14"/>
      <c r="FNV37" s="14"/>
      <c r="FNW37" s="14"/>
      <c r="FNX37" s="14"/>
      <c r="FNY37" s="14"/>
      <c r="FNZ37" s="14"/>
      <c r="FOA37" s="14"/>
      <c r="FOB37" s="14"/>
      <c r="FOC37" s="14"/>
      <c r="FOD37" s="14"/>
      <c r="FOE37" s="14"/>
      <c r="FOF37" s="14"/>
      <c r="FOG37" s="14"/>
      <c r="FOH37" s="14"/>
      <c r="FOI37" s="14"/>
      <c r="FOJ37" s="14"/>
      <c r="FOK37" s="14"/>
      <c r="FOL37" s="14"/>
      <c r="FOM37" s="14"/>
      <c r="FON37" s="14"/>
      <c r="FOO37" s="14"/>
      <c r="FOP37" s="14"/>
      <c r="FOQ37" s="14"/>
      <c r="FOR37" s="14"/>
      <c r="FOS37" s="14"/>
      <c r="FOT37" s="14"/>
      <c r="FOU37" s="14"/>
      <c r="FOV37" s="14"/>
      <c r="FOW37" s="14"/>
      <c r="FOX37" s="14"/>
      <c r="FOY37" s="14"/>
      <c r="FOZ37" s="14"/>
      <c r="FPA37" s="14"/>
      <c r="FPB37" s="14"/>
      <c r="FPC37" s="14"/>
      <c r="FPD37" s="14"/>
      <c r="FPE37" s="14"/>
      <c r="FPF37" s="14"/>
      <c r="FPG37" s="14"/>
      <c r="FPH37" s="14"/>
      <c r="FPI37" s="14"/>
      <c r="FPJ37" s="14"/>
      <c r="FPK37" s="14"/>
      <c r="FPL37" s="14"/>
      <c r="FPM37" s="14"/>
      <c r="FPN37" s="14"/>
      <c r="FPO37" s="14"/>
      <c r="FPP37" s="14"/>
      <c r="FPQ37" s="14"/>
      <c r="FPR37" s="14"/>
      <c r="FPS37" s="14"/>
      <c r="FPT37" s="14"/>
      <c r="FPU37" s="14"/>
      <c r="FPV37" s="14"/>
      <c r="FPW37" s="14"/>
      <c r="FPX37" s="14"/>
      <c r="FPY37" s="14"/>
      <c r="FPZ37" s="14"/>
      <c r="FQA37" s="14"/>
      <c r="FQB37" s="14"/>
      <c r="FQC37" s="14"/>
      <c r="FQD37" s="14"/>
      <c r="FQE37" s="14"/>
      <c r="FQF37" s="14"/>
      <c r="FQG37" s="14"/>
      <c r="FQH37" s="14"/>
      <c r="FQI37" s="14"/>
      <c r="FQJ37" s="14"/>
      <c r="FQK37" s="14"/>
      <c r="FQL37" s="14"/>
      <c r="FQM37" s="14"/>
      <c r="FQN37" s="14"/>
      <c r="FQO37" s="14"/>
      <c r="FQP37" s="14"/>
      <c r="FQQ37" s="14"/>
      <c r="FQR37" s="14"/>
      <c r="FQS37" s="14"/>
      <c r="FQT37" s="14"/>
      <c r="FQU37" s="14"/>
      <c r="FQV37" s="14"/>
      <c r="FQW37" s="14"/>
      <c r="FQX37" s="14"/>
      <c r="FQY37" s="14"/>
      <c r="FQZ37" s="14"/>
      <c r="FRA37" s="14"/>
      <c r="FRB37" s="14"/>
      <c r="FRC37" s="14"/>
      <c r="FRD37" s="14"/>
      <c r="FRE37" s="14"/>
      <c r="FRF37" s="14"/>
      <c r="FRG37" s="14"/>
      <c r="FRH37" s="14"/>
      <c r="FRI37" s="14"/>
      <c r="FRJ37" s="14"/>
      <c r="FRK37" s="14"/>
      <c r="FRL37" s="14"/>
      <c r="FRM37" s="14"/>
      <c r="FRN37" s="14"/>
      <c r="FRO37" s="14"/>
      <c r="FRP37" s="14"/>
      <c r="FRQ37" s="14"/>
      <c r="FRR37" s="14"/>
      <c r="FRS37" s="14"/>
      <c r="FRT37" s="14"/>
      <c r="FRU37" s="14"/>
      <c r="FRV37" s="14"/>
      <c r="FRW37" s="14"/>
      <c r="FRX37" s="14"/>
      <c r="FRY37" s="14"/>
      <c r="FRZ37" s="14"/>
      <c r="FSA37" s="14"/>
      <c r="FSB37" s="14"/>
      <c r="FSC37" s="14"/>
      <c r="FSD37" s="14"/>
      <c r="FSE37" s="14"/>
      <c r="FSF37" s="14"/>
      <c r="FSG37" s="14"/>
      <c r="FSH37" s="14"/>
      <c r="FSI37" s="14"/>
      <c r="FSJ37" s="14"/>
      <c r="FSK37" s="14"/>
      <c r="FSL37" s="14"/>
      <c r="FSM37" s="14"/>
      <c r="FSN37" s="14"/>
      <c r="FSO37" s="14"/>
      <c r="FSP37" s="14"/>
      <c r="FSQ37" s="14"/>
      <c r="FSR37" s="14"/>
      <c r="FSS37" s="14"/>
      <c r="FST37" s="14"/>
      <c r="FSU37" s="14"/>
      <c r="FSV37" s="14"/>
      <c r="FSW37" s="14"/>
      <c r="FSX37" s="14"/>
      <c r="FSY37" s="14"/>
      <c r="FSZ37" s="14"/>
      <c r="FTA37" s="14"/>
      <c r="FTB37" s="14"/>
      <c r="FTC37" s="14"/>
      <c r="FTD37" s="14"/>
      <c r="FTE37" s="14"/>
      <c r="FTF37" s="14"/>
      <c r="FTG37" s="14"/>
      <c r="FTH37" s="14"/>
      <c r="FTI37" s="14"/>
      <c r="FTJ37" s="14"/>
      <c r="FTK37" s="14"/>
      <c r="FTL37" s="14"/>
      <c r="FTM37" s="14"/>
      <c r="FTN37" s="14"/>
      <c r="FTO37" s="14"/>
      <c r="FTP37" s="14"/>
      <c r="FTQ37" s="14"/>
      <c r="FTR37" s="14"/>
      <c r="FTS37" s="14"/>
      <c r="FTT37" s="14"/>
      <c r="FTU37" s="14"/>
      <c r="FTV37" s="14"/>
      <c r="FTW37" s="14"/>
      <c r="FTX37" s="14"/>
      <c r="FTY37" s="14"/>
      <c r="FTZ37" s="14"/>
      <c r="FUA37" s="14"/>
      <c r="FUB37" s="14"/>
      <c r="FUC37" s="14"/>
      <c r="FUD37" s="14"/>
      <c r="FUE37" s="14"/>
      <c r="FUF37" s="14"/>
      <c r="FUG37" s="14"/>
      <c r="FUH37" s="14"/>
      <c r="FUI37" s="14"/>
      <c r="FUJ37" s="14"/>
      <c r="FUK37" s="14"/>
      <c r="FUL37" s="14"/>
      <c r="FUM37" s="14"/>
      <c r="FUN37" s="14"/>
      <c r="FUO37" s="14"/>
      <c r="FUP37" s="14"/>
      <c r="FUQ37" s="14"/>
      <c r="FUR37" s="14"/>
      <c r="FUS37" s="14"/>
      <c r="FUT37" s="14"/>
      <c r="FUU37" s="14"/>
      <c r="FUV37" s="14"/>
      <c r="FUW37" s="14"/>
      <c r="FUX37" s="14"/>
      <c r="FUY37" s="14"/>
      <c r="FUZ37" s="14"/>
      <c r="FVA37" s="14"/>
      <c r="FVB37" s="14"/>
      <c r="FVC37" s="14"/>
      <c r="FVD37" s="14"/>
      <c r="FVE37" s="14"/>
      <c r="FVF37" s="14"/>
      <c r="FVG37" s="14"/>
      <c r="FVH37" s="14"/>
      <c r="FVI37" s="14"/>
      <c r="FVJ37" s="14"/>
      <c r="FVK37" s="14"/>
      <c r="FVL37" s="14"/>
      <c r="FVM37" s="14"/>
      <c r="FVN37" s="14"/>
      <c r="FVO37" s="14"/>
      <c r="FVP37" s="14"/>
      <c r="FVQ37" s="14"/>
      <c r="FVR37" s="14"/>
      <c r="FVS37" s="14"/>
      <c r="FVT37" s="14"/>
      <c r="FVU37" s="14"/>
      <c r="FVV37" s="14"/>
      <c r="FVW37" s="14"/>
      <c r="FVX37" s="14"/>
      <c r="FVY37" s="14"/>
      <c r="FVZ37" s="14"/>
      <c r="FWA37" s="14"/>
      <c r="FWB37" s="14"/>
      <c r="FWC37" s="14"/>
      <c r="FWD37" s="14"/>
      <c r="FWE37" s="14"/>
      <c r="FWF37" s="14"/>
      <c r="FWG37" s="14"/>
      <c r="FWH37" s="14"/>
      <c r="FWI37" s="14"/>
      <c r="FWJ37" s="14"/>
      <c r="FWK37" s="14"/>
      <c r="FWL37" s="14"/>
      <c r="FWM37" s="14"/>
      <c r="FWN37" s="14"/>
      <c r="FWO37" s="14"/>
      <c r="FWP37" s="14"/>
      <c r="FWQ37" s="14"/>
      <c r="FWR37" s="14"/>
      <c r="FWS37" s="14"/>
      <c r="FWT37" s="14"/>
      <c r="FWU37" s="14"/>
      <c r="FWV37" s="14"/>
      <c r="FWW37" s="14"/>
      <c r="FWX37" s="14"/>
      <c r="FWY37" s="14"/>
      <c r="FWZ37" s="14"/>
      <c r="FXA37" s="14"/>
      <c r="FXB37" s="14"/>
      <c r="FXC37" s="14"/>
      <c r="FXD37" s="14"/>
      <c r="FXE37" s="14"/>
      <c r="FXF37" s="14"/>
      <c r="FXG37" s="14"/>
      <c r="FXH37" s="14"/>
      <c r="FXI37" s="14"/>
      <c r="FXJ37" s="14"/>
      <c r="FXK37" s="14"/>
      <c r="FXL37" s="14"/>
      <c r="FXM37" s="14"/>
      <c r="FXN37" s="14"/>
      <c r="FXO37" s="14"/>
      <c r="FXP37" s="14"/>
      <c r="FXQ37" s="14"/>
      <c r="FXR37" s="14"/>
      <c r="FXS37" s="14"/>
      <c r="FXT37" s="14"/>
      <c r="FXU37" s="14"/>
      <c r="FXV37" s="14"/>
      <c r="FXW37" s="14"/>
      <c r="FXX37" s="14"/>
      <c r="FXY37" s="14"/>
      <c r="FXZ37" s="14"/>
      <c r="FYA37" s="14"/>
      <c r="FYB37" s="14"/>
      <c r="FYC37" s="14"/>
      <c r="FYD37" s="14"/>
      <c r="FYE37" s="14"/>
      <c r="FYF37" s="14"/>
      <c r="FYG37" s="14"/>
      <c r="FYH37" s="14"/>
      <c r="FYI37" s="14"/>
      <c r="FYJ37" s="14"/>
      <c r="FYK37" s="14"/>
      <c r="FYL37" s="14"/>
      <c r="FYM37" s="14"/>
      <c r="FYN37" s="14"/>
      <c r="FYO37" s="14"/>
      <c r="FYP37" s="14"/>
      <c r="FYQ37" s="14"/>
      <c r="FYR37" s="14"/>
      <c r="FYS37" s="14"/>
      <c r="FYT37" s="14"/>
      <c r="FYU37" s="14"/>
      <c r="FYV37" s="14"/>
      <c r="FYW37" s="14"/>
      <c r="FYX37" s="14"/>
      <c r="FYY37" s="14"/>
      <c r="FYZ37" s="14"/>
      <c r="FZA37" s="14"/>
      <c r="FZB37" s="14"/>
      <c r="FZC37" s="14"/>
      <c r="FZD37" s="14"/>
      <c r="FZE37" s="14"/>
      <c r="FZF37" s="14"/>
      <c r="FZG37" s="14"/>
      <c r="FZH37" s="14"/>
      <c r="FZI37" s="14"/>
      <c r="FZJ37" s="14"/>
      <c r="FZK37" s="14"/>
      <c r="FZL37" s="14"/>
      <c r="FZM37" s="14"/>
      <c r="FZN37" s="14"/>
      <c r="FZO37" s="14"/>
      <c r="FZP37" s="14"/>
      <c r="FZQ37" s="14"/>
      <c r="FZR37" s="14"/>
      <c r="FZS37" s="14"/>
      <c r="FZT37" s="14"/>
      <c r="FZU37" s="14"/>
      <c r="FZV37" s="14"/>
      <c r="FZW37" s="14"/>
      <c r="FZX37" s="14"/>
      <c r="FZY37" s="14"/>
      <c r="FZZ37" s="14"/>
      <c r="GAA37" s="14"/>
      <c r="GAB37" s="14"/>
      <c r="GAC37" s="14"/>
      <c r="GAD37" s="14"/>
      <c r="GAE37" s="14"/>
      <c r="GAF37" s="14"/>
      <c r="GAG37" s="14"/>
      <c r="GAH37" s="14"/>
      <c r="GAI37" s="14"/>
      <c r="GAJ37" s="14"/>
      <c r="GAK37" s="14"/>
      <c r="GAL37" s="14"/>
      <c r="GAM37" s="14"/>
      <c r="GAN37" s="14"/>
      <c r="GAO37" s="14"/>
      <c r="GAP37" s="14"/>
      <c r="GAQ37" s="14"/>
      <c r="GAR37" s="14"/>
      <c r="GAS37" s="14"/>
      <c r="GAT37" s="14"/>
      <c r="GAU37" s="14"/>
      <c r="GAV37" s="14"/>
      <c r="GAW37" s="14"/>
      <c r="GAX37" s="14"/>
      <c r="GAY37" s="14"/>
      <c r="GAZ37" s="14"/>
      <c r="GBA37" s="14"/>
      <c r="GBB37" s="14"/>
      <c r="GBC37" s="14"/>
      <c r="GBD37" s="14"/>
      <c r="GBE37" s="14"/>
      <c r="GBF37" s="14"/>
      <c r="GBG37" s="14"/>
      <c r="GBH37" s="14"/>
      <c r="GBI37" s="14"/>
      <c r="GBJ37" s="14"/>
      <c r="GBK37" s="14"/>
      <c r="GBL37" s="14"/>
      <c r="GBM37" s="14"/>
      <c r="GBN37" s="14"/>
      <c r="GBO37" s="14"/>
      <c r="GBP37" s="14"/>
      <c r="GBQ37" s="14"/>
      <c r="GBR37" s="14"/>
      <c r="GBS37" s="14"/>
      <c r="GBT37" s="14"/>
      <c r="GBU37" s="14"/>
      <c r="GBV37" s="14"/>
      <c r="GBW37" s="14"/>
      <c r="GBX37" s="14"/>
      <c r="GBY37" s="14"/>
      <c r="GBZ37" s="14"/>
      <c r="GCA37" s="14"/>
      <c r="GCB37" s="14"/>
      <c r="GCC37" s="14"/>
      <c r="GCD37" s="14"/>
      <c r="GCE37" s="14"/>
      <c r="GCF37" s="14"/>
      <c r="GCG37" s="14"/>
      <c r="GCH37" s="14"/>
      <c r="GCI37" s="14"/>
      <c r="GCJ37" s="14"/>
      <c r="GCK37" s="14"/>
      <c r="GCL37" s="14"/>
      <c r="GCM37" s="14"/>
      <c r="GCN37" s="14"/>
      <c r="GCO37" s="14"/>
      <c r="GCP37" s="14"/>
      <c r="GCQ37" s="14"/>
      <c r="GCR37" s="14"/>
      <c r="GCS37" s="14"/>
      <c r="GCT37" s="14"/>
      <c r="GCU37" s="14"/>
      <c r="GCV37" s="14"/>
      <c r="GCW37" s="14"/>
      <c r="GCX37" s="14"/>
      <c r="GCY37" s="14"/>
      <c r="GCZ37" s="14"/>
      <c r="GDA37" s="14"/>
      <c r="GDB37" s="14"/>
      <c r="GDC37" s="14"/>
      <c r="GDD37" s="14"/>
      <c r="GDE37" s="14"/>
      <c r="GDF37" s="14"/>
      <c r="GDG37" s="14"/>
      <c r="GDH37" s="14"/>
      <c r="GDI37" s="14"/>
      <c r="GDJ37" s="14"/>
      <c r="GDK37" s="14"/>
      <c r="GDL37" s="14"/>
      <c r="GDM37" s="14"/>
      <c r="GDN37" s="14"/>
      <c r="GDO37" s="14"/>
      <c r="GDP37" s="14"/>
      <c r="GDQ37" s="14"/>
      <c r="GDR37" s="14"/>
      <c r="GDS37" s="14"/>
      <c r="GDT37" s="14"/>
      <c r="GDU37" s="14"/>
      <c r="GDV37" s="14"/>
      <c r="GDW37" s="14"/>
      <c r="GDX37" s="14"/>
      <c r="GDY37" s="14"/>
      <c r="GDZ37" s="14"/>
      <c r="GEA37" s="14"/>
      <c r="GEB37" s="14"/>
      <c r="GEC37" s="14"/>
      <c r="GED37" s="14"/>
      <c r="GEE37" s="14"/>
      <c r="GEF37" s="14"/>
      <c r="GEG37" s="14"/>
      <c r="GEH37" s="14"/>
      <c r="GEI37" s="14"/>
      <c r="GEJ37" s="14"/>
      <c r="GEK37" s="14"/>
      <c r="GEL37" s="14"/>
      <c r="GEM37" s="14"/>
      <c r="GEN37" s="14"/>
      <c r="GEO37" s="14"/>
      <c r="GEP37" s="14"/>
      <c r="GEQ37" s="14"/>
      <c r="GER37" s="14"/>
      <c r="GES37" s="14"/>
      <c r="GET37" s="14"/>
      <c r="GEU37" s="14"/>
      <c r="GEV37" s="14"/>
      <c r="GEW37" s="14"/>
      <c r="GEX37" s="14"/>
      <c r="GEY37" s="14"/>
      <c r="GEZ37" s="14"/>
      <c r="GFA37" s="14"/>
      <c r="GFB37" s="14"/>
      <c r="GFC37" s="14"/>
      <c r="GFD37" s="14"/>
      <c r="GFE37" s="14"/>
      <c r="GFF37" s="14"/>
      <c r="GFG37" s="14"/>
      <c r="GFH37" s="14"/>
      <c r="GFI37" s="14"/>
      <c r="GFJ37" s="14"/>
      <c r="GFK37" s="14"/>
      <c r="GFL37" s="14"/>
      <c r="GFM37" s="14"/>
      <c r="GFN37" s="14"/>
      <c r="GFO37" s="14"/>
      <c r="GFP37" s="14"/>
      <c r="GFQ37" s="14"/>
      <c r="GFR37" s="14"/>
      <c r="GFS37" s="14"/>
      <c r="GFT37" s="14"/>
      <c r="GFU37" s="14"/>
      <c r="GFV37" s="14"/>
      <c r="GFW37" s="14"/>
      <c r="GFX37" s="14"/>
      <c r="GFY37" s="14"/>
      <c r="GFZ37" s="14"/>
      <c r="GGA37" s="14"/>
      <c r="GGB37" s="14"/>
      <c r="GGC37" s="14"/>
      <c r="GGD37" s="14"/>
      <c r="GGE37" s="14"/>
      <c r="GGF37" s="14"/>
      <c r="GGG37" s="14"/>
      <c r="GGH37" s="14"/>
      <c r="GGI37" s="14"/>
      <c r="GGJ37" s="14"/>
      <c r="GGK37" s="14"/>
      <c r="GGL37" s="14"/>
      <c r="GGM37" s="14"/>
      <c r="GGN37" s="14"/>
      <c r="GGO37" s="14"/>
      <c r="GGP37" s="14"/>
      <c r="GGQ37" s="14"/>
      <c r="GGR37" s="14"/>
      <c r="GGS37" s="14"/>
      <c r="GGT37" s="14"/>
      <c r="GGU37" s="14"/>
      <c r="GGV37" s="14"/>
      <c r="GGW37" s="14"/>
      <c r="GGX37" s="14"/>
      <c r="GGY37" s="14"/>
      <c r="GGZ37" s="14"/>
      <c r="GHA37" s="14"/>
      <c r="GHB37" s="14"/>
      <c r="GHC37" s="14"/>
      <c r="GHD37" s="14"/>
      <c r="GHE37" s="14"/>
      <c r="GHF37" s="14"/>
      <c r="GHG37" s="14"/>
      <c r="GHH37" s="14"/>
      <c r="GHI37" s="14"/>
      <c r="GHJ37" s="14"/>
      <c r="GHK37" s="14"/>
      <c r="GHL37" s="14"/>
      <c r="GHM37" s="14"/>
      <c r="GHN37" s="14"/>
      <c r="GHO37" s="14"/>
      <c r="GHP37" s="14"/>
      <c r="GHQ37" s="14"/>
      <c r="GHR37" s="14"/>
      <c r="GHS37" s="14"/>
      <c r="GHT37" s="14"/>
      <c r="GHU37" s="14"/>
      <c r="GHV37" s="14"/>
      <c r="GHW37" s="14"/>
      <c r="GHX37" s="14"/>
      <c r="GHY37" s="14"/>
      <c r="GHZ37" s="14"/>
      <c r="GIA37" s="14"/>
      <c r="GIB37" s="14"/>
      <c r="GIC37" s="14"/>
      <c r="GID37" s="14"/>
      <c r="GIE37" s="14"/>
      <c r="GIF37" s="14"/>
      <c r="GIG37" s="14"/>
      <c r="GIH37" s="14"/>
      <c r="GII37" s="14"/>
      <c r="GIJ37" s="14"/>
      <c r="GIK37" s="14"/>
      <c r="GIL37" s="14"/>
      <c r="GIM37" s="14"/>
      <c r="GIN37" s="14"/>
      <c r="GIO37" s="14"/>
      <c r="GIP37" s="14"/>
      <c r="GIQ37" s="14"/>
      <c r="GIR37" s="14"/>
      <c r="GIS37" s="14"/>
      <c r="GIT37" s="14"/>
      <c r="GIU37" s="14"/>
      <c r="GIV37" s="14"/>
      <c r="GIW37" s="14"/>
      <c r="GIX37" s="14"/>
      <c r="GIY37" s="14"/>
      <c r="GIZ37" s="14"/>
      <c r="GJA37" s="14"/>
      <c r="GJB37" s="14"/>
      <c r="GJC37" s="14"/>
      <c r="GJD37" s="14"/>
      <c r="GJE37" s="14"/>
      <c r="GJF37" s="14"/>
      <c r="GJG37" s="14"/>
      <c r="GJH37" s="14"/>
      <c r="GJI37" s="14"/>
      <c r="GJJ37" s="14"/>
      <c r="GJK37" s="14"/>
      <c r="GJL37" s="14"/>
      <c r="GJM37" s="14"/>
      <c r="GJN37" s="14"/>
      <c r="GJO37" s="14"/>
      <c r="GJP37" s="14"/>
      <c r="GJQ37" s="14"/>
      <c r="GJR37" s="14"/>
      <c r="GJS37" s="14"/>
      <c r="GJT37" s="14"/>
      <c r="GJU37" s="14"/>
      <c r="GJV37" s="14"/>
      <c r="GJW37" s="14"/>
      <c r="GJX37" s="14"/>
      <c r="GJY37" s="14"/>
      <c r="GJZ37" s="14"/>
      <c r="GKA37" s="14"/>
      <c r="GKB37" s="14"/>
      <c r="GKC37" s="14"/>
      <c r="GKD37" s="14"/>
      <c r="GKE37" s="14"/>
      <c r="GKF37" s="14"/>
      <c r="GKG37" s="14"/>
      <c r="GKH37" s="14"/>
      <c r="GKI37" s="14"/>
      <c r="GKJ37" s="14"/>
      <c r="GKK37" s="14"/>
      <c r="GKL37" s="14"/>
      <c r="GKM37" s="14"/>
      <c r="GKN37" s="14"/>
      <c r="GKO37" s="14"/>
      <c r="GKP37" s="14"/>
      <c r="GKQ37" s="14"/>
      <c r="GKR37" s="14"/>
      <c r="GKS37" s="14"/>
      <c r="GKT37" s="14"/>
      <c r="GKU37" s="14"/>
      <c r="GKV37" s="14"/>
      <c r="GKW37" s="14"/>
      <c r="GKX37" s="14"/>
      <c r="GKY37" s="14"/>
      <c r="GKZ37" s="14"/>
      <c r="GLA37" s="14"/>
      <c r="GLB37" s="14"/>
      <c r="GLC37" s="14"/>
      <c r="GLD37" s="14"/>
      <c r="GLE37" s="14"/>
      <c r="GLF37" s="14"/>
      <c r="GLG37" s="14"/>
      <c r="GLH37" s="14"/>
      <c r="GLI37" s="14"/>
      <c r="GLJ37" s="14"/>
      <c r="GLK37" s="14"/>
      <c r="GLL37" s="14"/>
      <c r="GLM37" s="14"/>
      <c r="GLN37" s="14"/>
      <c r="GLO37" s="14"/>
      <c r="GLP37" s="14"/>
      <c r="GLQ37" s="14"/>
      <c r="GLR37" s="14"/>
      <c r="GLS37" s="14"/>
      <c r="GLT37" s="14"/>
      <c r="GLU37" s="14"/>
      <c r="GLV37" s="14"/>
      <c r="GLW37" s="14"/>
      <c r="GLX37" s="14"/>
      <c r="GLY37" s="14"/>
      <c r="GLZ37" s="14"/>
      <c r="GMA37" s="14"/>
      <c r="GMB37" s="14"/>
      <c r="GMC37" s="14"/>
      <c r="GMD37" s="14"/>
      <c r="GME37" s="14"/>
      <c r="GMF37" s="14"/>
      <c r="GMG37" s="14"/>
      <c r="GMH37" s="14"/>
      <c r="GMI37" s="14"/>
      <c r="GMJ37" s="14"/>
      <c r="GMK37" s="14"/>
      <c r="GML37" s="14"/>
      <c r="GMM37" s="14"/>
      <c r="GMN37" s="14"/>
      <c r="GMO37" s="14"/>
      <c r="GMP37" s="14"/>
      <c r="GMQ37" s="14"/>
      <c r="GMR37" s="14"/>
      <c r="GMS37" s="14"/>
      <c r="GMT37" s="14"/>
      <c r="GMU37" s="14"/>
      <c r="GMV37" s="14"/>
      <c r="GMW37" s="14"/>
      <c r="GMX37" s="14"/>
      <c r="GMY37" s="14"/>
      <c r="GMZ37" s="14"/>
      <c r="GNA37" s="14"/>
      <c r="GNB37" s="14"/>
      <c r="GNC37" s="14"/>
      <c r="GND37" s="14"/>
      <c r="GNE37" s="14"/>
      <c r="GNF37" s="14"/>
      <c r="GNG37" s="14"/>
      <c r="GNH37" s="14"/>
      <c r="GNI37" s="14"/>
      <c r="GNJ37" s="14"/>
      <c r="GNK37" s="14"/>
      <c r="GNL37" s="14"/>
      <c r="GNM37" s="14"/>
      <c r="GNN37" s="14"/>
      <c r="GNO37" s="14"/>
      <c r="GNP37" s="14"/>
      <c r="GNQ37" s="14"/>
      <c r="GNR37" s="14"/>
      <c r="GNS37" s="14"/>
      <c r="GNT37" s="14"/>
      <c r="GNU37" s="14"/>
      <c r="GNV37" s="14"/>
      <c r="GNW37" s="14"/>
      <c r="GNX37" s="14"/>
      <c r="GNY37" s="14"/>
      <c r="GNZ37" s="14"/>
      <c r="GOA37" s="14"/>
      <c r="GOB37" s="14"/>
      <c r="GOC37" s="14"/>
      <c r="GOD37" s="14"/>
      <c r="GOE37" s="14"/>
      <c r="GOF37" s="14"/>
      <c r="GOG37" s="14"/>
      <c r="GOH37" s="14"/>
      <c r="GOI37" s="14"/>
      <c r="GOJ37" s="14"/>
      <c r="GOK37" s="14"/>
      <c r="GOL37" s="14"/>
      <c r="GOM37" s="14"/>
      <c r="GON37" s="14"/>
      <c r="GOO37" s="14"/>
      <c r="GOP37" s="14"/>
      <c r="GOQ37" s="14"/>
      <c r="GOR37" s="14"/>
      <c r="GOS37" s="14"/>
      <c r="GOT37" s="14"/>
      <c r="GOU37" s="14"/>
      <c r="GOV37" s="14"/>
      <c r="GOW37" s="14"/>
      <c r="GOX37" s="14"/>
      <c r="GOY37" s="14"/>
      <c r="GOZ37" s="14"/>
      <c r="GPA37" s="14"/>
      <c r="GPB37" s="14"/>
      <c r="GPC37" s="14"/>
      <c r="GPD37" s="14"/>
      <c r="GPE37" s="14"/>
      <c r="GPF37" s="14"/>
      <c r="GPG37" s="14"/>
      <c r="GPH37" s="14"/>
      <c r="GPI37" s="14"/>
      <c r="GPJ37" s="14"/>
      <c r="GPK37" s="14"/>
      <c r="GPL37" s="14"/>
      <c r="GPM37" s="14"/>
      <c r="GPN37" s="14"/>
      <c r="GPO37" s="14"/>
      <c r="GPP37" s="14"/>
      <c r="GPQ37" s="14"/>
      <c r="GPR37" s="14"/>
      <c r="GPS37" s="14"/>
      <c r="GPT37" s="14"/>
      <c r="GPU37" s="14"/>
      <c r="GPV37" s="14"/>
      <c r="GPW37" s="14"/>
      <c r="GPX37" s="14"/>
      <c r="GPY37" s="14"/>
      <c r="GPZ37" s="14"/>
      <c r="GQA37" s="14"/>
      <c r="GQB37" s="14"/>
      <c r="GQC37" s="14"/>
      <c r="GQD37" s="14"/>
      <c r="GQE37" s="14"/>
      <c r="GQF37" s="14"/>
      <c r="GQG37" s="14"/>
      <c r="GQH37" s="14"/>
      <c r="GQI37" s="14"/>
      <c r="GQJ37" s="14"/>
      <c r="GQK37" s="14"/>
      <c r="GQL37" s="14"/>
      <c r="GQM37" s="14"/>
      <c r="GQN37" s="14"/>
      <c r="GQO37" s="14"/>
      <c r="GQP37" s="14"/>
      <c r="GQQ37" s="14"/>
      <c r="GQR37" s="14"/>
      <c r="GQS37" s="14"/>
      <c r="GQT37" s="14"/>
      <c r="GQU37" s="14"/>
      <c r="GQV37" s="14"/>
      <c r="GQW37" s="14"/>
      <c r="GQX37" s="14"/>
      <c r="GQY37" s="14"/>
      <c r="GQZ37" s="14"/>
      <c r="GRA37" s="14"/>
      <c r="GRB37" s="14"/>
      <c r="GRC37" s="14"/>
      <c r="GRD37" s="14"/>
      <c r="GRE37" s="14"/>
      <c r="GRF37" s="14"/>
      <c r="GRG37" s="14"/>
      <c r="GRH37" s="14"/>
      <c r="GRI37" s="14"/>
      <c r="GRJ37" s="14"/>
      <c r="GRK37" s="14"/>
      <c r="GRL37" s="14"/>
      <c r="GRM37" s="14"/>
      <c r="GRN37" s="14"/>
      <c r="GRO37" s="14"/>
      <c r="GRP37" s="14"/>
      <c r="GRQ37" s="14"/>
      <c r="GRR37" s="14"/>
      <c r="GRS37" s="14"/>
      <c r="GRT37" s="14"/>
      <c r="GRU37" s="14"/>
      <c r="GRV37" s="14"/>
      <c r="GRW37" s="14"/>
      <c r="GRX37" s="14"/>
      <c r="GRY37" s="14"/>
      <c r="GRZ37" s="14"/>
      <c r="GSA37" s="14"/>
      <c r="GSB37" s="14"/>
      <c r="GSC37" s="14"/>
      <c r="GSD37" s="14"/>
      <c r="GSE37" s="14"/>
      <c r="GSF37" s="14"/>
      <c r="GSG37" s="14"/>
      <c r="GSH37" s="14"/>
      <c r="GSI37" s="14"/>
      <c r="GSJ37" s="14"/>
      <c r="GSK37" s="14"/>
      <c r="GSL37" s="14"/>
      <c r="GSM37" s="14"/>
      <c r="GSN37" s="14"/>
      <c r="GSO37" s="14"/>
      <c r="GSP37" s="14"/>
      <c r="GSQ37" s="14"/>
      <c r="GSR37" s="14"/>
      <c r="GSS37" s="14"/>
      <c r="GST37" s="14"/>
      <c r="GSU37" s="14"/>
      <c r="GSV37" s="14"/>
      <c r="GSW37" s="14"/>
      <c r="GSX37" s="14"/>
      <c r="GSY37" s="14"/>
      <c r="GSZ37" s="14"/>
      <c r="GTA37" s="14"/>
      <c r="GTB37" s="14"/>
      <c r="GTC37" s="14"/>
      <c r="GTD37" s="14"/>
      <c r="GTE37" s="14"/>
      <c r="GTF37" s="14"/>
      <c r="GTG37" s="14"/>
      <c r="GTH37" s="14"/>
      <c r="GTI37" s="14"/>
      <c r="GTJ37" s="14"/>
      <c r="GTK37" s="14"/>
      <c r="GTL37" s="14"/>
      <c r="GTM37" s="14"/>
      <c r="GTN37" s="14"/>
      <c r="GTO37" s="14"/>
      <c r="GTP37" s="14"/>
      <c r="GTQ37" s="14"/>
      <c r="GTR37" s="14"/>
      <c r="GTS37" s="14"/>
      <c r="GTT37" s="14"/>
      <c r="GTU37" s="14"/>
      <c r="GTV37" s="14"/>
      <c r="GTW37" s="14"/>
      <c r="GTX37" s="14"/>
      <c r="GTY37" s="14"/>
      <c r="GTZ37" s="14"/>
      <c r="GUA37" s="14"/>
      <c r="GUB37" s="14"/>
      <c r="GUC37" s="14"/>
      <c r="GUD37" s="14"/>
      <c r="GUE37" s="14"/>
      <c r="GUF37" s="14"/>
      <c r="GUG37" s="14"/>
      <c r="GUH37" s="14"/>
      <c r="GUI37" s="14"/>
      <c r="GUJ37" s="14"/>
      <c r="GUK37" s="14"/>
      <c r="GUL37" s="14"/>
      <c r="GUM37" s="14"/>
      <c r="GUN37" s="14"/>
      <c r="GUO37" s="14"/>
      <c r="GUP37" s="14"/>
      <c r="GUQ37" s="14"/>
      <c r="GUR37" s="14"/>
      <c r="GUS37" s="14"/>
      <c r="GUT37" s="14"/>
      <c r="GUU37" s="14"/>
      <c r="GUV37" s="14"/>
      <c r="GUW37" s="14"/>
      <c r="GUX37" s="14"/>
      <c r="GUY37" s="14"/>
      <c r="GUZ37" s="14"/>
      <c r="GVA37" s="14"/>
      <c r="GVB37" s="14"/>
      <c r="GVC37" s="14"/>
      <c r="GVD37" s="14"/>
      <c r="GVE37" s="14"/>
      <c r="GVF37" s="14"/>
      <c r="GVG37" s="14"/>
      <c r="GVH37" s="14"/>
      <c r="GVI37" s="14"/>
      <c r="GVJ37" s="14"/>
      <c r="GVK37" s="14"/>
      <c r="GVL37" s="14"/>
      <c r="GVM37" s="14"/>
      <c r="GVN37" s="14"/>
      <c r="GVO37" s="14"/>
      <c r="GVP37" s="14"/>
      <c r="GVQ37" s="14"/>
      <c r="GVR37" s="14"/>
      <c r="GVS37" s="14"/>
      <c r="GVT37" s="14"/>
      <c r="GVU37" s="14"/>
      <c r="GVV37" s="14"/>
      <c r="GVW37" s="14"/>
      <c r="GVX37" s="14"/>
      <c r="GVY37" s="14"/>
      <c r="GVZ37" s="14"/>
      <c r="GWA37" s="14"/>
      <c r="GWB37" s="14"/>
      <c r="GWC37" s="14"/>
      <c r="GWD37" s="14"/>
      <c r="GWE37" s="14"/>
      <c r="GWF37" s="14"/>
      <c r="GWG37" s="14"/>
      <c r="GWH37" s="14"/>
      <c r="GWI37" s="14"/>
      <c r="GWJ37" s="14"/>
      <c r="GWK37" s="14"/>
      <c r="GWL37" s="14"/>
      <c r="GWM37" s="14"/>
      <c r="GWN37" s="14"/>
      <c r="GWO37" s="14"/>
      <c r="GWP37" s="14"/>
      <c r="GWQ37" s="14"/>
      <c r="GWR37" s="14"/>
      <c r="GWS37" s="14"/>
      <c r="GWT37" s="14"/>
      <c r="GWU37" s="14"/>
      <c r="GWV37" s="14"/>
      <c r="GWW37" s="14"/>
      <c r="GWX37" s="14"/>
      <c r="GWY37" s="14"/>
      <c r="GWZ37" s="14"/>
      <c r="GXA37" s="14"/>
      <c r="GXB37" s="14"/>
      <c r="GXC37" s="14"/>
      <c r="GXD37" s="14"/>
      <c r="GXE37" s="14"/>
      <c r="GXF37" s="14"/>
      <c r="GXG37" s="14"/>
      <c r="GXH37" s="14"/>
      <c r="GXI37" s="14"/>
      <c r="GXJ37" s="14"/>
      <c r="GXK37" s="14"/>
      <c r="GXL37" s="14"/>
      <c r="GXM37" s="14"/>
      <c r="GXN37" s="14"/>
      <c r="GXO37" s="14"/>
      <c r="GXP37" s="14"/>
      <c r="GXQ37" s="14"/>
      <c r="GXR37" s="14"/>
      <c r="GXS37" s="14"/>
      <c r="GXT37" s="14"/>
      <c r="GXU37" s="14"/>
      <c r="GXV37" s="14"/>
      <c r="GXW37" s="14"/>
      <c r="GXX37" s="14"/>
      <c r="GXY37" s="14"/>
      <c r="GXZ37" s="14"/>
      <c r="GYA37" s="14"/>
      <c r="GYB37" s="14"/>
      <c r="GYC37" s="14"/>
      <c r="GYD37" s="14"/>
      <c r="GYE37" s="14"/>
      <c r="GYF37" s="14"/>
      <c r="GYG37" s="14"/>
      <c r="GYH37" s="14"/>
      <c r="GYI37" s="14"/>
      <c r="GYJ37" s="14"/>
      <c r="GYK37" s="14"/>
      <c r="GYL37" s="14"/>
      <c r="GYM37" s="14"/>
      <c r="GYN37" s="14"/>
      <c r="GYO37" s="14"/>
      <c r="GYP37" s="14"/>
      <c r="GYQ37" s="14"/>
      <c r="GYR37" s="14"/>
      <c r="GYS37" s="14"/>
      <c r="GYT37" s="14"/>
      <c r="GYU37" s="14"/>
      <c r="GYV37" s="14"/>
      <c r="GYW37" s="14"/>
      <c r="GYX37" s="14"/>
      <c r="GYY37" s="14"/>
      <c r="GYZ37" s="14"/>
      <c r="GZA37" s="14"/>
      <c r="GZB37" s="14"/>
      <c r="GZC37" s="14"/>
      <c r="GZD37" s="14"/>
      <c r="GZE37" s="14"/>
      <c r="GZF37" s="14"/>
      <c r="GZG37" s="14"/>
      <c r="GZH37" s="14"/>
      <c r="GZI37" s="14"/>
      <c r="GZJ37" s="14"/>
      <c r="GZK37" s="14"/>
      <c r="GZL37" s="14"/>
      <c r="GZM37" s="14"/>
      <c r="GZN37" s="14"/>
      <c r="GZO37" s="14"/>
      <c r="GZP37" s="14"/>
      <c r="GZQ37" s="14"/>
      <c r="GZR37" s="14"/>
      <c r="GZS37" s="14"/>
      <c r="GZT37" s="14"/>
      <c r="GZU37" s="14"/>
      <c r="GZV37" s="14"/>
      <c r="GZW37" s="14"/>
      <c r="GZX37" s="14"/>
      <c r="GZY37" s="14"/>
      <c r="GZZ37" s="14"/>
      <c r="HAA37" s="14"/>
      <c r="HAB37" s="14"/>
      <c r="HAC37" s="14"/>
      <c r="HAD37" s="14"/>
      <c r="HAE37" s="14"/>
      <c r="HAF37" s="14"/>
      <c r="HAG37" s="14"/>
      <c r="HAH37" s="14"/>
      <c r="HAI37" s="14"/>
      <c r="HAJ37" s="14"/>
      <c r="HAK37" s="14"/>
      <c r="HAL37" s="14"/>
      <c r="HAM37" s="14"/>
      <c r="HAN37" s="14"/>
      <c r="HAO37" s="14"/>
      <c r="HAP37" s="14"/>
      <c r="HAQ37" s="14"/>
      <c r="HAR37" s="14"/>
      <c r="HAS37" s="14"/>
      <c r="HAT37" s="14"/>
      <c r="HAU37" s="14"/>
      <c r="HAV37" s="14"/>
      <c r="HAW37" s="14"/>
      <c r="HAX37" s="14"/>
      <c r="HAY37" s="14"/>
      <c r="HAZ37" s="14"/>
      <c r="HBA37" s="14"/>
      <c r="HBB37" s="14"/>
      <c r="HBC37" s="14"/>
      <c r="HBD37" s="14"/>
      <c r="HBE37" s="14"/>
      <c r="HBF37" s="14"/>
      <c r="HBG37" s="14"/>
      <c r="HBH37" s="14"/>
      <c r="HBI37" s="14"/>
      <c r="HBJ37" s="14"/>
      <c r="HBK37" s="14"/>
      <c r="HBL37" s="14"/>
      <c r="HBM37" s="14"/>
      <c r="HBN37" s="14"/>
      <c r="HBO37" s="14"/>
      <c r="HBP37" s="14"/>
      <c r="HBQ37" s="14"/>
      <c r="HBR37" s="14"/>
      <c r="HBS37" s="14"/>
      <c r="HBT37" s="14"/>
      <c r="HBU37" s="14"/>
      <c r="HBV37" s="14"/>
      <c r="HBW37" s="14"/>
      <c r="HBX37" s="14"/>
      <c r="HBY37" s="14"/>
      <c r="HBZ37" s="14"/>
      <c r="HCA37" s="14"/>
      <c r="HCB37" s="14"/>
      <c r="HCC37" s="14"/>
      <c r="HCD37" s="14"/>
      <c r="HCE37" s="14"/>
      <c r="HCF37" s="14"/>
      <c r="HCG37" s="14"/>
      <c r="HCH37" s="14"/>
      <c r="HCI37" s="14"/>
      <c r="HCJ37" s="14"/>
      <c r="HCK37" s="14"/>
      <c r="HCL37" s="14"/>
      <c r="HCM37" s="14"/>
      <c r="HCN37" s="14"/>
      <c r="HCO37" s="14"/>
      <c r="HCP37" s="14"/>
      <c r="HCQ37" s="14"/>
      <c r="HCR37" s="14"/>
      <c r="HCS37" s="14"/>
      <c r="HCT37" s="14"/>
      <c r="HCU37" s="14"/>
      <c r="HCV37" s="14"/>
      <c r="HCW37" s="14"/>
      <c r="HCX37" s="14"/>
      <c r="HCY37" s="14"/>
      <c r="HCZ37" s="14"/>
      <c r="HDA37" s="14"/>
      <c r="HDB37" s="14"/>
      <c r="HDC37" s="14"/>
      <c r="HDD37" s="14"/>
      <c r="HDE37" s="14"/>
      <c r="HDF37" s="14"/>
      <c r="HDG37" s="14"/>
      <c r="HDH37" s="14"/>
      <c r="HDI37" s="14"/>
      <c r="HDJ37" s="14"/>
      <c r="HDK37" s="14"/>
      <c r="HDL37" s="14"/>
      <c r="HDM37" s="14"/>
      <c r="HDN37" s="14"/>
      <c r="HDO37" s="14"/>
      <c r="HDP37" s="14"/>
      <c r="HDQ37" s="14"/>
      <c r="HDR37" s="14"/>
      <c r="HDS37" s="14"/>
      <c r="HDT37" s="14"/>
      <c r="HDU37" s="14"/>
      <c r="HDV37" s="14"/>
      <c r="HDW37" s="14"/>
      <c r="HDX37" s="14"/>
      <c r="HDY37" s="14"/>
      <c r="HDZ37" s="14"/>
      <c r="HEA37" s="14"/>
      <c r="HEB37" s="14"/>
      <c r="HEC37" s="14"/>
      <c r="HED37" s="14"/>
      <c r="HEE37" s="14"/>
      <c r="HEF37" s="14"/>
      <c r="HEG37" s="14"/>
      <c r="HEH37" s="14"/>
      <c r="HEI37" s="14"/>
      <c r="HEJ37" s="14"/>
      <c r="HEK37" s="14"/>
      <c r="HEL37" s="14"/>
      <c r="HEM37" s="14"/>
      <c r="HEN37" s="14"/>
      <c r="HEO37" s="14"/>
      <c r="HEP37" s="14"/>
      <c r="HEQ37" s="14"/>
      <c r="HER37" s="14"/>
      <c r="HES37" s="14"/>
      <c r="HET37" s="14"/>
      <c r="HEU37" s="14"/>
      <c r="HEV37" s="14"/>
      <c r="HEW37" s="14"/>
      <c r="HEX37" s="14"/>
      <c r="HEY37" s="14"/>
      <c r="HEZ37" s="14"/>
      <c r="HFA37" s="14"/>
      <c r="HFB37" s="14"/>
      <c r="HFC37" s="14"/>
      <c r="HFD37" s="14"/>
      <c r="HFE37" s="14"/>
      <c r="HFF37" s="14"/>
      <c r="HFG37" s="14"/>
      <c r="HFH37" s="14"/>
      <c r="HFI37" s="14"/>
      <c r="HFJ37" s="14"/>
      <c r="HFK37" s="14"/>
      <c r="HFL37" s="14"/>
      <c r="HFM37" s="14"/>
      <c r="HFN37" s="14"/>
      <c r="HFO37" s="14"/>
      <c r="HFP37" s="14"/>
      <c r="HFQ37" s="14"/>
      <c r="HFR37" s="14"/>
      <c r="HFS37" s="14"/>
      <c r="HFT37" s="14"/>
      <c r="HFU37" s="14"/>
      <c r="HFV37" s="14"/>
      <c r="HFW37" s="14"/>
      <c r="HFX37" s="14"/>
      <c r="HFY37" s="14"/>
      <c r="HFZ37" s="14"/>
      <c r="HGA37" s="14"/>
      <c r="HGB37" s="14"/>
      <c r="HGC37" s="14"/>
      <c r="HGD37" s="14"/>
      <c r="HGE37" s="14"/>
      <c r="HGF37" s="14"/>
      <c r="HGG37" s="14"/>
      <c r="HGH37" s="14"/>
      <c r="HGI37" s="14"/>
      <c r="HGJ37" s="14"/>
      <c r="HGK37" s="14"/>
      <c r="HGL37" s="14"/>
      <c r="HGM37" s="14"/>
      <c r="HGN37" s="14"/>
      <c r="HGO37" s="14"/>
      <c r="HGP37" s="14"/>
      <c r="HGQ37" s="14"/>
      <c r="HGR37" s="14"/>
      <c r="HGS37" s="14"/>
      <c r="HGT37" s="14"/>
      <c r="HGU37" s="14"/>
      <c r="HGV37" s="14"/>
      <c r="HGW37" s="14"/>
      <c r="HGX37" s="14"/>
      <c r="HGY37" s="14"/>
      <c r="HGZ37" s="14"/>
      <c r="HHA37" s="14"/>
      <c r="HHB37" s="14"/>
      <c r="HHC37" s="14"/>
      <c r="HHD37" s="14"/>
      <c r="HHE37" s="14"/>
      <c r="HHF37" s="14"/>
      <c r="HHG37" s="14"/>
      <c r="HHH37" s="14"/>
      <c r="HHI37" s="14"/>
      <c r="HHJ37" s="14"/>
      <c r="HHK37" s="14"/>
      <c r="HHL37" s="14"/>
      <c r="HHM37" s="14"/>
      <c r="HHN37" s="14"/>
      <c r="HHO37" s="14"/>
      <c r="HHP37" s="14"/>
      <c r="HHQ37" s="14"/>
      <c r="HHR37" s="14"/>
      <c r="HHS37" s="14"/>
      <c r="HHT37" s="14"/>
      <c r="HHU37" s="14"/>
      <c r="HHV37" s="14"/>
      <c r="HHW37" s="14"/>
      <c r="HHX37" s="14"/>
      <c r="HHY37" s="14"/>
      <c r="HHZ37" s="14"/>
      <c r="HIA37" s="14"/>
      <c r="HIB37" s="14"/>
      <c r="HIC37" s="14"/>
      <c r="HID37" s="14"/>
      <c r="HIE37" s="14"/>
      <c r="HIF37" s="14"/>
      <c r="HIG37" s="14"/>
      <c r="HIH37" s="14"/>
      <c r="HII37" s="14"/>
      <c r="HIJ37" s="14"/>
      <c r="HIK37" s="14"/>
      <c r="HIL37" s="14"/>
      <c r="HIM37" s="14"/>
      <c r="HIN37" s="14"/>
      <c r="HIO37" s="14"/>
      <c r="HIP37" s="14"/>
      <c r="HIQ37" s="14"/>
      <c r="HIR37" s="14"/>
      <c r="HIS37" s="14"/>
      <c r="HIT37" s="14"/>
      <c r="HIU37" s="14"/>
      <c r="HIV37" s="14"/>
      <c r="HIW37" s="14"/>
      <c r="HIX37" s="14"/>
      <c r="HIY37" s="14"/>
      <c r="HIZ37" s="14"/>
      <c r="HJA37" s="14"/>
      <c r="HJB37" s="14"/>
      <c r="HJC37" s="14"/>
      <c r="HJD37" s="14"/>
      <c r="HJE37" s="14"/>
      <c r="HJF37" s="14"/>
      <c r="HJG37" s="14"/>
      <c r="HJH37" s="14"/>
      <c r="HJI37" s="14"/>
      <c r="HJJ37" s="14"/>
      <c r="HJK37" s="14"/>
      <c r="HJL37" s="14"/>
      <c r="HJM37" s="14"/>
      <c r="HJN37" s="14"/>
      <c r="HJO37" s="14"/>
      <c r="HJP37" s="14"/>
      <c r="HJQ37" s="14"/>
      <c r="HJR37" s="14"/>
      <c r="HJS37" s="14"/>
      <c r="HJT37" s="14"/>
      <c r="HJU37" s="14"/>
      <c r="HJV37" s="14"/>
      <c r="HJW37" s="14"/>
      <c r="HJX37" s="14"/>
      <c r="HJY37" s="14"/>
      <c r="HJZ37" s="14"/>
      <c r="HKA37" s="14"/>
      <c r="HKB37" s="14"/>
      <c r="HKC37" s="14"/>
      <c r="HKD37" s="14"/>
      <c r="HKE37" s="14"/>
      <c r="HKF37" s="14"/>
      <c r="HKG37" s="14"/>
      <c r="HKH37" s="14"/>
      <c r="HKI37" s="14"/>
      <c r="HKJ37" s="14"/>
      <c r="HKK37" s="14"/>
      <c r="HKL37" s="14"/>
      <c r="HKM37" s="14"/>
      <c r="HKN37" s="14"/>
      <c r="HKO37" s="14"/>
      <c r="HKP37" s="14"/>
      <c r="HKQ37" s="14"/>
      <c r="HKR37" s="14"/>
      <c r="HKS37" s="14"/>
      <c r="HKT37" s="14"/>
      <c r="HKU37" s="14"/>
      <c r="HKV37" s="14"/>
      <c r="HKW37" s="14"/>
      <c r="HKX37" s="14"/>
      <c r="HKY37" s="14"/>
      <c r="HKZ37" s="14"/>
      <c r="HLA37" s="14"/>
      <c r="HLB37" s="14"/>
      <c r="HLC37" s="14"/>
      <c r="HLD37" s="14"/>
      <c r="HLE37" s="14"/>
      <c r="HLF37" s="14"/>
      <c r="HLG37" s="14"/>
      <c r="HLH37" s="14"/>
      <c r="HLI37" s="14"/>
      <c r="HLJ37" s="14"/>
      <c r="HLK37" s="14"/>
      <c r="HLL37" s="14"/>
      <c r="HLM37" s="14"/>
      <c r="HLN37" s="14"/>
      <c r="HLO37" s="14"/>
      <c r="HLP37" s="14"/>
      <c r="HLQ37" s="14"/>
      <c r="HLR37" s="14"/>
      <c r="HLS37" s="14"/>
      <c r="HLT37" s="14"/>
      <c r="HLU37" s="14"/>
      <c r="HLV37" s="14"/>
      <c r="HLW37" s="14"/>
      <c r="HLX37" s="14"/>
      <c r="HLY37" s="14"/>
      <c r="HLZ37" s="14"/>
      <c r="HMA37" s="14"/>
      <c r="HMB37" s="14"/>
      <c r="HMC37" s="14"/>
      <c r="HMD37" s="14"/>
      <c r="HME37" s="14"/>
      <c r="HMF37" s="14"/>
      <c r="HMG37" s="14"/>
      <c r="HMH37" s="14"/>
      <c r="HMI37" s="14"/>
      <c r="HMJ37" s="14"/>
      <c r="HMK37" s="14"/>
      <c r="HML37" s="14"/>
      <c r="HMM37" s="14"/>
      <c r="HMN37" s="14"/>
      <c r="HMO37" s="14"/>
      <c r="HMP37" s="14"/>
      <c r="HMQ37" s="14"/>
      <c r="HMR37" s="14"/>
      <c r="HMS37" s="14"/>
      <c r="HMT37" s="14"/>
      <c r="HMU37" s="14"/>
      <c r="HMV37" s="14"/>
      <c r="HMW37" s="14"/>
      <c r="HMX37" s="14"/>
      <c r="HMY37" s="14"/>
      <c r="HMZ37" s="14"/>
      <c r="HNA37" s="14"/>
      <c r="HNB37" s="14"/>
      <c r="HNC37" s="14"/>
      <c r="HND37" s="14"/>
      <c r="HNE37" s="14"/>
      <c r="HNF37" s="14"/>
      <c r="HNG37" s="14"/>
      <c r="HNH37" s="14"/>
      <c r="HNI37" s="14"/>
      <c r="HNJ37" s="14"/>
      <c r="HNK37" s="14"/>
      <c r="HNL37" s="14"/>
      <c r="HNM37" s="14"/>
      <c r="HNN37" s="14"/>
      <c r="HNO37" s="14"/>
      <c r="HNP37" s="14"/>
      <c r="HNQ37" s="14"/>
      <c r="HNR37" s="14"/>
      <c r="HNS37" s="14"/>
      <c r="HNT37" s="14"/>
      <c r="HNU37" s="14"/>
      <c r="HNV37" s="14"/>
      <c r="HNW37" s="14"/>
      <c r="HNX37" s="14"/>
      <c r="HNY37" s="14"/>
      <c r="HNZ37" s="14"/>
      <c r="HOA37" s="14"/>
      <c r="HOB37" s="14"/>
      <c r="HOC37" s="14"/>
      <c r="HOD37" s="14"/>
      <c r="HOE37" s="14"/>
      <c r="HOF37" s="14"/>
      <c r="HOG37" s="14"/>
      <c r="HOH37" s="14"/>
      <c r="HOI37" s="14"/>
      <c r="HOJ37" s="14"/>
      <c r="HOK37" s="14"/>
      <c r="HOL37" s="14"/>
      <c r="HOM37" s="14"/>
      <c r="HON37" s="14"/>
      <c r="HOO37" s="14"/>
      <c r="HOP37" s="14"/>
      <c r="HOQ37" s="14"/>
      <c r="HOR37" s="14"/>
      <c r="HOS37" s="14"/>
      <c r="HOT37" s="14"/>
      <c r="HOU37" s="14"/>
      <c r="HOV37" s="14"/>
      <c r="HOW37" s="14"/>
      <c r="HOX37" s="14"/>
      <c r="HOY37" s="14"/>
      <c r="HOZ37" s="14"/>
      <c r="HPA37" s="14"/>
      <c r="HPB37" s="14"/>
      <c r="HPC37" s="14"/>
      <c r="HPD37" s="14"/>
      <c r="HPE37" s="14"/>
      <c r="HPF37" s="14"/>
      <c r="HPG37" s="14"/>
      <c r="HPH37" s="14"/>
      <c r="HPI37" s="14"/>
      <c r="HPJ37" s="14"/>
      <c r="HPK37" s="14"/>
      <c r="HPL37" s="14"/>
      <c r="HPM37" s="14"/>
      <c r="HPN37" s="14"/>
      <c r="HPO37" s="14"/>
      <c r="HPP37" s="14"/>
      <c r="HPQ37" s="14"/>
      <c r="HPR37" s="14"/>
      <c r="HPS37" s="14"/>
      <c r="HPT37" s="14"/>
      <c r="HPU37" s="14"/>
      <c r="HPV37" s="14"/>
      <c r="HPW37" s="14"/>
      <c r="HPX37" s="14"/>
      <c r="HPY37" s="14"/>
      <c r="HPZ37" s="14"/>
      <c r="HQA37" s="14"/>
      <c r="HQB37" s="14"/>
      <c r="HQC37" s="14"/>
      <c r="HQD37" s="14"/>
      <c r="HQE37" s="14"/>
      <c r="HQF37" s="14"/>
      <c r="HQG37" s="14"/>
      <c r="HQH37" s="14"/>
      <c r="HQI37" s="14"/>
      <c r="HQJ37" s="14"/>
      <c r="HQK37" s="14"/>
      <c r="HQL37" s="14"/>
      <c r="HQM37" s="14"/>
      <c r="HQN37" s="14"/>
      <c r="HQO37" s="14"/>
      <c r="HQP37" s="14"/>
      <c r="HQQ37" s="14"/>
      <c r="HQR37" s="14"/>
      <c r="HQS37" s="14"/>
      <c r="HQT37" s="14"/>
      <c r="HQU37" s="14"/>
      <c r="HQV37" s="14"/>
      <c r="HQW37" s="14"/>
      <c r="HQX37" s="14"/>
      <c r="HQY37" s="14"/>
      <c r="HQZ37" s="14"/>
      <c r="HRA37" s="14"/>
      <c r="HRB37" s="14"/>
      <c r="HRC37" s="14"/>
      <c r="HRD37" s="14"/>
      <c r="HRE37" s="14"/>
      <c r="HRF37" s="14"/>
      <c r="HRG37" s="14"/>
      <c r="HRH37" s="14"/>
      <c r="HRI37" s="14"/>
      <c r="HRJ37" s="14"/>
      <c r="HRK37" s="14"/>
      <c r="HRL37" s="14"/>
      <c r="HRM37" s="14"/>
      <c r="HRN37" s="14"/>
      <c r="HRO37" s="14"/>
      <c r="HRP37" s="14"/>
      <c r="HRQ37" s="14"/>
      <c r="HRR37" s="14"/>
      <c r="HRS37" s="14"/>
      <c r="HRT37" s="14"/>
      <c r="HRU37" s="14"/>
      <c r="HRV37" s="14"/>
      <c r="HRW37" s="14"/>
      <c r="HRX37" s="14"/>
      <c r="HRY37" s="14"/>
      <c r="HRZ37" s="14"/>
      <c r="HSA37" s="14"/>
      <c r="HSB37" s="14"/>
      <c r="HSC37" s="14"/>
      <c r="HSD37" s="14"/>
      <c r="HSE37" s="14"/>
      <c r="HSF37" s="14"/>
      <c r="HSG37" s="14"/>
      <c r="HSH37" s="14"/>
      <c r="HSI37" s="14"/>
      <c r="HSJ37" s="14"/>
      <c r="HSK37" s="14"/>
      <c r="HSL37" s="14"/>
      <c r="HSM37" s="14"/>
      <c r="HSN37" s="14"/>
      <c r="HSO37" s="14"/>
      <c r="HSP37" s="14"/>
      <c r="HSQ37" s="14"/>
      <c r="HSR37" s="14"/>
      <c r="HSS37" s="14"/>
      <c r="HST37" s="14"/>
      <c r="HSU37" s="14"/>
      <c r="HSV37" s="14"/>
      <c r="HSW37" s="14"/>
      <c r="HSX37" s="14"/>
      <c r="HSY37" s="14"/>
      <c r="HSZ37" s="14"/>
      <c r="HTA37" s="14"/>
      <c r="HTB37" s="14"/>
      <c r="HTC37" s="14"/>
      <c r="HTD37" s="14"/>
      <c r="HTE37" s="14"/>
      <c r="HTF37" s="14"/>
      <c r="HTG37" s="14"/>
      <c r="HTH37" s="14"/>
      <c r="HTI37" s="14"/>
      <c r="HTJ37" s="14"/>
      <c r="HTK37" s="14"/>
      <c r="HTL37" s="14"/>
      <c r="HTM37" s="14"/>
      <c r="HTN37" s="14"/>
      <c r="HTO37" s="14"/>
      <c r="HTP37" s="14"/>
      <c r="HTQ37" s="14"/>
      <c r="HTR37" s="14"/>
      <c r="HTS37" s="14"/>
      <c r="HTT37" s="14"/>
      <c r="HTU37" s="14"/>
      <c r="HTV37" s="14"/>
      <c r="HTW37" s="14"/>
      <c r="HTX37" s="14"/>
      <c r="HTY37" s="14"/>
      <c r="HTZ37" s="14"/>
      <c r="HUA37" s="14"/>
      <c r="HUB37" s="14"/>
      <c r="HUC37" s="14"/>
      <c r="HUD37" s="14"/>
      <c r="HUE37" s="14"/>
      <c r="HUF37" s="14"/>
      <c r="HUG37" s="14"/>
      <c r="HUH37" s="14"/>
      <c r="HUI37" s="14"/>
      <c r="HUJ37" s="14"/>
      <c r="HUK37" s="14"/>
      <c r="HUL37" s="14"/>
      <c r="HUM37" s="14"/>
      <c r="HUN37" s="14"/>
      <c r="HUO37" s="14"/>
      <c r="HUP37" s="14"/>
      <c r="HUQ37" s="14"/>
      <c r="HUR37" s="14"/>
      <c r="HUS37" s="14"/>
      <c r="HUT37" s="14"/>
      <c r="HUU37" s="14"/>
      <c r="HUV37" s="14"/>
      <c r="HUW37" s="14"/>
      <c r="HUX37" s="14"/>
      <c r="HUY37" s="14"/>
      <c r="HUZ37" s="14"/>
      <c r="HVA37" s="14"/>
      <c r="HVB37" s="14"/>
      <c r="HVC37" s="14"/>
      <c r="HVD37" s="14"/>
      <c r="HVE37" s="14"/>
      <c r="HVF37" s="14"/>
      <c r="HVG37" s="14"/>
      <c r="HVH37" s="14"/>
      <c r="HVI37" s="14"/>
      <c r="HVJ37" s="14"/>
      <c r="HVK37" s="14"/>
      <c r="HVL37" s="14"/>
      <c r="HVM37" s="14"/>
      <c r="HVN37" s="14"/>
      <c r="HVO37" s="14"/>
      <c r="HVP37" s="14"/>
      <c r="HVQ37" s="14"/>
      <c r="HVR37" s="14"/>
      <c r="HVS37" s="14"/>
      <c r="HVT37" s="14"/>
      <c r="HVU37" s="14"/>
      <c r="HVV37" s="14"/>
      <c r="HVW37" s="14"/>
      <c r="HVX37" s="14"/>
      <c r="HVY37" s="14"/>
      <c r="HVZ37" s="14"/>
      <c r="HWA37" s="14"/>
      <c r="HWB37" s="14"/>
      <c r="HWC37" s="14"/>
      <c r="HWD37" s="14"/>
      <c r="HWE37" s="14"/>
      <c r="HWF37" s="14"/>
      <c r="HWG37" s="14"/>
      <c r="HWH37" s="14"/>
      <c r="HWI37" s="14"/>
      <c r="HWJ37" s="14"/>
      <c r="HWK37" s="14"/>
      <c r="HWL37" s="14"/>
      <c r="HWM37" s="14"/>
      <c r="HWN37" s="14"/>
      <c r="HWO37" s="14"/>
      <c r="HWP37" s="14"/>
      <c r="HWQ37" s="14"/>
      <c r="HWR37" s="14"/>
      <c r="HWS37" s="14"/>
      <c r="HWT37" s="14"/>
      <c r="HWU37" s="14"/>
      <c r="HWV37" s="14"/>
      <c r="HWW37" s="14"/>
      <c r="HWX37" s="14"/>
      <c r="HWY37" s="14"/>
      <c r="HWZ37" s="14"/>
      <c r="HXA37" s="14"/>
      <c r="HXB37" s="14"/>
      <c r="HXC37" s="14"/>
      <c r="HXD37" s="14"/>
      <c r="HXE37" s="14"/>
      <c r="HXF37" s="14"/>
      <c r="HXG37" s="14"/>
      <c r="HXH37" s="14"/>
      <c r="HXI37" s="14"/>
      <c r="HXJ37" s="14"/>
      <c r="HXK37" s="14"/>
      <c r="HXL37" s="14"/>
      <c r="HXM37" s="14"/>
      <c r="HXN37" s="14"/>
      <c r="HXO37" s="14"/>
      <c r="HXP37" s="14"/>
      <c r="HXQ37" s="14"/>
      <c r="HXR37" s="14"/>
      <c r="HXS37" s="14"/>
      <c r="HXT37" s="14"/>
      <c r="HXU37" s="14"/>
      <c r="HXV37" s="14"/>
      <c r="HXW37" s="14"/>
      <c r="HXX37" s="14"/>
      <c r="HXY37" s="14"/>
      <c r="HXZ37" s="14"/>
      <c r="HYA37" s="14"/>
      <c r="HYB37" s="14"/>
      <c r="HYC37" s="14"/>
      <c r="HYD37" s="14"/>
      <c r="HYE37" s="14"/>
      <c r="HYF37" s="14"/>
      <c r="HYG37" s="14"/>
      <c r="HYH37" s="14"/>
      <c r="HYI37" s="14"/>
      <c r="HYJ37" s="14"/>
      <c r="HYK37" s="14"/>
      <c r="HYL37" s="14"/>
      <c r="HYM37" s="14"/>
      <c r="HYN37" s="14"/>
      <c r="HYO37" s="14"/>
      <c r="HYP37" s="14"/>
      <c r="HYQ37" s="14"/>
      <c r="HYR37" s="14"/>
      <c r="HYS37" s="14"/>
      <c r="HYT37" s="14"/>
      <c r="HYU37" s="14"/>
      <c r="HYV37" s="14"/>
      <c r="HYW37" s="14"/>
      <c r="HYX37" s="14"/>
      <c r="HYY37" s="14"/>
      <c r="HYZ37" s="14"/>
      <c r="HZA37" s="14"/>
      <c r="HZB37" s="14"/>
      <c r="HZC37" s="14"/>
      <c r="HZD37" s="14"/>
      <c r="HZE37" s="14"/>
      <c r="HZF37" s="14"/>
      <c r="HZG37" s="14"/>
      <c r="HZH37" s="14"/>
      <c r="HZI37" s="14"/>
      <c r="HZJ37" s="14"/>
      <c r="HZK37" s="14"/>
      <c r="HZL37" s="14"/>
      <c r="HZM37" s="14"/>
      <c r="HZN37" s="14"/>
      <c r="HZO37" s="14"/>
      <c r="HZP37" s="14"/>
      <c r="HZQ37" s="14"/>
      <c r="HZR37" s="14"/>
      <c r="HZS37" s="14"/>
      <c r="HZT37" s="14"/>
      <c r="HZU37" s="14"/>
      <c r="HZV37" s="14"/>
      <c r="HZW37" s="14"/>
      <c r="HZX37" s="14"/>
      <c r="HZY37" s="14"/>
      <c r="HZZ37" s="14"/>
      <c r="IAA37" s="14"/>
      <c r="IAB37" s="14"/>
      <c r="IAC37" s="14"/>
      <c r="IAD37" s="14"/>
      <c r="IAE37" s="14"/>
      <c r="IAF37" s="14"/>
      <c r="IAG37" s="14"/>
      <c r="IAH37" s="14"/>
      <c r="IAI37" s="14"/>
      <c r="IAJ37" s="14"/>
      <c r="IAK37" s="14"/>
      <c r="IAL37" s="14"/>
      <c r="IAM37" s="14"/>
      <c r="IAN37" s="14"/>
      <c r="IAO37" s="14"/>
      <c r="IAP37" s="14"/>
      <c r="IAQ37" s="14"/>
      <c r="IAR37" s="14"/>
      <c r="IAS37" s="14"/>
      <c r="IAT37" s="14"/>
      <c r="IAU37" s="14"/>
      <c r="IAV37" s="14"/>
      <c r="IAW37" s="14"/>
      <c r="IAX37" s="14"/>
      <c r="IAY37" s="14"/>
      <c r="IAZ37" s="14"/>
      <c r="IBA37" s="14"/>
      <c r="IBB37" s="14"/>
      <c r="IBC37" s="14"/>
      <c r="IBD37" s="14"/>
      <c r="IBE37" s="14"/>
      <c r="IBF37" s="14"/>
      <c r="IBG37" s="14"/>
      <c r="IBH37" s="14"/>
      <c r="IBI37" s="14"/>
      <c r="IBJ37" s="14"/>
      <c r="IBK37" s="14"/>
      <c r="IBL37" s="14"/>
      <c r="IBM37" s="14"/>
      <c r="IBN37" s="14"/>
      <c r="IBO37" s="14"/>
      <c r="IBP37" s="14"/>
      <c r="IBQ37" s="14"/>
      <c r="IBR37" s="14"/>
      <c r="IBS37" s="14"/>
      <c r="IBT37" s="14"/>
      <c r="IBU37" s="14"/>
      <c r="IBV37" s="14"/>
      <c r="IBW37" s="14"/>
      <c r="IBX37" s="14"/>
      <c r="IBY37" s="14"/>
      <c r="IBZ37" s="14"/>
      <c r="ICA37" s="14"/>
      <c r="ICB37" s="14"/>
      <c r="ICC37" s="14"/>
      <c r="ICD37" s="14"/>
      <c r="ICE37" s="14"/>
      <c r="ICF37" s="14"/>
      <c r="ICG37" s="14"/>
      <c r="ICH37" s="14"/>
      <c r="ICI37" s="14"/>
      <c r="ICJ37" s="14"/>
      <c r="ICK37" s="14"/>
      <c r="ICL37" s="14"/>
      <c r="ICM37" s="14"/>
      <c r="ICN37" s="14"/>
      <c r="ICO37" s="14"/>
      <c r="ICP37" s="14"/>
      <c r="ICQ37" s="14"/>
      <c r="ICR37" s="14"/>
      <c r="ICS37" s="14"/>
      <c r="ICT37" s="14"/>
      <c r="ICU37" s="14"/>
      <c r="ICV37" s="14"/>
      <c r="ICW37" s="14"/>
      <c r="ICX37" s="14"/>
      <c r="ICY37" s="14"/>
      <c r="ICZ37" s="14"/>
      <c r="IDA37" s="14"/>
      <c r="IDB37" s="14"/>
      <c r="IDC37" s="14"/>
      <c r="IDD37" s="14"/>
      <c r="IDE37" s="14"/>
      <c r="IDF37" s="14"/>
      <c r="IDG37" s="14"/>
      <c r="IDH37" s="14"/>
      <c r="IDI37" s="14"/>
      <c r="IDJ37" s="14"/>
      <c r="IDK37" s="14"/>
      <c r="IDL37" s="14"/>
      <c r="IDM37" s="14"/>
      <c r="IDN37" s="14"/>
      <c r="IDO37" s="14"/>
      <c r="IDP37" s="14"/>
      <c r="IDQ37" s="14"/>
      <c r="IDR37" s="14"/>
      <c r="IDS37" s="14"/>
      <c r="IDT37" s="14"/>
      <c r="IDU37" s="14"/>
      <c r="IDV37" s="14"/>
      <c r="IDW37" s="14"/>
      <c r="IDX37" s="14"/>
      <c r="IDY37" s="14"/>
      <c r="IDZ37" s="14"/>
      <c r="IEA37" s="14"/>
      <c r="IEB37" s="14"/>
      <c r="IEC37" s="14"/>
      <c r="IED37" s="14"/>
      <c r="IEE37" s="14"/>
      <c r="IEF37" s="14"/>
      <c r="IEG37" s="14"/>
      <c r="IEH37" s="14"/>
      <c r="IEI37" s="14"/>
      <c r="IEJ37" s="14"/>
      <c r="IEK37" s="14"/>
      <c r="IEL37" s="14"/>
      <c r="IEM37" s="14"/>
      <c r="IEN37" s="14"/>
      <c r="IEO37" s="14"/>
      <c r="IEP37" s="14"/>
      <c r="IEQ37" s="14"/>
      <c r="IER37" s="14"/>
      <c r="IES37" s="14"/>
      <c r="IET37" s="14"/>
      <c r="IEU37" s="14"/>
      <c r="IEV37" s="14"/>
      <c r="IEW37" s="14"/>
      <c r="IEX37" s="14"/>
      <c r="IEY37" s="14"/>
      <c r="IEZ37" s="14"/>
      <c r="IFA37" s="14"/>
      <c r="IFB37" s="14"/>
      <c r="IFC37" s="14"/>
      <c r="IFD37" s="14"/>
      <c r="IFE37" s="14"/>
      <c r="IFF37" s="14"/>
      <c r="IFG37" s="14"/>
      <c r="IFH37" s="14"/>
      <c r="IFI37" s="14"/>
      <c r="IFJ37" s="14"/>
      <c r="IFK37" s="14"/>
      <c r="IFL37" s="14"/>
      <c r="IFM37" s="14"/>
      <c r="IFN37" s="14"/>
      <c r="IFO37" s="14"/>
      <c r="IFP37" s="14"/>
      <c r="IFQ37" s="14"/>
      <c r="IFR37" s="14"/>
      <c r="IFS37" s="14"/>
      <c r="IFT37" s="14"/>
      <c r="IFU37" s="14"/>
      <c r="IFV37" s="14"/>
      <c r="IFW37" s="14"/>
      <c r="IFX37" s="14"/>
      <c r="IFY37" s="14"/>
      <c r="IFZ37" s="14"/>
      <c r="IGA37" s="14"/>
      <c r="IGB37" s="14"/>
      <c r="IGC37" s="14"/>
      <c r="IGD37" s="14"/>
      <c r="IGE37" s="14"/>
      <c r="IGF37" s="14"/>
      <c r="IGG37" s="14"/>
      <c r="IGH37" s="14"/>
      <c r="IGI37" s="14"/>
      <c r="IGJ37" s="14"/>
      <c r="IGK37" s="14"/>
      <c r="IGL37" s="14"/>
      <c r="IGM37" s="14"/>
      <c r="IGN37" s="14"/>
      <c r="IGO37" s="14"/>
      <c r="IGP37" s="14"/>
      <c r="IGQ37" s="14"/>
      <c r="IGR37" s="14"/>
      <c r="IGS37" s="14"/>
      <c r="IGT37" s="14"/>
      <c r="IGU37" s="14"/>
      <c r="IGV37" s="14"/>
      <c r="IGW37" s="14"/>
      <c r="IGX37" s="14"/>
      <c r="IGY37" s="14"/>
      <c r="IGZ37" s="14"/>
      <c r="IHA37" s="14"/>
      <c r="IHB37" s="14"/>
      <c r="IHC37" s="14"/>
      <c r="IHD37" s="14"/>
      <c r="IHE37" s="14"/>
      <c r="IHF37" s="14"/>
      <c r="IHG37" s="14"/>
      <c r="IHH37" s="14"/>
      <c r="IHI37" s="14"/>
      <c r="IHJ37" s="14"/>
      <c r="IHK37" s="14"/>
      <c r="IHL37" s="14"/>
      <c r="IHM37" s="14"/>
      <c r="IHN37" s="14"/>
      <c r="IHO37" s="14"/>
      <c r="IHP37" s="14"/>
      <c r="IHQ37" s="14"/>
      <c r="IHR37" s="14"/>
      <c r="IHS37" s="14"/>
      <c r="IHT37" s="14"/>
      <c r="IHU37" s="14"/>
      <c r="IHV37" s="14"/>
      <c r="IHW37" s="14"/>
      <c r="IHX37" s="14"/>
      <c r="IHY37" s="14"/>
      <c r="IHZ37" s="14"/>
      <c r="IIA37" s="14"/>
      <c r="IIB37" s="14"/>
      <c r="IIC37" s="14"/>
      <c r="IID37" s="14"/>
      <c r="IIE37" s="14"/>
      <c r="IIF37" s="14"/>
      <c r="IIG37" s="14"/>
      <c r="IIH37" s="14"/>
      <c r="III37" s="14"/>
      <c r="IIJ37" s="14"/>
      <c r="IIK37" s="14"/>
      <c r="IIL37" s="14"/>
      <c r="IIM37" s="14"/>
      <c r="IIN37" s="14"/>
      <c r="IIO37" s="14"/>
      <c r="IIP37" s="14"/>
      <c r="IIQ37" s="14"/>
      <c r="IIR37" s="14"/>
      <c r="IIS37" s="14"/>
      <c r="IIT37" s="14"/>
      <c r="IIU37" s="14"/>
      <c r="IIV37" s="14"/>
      <c r="IIW37" s="14"/>
      <c r="IIX37" s="14"/>
      <c r="IIY37" s="14"/>
      <c r="IIZ37" s="14"/>
      <c r="IJA37" s="14"/>
      <c r="IJB37" s="14"/>
      <c r="IJC37" s="14"/>
      <c r="IJD37" s="14"/>
      <c r="IJE37" s="14"/>
      <c r="IJF37" s="14"/>
      <c r="IJG37" s="14"/>
      <c r="IJH37" s="14"/>
      <c r="IJI37" s="14"/>
      <c r="IJJ37" s="14"/>
      <c r="IJK37" s="14"/>
      <c r="IJL37" s="14"/>
      <c r="IJM37" s="14"/>
      <c r="IJN37" s="14"/>
      <c r="IJO37" s="14"/>
      <c r="IJP37" s="14"/>
      <c r="IJQ37" s="14"/>
      <c r="IJR37" s="14"/>
      <c r="IJS37" s="14"/>
      <c r="IJT37" s="14"/>
      <c r="IJU37" s="14"/>
      <c r="IJV37" s="14"/>
      <c r="IJW37" s="14"/>
      <c r="IJX37" s="14"/>
      <c r="IJY37" s="14"/>
      <c r="IJZ37" s="14"/>
      <c r="IKA37" s="14"/>
      <c r="IKB37" s="14"/>
      <c r="IKC37" s="14"/>
      <c r="IKD37" s="14"/>
      <c r="IKE37" s="14"/>
      <c r="IKF37" s="14"/>
      <c r="IKG37" s="14"/>
      <c r="IKH37" s="14"/>
      <c r="IKI37" s="14"/>
      <c r="IKJ37" s="14"/>
      <c r="IKK37" s="14"/>
      <c r="IKL37" s="14"/>
      <c r="IKM37" s="14"/>
      <c r="IKN37" s="14"/>
      <c r="IKO37" s="14"/>
      <c r="IKP37" s="14"/>
      <c r="IKQ37" s="14"/>
      <c r="IKR37" s="14"/>
      <c r="IKS37" s="14"/>
      <c r="IKT37" s="14"/>
      <c r="IKU37" s="14"/>
      <c r="IKV37" s="14"/>
      <c r="IKW37" s="14"/>
      <c r="IKX37" s="14"/>
      <c r="IKY37" s="14"/>
      <c r="IKZ37" s="14"/>
      <c r="ILA37" s="14"/>
      <c r="ILB37" s="14"/>
      <c r="ILC37" s="14"/>
      <c r="ILD37" s="14"/>
      <c r="ILE37" s="14"/>
      <c r="ILF37" s="14"/>
      <c r="ILG37" s="14"/>
      <c r="ILH37" s="14"/>
      <c r="ILI37" s="14"/>
      <c r="ILJ37" s="14"/>
      <c r="ILK37" s="14"/>
      <c r="ILL37" s="14"/>
      <c r="ILM37" s="14"/>
      <c r="ILN37" s="14"/>
      <c r="ILO37" s="14"/>
      <c r="ILP37" s="14"/>
      <c r="ILQ37" s="14"/>
      <c r="ILR37" s="14"/>
      <c r="ILS37" s="14"/>
      <c r="ILT37" s="14"/>
      <c r="ILU37" s="14"/>
      <c r="ILV37" s="14"/>
      <c r="ILW37" s="14"/>
      <c r="ILX37" s="14"/>
      <c r="ILY37" s="14"/>
      <c r="ILZ37" s="14"/>
      <c r="IMA37" s="14"/>
      <c r="IMB37" s="14"/>
      <c r="IMC37" s="14"/>
      <c r="IMD37" s="14"/>
      <c r="IME37" s="14"/>
      <c r="IMF37" s="14"/>
      <c r="IMG37" s="14"/>
      <c r="IMH37" s="14"/>
      <c r="IMI37" s="14"/>
      <c r="IMJ37" s="14"/>
      <c r="IMK37" s="14"/>
      <c r="IML37" s="14"/>
      <c r="IMM37" s="14"/>
      <c r="IMN37" s="14"/>
      <c r="IMO37" s="14"/>
      <c r="IMP37" s="14"/>
      <c r="IMQ37" s="14"/>
      <c r="IMR37" s="14"/>
      <c r="IMS37" s="14"/>
      <c r="IMT37" s="14"/>
      <c r="IMU37" s="14"/>
      <c r="IMV37" s="14"/>
      <c r="IMW37" s="14"/>
      <c r="IMX37" s="14"/>
      <c r="IMY37" s="14"/>
      <c r="IMZ37" s="14"/>
      <c r="INA37" s="14"/>
      <c r="INB37" s="14"/>
      <c r="INC37" s="14"/>
      <c r="IND37" s="14"/>
      <c r="INE37" s="14"/>
      <c r="INF37" s="14"/>
      <c r="ING37" s="14"/>
      <c r="INH37" s="14"/>
      <c r="INI37" s="14"/>
      <c r="INJ37" s="14"/>
      <c r="INK37" s="14"/>
      <c r="INL37" s="14"/>
      <c r="INM37" s="14"/>
      <c r="INN37" s="14"/>
      <c r="INO37" s="14"/>
      <c r="INP37" s="14"/>
      <c r="INQ37" s="14"/>
      <c r="INR37" s="14"/>
      <c r="INS37" s="14"/>
      <c r="INT37" s="14"/>
      <c r="INU37" s="14"/>
      <c r="INV37" s="14"/>
      <c r="INW37" s="14"/>
      <c r="INX37" s="14"/>
      <c r="INY37" s="14"/>
      <c r="INZ37" s="14"/>
      <c r="IOA37" s="14"/>
      <c r="IOB37" s="14"/>
      <c r="IOC37" s="14"/>
      <c r="IOD37" s="14"/>
      <c r="IOE37" s="14"/>
      <c r="IOF37" s="14"/>
      <c r="IOG37" s="14"/>
      <c r="IOH37" s="14"/>
      <c r="IOI37" s="14"/>
      <c r="IOJ37" s="14"/>
      <c r="IOK37" s="14"/>
      <c r="IOL37" s="14"/>
      <c r="IOM37" s="14"/>
      <c r="ION37" s="14"/>
      <c r="IOO37" s="14"/>
      <c r="IOP37" s="14"/>
      <c r="IOQ37" s="14"/>
      <c r="IOR37" s="14"/>
      <c r="IOS37" s="14"/>
      <c r="IOT37" s="14"/>
      <c r="IOU37" s="14"/>
      <c r="IOV37" s="14"/>
      <c r="IOW37" s="14"/>
      <c r="IOX37" s="14"/>
      <c r="IOY37" s="14"/>
      <c r="IOZ37" s="14"/>
      <c r="IPA37" s="14"/>
      <c r="IPB37" s="14"/>
      <c r="IPC37" s="14"/>
      <c r="IPD37" s="14"/>
      <c r="IPE37" s="14"/>
      <c r="IPF37" s="14"/>
      <c r="IPG37" s="14"/>
      <c r="IPH37" s="14"/>
      <c r="IPI37" s="14"/>
      <c r="IPJ37" s="14"/>
      <c r="IPK37" s="14"/>
      <c r="IPL37" s="14"/>
      <c r="IPM37" s="14"/>
      <c r="IPN37" s="14"/>
      <c r="IPO37" s="14"/>
      <c r="IPP37" s="14"/>
      <c r="IPQ37" s="14"/>
      <c r="IPR37" s="14"/>
      <c r="IPS37" s="14"/>
      <c r="IPT37" s="14"/>
      <c r="IPU37" s="14"/>
      <c r="IPV37" s="14"/>
      <c r="IPW37" s="14"/>
      <c r="IPX37" s="14"/>
      <c r="IPY37" s="14"/>
      <c r="IPZ37" s="14"/>
      <c r="IQA37" s="14"/>
      <c r="IQB37" s="14"/>
      <c r="IQC37" s="14"/>
      <c r="IQD37" s="14"/>
      <c r="IQE37" s="14"/>
      <c r="IQF37" s="14"/>
      <c r="IQG37" s="14"/>
      <c r="IQH37" s="14"/>
      <c r="IQI37" s="14"/>
      <c r="IQJ37" s="14"/>
      <c r="IQK37" s="14"/>
      <c r="IQL37" s="14"/>
      <c r="IQM37" s="14"/>
      <c r="IQN37" s="14"/>
      <c r="IQO37" s="14"/>
      <c r="IQP37" s="14"/>
      <c r="IQQ37" s="14"/>
      <c r="IQR37" s="14"/>
      <c r="IQS37" s="14"/>
      <c r="IQT37" s="14"/>
      <c r="IQU37" s="14"/>
      <c r="IQV37" s="14"/>
      <c r="IQW37" s="14"/>
      <c r="IQX37" s="14"/>
      <c r="IQY37" s="14"/>
      <c r="IQZ37" s="14"/>
      <c r="IRA37" s="14"/>
      <c r="IRB37" s="14"/>
      <c r="IRC37" s="14"/>
      <c r="IRD37" s="14"/>
      <c r="IRE37" s="14"/>
      <c r="IRF37" s="14"/>
      <c r="IRG37" s="14"/>
      <c r="IRH37" s="14"/>
      <c r="IRI37" s="14"/>
      <c r="IRJ37" s="14"/>
      <c r="IRK37" s="14"/>
      <c r="IRL37" s="14"/>
      <c r="IRM37" s="14"/>
      <c r="IRN37" s="14"/>
      <c r="IRO37" s="14"/>
      <c r="IRP37" s="14"/>
      <c r="IRQ37" s="14"/>
      <c r="IRR37" s="14"/>
      <c r="IRS37" s="14"/>
      <c r="IRT37" s="14"/>
      <c r="IRU37" s="14"/>
      <c r="IRV37" s="14"/>
      <c r="IRW37" s="14"/>
      <c r="IRX37" s="14"/>
      <c r="IRY37" s="14"/>
      <c r="IRZ37" s="14"/>
      <c r="ISA37" s="14"/>
      <c r="ISB37" s="14"/>
      <c r="ISC37" s="14"/>
      <c r="ISD37" s="14"/>
      <c r="ISE37" s="14"/>
      <c r="ISF37" s="14"/>
      <c r="ISG37" s="14"/>
      <c r="ISH37" s="14"/>
      <c r="ISI37" s="14"/>
      <c r="ISJ37" s="14"/>
      <c r="ISK37" s="14"/>
      <c r="ISL37" s="14"/>
      <c r="ISM37" s="14"/>
      <c r="ISN37" s="14"/>
      <c r="ISO37" s="14"/>
      <c r="ISP37" s="14"/>
      <c r="ISQ37" s="14"/>
      <c r="ISR37" s="14"/>
      <c r="ISS37" s="14"/>
      <c r="IST37" s="14"/>
      <c r="ISU37" s="14"/>
      <c r="ISV37" s="14"/>
      <c r="ISW37" s="14"/>
      <c r="ISX37" s="14"/>
      <c r="ISY37" s="14"/>
      <c r="ISZ37" s="14"/>
      <c r="ITA37" s="14"/>
      <c r="ITB37" s="14"/>
      <c r="ITC37" s="14"/>
      <c r="ITD37" s="14"/>
      <c r="ITE37" s="14"/>
      <c r="ITF37" s="14"/>
      <c r="ITG37" s="14"/>
      <c r="ITH37" s="14"/>
      <c r="ITI37" s="14"/>
      <c r="ITJ37" s="14"/>
      <c r="ITK37" s="14"/>
      <c r="ITL37" s="14"/>
      <c r="ITM37" s="14"/>
      <c r="ITN37" s="14"/>
      <c r="ITO37" s="14"/>
      <c r="ITP37" s="14"/>
      <c r="ITQ37" s="14"/>
      <c r="ITR37" s="14"/>
      <c r="ITS37" s="14"/>
      <c r="ITT37" s="14"/>
      <c r="ITU37" s="14"/>
      <c r="ITV37" s="14"/>
      <c r="ITW37" s="14"/>
      <c r="ITX37" s="14"/>
      <c r="ITY37" s="14"/>
      <c r="ITZ37" s="14"/>
      <c r="IUA37" s="14"/>
      <c r="IUB37" s="14"/>
      <c r="IUC37" s="14"/>
      <c r="IUD37" s="14"/>
      <c r="IUE37" s="14"/>
      <c r="IUF37" s="14"/>
      <c r="IUG37" s="14"/>
      <c r="IUH37" s="14"/>
      <c r="IUI37" s="14"/>
      <c r="IUJ37" s="14"/>
      <c r="IUK37" s="14"/>
      <c r="IUL37" s="14"/>
      <c r="IUM37" s="14"/>
      <c r="IUN37" s="14"/>
      <c r="IUO37" s="14"/>
      <c r="IUP37" s="14"/>
      <c r="IUQ37" s="14"/>
      <c r="IUR37" s="14"/>
      <c r="IUS37" s="14"/>
      <c r="IUT37" s="14"/>
      <c r="IUU37" s="14"/>
      <c r="IUV37" s="14"/>
      <c r="IUW37" s="14"/>
      <c r="IUX37" s="14"/>
      <c r="IUY37" s="14"/>
      <c r="IUZ37" s="14"/>
      <c r="IVA37" s="14"/>
      <c r="IVB37" s="14"/>
      <c r="IVC37" s="14"/>
      <c r="IVD37" s="14"/>
      <c r="IVE37" s="14"/>
      <c r="IVF37" s="14"/>
      <c r="IVG37" s="14"/>
      <c r="IVH37" s="14"/>
      <c r="IVI37" s="14"/>
      <c r="IVJ37" s="14"/>
      <c r="IVK37" s="14"/>
      <c r="IVL37" s="14"/>
      <c r="IVM37" s="14"/>
      <c r="IVN37" s="14"/>
      <c r="IVO37" s="14"/>
      <c r="IVP37" s="14"/>
      <c r="IVQ37" s="14"/>
      <c r="IVR37" s="14"/>
      <c r="IVS37" s="14"/>
      <c r="IVT37" s="14"/>
      <c r="IVU37" s="14"/>
      <c r="IVV37" s="14"/>
      <c r="IVW37" s="14"/>
      <c r="IVX37" s="14"/>
      <c r="IVY37" s="14"/>
      <c r="IVZ37" s="14"/>
      <c r="IWA37" s="14"/>
      <c r="IWB37" s="14"/>
      <c r="IWC37" s="14"/>
      <c r="IWD37" s="14"/>
      <c r="IWE37" s="14"/>
      <c r="IWF37" s="14"/>
      <c r="IWG37" s="14"/>
      <c r="IWH37" s="14"/>
      <c r="IWI37" s="14"/>
      <c r="IWJ37" s="14"/>
      <c r="IWK37" s="14"/>
      <c r="IWL37" s="14"/>
      <c r="IWM37" s="14"/>
      <c r="IWN37" s="14"/>
      <c r="IWO37" s="14"/>
      <c r="IWP37" s="14"/>
      <c r="IWQ37" s="14"/>
      <c r="IWR37" s="14"/>
      <c r="IWS37" s="14"/>
      <c r="IWT37" s="14"/>
      <c r="IWU37" s="14"/>
      <c r="IWV37" s="14"/>
      <c r="IWW37" s="14"/>
      <c r="IWX37" s="14"/>
      <c r="IWY37" s="14"/>
      <c r="IWZ37" s="14"/>
      <c r="IXA37" s="14"/>
      <c r="IXB37" s="14"/>
      <c r="IXC37" s="14"/>
      <c r="IXD37" s="14"/>
      <c r="IXE37" s="14"/>
      <c r="IXF37" s="14"/>
      <c r="IXG37" s="14"/>
      <c r="IXH37" s="14"/>
      <c r="IXI37" s="14"/>
      <c r="IXJ37" s="14"/>
      <c r="IXK37" s="14"/>
      <c r="IXL37" s="14"/>
      <c r="IXM37" s="14"/>
      <c r="IXN37" s="14"/>
      <c r="IXO37" s="14"/>
      <c r="IXP37" s="14"/>
      <c r="IXQ37" s="14"/>
      <c r="IXR37" s="14"/>
      <c r="IXS37" s="14"/>
      <c r="IXT37" s="14"/>
      <c r="IXU37" s="14"/>
      <c r="IXV37" s="14"/>
      <c r="IXW37" s="14"/>
      <c r="IXX37" s="14"/>
      <c r="IXY37" s="14"/>
      <c r="IXZ37" s="14"/>
      <c r="IYA37" s="14"/>
      <c r="IYB37" s="14"/>
      <c r="IYC37" s="14"/>
      <c r="IYD37" s="14"/>
      <c r="IYE37" s="14"/>
      <c r="IYF37" s="14"/>
      <c r="IYG37" s="14"/>
      <c r="IYH37" s="14"/>
      <c r="IYI37" s="14"/>
      <c r="IYJ37" s="14"/>
      <c r="IYK37" s="14"/>
      <c r="IYL37" s="14"/>
      <c r="IYM37" s="14"/>
      <c r="IYN37" s="14"/>
      <c r="IYO37" s="14"/>
      <c r="IYP37" s="14"/>
      <c r="IYQ37" s="14"/>
      <c r="IYR37" s="14"/>
      <c r="IYS37" s="14"/>
      <c r="IYT37" s="14"/>
      <c r="IYU37" s="14"/>
      <c r="IYV37" s="14"/>
      <c r="IYW37" s="14"/>
      <c r="IYX37" s="14"/>
      <c r="IYY37" s="14"/>
      <c r="IYZ37" s="14"/>
      <c r="IZA37" s="14"/>
      <c r="IZB37" s="14"/>
      <c r="IZC37" s="14"/>
      <c r="IZD37" s="14"/>
      <c r="IZE37" s="14"/>
      <c r="IZF37" s="14"/>
      <c r="IZG37" s="14"/>
      <c r="IZH37" s="14"/>
      <c r="IZI37" s="14"/>
      <c r="IZJ37" s="14"/>
      <c r="IZK37" s="14"/>
      <c r="IZL37" s="14"/>
      <c r="IZM37" s="14"/>
      <c r="IZN37" s="14"/>
      <c r="IZO37" s="14"/>
      <c r="IZP37" s="14"/>
      <c r="IZQ37" s="14"/>
      <c r="IZR37" s="14"/>
      <c r="IZS37" s="14"/>
      <c r="IZT37" s="14"/>
      <c r="IZU37" s="14"/>
      <c r="IZV37" s="14"/>
      <c r="IZW37" s="14"/>
      <c r="IZX37" s="14"/>
      <c r="IZY37" s="14"/>
      <c r="IZZ37" s="14"/>
      <c r="JAA37" s="14"/>
      <c r="JAB37" s="14"/>
      <c r="JAC37" s="14"/>
      <c r="JAD37" s="14"/>
      <c r="JAE37" s="14"/>
      <c r="JAF37" s="14"/>
      <c r="JAG37" s="14"/>
      <c r="JAH37" s="14"/>
      <c r="JAI37" s="14"/>
      <c r="JAJ37" s="14"/>
      <c r="JAK37" s="14"/>
      <c r="JAL37" s="14"/>
      <c r="JAM37" s="14"/>
      <c r="JAN37" s="14"/>
      <c r="JAO37" s="14"/>
      <c r="JAP37" s="14"/>
      <c r="JAQ37" s="14"/>
      <c r="JAR37" s="14"/>
      <c r="JAS37" s="14"/>
      <c r="JAT37" s="14"/>
      <c r="JAU37" s="14"/>
      <c r="JAV37" s="14"/>
      <c r="JAW37" s="14"/>
      <c r="JAX37" s="14"/>
      <c r="JAY37" s="14"/>
      <c r="JAZ37" s="14"/>
      <c r="JBA37" s="14"/>
      <c r="JBB37" s="14"/>
      <c r="JBC37" s="14"/>
      <c r="JBD37" s="14"/>
      <c r="JBE37" s="14"/>
      <c r="JBF37" s="14"/>
      <c r="JBG37" s="14"/>
      <c r="JBH37" s="14"/>
      <c r="JBI37" s="14"/>
      <c r="JBJ37" s="14"/>
      <c r="JBK37" s="14"/>
      <c r="JBL37" s="14"/>
      <c r="JBM37" s="14"/>
      <c r="JBN37" s="14"/>
      <c r="JBO37" s="14"/>
      <c r="JBP37" s="14"/>
      <c r="JBQ37" s="14"/>
      <c r="JBR37" s="14"/>
      <c r="JBS37" s="14"/>
      <c r="JBT37" s="14"/>
      <c r="JBU37" s="14"/>
      <c r="JBV37" s="14"/>
      <c r="JBW37" s="14"/>
      <c r="JBX37" s="14"/>
      <c r="JBY37" s="14"/>
      <c r="JBZ37" s="14"/>
      <c r="JCA37" s="14"/>
      <c r="JCB37" s="14"/>
      <c r="JCC37" s="14"/>
      <c r="JCD37" s="14"/>
      <c r="JCE37" s="14"/>
      <c r="JCF37" s="14"/>
      <c r="JCG37" s="14"/>
      <c r="JCH37" s="14"/>
      <c r="JCI37" s="14"/>
      <c r="JCJ37" s="14"/>
      <c r="JCK37" s="14"/>
      <c r="JCL37" s="14"/>
      <c r="JCM37" s="14"/>
      <c r="JCN37" s="14"/>
      <c r="JCO37" s="14"/>
      <c r="JCP37" s="14"/>
      <c r="JCQ37" s="14"/>
      <c r="JCR37" s="14"/>
      <c r="JCS37" s="14"/>
      <c r="JCT37" s="14"/>
      <c r="JCU37" s="14"/>
      <c r="JCV37" s="14"/>
      <c r="JCW37" s="14"/>
      <c r="JCX37" s="14"/>
      <c r="JCY37" s="14"/>
      <c r="JCZ37" s="14"/>
      <c r="JDA37" s="14"/>
      <c r="JDB37" s="14"/>
      <c r="JDC37" s="14"/>
      <c r="JDD37" s="14"/>
      <c r="JDE37" s="14"/>
      <c r="JDF37" s="14"/>
      <c r="JDG37" s="14"/>
      <c r="JDH37" s="14"/>
      <c r="JDI37" s="14"/>
      <c r="JDJ37" s="14"/>
      <c r="JDK37" s="14"/>
      <c r="JDL37" s="14"/>
      <c r="JDM37" s="14"/>
      <c r="JDN37" s="14"/>
      <c r="JDO37" s="14"/>
      <c r="JDP37" s="14"/>
      <c r="JDQ37" s="14"/>
      <c r="JDR37" s="14"/>
      <c r="JDS37" s="14"/>
      <c r="JDT37" s="14"/>
      <c r="JDU37" s="14"/>
      <c r="JDV37" s="14"/>
      <c r="JDW37" s="14"/>
      <c r="JDX37" s="14"/>
      <c r="JDY37" s="14"/>
      <c r="JDZ37" s="14"/>
      <c r="JEA37" s="14"/>
      <c r="JEB37" s="14"/>
      <c r="JEC37" s="14"/>
      <c r="JED37" s="14"/>
      <c r="JEE37" s="14"/>
      <c r="JEF37" s="14"/>
      <c r="JEG37" s="14"/>
      <c r="JEH37" s="14"/>
      <c r="JEI37" s="14"/>
      <c r="JEJ37" s="14"/>
      <c r="JEK37" s="14"/>
      <c r="JEL37" s="14"/>
      <c r="JEM37" s="14"/>
      <c r="JEN37" s="14"/>
      <c r="JEO37" s="14"/>
      <c r="JEP37" s="14"/>
      <c r="JEQ37" s="14"/>
      <c r="JER37" s="14"/>
      <c r="JES37" s="14"/>
      <c r="JET37" s="14"/>
      <c r="JEU37" s="14"/>
      <c r="JEV37" s="14"/>
      <c r="JEW37" s="14"/>
      <c r="JEX37" s="14"/>
      <c r="JEY37" s="14"/>
      <c r="JEZ37" s="14"/>
      <c r="JFA37" s="14"/>
      <c r="JFB37" s="14"/>
      <c r="JFC37" s="14"/>
      <c r="JFD37" s="14"/>
      <c r="JFE37" s="14"/>
      <c r="JFF37" s="14"/>
      <c r="JFG37" s="14"/>
      <c r="JFH37" s="14"/>
      <c r="JFI37" s="14"/>
      <c r="JFJ37" s="14"/>
      <c r="JFK37" s="14"/>
      <c r="JFL37" s="14"/>
      <c r="JFM37" s="14"/>
      <c r="JFN37" s="14"/>
      <c r="JFO37" s="14"/>
      <c r="JFP37" s="14"/>
      <c r="JFQ37" s="14"/>
      <c r="JFR37" s="14"/>
      <c r="JFS37" s="14"/>
      <c r="JFT37" s="14"/>
      <c r="JFU37" s="14"/>
      <c r="JFV37" s="14"/>
      <c r="JFW37" s="14"/>
      <c r="JFX37" s="14"/>
      <c r="JFY37" s="14"/>
      <c r="JFZ37" s="14"/>
      <c r="JGA37" s="14"/>
      <c r="JGB37" s="14"/>
      <c r="JGC37" s="14"/>
      <c r="JGD37" s="14"/>
      <c r="JGE37" s="14"/>
      <c r="JGF37" s="14"/>
      <c r="JGG37" s="14"/>
      <c r="JGH37" s="14"/>
      <c r="JGI37" s="14"/>
      <c r="JGJ37" s="14"/>
      <c r="JGK37" s="14"/>
      <c r="JGL37" s="14"/>
      <c r="JGM37" s="14"/>
      <c r="JGN37" s="14"/>
      <c r="JGO37" s="14"/>
      <c r="JGP37" s="14"/>
      <c r="JGQ37" s="14"/>
      <c r="JGR37" s="14"/>
      <c r="JGS37" s="14"/>
      <c r="JGT37" s="14"/>
      <c r="JGU37" s="14"/>
      <c r="JGV37" s="14"/>
      <c r="JGW37" s="14"/>
      <c r="JGX37" s="14"/>
      <c r="JGY37" s="14"/>
      <c r="JGZ37" s="14"/>
      <c r="JHA37" s="14"/>
      <c r="JHB37" s="14"/>
      <c r="JHC37" s="14"/>
      <c r="JHD37" s="14"/>
      <c r="JHE37" s="14"/>
      <c r="JHF37" s="14"/>
      <c r="JHG37" s="14"/>
      <c r="JHH37" s="14"/>
      <c r="JHI37" s="14"/>
      <c r="JHJ37" s="14"/>
      <c r="JHK37" s="14"/>
      <c r="JHL37" s="14"/>
      <c r="JHM37" s="14"/>
      <c r="JHN37" s="14"/>
      <c r="JHO37" s="14"/>
      <c r="JHP37" s="14"/>
      <c r="JHQ37" s="14"/>
      <c r="JHR37" s="14"/>
      <c r="JHS37" s="14"/>
      <c r="JHT37" s="14"/>
      <c r="JHU37" s="14"/>
      <c r="JHV37" s="14"/>
      <c r="JHW37" s="14"/>
      <c r="JHX37" s="14"/>
      <c r="JHY37" s="14"/>
      <c r="JHZ37" s="14"/>
      <c r="JIA37" s="14"/>
      <c r="JIB37" s="14"/>
      <c r="JIC37" s="14"/>
      <c r="JID37" s="14"/>
      <c r="JIE37" s="14"/>
      <c r="JIF37" s="14"/>
      <c r="JIG37" s="14"/>
      <c r="JIH37" s="14"/>
      <c r="JII37" s="14"/>
      <c r="JIJ37" s="14"/>
      <c r="JIK37" s="14"/>
      <c r="JIL37" s="14"/>
      <c r="JIM37" s="14"/>
      <c r="JIN37" s="14"/>
      <c r="JIO37" s="14"/>
      <c r="JIP37" s="14"/>
      <c r="JIQ37" s="14"/>
      <c r="JIR37" s="14"/>
      <c r="JIS37" s="14"/>
      <c r="JIT37" s="14"/>
      <c r="JIU37" s="14"/>
      <c r="JIV37" s="14"/>
      <c r="JIW37" s="14"/>
      <c r="JIX37" s="14"/>
      <c r="JIY37" s="14"/>
      <c r="JIZ37" s="14"/>
      <c r="JJA37" s="14"/>
      <c r="JJB37" s="14"/>
      <c r="JJC37" s="14"/>
      <c r="JJD37" s="14"/>
      <c r="JJE37" s="14"/>
      <c r="JJF37" s="14"/>
      <c r="JJG37" s="14"/>
      <c r="JJH37" s="14"/>
      <c r="JJI37" s="14"/>
      <c r="JJJ37" s="14"/>
      <c r="JJK37" s="14"/>
      <c r="JJL37" s="14"/>
      <c r="JJM37" s="14"/>
      <c r="JJN37" s="14"/>
      <c r="JJO37" s="14"/>
      <c r="JJP37" s="14"/>
      <c r="JJQ37" s="14"/>
      <c r="JJR37" s="14"/>
      <c r="JJS37" s="14"/>
      <c r="JJT37" s="14"/>
      <c r="JJU37" s="14"/>
      <c r="JJV37" s="14"/>
      <c r="JJW37" s="14"/>
      <c r="JJX37" s="14"/>
      <c r="JJY37" s="14"/>
      <c r="JJZ37" s="14"/>
      <c r="JKA37" s="14"/>
      <c r="JKB37" s="14"/>
      <c r="JKC37" s="14"/>
      <c r="JKD37" s="14"/>
      <c r="JKE37" s="14"/>
      <c r="JKF37" s="14"/>
      <c r="JKG37" s="14"/>
      <c r="JKH37" s="14"/>
      <c r="JKI37" s="14"/>
      <c r="JKJ37" s="14"/>
      <c r="JKK37" s="14"/>
      <c r="JKL37" s="14"/>
      <c r="JKM37" s="14"/>
      <c r="JKN37" s="14"/>
      <c r="JKO37" s="14"/>
      <c r="JKP37" s="14"/>
      <c r="JKQ37" s="14"/>
      <c r="JKR37" s="14"/>
      <c r="JKS37" s="14"/>
      <c r="JKT37" s="14"/>
      <c r="JKU37" s="14"/>
      <c r="JKV37" s="14"/>
      <c r="JKW37" s="14"/>
      <c r="JKX37" s="14"/>
      <c r="JKY37" s="14"/>
      <c r="JKZ37" s="14"/>
      <c r="JLA37" s="14"/>
      <c r="JLB37" s="14"/>
      <c r="JLC37" s="14"/>
      <c r="JLD37" s="14"/>
      <c r="JLE37" s="14"/>
      <c r="JLF37" s="14"/>
      <c r="JLG37" s="14"/>
      <c r="JLH37" s="14"/>
      <c r="JLI37" s="14"/>
      <c r="JLJ37" s="14"/>
      <c r="JLK37" s="14"/>
      <c r="JLL37" s="14"/>
      <c r="JLM37" s="14"/>
      <c r="JLN37" s="14"/>
      <c r="JLO37" s="14"/>
      <c r="JLP37" s="14"/>
      <c r="JLQ37" s="14"/>
      <c r="JLR37" s="14"/>
      <c r="JLS37" s="14"/>
      <c r="JLT37" s="14"/>
      <c r="JLU37" s="14"/>
      <c r="JLV37" s="14"/>
      <c r="JLW37" s="14"/>
      <c r="JLX37" s="14"/>
      <c r="JLY37" s="14"/>
      <c r="JLZ37" s="14"/>
      <c r="JMA37" s="14"/>
      <c r="JMB37" s="14"/>
      <c r="JMC37" s="14"/>
      <c r="JMD37" s="14"/>
      <c r="JME37" s="14"/>
      <c r="JMF37" s="14"/>
      <c r="JMG37" s="14"/>
      <c r="JMH37" s="14"/>
      <c r="JMI37" s="14"/>
      <c r="JMJ37" s="14"/>
      <c r="JMK37" s="14"/>
      <c r="JML37" s="14"/>
      <c r="JMM37" s="14"/>
      <c r="JMN37" s="14"/>
      <c r="JMO37" s="14"/>
      <c r="JMP37" s="14"/>
      <c r="JMQ37" s="14"/>
      <c r="JMR37" s="14"/>
      <c r="JMS37" s="14"/>
      <c r="JMT37" s="14"/>
      <c r="JMU37" s="14"/>
      <c r="JMV37" s="14"/>
      <c r="JMW37" s="14"/>
      <c r="JMX37" s="14"/>
      <c r="JMY37" s="14"/>
      <c r="JMZ37" s="14"/>
      <c r="JNA37" s="14"/>
      <c r="JNB37" s="14"/>
      <c r="JNC37" s="14"/>
      <c r="JND37" s="14"/>
      <c r="JNE37" s="14"/>
      <c r="JNF37" s="14"/>
      <c r="JNG37" s="14"/>
      <c r="JNH37" s="14"/>
      <c r="JNI37" s="14"/>
      <c r="JNJ37" s="14"/>
      <c r="JNK37" s="14"/>
      <c r="JNL37" s="14"/>
      <c r="JNM37" s="14"/>
      <c r="JNN37" s="14"/>
      <c r="JNO37" s="14"/>
      <c r="JNP37" s="14"/>
      <c r="JNQ37" s="14"/>
      <c r="JNR37" s="14"/>
      <c r="JNS37" s="14"/>
      <c r="JNT37" s="14"/>
      <c r="JNU37" s="14"/>
      <c r="JNV37" s="14"/>
      <c r="JNW37" s="14"/>
      <c r="JNX37" s="14"/>
      <c r="JNY37" s="14"/>
      <c r="JNZ37" s="14"/>
      <c r="JOA37" s="14"/>
      <c r="JOB37" s="14"/>
      <c r="JOC37" s="14"/>
      <c r="JOD37" s="14"/>
      <c r="JOE37" s="14"/>
      <c r="JOF37" s="14"/>
      <c r="JOG37" s="14"/>
      <c r="JOH37" s="14"/>
      <c r="JOI37" s="14"/>
      <c r="JOJ37" s="14"/>
      <c r="JOK37" s="14"/>
      <c r="JOL37" s="14"/>
      <c r="JOM37" s="14"/>
      <c r="JON37" s="14"/>
      <c r="JOO37" s="14"/>
      <c r="JOP37" s="14"/>
      <c r="JOQ37" s="14"/>
      <c r="JOR37" s="14"/>
      <c r="JOS37" s="14"/>
      <c r="JOT37" s="14"/>
      <c r="JOU37" s="14"/>
      <c r="JOV37" s="14"/>
      <c r="JOW37" s="14"/>
      <c r="JOX37" s="14"/>
      <c r="JOY37" s="14"/>
      <c r="JOZ37" s="14"/>
      <c r="JPA37" s="14"/>
      <c r="JPB37" s="14"/>
      <c r="JPC37" s="14"/>
      <c r="JPD37" s="14"/>
      <c r="JPE37" s="14"/>
      <c r="JPF37" s="14"/>
      <c r="JPG37" s="14"/>
      <c r="JPH37" s="14"/>
      <c r="JPI37" s="14"/>
      <c r="JPJ37" s="14"/>
      <c r="JPK37" s="14"/>
      <c r="JPL37" s="14"/>
      <c r="JPM37" s="14"/>
      <c r="JPN37" s="14"/>
      <c r="JPO37" s="14"/>
      <c r="JPP37" s="14"/>
      <c r="JPQ37" s="14"/>
      <c r="JPR37" s="14"/>
      <c r="JPS37" s="14"/>
      <c r="JPT37" s="14"/>
      <c r="JPU37" s="14"/>
      <c r="JPV37" s="14"/>
      <c r="JPW37" s="14"/>
      <c r="JPX37" s="14"/>
      <c r="JPY37" s="14"/>
      <c r="JPZ37" s="14"/>
      <c r="JQA37" s="14"/>
      <c r="JQB37" s="14"/>
      <c r="JQC37" s="14"/>
      <c r="JQD37" s="14"/>
      <c r="JQE37" s="14"/>
      <c r="JQF37" s="14"/>
      <c r="JQG37" s="14"/>
      <c r="JQH37" s="14"/>
      <c r="JQI37" s="14"/>
      <c r="JQJ37" s="14"/>
      <c r="JQK37" s="14"/>
      <c r="JQL37" s="14"/>
      <c r="JQM37" s="14"/>
      <c r="JQN37" s="14"/>
      <c r="JQO37" s="14"/>
      <c r="JQP37" s="14"/>
      <c r="JQQ37" s="14"/>
      <c r="JQR37" s="14"/>
      <c r="JQS37" s="14"/>
      <c r="JQT37" s="14"/>
      <c r="JQU37" s="14"/>
      <c r="JQV37" s="14"/>
      <c r="JQW37" s="14"/>
      <c r="JQX37" s="14"/>
      <c r="JQY37" s="14"/>
      <c r="JQZ37" s="14"/>
      <c r="JRA37" s="14"/>
      <c r="JRB37" s="14"/>
      <c r="JRC37" s="14"/>
      <c r="JRD37" s="14"/>
      <c r="JRE37" s="14"/>
      <c r="JRF37" s="14"/>
      <c r="JRG37" s="14"/>
      <c r="JRH37" s="14"/>
      <c r="JRI37" s="14"/>
      <c r="JRJ37" s="14"/>
      <c r="JRK37" s="14"/>
      <c r="JRL37" s="14"/>
      <c r="JRM37" s="14"/>
      <c r="JRN37" s="14"/>
      <c r="JRO37" s="14"/>
      <c r="JRP37" s="14"/>
      <c r="JRQ37" s="14"/>
      <c r="JRR37" s="14"/>
      <c r="JRS37" s="14"/>
      <c r="JRT37" s="14"/>
      <c r="JRU37" s="14"/>
      <c r="JRV37" s="14"/>
      <c r="JRW37" s="14"/>
      <c r="JRX37" s="14"/>
      <c r="JRY37" s="14"/>
      <c r="JRZ37" s="14"/>
      <c r="JSA37" s="14"/>
      <c r="JSB37" s="14"/>
      <c r="JSC37" s="14"/>
      <c r="JSD37" s="14"/>
      <c r="JSE37" s="14"/>
      <c r="JSF37" s="14"/>
      <c r="JSG37" s="14"/>
      <c r="JSH37" s="14"/>
      <c r="JSI37" s="14"/>
      <c r="JSJ37" s="14"/>
      <c r="JSK37" s="14"/>
      <c r="JSL37" s="14"/>
      <c r="JSM37" s="14"/>
      <c r="JSN37" s="14"/>
      <c r="JSO37" s="14"/>
      <c r="JSP37" s="14"/>
      <c r="JSQ37" s="14"/>
      <c r="JSR37" s="14"/>
      <c r="JSS37" s="14"/>
      <c r="JST37" s="14"/>
      <c r="JSU37" s="14"/>
      <c r="JSV37" s="14"/>
      <c r="JSW37" s="14"/>
      <c r="JSX37" s="14"/>
      <c r="JSY37" s="14"/>
      <c r="JSZ37" s="14"/>
      <c r="JTA37" s="14"/>
      <c r="JTB37" s="14"/>
      <c r="JTC37" s="14"/>
      <c r="JTD37" s="14"/>
      <c r="JTE37" s="14"/>
      <c r="JTF37" s="14"/>
      <c r="JTG37" s="14"/>
      <c r="JTH37" s="14"/>
      <c r="JTI37" s="14"/>
      <c r="JTJ37" s="14"/>
      <c r="JTK37" s="14"/>
      <c r="JTL37" s="14"/>
      <c r="JTM37" s="14"/>
      <c r="JTN37" s="14"/>
      <c r="JTO37" s="14"/>
      <c r="JTP37" s="14"/>
      <c r="JTQ37" s="14"/>
      <c r="JTR37" s="14"/>
      <c r="JTS37" s="14"/>
      <c r="JTT37" s="14"/>
      <c r="JTU37" s="14"/>
      <c r="JTV37" s="14"/>
      <c r="JTW37" s="14"/>
      <c r="JTX37" s="14"/>
      <c r="JTY37" s="14"/>
      <c r="JTZ37" s="14"/>
      <c r="JUA37" s="14"/>
      <c r="JUB37" s="14"/>
      <c r="JUC37" s="14"/>
      <c r="JUD37" s="14"/>
      <c r="JUE37" s="14"/>
      <c r="JUF37" s="14"/>
      <c r="JUG37" s="14"/>
      <c r="JUH37" s="14"/>
      <c r="JUI37" s="14"/>
      <c r="JUJ37" s="14"/>
      <c r="JUK37" s="14"/>
      <c r="JUL37" s="14"/>
      <c r="JUM37" s="14"/>
      <c r="JUN37" s="14"/>
      <c r="JUO37" s="14"/>
      <c r="JUP37" s="14"/>
      <c r="JUQ37" s="14"/>
      <c r="JUR37" s="14"/>
      <c r="JUS37" s="14"/>
      <c r="JUT37" s="14"/>
      <c r="JUU37" s="14"/>
      <c r="JUV37" s="14"/>
      <c r="JUW37" s="14"/>
      <c r="JUX37" s="14"/>
      <c r="JUY37" s="14"/>
      <c r="JUZ37" s="14"/>
      <c r="JVA37" s="14"/>
      <c r="JVB37" s="14"/>
      <c r="JVC37" s="14"/>
      <c r="JVD37" s="14"/>
      <c r="JVE37" s="14"/>
      <c r="JVF37" s="14"/>
      <c r="JVG37" s="14"/>
      <c r="JVH37" s="14"/>
      <c r="JVI37" s="14"/>
      <c r="JVJ37" s="14"/>
      <c r="JVK37" s="14"/>
      <c r="JVL37" s="14"/>
      <c r="JVM37" s="14"/>
      <c r="JVN37" s="14"/>
      <c r="JVO37" s="14"/>
      <c r="JVP37" s="14"/>
      <c r="JVQ37" s="14"/>
      <c r="JVR37" s="14"/>
      <c r="JVS37" s="14"/>
      <c r="JVT37" s="14"/>
      <c r="JVU37" s="14"/>
      <c r="JVV37" s="14"/>
      <c r="JVW37" s="14"/>
      <c r="JVX37" s="14"/>
      <c r="JVY37" s="14"/>
      <c r="JVZ37" s="14"/>
      <c r="JWA37" s="14"/>
      <c r="JWB37" s="14"/>
      <c r="JWC37" s="14"/>
      <c r="JWD37" s="14"/>
      <c r="JWE37" s="14"/>
      <c r="JWF37" s="14"/>
      <c r="JWG37" s="14"/>
      <c r="JWH37" s="14"/>
      <c r="JWI37" s="14"/>
      <c r="JWJ37" s="14"/>
      <c r="JWK37" s="14"/>
      <c r="JWL37" s="14"/>
      <c r="JWM37" s="14"/>
      <c r="JWN37" s="14"/>
      <c r="JWO37" s="14"/>
      <c r="JWP37" s="14"/>
      <c r="JWQ37" s="14"/>
      <c r="JWR37" s="14"/>
      <c r="JWS37" s="14"/>
      <c r="JWT37" s="14"/>
      <c r="JWU37" s="14"/>
      <c r="JWV37" s="14"/>
      <c r="JWW37" s="14"/>
      <c r="JWX37" s="14"/>
      <c r="JWY37" s="14"/>
      <c r="JWZ37" s="14"/>
      <c r="JXA37" s="14"/>
      <c r="JXB37" s="14"/>
      <c r="JXC37" s="14"/>
      <c r="JXD37" s="14"/>
      <c r="JXE37" s="14"/>
      <c r="JXF37" s="14"/>
      <c r="JXG37" s="14"/>
      <c r="JXH37" s="14"/>
      <c r="JXI37" s="14"/>
      <c r="JXJ37" s="14"/>
      <c r="JXK37" s="14"/>
      <c r="JXL37" s="14"/>
      <c r="JXM37" s="14"/>
      <c r="JXN37" s="14"/>
      <c r="JXO37" s="14"/>
      <c r="JXP37" s="14"/>
      <c r="JXQ37" s="14"/>
      <c r="JXR37" s="14"/>
      <c r="JXS37" s="14"/>
      <c r="JXT37" s="14"/>
      <c r="JXU37" s="14"/>
      <c r="JXV37" s="14"/>
      <c r="JXW37" s="14"/>
      <c r="JXX37" s="14"/>
      <c r="JXY37" s="14"/>
      <c r="JXZ37" s="14"/>
      <c r="JYA37" s="14"/>
      <c r="JYB37" s="14"/>
      <c r="JYC37" s="14"/>
      <c r="JYD37" s="14"/>
      <c r="JYE37" s="14"/>
      <c r="JYF37" s="14"/>
      <c r="JYG37" s="14"/>
      <c r="JYH37" s="14"/>
      <c r="JYI37" s="14"/>
      <c r="JYJ37" s="14"/>
      <c r="JYK37" s="14"/>
      <c r="JYL37" s="14"/>
      <c r="JYM37" s="14"/>
      <c r="JYN37" s="14"/>
      <c r="JYO37" s="14"/>
      <c r="JYP37" s="14"/>
      <c r="JYQ37" s="14"/>
      <c r="JYR37" s="14"/>
      <c r="JYS37" s="14"/>
      <c r="JYT37" s="14"/>
      <c r="JYU37" s="14"/>
      <c r="JYV37" s="14"/>
      <c r="JYW37" s="14"/>
      <c r="JYX37" s="14"/>
      <c r="JYY37" s="14"/>
      <c r="JYZ37" s="14"/>
      <c r="JZA37" s="14"/>
      <c r="JZB37" s="14"/>
      <c r="JZC37" s="14"/>
      <c r="JZD37" s="14"/>
      <c r="JZE37" s="14"/>
      <c r="JZF37" s="14"/>
      <c r="JZG37" s="14"/>
      <c r="JZH37" s="14"/>
      <c r="JZI37" s="14"/>
      <c r="JZJ37" s="14"/>
      <c r="JZK37" s="14"/>
      <c r="JZL37" s="14"/>
      <c r="JZM37" s="14"/>
      <c r="JZN37" s="14"/>
      <c r="JZO37" s="14"/>
      <c r="JZP37" s="14"/>
      <c r="JZQ37" s="14"/>
      <c r="JZR37" s="14"/>
      <c r="JZS37" s="14"/>
      <c r="JZT37" s="14"/>
      <c r="JZU37" s="14"/>
      <c r="JZV37" s="14"/>
      <c r="JZW37" s="14"/>
      <c r="JZX37" s="14"/>
      <c r="JZY37" s="14"/>
      <c r="JZZ37" s="14"/>
      <c r="KAA37" s="14"/>
      <c r="KAB37" s="14"/>
      <c r="KAC37" s="14"/>
      <c r="KAD37" s="14"/>
      <c r="KAE37" s="14"/>
      <c r="KAF37" s="14"/>
      <c r="KAG37" s="14"/>
      <c r="KAH37" s="14"/>
      <c r="KAI37" s="14"/>
      <c r="KAJ37" s="14"/>
      <c r="KAK37" s="14"/>
      <c r="KAL37" s="14"/>
      <c r="KAM37" s="14"/>
      <c r="KAN37" s="14"/>
      <c r="KAO37" s="14"/>
      <c r="KAP37" s="14"/>
      <c r="KAQ37" s="14"/>
      <c r="KAR37" s="14"/>
      <c r="KAS37" s="14"/>
      <c r="KAT37" s="14"/>
      <c r="KAU37" s="14"/>
      <c r="KAV37" s="14"/>
      <c r="KAW37" s="14"/>
      <c r="KAX37" s="14"/>
      <c r="KAY37" s="14"/>
      <c r="KAZ37" s="14"/>
      <c r="KBA37" s="14"/>
      <c r="KBB37" s="14"/>
      <c r="KBC37" s="14"/>
      <c r="KBD37" s="14"/>
      <c r="KBE37" s="14"/>
      <c r="KBF37" s="14"/>
      <c r="KBG37" s="14"/>
      <c r="KBH37" s="14"/>
      <c r="KBI37" s="14"/>
      <c r="KBJ37" s="14"/>
      <c r="KBK37" s="14"/>
      <c r="KBL37" s="14"/>
      <c r="KBM37" s="14"/>
      <c r="KBN37" s="14"/>
      <c r="KBO37" s="14"/>
      <c r="KBP37" s="14"/>
      <c r="KBQ37" s="14"/>
      <c r="KBR37" s="14"/>
      <c r="KBS37" s="14"/>
      <c r="KBT37" s="14"/>
      <c r="KBU37" s="14"/>
      <c r="KBV37" s="14"/>
      <c r="KBW37" s="14"/>
      <c r="KBX37" s="14"/>
      <c r="KBY37" s="14"/>
      <c r="KBZ37" s="14"/>
      <c r="KCA37" s="14"/>
      <c r="KCB37" s="14"/>
      <c r="KCC37" s="14"/>
      <c r="KCD37" s="14"/>
      <c r="KCE37" s="14"/>
      <c r="KCF37" s="14"/>
      <c r="KCG37" s="14"/>
      <c r="KCH37" s="14"/>
      <c r="KCI37" s="14"/>
      <c r="KCJ37" s="14"/>
      <c r="KCK37" s="14"/>
      <c r="KCL37" s="14"/>
      <c r="KCM37" s="14"/>
      <c r="KCN37" s="14"/>
      <c r="KCO37" s="14"/>
      <c r="KCP37" s="14"/>
      <c r="KCQ37" s="14"/>
      <c r="KCR37" s="14"/>
      <c r="KCS37" s="14"/>
      <c r="KCT37" s="14"/>
      <c r="KCU37" s="14"/>
      <c r="KCV37" s="14"/>
      <c r="KCW37" s="14"/>
      <c r="KCX37" s="14"/>
      <c r="KCY37" s="14"/>
      <c r="KCZ37" s="14"/>
      <c r="KDA37" s="14"/>
      <c r="KDB37" s="14"/>
      <c r="KDC37" s="14"/>
      <c r="KDD37" s="14"/>
      <c r="KDE37" s="14"/>
      <c r="KDF37" s="14"/>
      <c r="KDG37" s="14"/>
      <c r="KDH37" s="14"/>
      <c r="KDI37" s="14"/>
      <c r="KDJ37" s="14"/>
      <c r="KDK37" s="14"/>
      <c r="KDL37" s="14"/>
      <c r="KDM37" s="14"/>
      <c r="KDN37" s="14"/>
      <c r="KDO37" s="14"/>
      <c r="KDP37" s="14"/>
      <c r="KDQ37" s="14"/>
      <c r="KDR37" s="14"/>
      <c r="KDS37" s="14"/>
      <c r="KDT37" s="14"/>
      <c r="KDU37" s="14"/>
      <c r="KDV37" s="14"/>
      <c r="KDW37" s="14"/>
      <c r="KDX37" s="14"/>
      <c r="KDY37" s="14"/>
      <c r="KDZ37" s="14"/>
      <c r="KEA37" s="14"/>
      <c r="KEB37" s="14"/>
      <c r="KEC37" s="14"/>
      <c r="KED37" s="14"/>
      <c r="KEE37" s="14"/>
      <c r="KEF37" s="14"/>
      <c r="KEG37" s="14"/>
      <c r="KEH37" s="14"/>
      <c r="KEI37" s="14"/>
      <c r="KEJ37" s="14"/>
      <c r="KEK37" s="14"/>
      <c r="KEL37" s="14"/>
      <c r="KEM37" s="14"/>
      <c r="KEN37" s="14"/>
      <c r="KEO37" s="14"/>
      <c r="KEP37" s="14"/>
      <c r="KEQ37" s="14"/>
      <c r="KER37" s="14"/>
      <c r="KES37" s="14"/>
      <c r="KET37" s="14"/>
      <c r="KEU37" s="14"/>
      <c r="KEV37" s="14"/>
      <c r="KEW37" s="14"/>
      <c r="KEX37" s="14"/>
      <c r="KEY37" s="14"/>
      <c r="KEZ37" s="14"/>
      <c r="KFA37" s="14"/>
      <c r="KFB37" s="14"/>
      <c r="KFC37" s="14"/>
      <c r="KFD37" s="14"/>
      <c r="KFE37" s="14"/>
      <c r="KFF37" s="14"/>
      <c r="KFG37" s="14"/>
      <c r="KFH37" s="14"/>
      <c r="KFI37" s="14"/>
      <c r="KFJ37" s="14"/>
      <c r="KFK37" s="14"/>
      <c r="KFL37" s="14"/>
      <c r="KFM37" s="14"/>
      <c r="KFN37" s="14"/>
      <c r="KFO37" s="14"/>
      <c r="KFP37" s="14"/>
      <c r="KFQ37" s="14"/>
      <c r="KFR37" s="14"/>
      <c r="KFS37" s="14"/>
      <c r="KFT37" s="14"/>
      <c r="KFU37" s="14"/>
      <c r="KFV37" s="14"/>
      <c r="KFW37" s="14"/>
      <c r="KFX37" s="14"/>
      <c r="KFY37" s="14"/>
      <c r="KFZ37" s="14"/>
      <c r="KGA37" s="14"/>
      <c r="KGB37" s="14"/>
      <c r="KGC37" s="14"/>
      <c r="KGD37" s="14"/>
      <c r="KGE37" s="14"/>
      <c r="KGF37" s="14"/>
      <c r="KGG37" s="14"/>
      <c r="KGH37" s="14"/>
      <c r="KGI37" s="14"/>
      <c r="KGJ37" s="14"/>
      <c r="KGK37" s="14"/>
      <c r="KGL37" s="14"/>
      <c r="KGM37" s="14"/>
      <c r="KGN37" s="14"/>
      <c r="KGO37" s="14"/>
      <c r="KGP37" s="14"/>
      <c r="KGQ37" s="14"/>
      <c r="KGR37" s="14"/>
      <c r="KGS37" s="14"/>
      <c r="KGT37" s="14"/>
      <c r="KGU37" s="14"/>
      <c r="KGV37" s="14"/>
      <c r="KGW37" s="14"/>
      <c r="KGX37" s="14"/>
      <c r="KGY37" s="14"/>
      <c r="KGZ37" s="14"/>
      <c r="KHA37" s="14"/>
      <c r="KHB37" s="14"/>
      <c r="KHC37" s="14"/>
      <c r="KHD37" s="14"/>
      <c r="KHE37" s="14"/>
      <c r="KHF37" s="14"/>
      <c r="KHG37" s="14"/>
      <c r="KHH37" s="14"/>
      <c r="KHI37" s="14"/>
      <c r="KHJ37" s="14"/>
      <c r="KHK37" s="14"/>
      <c r="KHL37" s="14"/>
      <c r="KHM37" s="14"/>
      <c r="KHN37" s="14"/>
      <c r="KHO37" s="14"/>
      <c r="KHP37" s="14"/>
      <c r="KHQ37" s="14"/>
      <c r="KHR37" s="14"/>
      <c r="KHS37" s="14"/>
      <c r="KHT37" s="14"/>
      <c r="KHU37" s="14"/>
      <c r="KHV37" s="14"/>
      <c r="KHW37" s="14"/>
      <c r="KHX37" s="14"/>
      <c r="KHY37" s="14"/>
      <c r="KHZ37" s="14"/>
      <c r="KIA37" s="14"/>
      <c r="KIB37" s="14"/>
      <c r="KIC37" s="14"/>
      <c r="KID37" s="14"/>
      <c r="KIE37" s="14"/>
      <c r="KIF37" s="14"/>
      <c r="KIG37" s="14"/>
      <c r="KIH37" s="14"/>
      <c r="KII37" s="14"/>
      <c r="KIJ37" s="14"/>
      <c r="KIK37" s="14"/>
      <c r="KIL37" s="14"/>
      <c r="KIM37" s="14"/>
      <c r="KIN37" s="14"/>
      <c r="KIO37" s="14"/>
      <c r="KIP37" s="14"/>
      <c r="KIQ37" s="14"/>
      <c r="KIR37" s="14"/>
      <c r="KIS37" s="14"/>
      <c r="KIT37" s="14"/>
      <c r="KIU37" s="14"/>
      <c r="KIV37" s="14"/>
      <c r="KIW37" s="14"/>
      <c r="KIX37" s="14"/>
      <c r="KIY37" s="14"/>
      <c r="KIZ37" s="14"/>
      <c r="KJA37" s="14"/>
      <c r="KJB37" s="14"/>
      <c r="KJC37" s="14"/>
      <c r="KJD37" s="14"/>
      <c r="KJE37" s="14"/>
      <c r="KJF37" s="14"/>
      <c r="KJG37" s="14"/>
      <c r="KJH37" s="14"/>
      <c r="KJI37" s="14"/>
      <c r="KJJ37" s="14"/>
      <c r="KJK37" s="14"/>
      <c r="KJL37" s="14"/>
      <c r="KJM37" s="14"/>
      <c r="KJN37" s="14"/>
      <c r="KJO37" s="14"/>
      <c r="KJP37" s="14"/>
      <c r="KJQ37" s="14"/>
      <c r="KJR37" s="14"/>
      <c r="KJS37" s="14"/>
      <c r="KJT37" s="14"/>
      <c r="KJU37" s="14"/>
      <c r="KJV37" s="14"/>
      <c r="KJW37" s="14"/>
      <c r="KJX37" s="14"/>
      <c r="KJY37" s="14"/>
      <c r="KJZ37" s="14"/>
      <c r="KKA37" s="14"/>
      <c r="KKB37" s="14"/>
      <c r="KKC37" s="14"/>
      <c r="KKD37" s="14"/>
      <c r="KKE37" s="14"/>
      <c r="KKF37" s="14"/>
      <c r="KKG37" s="14"/>
      <c r="KKH37" s="14"/>
      <c r="KKI37" s="14"/>
      <c r="KKJ37" s="14"/>
      <c r="KKK37" s="14"/>
      <c r="KKL37" s="14"/>
      <c r="KKM37" s="14"/>
      <c r="KKN37" s="14"/>
      <c r="KKO37" s="14"/>
      <c r="KKP37" s="14"/>
      <c r="KKQ37" s="14"/>
      <c r="KKR37" s="14"/>
      <c r="KKS37" s="14"/>
      <c r="KKT37" s="14"/>
      <c r="KKU37" s="14"/>
      <c r="KKV37" s="14"/>
      <c r="KKW37" s="14"/>
      <c r="KKX37" s="14"/>
      <c r="KKY37" s="14"/>
      <c r="KKZ37" s="14"/>
      <c r="KLA37" s="14"/>
      <c r="KLB37" s="14"/>
      <c r="KLC37" s="14"/>
      <c r="KLD37" s="14"/>
      <c r="KLE37" s="14"/>
      <c r="KLF37" s="14"/>
      <c r="KLG37" s="14"/>
      <c r="KLH37" s="14"/>
      <c r="KLI37" s="14"/>
      <c r="KLJ37" s="14"/>
      <c r="KLK37" s="14"/>
      <c r="KLL37" s="14"/>
      <c r="KLM37" s="14"/>
      <c r="KLN37" s="14"/>
      <c r="KLO37" s="14"/>
      <c r="KLP37" s="14"/>
      <c r="KLQ37" s="14"/>
      <c r="KLR37" s="14"/>
      <c r="KLS37" s="14"/>
      <c r="KLT37" s="14"/>
      <c r="KLU37" s="14"/>
      <c r="KLV37" s="14"/>
      <c r="KLW37" s="14"/>
      <c r="KLX37" s="14"/>
      <c r="KLY37" s="14"/>
      <c r="KLZ37" s="14"/>
      <c r="KMA37" s="14"/>
      <c r="KMB37" s="14"/>
      <c r="KMC37" s="14"/>
      <c r="KMD37" s="14"/>
      <c r="KME37" s="14"/>
      <c r="KMF37" s="14"/>
      <c r="KMG37" s="14"/>
      <c r="KMH37" s="14"/>
      <c r="KMI37" s="14"/>
      <c r="KMJ37" s="14"/>
      <c r="KMK37" s="14"/>
      <c r="KML37" s="14"/>
      <c r="KMM37" s="14"/>
      <c r="KMN37" s="14"/>
      <c r="KMO37" s="14"/>
      <c r="KMP37" s="14"/>
      <c r="KMQ37" s="14"/>
      <c r="KMR37" s="14"/>
      <c r="KMS37" s="14"/>
      <c r="KMT37" s="14"/>
      <c r="KMU37" s="14"/>
      <c r="KMV37" s="14"/>
      <c r="KMW37" s="14"/>
      <c r="KMX37" s="14"/>
      <c r="KMY37" s="14"/>
      <c r="KMZ37" s="14"/>
      <c r="KNA37" s="14"/>
      <c r="KNB37" s="14"/>
      <c r="KNC37" s="14"/>
      <c r="KND37" s="14"/>
      <c r="KNE37" s="14"/>
      <c r="KNF37" s="14"/>
      <c r="KNG37" s="14"/>
      <c r="KNH37" s="14"/>
      <c r="KNI37" s="14"/>
      <c r="KNJ37" s="14"/>
      <c r="KNK37" s="14"/>
      <c r="KNL37" s="14"/>
      <c r="KNM37" s="14"/>
      <c r="KNN37" s="14"/>
      <c r="KNO37" s="14"/>
      <c r="KNP37" s="14"/>
      <c r="KNQ37" s="14"/>
      <c r="KNR37" s="14"/>
      <c r="KNS37" s="14"/>
      <c r="KNT37" s="14"/>
      <c r="KNU37" s="14"/>
      <c r="KNV37" s="14"/>
      <c r="KNW37" s="14"/>
      <c r="KNX37" s="14"/>
      <c r="KNY37" s="14"/>
      <c r="KNZ37" s="14"/>
      <c r="KOA37" s="14"/>
      <c r="KOB37" s="14"/>
      <c r="KOC37" s="14"/>
      <c r="KOD37" s="14"/>
      <c r="KOE37" s="14"/>
      <c r="KOF37" s="14"/>
      <c r="KOG37" s="14"/>
      <c r="KOH37" s="14"/>
      <c r="KOI37" s="14"/>
      <c r="KOJ37" s="14"/>
      <c r="KOK37" s="14"/>
      <c r="KOL37" s="14"/>
      <c r="KOM37" s="14"/>
      <c r="KON37" s="14"/>
      <c r="KOO37" s="14"/>
      <c r="KOP37" s="14"/>
      <c r="KOQ37" s="14"/>
      <c r="KOR37" s="14"/>
      <c r="KOS37" s="14"/>
      <c r="KOT37" s="14"/>
      <c r="KOU37" s="14"/>
      <c r="KOV37" s="14"/>
      <c r="KOW37" s="14"/>
      <c r="KOX37" s="14"/>
      <c r="KOY37" s="14"/>
      <c r="KOZ37" s="14"/>
      <c r="KPA37" s="14"/>
      <c r="KPB37" s="14"/>
      <c r="KPC37" s="14"/>
      <c r="KPD37" s="14"/>
      <c r="KPE37" s="14"/>
      <c r="KPF37" s="14"/>
      <c r="KPG37" s="14"/>
      <c r="KPH37" s="14"/>
      <c r="KPI37" s="14"/>
      <c r="KPJ37" s="14"/>
      <c r="KPK37" s="14"/>
      <c r="KPL37" s="14"/>
      <c r="KPM37" s="14"/>
      <c r="KPN37" s="14"/>
      <c r="KPO37" s="14"/>
      <c r="KPP37" s="14"/>
      <c r="KPQ37" s="14"/>
      <c r="KPR37" s="14"/>
      <c r="KPS37" s="14"/>
      <c r="KPT37" s="14"/>
      <c r="KPU37" s="14"/>
      <c r="KPV37" s="14"/>
      <c r="KPW37" s="14"/>
      <c r="KPX37" s="14"/>
      <c r="KPY37" s="14"/>
      <c r="KPZ37" s="14"/>
      <c r="KQA37" s="14"/>
      <c r="KQB37" s="14"/>
      <c r="KQC37" s="14"/>
      <c r="KQD37" s="14"/>
      <c r="KQE37" s="14"/>
      <c r="KQF37" s="14"/>
      <c r="KQG37" s="14"/>
      <c r="KQH37" s="14"/>
      <c r="KQI37" s="14"/>
      <c r="KQJ37" s="14"/>
      <c r="KQK37" s="14"/>
      <c r="KQL37" s="14"/>
      <c r="KQM37" s="14"/>
      <c r="KQN37" s="14"/>
      <c r="KQO37" s="14"/>
      <c r="KQP37" s="14"/>
      <c r="KQQ37" s="14"/>
      <c r="KQR37" s="14"/>
      <c r="KQS37" s="14"/>
      <c r="KQT37" s="14"/>
      <c r="KQU37" s="14"/>
      <c r="KQV37" s="14"/>
      <c r="KQW37" s="14"/>
      <c r="KQX37" s="14"/>
      <c r="KQY37" s="14"/>
      <c r="KQZ37" s="14"/>
      <c r="KRA37" s="14"/>
      <c r="KRB37" s="14"/>
      <c r="KRC37" s="14"/>
      <c r="KRD37" s="14"/>
      <c r="KRE37" s="14"/>
      <c r="KRF37" s="14"/>
      <c r="KRG37" s="14"/>
      <c r="KRH37" s="14"/>
      <c r="KRI37" s="14"/>
      <c r="KRJ37" s="14"/>
      <c r="KRK37" s="14"/>
      <c r="KRL37" s="14"/>
      <c r="KRM37" s="14"/>
      <c r="KRN37" s="14"/>
      <c r="KRO37" s="14"/>
      <c r="KRP37" s="14"/>
      <c r="KRQ37" s="14"/>
      <c r="KRR37" s="14"/>
      <c r="KRS37" s="14"/>
      <c r="KRT37" s="14"/>
      <c r="KRU37" s="14"/>
      <c r="KRV37" s="14"/>
      <c r="KRW37" s="14"/>
      <c r="KRX37" s="14"/>
      <c r="KRY37" s="14"/>
      <c r="KRZ37" s="14"/>
      <c r="KSA37" s="14"/>
      <c r="KSB37" s="14"/>
      <c r="KSC37" s="14"/>
      <c r="KSD37" s="14"/>
      <c r="KSE37" s="14"/>
      <c r="KSF37" s="14"/>
      <c r="KSG37" s="14"/>
      <c r="KSH37" s="14"/>
      <c r="KSI37" s="14"/>
      <c r="KSJ37" s="14"/>
      <c r="KSK37" s="14"/>
      <c r="KSL37" s="14"/>
      <c r="KSM37" s="14"/>
      <c r="KSN37" s="14"/>
      <c r="KSO37" s="14"/>
      <c r="KSP37" s="14"/>
      <c r="KSQ37" s="14"/>
      <c r="KSR37" s="14"/>
      <c r="KSS37" s="14"/>
      <c r="KST37" s="14"/>
      <c r="KSU37" s="14"/>
      <c r="KSV37" s="14"/>
      <c r="KSW37" s="14"/>
      <c r="KSX37" s="14"/>
      <c r="KSY37" s="14"/>
      <c r="KSZ37" s="14"/>
      <c r="KTA37" s="14"/>
      <c r="KTB37" s="14"/>
      <c r="KTC37" s="14"/>
      <c r="KTD37" s="14"/>
      <c r="KTE37" s="14"/>
      <c r="KTF37" s="14"/>
      <c r="KTG37" s="14"/>
      <c r="KTH37" s="14"/>
      <c r="KTI37" s="14"/>
      <c r="KTJ37" s="14"/>
      <c r="KTK37" s="14"/>
      <c r="KTL37" s="14"/>
      <c r="KTM37" s="14"/>
      <c r="KTN37" s="14"/>
      <c r="KTO37" s="14"/>
      <c r="KTP37" s="14"/>
      <c r="KTQ37" s="14"/>
      <c r="KTR37" s="14"/>
      <c r="KTS37" s="14"/>
      <c r="KTT37" s="14"/>
      <c r="KTU37" s="14"/>
      <c r="KTV37" s="14"/>
      <c r="KTW37" s="14"/>
      <c r="KTX37" s="14"/>
      <c r="KTY37" s="14"/>
      <c r="KTZ37" s="14"/>
      <c r="KUA37" s="14"/>
      <c r="KUB37" s="14"/>
      <c r="KUC37" s="14"/>
      <c r="KUD37" s="14"/>
      <c r="KUE37" s="14"/>
      <c r="KUF37" s="14"/>
      <c r="KUG37" s="14"/>
      <c r="KUH37" s="14"/>
      <c r="KUI37" s="14"/>
      <c r="KUJ37" s="14"/>
      <c r="KUK37" s="14"/>
      <c r="KUL37" s="14"/>
      <c r="KUM37" s="14"/>
      <c r="KUN37" s="14"/>
      <c r="KUO37" s="14"/>
      <c r="KUP37" s="14"/>
      <c r="KUQ37" s="14"/>
      <c r="KUR37" s="14"/>
      <c r="KUS37" s="14"/>
      <c r="KUT37" s="14"/>
      <c r="KUU37" s="14"/>
      <c r="KUV37" s="14"/>
      <c r="KUW37" s="14"/>
      <c r="KUX37" s="14"/>
      <c r="KUY37" s="14"/>
      <c r="KUZ37" s="14"/>
      <c r="KVA37" s="14"/>
      <c r="KVB37" s="14"/>
      <c r="KVC37" s="14"/>
      <c r="KVD37" s="14"/>
      <c r="KVE37" s="14"/>
      <c r="KVF37" s="14"/>
      <c r="KVG37" s="14"/>
      <c r="KVH37" s="14"/>
      <c r="KVI37" s="14"/>
      <c r="KVJ37" s="14"/>
      <c r="KVK37" s="14"/>
      <c r="KVL37" s="14"/>
      <c r="KVM37" s="14"/>
      <c r="KVN37" s="14"/>
      <c r="KVO37" s="14"/>
      <c r="KVP37" s="14"/>
      <c r="KVQ37" s="14"/>
      <c r="KVR37" s="14"/>
      <c r="KVS37" s="14"/>
      <c r="KVT37" s="14"/>
      <c r="KVU37" s="14"/>
      <c r="KVV37" s="14"/>
      <c r="KVW37" s="14"/>
      <c r="KVX37" s="14"/>
      <c r="KVY37" s="14"/>
      <c r="KVZ37" s="14"/>
      <c r="KWA37" s="14"/>
      <c r="KWB37" s="14"/>
      <c r="KWC37" s="14"/>
      <c r="KWD37" s="14"/>
      <c r="KWE37" s="14"/>
      <c r="KWF37" s="14"/>
      <c r="KWG37" s="14"/>
      <c r="KWH37" s="14"/>
      <c r="KWI37" s="14"/>
      <c r="KWJ37" s="14"/>
      <c r="KWK37" s="14"/>
      <c r="KWL37" s="14"/>
      <c r="KWM37" s="14"/>
      <c r="KWN37" s="14"/>
      <c r="KWO37" s="14"/>
      <c r="KWP37" s="14"/>
      <c r="KWQ37" s="14"/>
      <c r="KWR37" s="14"/>
      <c r="KWS37" s="14"/>
      <c r="KWT37" s="14"/>
      <c r="KWU37" s="14"/>
      <c r="KWV37" s="14"/>
      <c r="KWW37" s="14"/>
      <c r="KWX37" s="14"/>
      <c r="KWY37" s="14"/>
      <c r="KWZ37" s="14"/>
      <c r="KXA37" s="14"/>
      <c r="KXB37" s="14"/>
      <c r="KXC37" s="14"/>
      <c r="KXD37" s="14"/>
      <c r="KXE37" s="14"/>
      <c r="KXF37" s="14"/>
      <c r="KXG37" s="14"/>
      <c r="KXH37" s="14"/>
      <c r="KXI37" s="14"/>
      <c r="KXJ37" s="14"/>
      <c r="KXK37" s="14"/>
      <c r="KXL37" s="14"/>
      <c r="KXM37" s="14"/>
      <c r="KXN37" s="14"/>
      <c r="KXO37" s="14"/>
      <c r="KXP37" s="14"/>
      <c r="KXQ37" s="14"/>
      <c r="KXR37" s="14"/>
      <c r="KXS37" s="14"/>
      <c r="KXT37" s="14"/>
      <c r="KXU37" s="14"/>
      <c r="KXV37" s="14"/>
      <c r="KXW37" s="14"/>
      <c r="KXX37" s="14"/>
      <c r="KXY37" s="14"/>
      <c r="KXZ37" s="14"/>
      <c r="KYA37" s="14"/>
      <c r="KYB37" s="14"/>
      <c r="KYC37" s="14"/>
      <c r="KYD37" s="14"/>
      <c r="KYE37" s="14"/>
      <c r="KYF37" s="14"/>
      <c r="KYG37" s="14"/>
      <c r="KYH37" s="14"/>
      <c r="KYI37" s="14"/>
      <c r="KYJ37" s="14"/>
      <c r="KYK37" s="14"/>
      <c r="KYL37" s="14"/>
      <c r="KYM37" s="14"/>
      <c r="KYN37" s="14"/>
      <c r="KYO37" s="14"/>
      <c r="KYP37" s="14"/>
      <c r="KYQ37" s="14"/>
      <c r="KYR37" s="14"/>
      <c r="KYS37" s="14"/>
      <c r="KYT37" s="14"/>
      <c r="KYU37" s="14"/>
      <c r="KYV37" s="14"/>
      <c r="KYW37" s="14"/>
      <c r="KYX37" s="14"/>
      <c r="KYY37" s="14"/>
      <c r="KYZ37" s="14"/>
      <c r="KZA37" s="14"/>
      <c r="KZB37" s="14"/>
      <c r="KZC37" s="14"/>
      <c r="KZD37" s="14"/>
      <c r="KZE37" s="14"/>
      <c r="KZF37" s="14"/>
      <c r="KZG37" s="14"/>
      <c r="KZH37" s="14"/>
      <c r="KZI37" s="14"/>
      <c r="KZJ37" s="14"/>
      <c r="KZK37" s="14"/>
      <c r="KZL37" s="14"/>
      <c r="KZM37" s="14"/>
      <c r="KZN37" s="14"/>
      <c r="KZO37" s="14"/>
      <c r="KZP37" s="14"/>
      <c r="KZQ37" s="14"/>
      <c r="KZR37" s="14"/>
      <c r="KZS37" s="14"/>
      <c r="KZT37" s="14"/>
      <c r="KZU37" s="14"/>
      <c r="KZV37" s="14"/>
      <c r="KZW37" s="14"/>
      <c r="KZX37" s="14"/>
      <c r="KZY37" s="14"/>
      <c r="KZZ37" s="14"/>
      <c r="LAA37" s="14"/>
      <c r="LAB37" s="14"/>
      <c r="LAC37" s="14"/>
      <c r="LAD37" s="14"/>
      <c r="LAE37" s="14"/>
      <c r="LAF37" s="14"/>
      <c r="LAG37" s="14"/>
      <c r="LAH37" s="14"/>
      <c r="LAI37" s="14"/>
      <c r="LAJ37" s="14"/>
      <c r="LAK37" s="14"/>
      <c r="LAL37" s="14"/>
      <c r="LAM37" s="14"/>
      <c r="LAN37" s="14"/>
      <c r="LAO37" s="14"/>
      <c r="LAP37" s="14"/>
      <c r="LAQ37" s="14"/>
      <c r="LAR37" s="14"/>
      <c r="LAS37" s="14"/>
      <c r="LAT37" s="14"/>
      <c r="LAU37" s="14"/>
      <c r="LAV37" s="14"/>
      <c r="LAW37" s="14"/>
      <c r="LAX37" s="14"/>
      <c r="LAY37" s="14"/>
      <c r="LAZ37" s="14"/>
      <c r="LBA37" s="14"/>
      <c r="LBB37" s="14"/>
      <c r="LBC37" s="14"/>
      <c r="LBD37" s="14"/>
      <c r="LBE37" s="14"/>
      <c r="LBF37" s="14"/>
      <c r="LBG37" s="14"/>
      <c r="LBH37" s="14"/>
      <c r="LBI37" s="14"/>
      <c r="LBJ37" s="14"/>
      <c r="LBK37" s="14"/>
      <c r="LBL37" s="14"/>
      <c r="LBM37" s="14"/>
      <c r="LBN37" s="14"/>
      <c r="LBO37" s="14"/>
      <c r="LBP37" s="14"/>
      <c r="LBQ37" s="14"/>
      <c r="LBR37" s="14"/>
      <c r="LBS37" s="14"/>
      <c r="LBT37" s="14"/>
      <c r="LBU37" s="14"/>
      <c r="LBV37" s="14"/>
      <c r="LBW37" s="14"/>
      <c r="LBX37" s="14"/>
      <c r="LBY37" s="14"/>
      <c r="LBZ37" s="14"/>
      <c r="LCA37" s="14"/>
      <c r="LCB37" s="14"/>
      <c r="LCC37" s="14"/>
      <c r="LCD37" s="14"/>
      <c r="LCE37" s="14"/>
      <c r="LCF37" s="14"/>
      <c r="LCG37" s="14"/>
      <c r="LCH37" s="14"/>
      <c r="LCI37" s="14"/>
      <c r="LCJ37" s="14"/>
      <c r="LCK37" s="14"/>
      <c r="LCL37" s="14"/>
      <c r="LCM37" s="14"/>
      <c r="LCN37" s="14"/>
      <c r="LCO37" s="14"/>
      <c r="LCP37" s="14"/>
      <c r="LCQ37" s="14"/>
      <c r="LCR37" s="14"/>
      <c r="LCS37" s="14"/>
      <c r="LCT37" s="14"/>
      <c r="LCU37" s="14"/>
      <c r="LCV37" s="14"/>
      <c r="LCW37" s="14"/>
      <c r="LCX37" s="14"/>
      <c r="LCY37" s="14"/>
      <c r="LCZ37" s="14"/>
      <c r="LDA37" s="14"/>
      <c r="LDB37" s="14"/>
      <c r="LDC37" s="14"/>
      <c r="LDD37" s="14"/>
      <c r="LDE37" s="14"/>
      <c r="LDF37" s="14"/>
      <c r="LDG37" s="14"/>
      <c r="LDH37" s="14"/>
      <c r="LDI37" s="14"/>
      <c r="LDJ37" s="14"/>
      <c r="LDK37" s="14"/>
      <c r="LDL37" s="14"/>
      <c r="LDM37" s="14"/>
      <c r="LDN37" s="14"/>
      <c r="LDO37" s="14"/>
      <c r="LDP37" s="14"/>
      <c r="LDQ37" s="14"/>
      <c r="LDR37" s="14"/>
      <c r="LDS37" s="14"/>
      <c r="LDT37" s="14"/>
      <c r="LDU37" s="14"/>
      <c r="LDV37" s="14"/>
      <c r="LDW37" s="14"/>
      <c r="LDX37" s="14"/>
      <c r="LDY37" s="14"/>
      <c r="LDZ37" s="14"/>
      <c r="LEA37" s="14"/>
      <c r="LEB37" s="14"/>
      <c r="LEC37" s="14"/>
      <c r="LED37" s="14"/>
      <c r="LEE37" s="14"/>
      <c r="LEF37" s="14"/>
      <c r="LEG37" s="14"/>
      <c r="LEH37" s="14"/>
      <c r="LEI37" s="14"/>
      <c r="LEJ37" s="14"/>
      <c r="LEK37" s="14"/>
      <c r="LEL37" s="14"/>
      <c r="LEM37" s="14"/>
      <c r="LEN37" s="14"/>
      <c r="LEO37" s="14"/>
      <c r="LEP37" s="14"/>
      <c r="LEQ37" s="14"/>
      <c r="LER37" s="14"/>
      <c r="LES37" s="14"/>
      <c r="LET37" s="14"/>
      <c r="LEU37" s="14"/>
      <c r="LEV37" s="14"/>
      <c r="LEW37" s="14"/>
      <c r="LEX37" s="14"/>
      <c r="LEY37" s="14"/>
      <c r="LEZ37" s="14"/>
      <c r="LFA37" s="14"/>
      <c r="LFB37" s="14"/>
      <c r="LFC37" s="14"/>
      <c r="LFD37" s="14"/>
      <c r="LFE37" s="14"/>
      <c r="LFF37" s="14"/>
      <c r="LFG37" s="14"/>
      <c r="LFH37" s="14"/>
      <c r="LFI37" s="14"/>
      <c r="LFJ37" s="14"/>
      <c r="LFK37" s="14"/>
      <c r="LFL37" s="14"/>
      <c r="LFM37" s="14"/>
      <c r="LFN37" s="14"/>
      <c r="LFO37" s="14"/>
      <c r="LFP37" s="14"/>
      <c r="LFQ37" s="14"/>
      <c r="LFR37" s="14"/>
      <c r="LFS37" s="14"/>
      <c r="LFT37" s="14"/>
      <c r="LFU37" s="14"/>
      <c r="LFV37" s="14"/>
      <c r="LFW37" s="14"/>
      <c r="LFX37" s="14"/>
      <c r="LFY37" s="14"/>
      <c r="LFZ37" s="14"/>
      <c r="LGA37" s="14"/>
      <c r="LGB37" s="14"/>
      <c r="LGC37" s="14"/>
      <c r="LGD37" s="14"/>
      <c r="LGE37" s="14"/>
      <c r="LGF37" s="14"/>
      <c r="LGG37" s="14"/>
      <c r="LGH37" s="14"/>
      <c r="LGI37" s="14"/>
      <c r="LGJ37" s="14"/>
      <c r="LGK37" s="14"/>
      <c r="LGL37" s="14"/>
      <c r="LGM37" s="14"/>
      <c r="LGN37" s="14"/>
      <c r="LGO37" s="14"/>
      <c r="LGP37" s="14"/>
      <c r="LGQ37" s="14"/>
      <c r="LGR37" s="14"/>
      <c r="LGS37" s="14"/>
      <c r="LGT37" s="14"/>
      <c r="LGU37" s="14"/>
      <c r="LGV37" s="14"/>
      <c r="LGW37" s="14"/>
      <c r="LGX37" s="14"/>
      <c r="LGY37" s="14"/>
      <c r="LGZ37" s="14"/>
      <c r="LHA37" s="14"/>
      <c r="LHB37" s="14"/>
      <c r="LHC37" s="14"/>
      <c r="LHD37" s="14"/>
      <c r="LHE37" s="14"/>
      <c r="LHF37" s="14"/>
      <c r="LHG37" s="14"/>
      <c r="LHH37" s="14"/>
      <c r="LHI37" s="14"/>
      <c r="LHJ37" s="14"/>
      <c r="LHK37" s="14"/>
      <c r="LHL37" s="14"/>
      <c r="LHM37" s="14"/>
      <c r="LHN37" s="14"/>
      <c r="LHO37" s="14"/>
      <c r="LHP37" s="14"/>
      <c r="LHQ37" s="14"/>
      <c r="LHR37" s="14"/>
      <c r="LHS37" s="14"/>
      <c r="LHT37" s="14"/>
      <c r="LHU37" s="14"/>
      <c r="LHV37" s="14"/>
      <c r="LHW37" s="14"/>
      <c r="LHX37" s="14"/>
      <c r="LHY37" s="14"/>
      <c r="LHZ37" s="14"/>
      <c r="LIA37" s="14"/>
      <c r="LIB37" s="14"/>
      <c r="LIC37" s="14"/>
      <c r="LID37" s="14"/>
      <c r="LIE37" s="14"/>
      <c r="LIF37" s="14"/>
      <c r="LIG37" s="14"/>
      <c r="LIH37" s="14"/>
      <c r="LII37" s="14"/>
      <c r="LIJ37" s="14"/>
      <c r="LIK37" s="14"/>
      <c r="LIL37" s="14"/>
      <c r="LIM37" s="14"/>
      <c r="LIN37" s="14"/>
      <c r="LIO37" s="14"/>
      <c r="LIP37" s="14"/>
      <c r="LIQ37" s="14"/>
      <c r="LIR37" s="14"/>
      <c r="LIS37" s="14"/>
      <c r="LIT37" s="14"/>
      <c r="LIU37" s="14"/>
      <c r="LIV37" s="14"/>
      <c r="LIW37" s="14"/>
      <c r="LIX37" s="14"/>
      <c r="LIY37" s="14"/>
      <c r="LIZ37" s="14"/>
      <c r="LJA37" s="14"/>
      <c r="LJB37" s="14"/>
      <c r="LJC37" s="14"/>
      <c r="LJD37" s="14"/>
      <c r="LJE37" s="14"/>
      <c r="LJF37" s="14"/>
      <c r="LJG37" s="14"/>
      <c r="LJH37" s="14"/>
      <c r="LJI37" s="14"/>
      <c r="LJJ37" s="14"/>
      <c r="LJK37" s="14"/>
      <c r="LJL37" s="14"/>
      <c r="LJM37" s="14"/>
      <c r="LJN37" s="14"/>
      <c r="LJO37" s="14"/>
      <c r="LJP37" s="14"/>
      <c r="LJQ37" s="14"/>
      <c r="LJR37" s="14"/>
      <c r="LJS37" s="14"/>
      <c r="LJT37" s="14"/>
      <c r="LJU37" s="14"/>
      <c r="LJV37" s="14"/>
      <c r="LJW37" s="14"/>
      <c r="LJX37" s="14"/>
      <c r="LJY37" s="14"/>
      <c r="LJZ37" s="14"/>
      <c r="LKA37" s="14"/>
      <c r="LKB37" s="14"/>
      <c r="LKC37" s="14"/>
      <c r="LKD37" s="14"/>
      <c r="LKE37" s="14"/>
      <c r="LKF37" s="14"/>
      <c r="LKG37" s="14"/>
      <c r="LKH37" s="14"/>
      <c r="LKI37" s="14"/>
      <c r="LKJ37" s="14"/>
      <c r="LKK37" s="14"/>
      <c r="LKL37" s="14"/>
      <c r="LKM37" s="14"/>
      <c r="LKN37" s="14"/>
      <c r="LKO37" s="14"/>
      <c r="LKP37" s="14"/>
      <c r="LKQ37" s="14"/>
      <c r="LKR37" s="14"/>
      <c r="LKS37" s="14"/>
      <c r="LKT37" s="14"/>
      <c r="LKU37" s="14"/>
      <c r="LKV37" s="14"/>
      <c r="LKW37" s="14"/>
      <c r="LKX37" s="14"/>
      <c r="LKY37" s="14"/>
      <c r="LKZ37" s="14"/>
      <c r="LLA37" s="14"/>
      <c r="LLB37" s="14"/>
      <c r="LLC37" s="14"/>
      <c r="LLD37" s="14"/>
      <c r="LLE37" s="14"/>
      <c r="LLF37" s="14"/>
      <c r="LLG37" s="14"/>
      <c r="LLH37" s="14"/>
      <c r="LLI37" s="14"/>
      <c r="LLJ37" s="14"/>
      <c r="LLK37" s="14"/>
      <c r="LLL37" s="14"/>
      <c r="LLM37" s="14"/>
      <c r="LLN37" s="14"/>
      <c r="LLO37" s="14"/>
      <c r="LLP37" s="14"/>
      <c r="LLQ37" s="14"/>
      <c r="LLR37" s="14"/>
      <c r="LLS37" s="14"/>
      <c r="LLT37" s="14"/>
      <c r="LLU37" s="14"/>
      <c r="LLV37" s="14"/>
      <c r="LLW37" s="14"/>
      <c r="LLX37" s="14"/>
      <c r="LLY37" s="14"/>
      <c r="LLZ37" s="14"/>
      <c r="LMA37" s="14"/>
      <c r="LMB37" s="14"/>
      <c r="LMC37" s="14"/>
      <c r="LMD37" s="14"/>
      <c r="LME37" s="14"/>
      <c r="LMF37" s="14"/>
      <c r="LMG37" s="14"/>
      <c r="LMH37" s="14"/>
      <c r="LMI37" s="14"/>
      <c r="LMJ37" s="14"/>
      <c r="LMK37" s="14"/>
      <c r="LML37" s="14"/>
      <c r="LMM37" s="14"/>
      <c r="LMN37" s="14"/>
      <c r="LMO37" s="14"/>
      <c r="LMP37" s="14"/>
      <c r="LMQ37" s="14"/>
      <c r="LMR37" s="14"/>
      <c r="LMS37" s="14"/>
      <c r="LMT37" s="14"/>
      <c r="LMU37" s="14"/>
      <c r="LMV37" s="14"/>
      <c r="LMW37" s="14"/>
      <c r="LMX37" s="14"/>
      <c r="LMY37" s="14"/>
      <c r="LMZ37" s="14"/>
      <c r="LNA37" s="14"/>
      <c r="LNB37" s="14"/>
      <c r="LNC37" s="14"/>
      <c r="LND37" s="14"/>
      <c r="LNE37" s="14"/>
      <c r="LNF37" s="14"/>
      <c r="LNG37" s="14"/>
      <c r="LNH37" s="14"/>
      <c r="LNI37" s="14"/>
      <c r="LNJ37" s="14"/>
      <c r="LNK37" s="14"/>
      <c r="LNL37" s="14"/>
      <c r="LNM37" s="14"/>
      <c r="LNN37" s="14"/>
      <c r="LNO37" s="14"/>
      <c r="LNP37" s="14"/>
      <c r="LNQ37" s="14"/>
      <c r="LNR37" s="14"/>
      <c r="LNS37" s="14"/>
      <c r="LNT37" s="14"/>
      <c r="LNU37" s="14"/>
      <c r="LNV37" s="14"/>
      <c r="LNW37" s="14"/>
      <c r="LNX37" s="14"/>
      <c r="LNY37" s="14"/>
      <c r="LNZ37" s="14"/>
      <c r="LOA37" s="14"/>
      <c r="LOB37" s="14"/>
      <c r="LOC37" s="14"/>
      <c r="LOD37" s="14"/>
      <c r="LOE37" s="14"/>
      <c r="LOF37" s="14"/>
      <c r="LOG37" s="14"/>
      <c r="LOH37" s="14"/>
      <c r="LOI37" s="14"/>
      <c r="LOJ37" s="14"/>
      <c r="LOK37" s="14"/>
      <c r="LOL37" s="14"/>
      <c r="LOM37" s="14"/>
      <c r="LON37" s="14"/>
      <c r="LOO37" s="14"/>
      <c r="LOP37" s="14"/>
      <c r="LOQ37" s="14"/>
      <c r="LOR37" s="14"/>
      <c r="LOS37" s="14"/>
      <c r="LOT37" s="14"/>
      <c r="LOU37" s="14"/>
      <c r="LOV37" s="14"/>
      <c r="LOW37" s="14"/>
      <c r="LOX37" s="14"/>
      <c r="LOY37" s="14"/>
      <c r="LOZ37" s="14"/>
      <c r="LPA37" s="14"/>
      <c r="LPB37" s="14"/>
      <c r="LPC37" s="14"/>
      <c r="LPD37" s="14"/>
      <c r="LPE37" s="14"/>
      <c r="LPF37" s="14"/>
      <c r="LPG37" s="14"/>
      <c r="LPH37" s="14"/>
      <c r="LPI37" s="14"/>
      <c r="LPJ37" s="14"/>
      <c r="LPK37" s="14"/>
      <c r="LPL37" s="14"/>
      <c r="LPM37" s="14"/>
      <c r="LPN37" s="14"/>
      <c r="LPO37" s="14"/>
      <c r="LPP37" s="14"/>
      <c r="LPQ37" s="14"/>
      <c r="LPR37" s="14"/>
      <c r="LPS37" s="14"/>
      <c r="LPT37" s="14"/>
      <c r="LPU37" s="14"/>
      <c r="LPV37" s="14"/>
      <c r="LPW37" s="14"/>
      <c r="LPX37" s="14"/>
      <c r="LPY37" s="14"/>
      <c r="LPZ37" s="14"/>
      <c r="LQA37" s="14"/>
      <c r="LQB37" s="14"/>
      <c r="LQC37" s="14"/>
      <c r="LQD37" s="14"/>
      <c r="LQE37" s="14"/>
      <c r="LQF37" s="14"/>
      <c r="LQG37" s="14"/>
      <c r="LQH37" s="14"/>
      <c r="LQI37" s="14"/>
      <c r="LQJ37" s="14"/>
      <c r="LQK37" s="14"/>
      <c r="LQL37" s="14"/>
      <c r="LQM37" s="14"/>
      <c r="LQN37" s="14"/>
      <c r="LQO37" s="14"/>
      <c r="LQP37" s="14"/>
      <c r="LQQ37" s="14"/>
      <c r="LQR37" s="14"/>
      <c r="LQS37" s="14"/>
      <c r="LQT37" s="14"/>
      <c r="LQU37" s="14"/>
      <c r="LQV37" s="14"/>
      <c r="LQW37" s="14"/>
      <c r="LQX37" s="14"/>
      <c r="LQY37" s="14"/>
      <c r="LQZ37" s="14"/>
      <c r="LRA37" s="14"/>
      <c r="LRB37" s="14"/>
      <c r="LRC37" s="14"/>
      <c r="LRD37" s="14"/>
      <c r="LRE37" s="14"/>
      <c r="LRF37" s="14"/>
      <c r="LRG37" s="14"/>
      <c r="LRH37" s="14"/>
      <c r="LRI37" s="14"/>
      <c r="LRJ37" s="14"/>
      <c r="LRK37" s="14"/>
      <c r="LRL37" s="14"/>
      <c r="LRM37" s="14"/>
      <c r="LRN37" s="14"/>
      <c r="LRO37" s="14"/>
      <c r="LRP37" s="14"/>
      <c r="LRQ37" s="14"/>
      <c r="LRR37" s="14"/>
      <c r="LRS37" s="14"/>
      <c r="LRT37" s="14"/>
      <c r="LRU37" s="14"/>
      <c r="LRV37" s="14"/>
      <c r="LRW37" s="14"/>
      <c r="LRX37" s="14"/>
      <c r="LRY37" s="14"/>
      <c r="LRZ37" s="14"/>
      <c r="LSA37" s="14"/>
      <c r="LSB37" s="14"/>
      <c r="LSC37" s="14"/>
      <c r="LSD37" s="14"/>
      <c r="LSE37" s="14"/>
      <c r="LSF37" s="14"/>
      <c r="LSG37" s="14"/>
      <c r="LSH37" s="14"/>
      <c r="LSI37" s="14"/>
      <c r="LSJ37" s="14"/>
      <c r="LSK37" s="14"/>
      <c r="LSL37" s="14"/>
      <c r="LSM37" s="14"/>
      <c r="LSN37" s="14"/>
      <c r="LSO37" s="14"/>
      <c r="LSP37" s="14"/>
      <c r="LSQ37" s="14"/>
      <c r="LSR37" s="14"/>
      <c r="LSS37" s="14"/>
      <c r="LST37" s="14"/>
      <c r="LSU37" s="14"/>
      <c r="LSV37" s="14"/>
      <c r="LSW37" s="14"/>
      <c r="LSX37" s="14"/>
      <c r="LSY37" s="14"/>
      <c r="LSZ37" s="14"/>
      <c r="LTA37" s="14"/>
      <c r="LTB37" s="14"/>
      <c r="LTC37" s="14"/>
      <c r="LTD37" s="14"/>
      <c r="LTE37" s="14"/>
      <c r="LTF37" s="14"/>
      <c r="LTG37" s="14"/>
      <c r="LTH37" s="14"/>
      <c r="LTI37" s="14"/>
      <c r="LTJ37" s="14"/>
      <c r="LTK37" s="14"/>
      <c r="LTL37" s="14"/>
      <c r="LTM37" s="14"/>
      <c r="LTN37" s="14"/>
      <c r="LTO37" s="14"/>
      <c r="LTP37" s="14"/>
      <c r="LTQ37" s="14"/>
      <c r="LTR37" s="14"/>
      <c r="LTS37" s="14"/>
      <c r="LTT37" s="14"/>
      <c r="LTU37" s="14"/>
      <c r="LTV37" s="14"/>
      <c r="LTW37" s="14"/>
      <c r="LTX37" s="14"/>
      <c r="LTY37" s="14"/>
      <c r="LTZ37" s="14"/>
      <c r="LUA37" s="14"/>
      <c r="LUB37" s="14"/>
      <c r="LUC37" s="14"/>
      <c r="LUD37" s="14"/>
      <c r="LUE37" s="14"/>
      <c r="LUF37" s="14"/>
      <c r="LUG37" s="14"/>
      <c r="LUH37" s="14"/>
      <c r="LUI37" s="14"/>
      <c r="LUJ37" s="14"/>
      <c r="LUK37" s="14"/>
      <c r="LUL37" s="14"/>
      <c r="LUM37" s="14"/>
      <c r="LUN37" s="14"/>
      <c r="LUO37" s="14"/>
      <c r="LUP37" s="14"/>
      <c r="LUQ37" s="14"/>
      <c r="LUR37" s="14"/>
      <c r="LUS37" s="14"/>
      <c r="LUT37" s="14"/>
      <c r="LUU37" s="14"/>
      <c r="LUV37" s="14"/>
      <c r="LUW37" s="14"/>
      <c r="LUX37" s="14"/>
      <c r="LUY37" s="14"/>
      <c r="LUZ37" s="14"/>
      <c r="LVA37" s="14"/>
      <c r="LVB37" s="14"/>
      <c r="LVC37" s="14"/>
      <c r="LVD37" s="14"/>
      <c r="LVE37" s="14"/>
      <c r="LVF37" s="14"/>
      <c r="LVG37" s="14"/>
      <c r="LVH37" s="14"/>
      <c r="LVI37" s="14"/>
      <c r="LVJ37" s="14"/>
      <c r="LVK37" s="14"/>
      <c r="LVL37" s="14"/>
      <c r="LVM37" s="14"/>
      <c r="LVN37" s="14"/>
      <c r="LVO37" s="14"/>
      <c r="LVP37" s="14"/>
      <c r="LVQ37" s="14"/>
      <c r="LVR37" s="14"/>
      <c r="LVS37" s="14"/>
      <c r="LVT37" s="14"/>
      <c r="LVU37" s="14"/>
      <c r="LVV37" s="14"/>
      <c r="LVW37" s="14"/>
      <c r="LVX37" s="14"/>
      <c r="LVY37" s="14"/>
      <c r="LVZ37" s="14"/>
      <c r="LWA37" s="14"/>
      <c r="LWB37" s="14"/>
      <c r="LWC37" s="14"/>
      <c r="LWD37" s="14"/>
      <c r="LWE37" s="14"/>
      <c r="LWF37" s="14"/>
      <c r="LWG37" s="14"/>
      <c r="LWH37" s="14"/>
      <c r="LWI37" s="14"/>
      <c r="LWJ37" s="14"/>
      <c r="LWK37" s="14"/>
      <c r="LWL37" s="14"/>
      <c r="LWM37" s="14"/>
      <c r="LWN37" s="14"/>
      <c r="LWO37" s="14"/>
      <c r="LWP37" s="14"/>
      <c r="LWQ37" s="14"/>
      <c r="LWR37" s="14"/>
      <c r="LWS37" s="14"/>
      <c r="LWT37" s="14"/>
      <c r="LWU37" s="14"/>
      <c r="LWV37" s="14"/>
      <c r="LWW37" s="14"/>
      <c r="LWX37" s="14"/>
      <c r="LWY37" s="14"/>
      <c r="LWZ37" s="14"/>
      <c r="LXA37" s="14"/>
      <c r="LXB37" s="14"/>
      <c r="LXC37" s="14"/>
      <c r="LXD37" s="14"/>
      <c r="LXE37" s="14"/>
      <c r="LXF37" s="14"/>
      <c r="LXG37" s="14"/>
      <c r="LXH37" s="14"/>
      <c r="LXI37" s="14"/>
      <c r="LXJ37" s="14"/>
      <c r="LXK37" s="14"/>
      <c r="LXL37" s="14"/>
      <c r="LXM37" s="14"/>
      <c r="LXN37" s="14"/>
      <c r="LXO37" s="14"/>
      <c r="LXP37" s="14"/>
      <c r="LXQ37" s="14"/>
      <c r="LXR37" s="14"/>
      <c r="LXS37" s="14"/>
      <c r="LXT37" s="14"/>
      <c r="LXU37" s="14"/>
      <c r="LXV37" s="14"/>
      <c r="LXW37" s="14"/>
      <c r="LXX37" s="14"/>
      <c r="LXY37" s="14"/>
      <c r="LXZ37" s="14"/>
      <c r="LYA37" s="14"/>
      <c r="LYB37" s="14"/>
      <c r="LYC37" s="14"/>
      <c r="LYD37" s="14"/>
      <c r="LYE37" s="14"/>
      <c r="LYF37" s="14"/>
      <c r="LYG37" s="14"/>
      <c r="LYH37" s="14"/>
      <c r="LYI37" s="14"/>
      <c r="LYJ37" s="14"/>
      <c r="LYK37" s="14"/>
      <c r="LYL37" s="14"/>
      <c r="LYM37" s="14"/>
      <c r="LYN37" s="14"/>
      <c r="LYO37" s="14"/>
      <c r="LYP37" s="14"/>
      <c r="LYQ37" s="14"/>
      <c r="LYR37" s="14"/>
      <c r="LYS37" s="14"/>
      <c r="LYT37" s="14"/>
      <c r="LYU37" s="14"/>
      <c r="LYV37" s="14"/>
      <c r="LYW37" s="14"/>
      <c r="LYX37" s="14"/>
      <c r="LYY37" s="14"/>
      <c r="LYZ37" s="14"/>
      <c r="LZA37" s="14"/>
      <c r="LZB37" s="14"/>
      <c r="LZC37" s="14"/>
      <c r="LZD37" s="14"/>
      <c r="LZE37" s="14"/>
      <c r="LZF37" s="14"/>
      <c r="LZG37" s="14"/>
      <c r="LZH37" s="14"/>
      <c r="LZI37" s="14"/>
      <c r="LZJ37" s="14"/>
      <c r="LZK37" s="14"/>
      <c r="LZL37" s="14"/>
      <c r="LZM37" s="14"/>
      <c r="LZN37" s="14"/>
      <c r="LZO37" s="14"/>
      <c r="LZP37" s="14"/>
      <c r="LZQ37" s="14"/>
      <c r="LZR37" s="14"/>
      <c r="LZS37" s="14"/>
      <c r="LZT37" s="14"/>
      <c r="LZU37" s="14"/>
      <c r="LZV37" s="14"/>
      <c r="LZW37" s="14"/>
      <c r="LZX37" s="14"/>
      <c r="LZY37" s="14"/>
      <c r="LZZ37" s="14"/>
      <c r="MAA37" s="14"/>
      <c r="MAB37" s="14"/>
      <c r="MAC37" s="14"/>
      <c r="MAD37" s="14"/>
      <c r="MAE37" s="14"/>
      <c r="MAF37" s="14"/>
      <c r="MAG37" s="14"/>
      <c r="MAH37" s="14"/>
      <c r="MAI37" s="14"/>
      <c r="MAJ37" s="14"/>
      <c r="MAK37" s="14"/>
      <c r="MAL37" s="14"/>
      <c r="MAM37" s="14"/>
      <c r="MAN37" s="14"/>
      <c r="MAO37" s="14"/>
      <c r="MAP37" s="14"/>
      <c r="MAQ37" s="14"/>
      <c r="MAR37" s="14"/>
      <c r="MAS37" s="14"/>
      <c r="MAT37" s="14"/>
      <c r="MAU37" s="14"/>
      <c r="MAV37" s="14"/>
      <c r="MAW37" s="14"/>
      <c r="MAX37" s="14"/>
      <c r="MAY37" s="14"/>
      <c r="MAZ37" s="14"/>
      <c r="MBA37" s="14"/>
      <c r="MBB37" s="14"/>
      <c r="MBC37" s="14"/>
      <c r="MBD37" s="14"/>
      <c r="MBE37" s="14"/>
      <c r="MBF37" s="14"/>
      <c r="MBG37" s="14"/>
      <c r="MBH37" s="14"/>
      <c r="MBI37" s="14"/>
      <c r="MBJ37" s="14"/>
      <c r="MBK37" s="14"/>
      <c r="MBL37" s="14"/>
      <c r="MBM37" s="14"/>
      <c r="MBN37" s="14"/>
      <c r="MBO37" s="14"/>
      <c r="MBP37" s="14"/>
      <c r="MBQ37" s="14"/>
      <c r="MBR37" s="14"/>
      <c r="MBS37" s="14"/>
      <c r="MBT37" s="14"/>
      <c r="MBU37" s="14"/>
      <c r="MBV37" s="14"/>
      <c r="MBW37" s="14"/>
      <c r="MBX37" s="14"/>
      <c r="MBY37" s="14"/>
      <c r="MBZ37" s="14"/>
      <c r="MCA37" s="14"/>
      <c r="MCB37" s="14"/>
      <c r="MCC37" s="14"/>
      <c r="MCD37" s="14"/>
      <c r="MCE37" s="14"/>
      <c r="MCF37" s="14"/>
      <c r="MCG37" s="14"/>
      <c r="MCH37" s="14"/>
      <c r="MCI37" s="14"/>
      <c r="MCJ37" s="14"/>
      <c r="MCK37" s="14"/>
      <c r="MCL37" s="14"/>
      <c r="MCM37" s="14"/>
      <c r="MCN37" s="14"/>
      <c r="MCO37" s="14"/>
      <c r="MCP37" s="14"/>
      <c r="MCQ37" s="14"/>
      <c r="MCR37" s="14"/>
      <c r="MCS37" s="14"/>
      <c r="MCT37" s="14"/>
      <c r="MCU37" s="14"/>
      <c r="MCV37" s="14"/>
      <c r="MCW37" s="14"/>
      <c r="MCX37" s="14"/>
      <c r="MCY37" s="14"/>
      <c r="MCZ37" s="14"/>
      <c r="MDA37" s="14"/>
      <c r="MDB37" s="14"/>
      <c r="MDC37" s="14"/>
      <c r="MDD37" s="14"/>
      <c r="MDE37" s="14"/>
      <c r="MDF37" s="14"/>
      <c r="MDG37" s="14"/>
      <c r="MDH37" s="14"/>
      <c r="MDI37" s="14"/>
      <c r="MDJ37" s="14"/>
      <c r="MDK37" s="14"/>
      <c r="MDL37" s="14"/>
      <c r="MDM37" s="14"/>
      <c r="MDN37" s="14"/>
      <c r="MDO37" s="14"/>
      <c r="MDP37" s="14"/>
      <c r="MDQ37" s="14"/>
      <c r="MDR37" s="14"/>
      <c r="MDS37" s="14"/>
      <c r="MDT37" s="14"/>
      <c r="MDU37" s="14"/>
      <c r="MDV37" s="14"/>
      <c r="MDW37" s="14"/>
      <c r="MDX37" s="14"/>
      <c r="MDY37" s="14"/>
      <c r="MDZ37" s="14"/>
      <c r="MEA37" s="14"/>
      <c r="MEB37" s="14"/>
      <c r="MEC37" s="14"/>
      <c r="MED37" s="14"/>
      <c r="MEE37" s="14"/>
      <c r="MEF37" s="14"/>
      <c r="MEG37" s="14"/>
      <c r="MEH37" s="14"/>
      <c r="MEI37" s="14"/>
      <c r="MEJ37" s="14"/>
      <c r="MEK37" s="14"/>
      <c r="MEL37" s="14"/>
      <c r="MEM37" s="14"/>
      <c r="MEN37" s="14"/>
      <c r="MEO37" s="14"/>
      <c r="MEP37" s="14"/>
      <c r="MEQ37" s="14"/>
      <c r="MER37" s="14"/>
      <c r="MES37" s="14"/>
      <c r="MET37" s="14"/>
      <c r="MEU37" s="14"/>
      <c r="MEV37" s="14"/>
      <c r="MEW37" s="14"/>
      <c r="MEX37" s="14"/>
      <c r="MEY37" s="14"/>
      <c r="MEZ37" s="14"/>
      <c r="MFA37" s="14"/>
      <c r="MFB37" s="14"/>
      <c r="MFC37" s="14"/>
      <c r="MFD37" s="14"/>
      <c r="MFE37" s="14"/>
      <c r="MFF37" s="14"/>
      <c r="MFG37" s="14"/>
      <c r="MFH37" s="14"/>
      <c r="MFI37" s="14"/>
      <c r="MFJ37" s="14"/>
      <c r="MFK37" s="14"/>
      <c r="MFL37" s="14"/>
      <c r="MFM37" s="14"/>
      <c r="MFN37" s="14"/>
      <c r="MFO37" s="14"/>
      <c r="MFP37" s="14"/>
      <c r="MFQ37" s="14"/>
      <c r="MFR37" s="14"/>
      <c r="MFS37" s="14"/>
      <c r="MFT37" s="14"/>
      <c r="MFU37" s="14"/>
      <c r="MFV37" s="14"/>
      <c r="MFW37" s="14"/>
      <c r="MFX37" s="14"/>
      <c r="MFY37" s="14"/>
      <c r="MFZ37" s="14"/>
      <c r="MGA37" s="14"/>
      <c r="MGB37" s="14"/>
      <c r="MGC37" s="14"/>
      <c r="MGD37" s="14"/>
      <c r="MGE37" s="14"/>
      <c r="MGF37" s="14"/>
      <c r="MGG37" s="14"/>
      <c r="MGH37" s="14"/>
      <c r="MGI37" s="14"/>
      <c r="MGJ37" s="14"/>
      <c r="MGK37" s="14"/>
      <c r="MGL37" s="14"/>
      <c r="MGM37" s="14"/>
      <c r="MGN37" s="14"/>
      <c r="MGO37" s="14"/>
      <c r="MGP37" s="14"/>
      <c r="MGQ37" s="14"/>
      <c r="MGR37" s="14"/>
      <c r="MGS37" s="14"/>
      <c r="MGT37" s="14"/>
      <c r="MGU37" s="14"/>
      <c r="MGV37" s="14"/>
      <c r="MGW37" s="14"/>
      <c r="MGX37" s="14"/>
      <c r="MGY37" s="14"/>
      <c r="MGZ37" s="14"/>
      <c r="MHA37" s="14"/>
      <c r="MHB37" s="14"/>
      <c r="MHC37" s="14"/>
      <c r="MHD37" s="14"/>
      <c r="MHE37" s="14"/>
      <c r="MHF37" s="14"/>
      <c r="MHG37" s="14"/>
      <c r="MHH37" s="14"/>
      <c r="MHI37" s="14"/>
      <c r="MHJ37" s="14"/>
      <c r="MHK37" s="14"/>
      <c r="MHL37" s="14"/>
      <c r="MHM37" s="14"/>
      <c r="MHN37" s="14"/>
      <c r="MHO37" s="14"/>
      <c r="MHP37" s="14"/>
      <c r="MHQ37" s="14"/>
      <c r="MHR37" s="14"/>
      <c r="MHS37" s="14"/>
      <c r="MHT37" s="14"/>
      <c r="MHU37" s="14"/>
      <c r="MHV37" s="14"/>
      <c r="MHW37" s="14"/>
      <c r="MHX37" s="14"/>
      <c r="MHY37" s="14"/>
      <c r="MHZ37" s="14"/>
      <c r="MIA37" s="14"/>
      <c r="MIB37" s="14"/>
      <c r="MIC37" s="14"/>
      <c r="MID37" s="14"/>
      <c r="MIE37" s="14"/>
      <c r="MIF37" s="14"/>
      <c r="MIG37" s="14"/>
      <c r="MIH37" s="14"/>
      <c r="MII37" s="14"/>
      <c r="MIJ37" s="14"/>
      <c r="MIK37" s="14"/>
      <c r="MIL37" s="14"/>
      <c r="MIM37" s="14"/>
      <c r="MIN37" s="14"/>
      <c r="MIO37" s="14"/>
      <c r="MIP37" s="14"/>
      <c r="MIQ37" s="14"/>
      <c r="MIR37" s="14"/>
      <c r="MIS37" s="14"/>
      <c r="MIT37" s="14"/>
      <c r="MIU37" s="14"/>
      <c r="MIV37" s="14"/>
      <c r="MIW37" s="14"/>
      <c r="MIX37" s="14"/>
      <c r="MIY37" s="14"/>
      <c r="MIZ37" s="14"/>
      <c r="MJA37" s="14"/>
      <c r="MJB37" s="14"/>
      <c r="MJC37" s="14"/>
      <c r="MJD37" s="14"/>
      <c r="MJE37" s="14"/>
      <c r="MJF37" s="14"/>
      <c r="MJG37" s="14"/>
      <c r="MJH37" s="14"/>
      <c r="MJI37" s="14"/>
      <c r="MJJ37" s="14"/>
      <c r="MJK37" s="14"/>
      <c r="MJL37" s="14"/>
      <c r="MJM37" s="14"/>
      <c r="MJN37" s="14"/>
      <c r="MJO37" s="14"/>
      <c r="MJP37" s="14"/>
      <c r="MJQ37" s="14"/>
      <c r="MJR37" s="14"/>
      <c r="MJS37" s="14"/>
      <c r="MJT37" s="14"/>
      <c r="MJU37" s="14"/>
      <c r="MJV37" s="14"/>
      <c r="MJW37" s="14"/>
      <c r="MJX37" s="14"/>
      <c r="MJY37" s="14"/>
      <c r="MJZ37" s="14"/>
      <c r="MKA37" s="14"/>
      <c r="MKB37" s="14"/>
      <c r="MKC37" s="14"/>
      <c r="MKD37" s="14"/>
      <c r="MKE37" s="14"/>
      <c r="MKF37" s="14"/>
      <c r="MKG37" s="14"/>
      <c r="MKH37" s="14"/>
      <c r="MKI37" s="14"/>
      <c r="MKJ37" s="14"/>
      <c r="MKK37" s="14"/>
      <c r="MKL37" s="14"/>
      <c r="MKM37" s="14"/>
      <c r="MKN37" s="14"/>
      <c r="MKO37" s="14"/>
      <c r="MKP37" s="14"/>
      <c r="MKQ37" s="14"/>
      <c r="MKR37" s="14"/>
      <c r="MKS37" s="14"/>
      <c r="MKT37" s="14"/>
      <c r="MKU37" s="14"/>
      <c r="MKV37" s="14"/>
      <c r="MKW37" s="14"/>
      <c r="MKX37" s="14"/>
      <c r="MKY37" s="14"/>
      <c r="MKZ37" s="14"/>
      <c r="MLA37" s="14"/>
      <c r="MLB37" s="14"/>
      <c r="MLC37" s="14"/>
      <c r="MLD37" s="14"/>
      <c r="MLE37" s="14"/>
      <c r="MLF37" s="14"/>
      <c r="MLG37" s="14"/>
      <c r="MLH37" s="14"/>
      <c r="MLI37" s="14"/>
      <c r="MLJ37" s="14"/>
      <c r="MLK37" s="14"/>
      <c r="MLL37" s="14"/>
      <c r="MLM37" s="14"/>
      <c r="MLN37" s="14"/>
      <c r="MLO37" s="14"/>
      <c r="MLP37" s="14"/>
      <c r="MLQ37" s="14"/>
      <c r="MLR37" s="14"/>
      <c r="MLS37" s="14"/>
      <c r="MLT37" s="14"/>
      <c r="MLU37" s="14"/>
      <c r="MLV37" s="14"/>
      <c r="MLW37" s="14"/>
      <c r="MLX37" s="14"/>
      <c r="MLY37" s="14"/>
      <c r="MLZ37" s="14"/>
      <c r="MMA37" s="14"/>
      <c r="MMB37" s="14"/>
      <c r="MMC37" s="14"/>
      <c r="MMD37" s="14"/>
      <c r="MME37" s="14"/>
      <c r="MMF37" s="14"/>
      <c r="MMG37" s="14"/>
      <c r="MMH37" s="14"/>
      <c r="MMI37" s="14"/>
      <c r="MMJ37" s="14"/>
      <c r="MMK37" s="14"/>
      <c r="MML37" s="14"/>
      <c r="MMM37" s="14"/>
      <c r="MMN37" s="14"/>
      <c r="MMO37" s="14"/>
      <c r="MMP37" s="14"/>
      <c r="MMQ37" s="14"/>
      <c r="MMR37" s="14"/>
      <c r="MMS37" s="14"/>
      <c r="MMT37" s="14"/>
      <c r="MMU37" s="14"/>
      <c r="MMV37" s="14"/>
      <c r="MMW37" s="14"/>
      <c r="MMX37" s="14"/>
      <c r="MMY37" s="14"/>
      <c r="MMZ37" s="14"/>
      <c r="MNA37" s="14"/>
      <c r="MNB37" s="14"/>
      <c r="MNC37" s="14"/>
      <c r="MND37" s="14"/>
      <c r="MNE37" s="14"/>
      <c r="MNF37" s="14"/>
      <c r="MNG37" s="14"/>
      <c r="MNH37" s="14"/>
      <c r="MNI37" s="14"/>
      <c r="MNJ37" s="14"/>
      <c r="MNK37" s="14"/>
      <c r="MNL37" s="14"/>
      <c r="MNM37" s="14"/>
      <c r="MNN37" s="14"/>
      <c r="MNO37" s="14"/>
      <c r="MNP37" s="14"/>
      <c r="MNQ37" s="14"/>
      <c r="MNR37" s="14"/>
      <c r="MNS37" s="14"/>
      <c r="MNT37" s="14"/>
      <c r="MNU37" s="14"/>
      <c r="MNV37" s="14"/>
      <c r="MNW37" s="14"/>
      <c r="MNX37" s="14"/>
      <c r="MNY37" s="14"/>
      <c r="MNZ37" s="14"/>
      <c r="MOA37" s="14"/>
      <c r="MOB37" s="14"/>
      <c r="MOC37" s="14"/>
      <c r="MOD37" s="14"/>
      <c r="MOE37" s="14"/>
      <c r="MOF37" s="14"/>
      <c r="MOG37" s="14"/>
      <c r="MOH37" s="14"/>
      <c r="MOI37" s="14"/>
      <c r="MOJ37" s="14"/>
      <c r="MOK37" s="14"/>
      <c r="MOL37" s="14"/>
      <c r="MOM37" s="14"/>
      <c r="MON37" s="14"/>
      <c r="MOO37" s="14"/>
      <c r="MOP37" s="14"/>
      <c r="MOQ37" s="14"/>
      <c r="MOR37" s="14"/>
      <c r="MOS37" s="14"/>
      <c r="MOT37" s="14"/>
      <c r="MOU37" s="14"/>
      <c r="MOV37" s="14"/>
      <c r="MOW37" s="14"/>
      <c r="MOX37" s="14"/>
      <c r="MOY37" s="14"/>
      <c r="MOZ37" s="14"/>
      <c r="MPA37" s="14"/>
      <c r="MPB37" s="14"/>
      <c r="MPC37" s="14"/>
      <c r="MPD37" s="14"/>
      <c r="MPE37" s="14"/>
      <c r="MPF37" s="14"/>
      <c r="MPG37" s="14"/>
      <c r="MPH37" s="14"/>
      <c r="MPI37" s="14"/>
      <c r="MPJ37" s="14"/>
      <c r="MPK37" s="14"/>
      <c r="MPL37" s="14"/>
      <c r="MPM37" s="14"/>
      <c r="MPN37" s="14"/>
      <c r="MPO37" s="14"/>
      <c r="MPP37" s="14"/>
      <c r="MPQ37" s="14"/>
      <c r="MPR37" s="14"/>
      <c r="MPS37" s="14"/>
      <c r="MPT37" s="14"/>
      <c r="MPU37" s="14"/>
      <c r="MPV37" s="14"/>
      <c r="MPW37" s="14"/>
      <c r="MPX37" s="14"/>
      <c r="MPY37" s="14"/>
      <c r="MPZ37" s="14"/>
      <c r="MQA37" s="14"/>
      <c r="MQB37" s="14"/>
      <c r="MQC37" s="14"/>
      <c r="MQD37" s="14"/>
      <c r="MQE37" s="14"/>
      <c r="MQF37" s="14"/>
      <c r="MQG37" s="14"/>
      <c r="MQH37" s="14"/>
      <c r="MQI37" s="14"/>
      <c r="MQJ37" s="14"/>
      <c r="MQK37" s="14"/>
      <c r="MQL37" s="14"/>
      <c r="MQM37" s="14"/>
      <c r="MQN37" s="14"/>
      <c r="MQO37" s="14"/>
      <c r="MQP37" s="14"/>
      <c r="MQQ37" s="14"/>
      <c r="MQR37" s="14"/>
      <c r="MQS37" s="14"/>
      <c r="MQT37" s="14"/>
      <c r="MQU37" s="14"/>
      <c r="MQV37" s="14"/>
      <c r="MQW37" s="14"/>
      <c r="MQX37" s="14"/>
      <c r="MQY37" s="14"/>
      <c r="MQZ37" s="14"/>
      <c r="MRA37" s="14"/>
      <c r="MRB37" s="14"/>
      <c r="MRC37" s="14"/>
      <c r="MRD37" s="14"/>
      <c r="MRE37" s="14"/>
      <c r="MRF37" s="14"/>
      <c r="MRG37" s="14"/>
      <c r="MRH37" s="14"/>
      <c r="MRI37" s="14"/>
      <c r="MRJ37" s="14"/>
      <c r="MRK37" s="14"/>
      <c r="MRL37" s="14"/>
      <c r="MRM37" s="14"/>
      <c r="MRN37" s="14"/>
      <c r="MRO37" s="14"/>
      <c r="MRP37" s="14"/>
      <c r="MRQ37" s="14"/>
      <c r="MRR37" s="14"/>
      <c r="MRS37" s="14"/>
      <c r="MRT37" s="14"/>
      <c r="MRU37" s="14"/>
      <c r="MRV37" s="14"/>
      <c r="MRW37" s="14"/>
      <c r="MRX37" s="14"/>
      <c r="MRY37" s="14"/>
      <c r="MRZ37" s="14"/>
      <c r="MSA37" s="14"/>
      <c r="MSB37" s="14"/>
      <c r="MSC37" s="14"/>
      <c r="MSD37" s="14"/>
      <c r="MSE37" s="14"/>
      <c r="MSF37" s="14"/>
      <c r="MSG37" s="14"/>
      <c r="MSH37" s="14"/>
      <c r="MSI37" s="14"/>
      <c r="MSJ37" s="14"/>
      <c r="MSK37" s="14"/>
      <c r="MSL37" s="14"/>
      <c r="MSM37" s="14"/>
      <c r="MSN37" s="14"/>
      <c r="MSO37" s="14"/>
      <c r="MSP37" s="14"/>
      <c r="MSQ37" s="14"/>
      <c r="MSR37" s="14"/>
      <c r="MSS37" s="14"/>
      <c r="MST37" s="14"/>
      <c r="MSU37" s="14"/>
      <c r="MSV37" s="14"/>
      <c r="MSW37" s="14"/>
      <c r="MSX37" s="14"/>
      <c r="MSY37" s="14"/>
      <c r="MSZ37" s="14"/>
      <c r="MTA37" s="14"/>
      <c r="MTB37" s="14"/>
      <c r="MTC37" s="14"/>
      <c r="MTD37" s="14"/>
      <c r="MTE37" s="14"/>
      <c r="MTF37" s="14"/>
      <c r="MTG37" s="14"/>
      <c r="MTH37" s="14"/>
      <c r="MTI37" s="14"/>
      <c r="MTJ37" s="14"/>
      <c r="MTK37" s="14"/>
      <c r="MTL37" s="14"/>
      <c r="MTM37" s="14"/>
      <c r="MTN37" s="14"/>
      <c r="MTO37" s="14"/>
      <c r="MTP37" s="14"/>
      <c r="MTQ37" s="14"/>
      <c r="MTR37" s="14"/>
      <c r="MTS37" s="14"/>
      <c r="MTT37" s="14"/>
      <c r="MTU37" s="14"/>
      <c r="MTV37" s="14"/>
      <c r="MTW37" s="14"/>
      <c r="MTX37" s="14"/>
      <c r="MTY37" s="14"/>
      <c r="MTZ37" s="14"/>
      <c r="MUA37" s="14"/>
      <c r="MUB37" s="14"/>
      <c r="MUC37" s="14"/>
      <c r="MUD37" s="14"/>
      <c r="MUE37" s="14"/>
      <c r="MUF37" s="14"/>
      <c r="MUG37" s="14"/>
      <c r="MUH37" s="14"/>
      <c r="MUI37" s="14"/>
      <c r="MUJ37" s="14"/>
      <c r="MUK37" s="14"/>
      <c r="MUL37" s="14"/>
      <c r="MUM37" s="14"/>
      <c r="MUN37" s="14"/>
      <c r="MUO37" s="14"/>
      <c r="MUP37" s="14"/>
      <c r="MUQ37" s="14"/>
      <c r="MUR37" s="14"/>
      <c r="MUS37" s="14"/>
      <c r="MUT37" s="14"/>
      <c r="MUU37" s="14"/>
      <c r="MUV37" s="14"/>
      <c r="MUW37" s="14"/>
      <c r="MUX37" s="14"/>
      <c r="MUY37" s="14"/>
      <c r="MUZ37" s="14"/>
      <c r="MVA37" s="14"/>
      <c r="MVB37" s="14"/>
      <c r="MVC37" s="14"/>
      <c r="MVD37" s="14"/>
      <c r="MVE37" s="14"/>
      <c r="MVF37" s="14"/>
      <c r="MVG37" s="14"/>
      <c r="MVH37" s="14"/>
      <c r="MVI37" s="14"/>
      <c r="MVJ37" s="14"/>
      <c r="MVK37" s="14"/>
      <c r="MVL37" s="14"/>
      <c r="MVM37" s="14"/>
      <c r="MVN37" s="14"/>
      <c r="MVO37" s="14"/>
      <c r="MVP37" s="14"/>
      <c r="MVQ37" s="14"/>
      <c r="MVR37" s="14"/>
      <c r="MVS37" s="14"/>
      <c r="MVT37" s="14"/>
      <c r="MVU37" s="14"/>
      <c r="MVV37" s="14"/>
      <c r="MVW37" s="14"/>
      <c r="MVX37" s="14"/>
      <c r="MVY37" s="14"/>
      <c r="MVZ37" s="14"/>
      <c r="MWA37" s="14"/>
      <c r="MWB37" s="14"/>
      <c r="MWC37" s="14"/>
      <c r="MWD37" s="14"/>
      <c r="MWE37" s="14"/>
      <c r="MWF37" s="14"/>
      <c r="MWG37" s="14"/>
      <c r="MWH37" s="14"/>
      <c r="MWI37" s="14"/>
      <c r="MWJ37" s="14"/>
      <c r="MWK37" s="14"/>
      <c r="MWL37" s="14"/>
      <c r="MWM37" s="14"/>
      <c r="MWN37" s="14"/>
      <c r="MWO37" s="14"/>
      <c r="MWP37" s="14"/>
      <c r="MWQ37" s="14"/>
      <c r="MWR37" s="14"/>
      <c r="MWS37" s="14"/>
      <c r="MWT37" s="14"/>
      <c r="MWU37" s="14"/>
      <c r="MWV37" s="14"/>
      <c r="MWW37" s="14"/>
      <c r="MWX37" s="14"/>
      <c r="MWY37" s="14"/>
      <c r="MWZ37" s="14"/>
      <c r="MXA37" s="14"/>
      <c r="MXB37" s="14"/>
      <c r="MXC37" s="14"/>
      <c r="MXD37" s="14"/>
      <c r="MXE37" s="14"/>
      <c r="MXF37" s="14"/>
      <c r="MXG37" s="14"/>
      <c r="MXH37" s="14"/>
      <c r="MXI37" s="14"/>
      <c r="MXJ37" s="14"/>
      <c r="MXK37" s="14"/>
      <c r="MXL37" s="14"/>
      <c r="MXM37" s="14"/>
      <c r="MXN37" s="14"/>
      <c r="MXO37" s="14"/>
      <c r="MXP37" s="14"/>
      <c r="MXQ37" s="14"/>
      <c r="MXR37" s="14"/>
      <c r="MXS37" s="14"/>
      <c r="MXT37" s="14"/>
      <c r="MXU37" s="14"/>
      <c r="MXV37" s="14"/>
      <c r="MXW37" s="14"/>
      <c r="MXX37" s="14"/>
      <c r="MXY37" s="14"/>
      <c r="MXZ37" s="14"/>
      <c r="MYA37" s="14"/>
      <c r="MYB37" s="14"/>
      <c r="MYC37" s="14"/>
      <c r="MYD37" s="14"/>
      <c r="MYE37" s="14"/>
      <c r="MYF37" s="14"/>
      <c r="MYG37" s="14"/>
      <c r="MYH37" s="14"/>
      <c r="MYI37" s="14"/>
      <c r="MYJ37" s="14"/>
      <c r="MYK37" s="14"/>
      <c r="MYL37" s="14"/>
      <c r="MYM37" s="14"/>
      <c r="MYN37" s="14"/>
      <c r="MYO37" s="14"/>
      <c r="MYP37" s="14"/>
      <c r="MYQ37" s="14"/>
      <c r="MYR37" s="14"/>
      <c r="MYS37" s="14"/>
      <c r="MYT37" s="14"/>
      <c r="MYU37" s="14"/>
      <c r="MYV37" s="14"/>
      <c r="MYW37" s="14"/>
      <c r="MYX37" s="14"/>
      <c r="MYY37" s="14"/>
      <c r="MYZ37" s="14"/>
      <c r="MZA37" s="14"/>
      <c r="MZB37" s="14"/>
      <c r="MZC37" s="14"/>
      <c r="MZD37" s="14"/>
      <c r="MZE37" s="14"/>
      <c r="MZF37" s="14"/>
      <c r="MZG37" s="14"/>
      <c r="MZH37" s="14"/>
      <c r="MZI37" s="14"/>
      <c r="MZJ37" s="14"/>
      <c r="MZK37" s="14"/>
      <c r="MZL37" s="14"/>
      <c r="MZM37" s="14"/>
      <c r="MZN37" s="14"/>
      <c r="MZO37" s="14"/>
      <c r="MZP37" s="14"/>
      <c r="MZQ37" s="14"/>
      <c r="MZR37" s="14"/>
      <c r="MZS37" s="14"/>
      <c r="MZT37" s="14"/>
      <c r="MZU37" s="14"/>
      <c r="MZV37" s="14"/>
      <c r="MZW37" s="14"/>
      <c r="MZX37" s="14"/>
      <c r="MZY37" s="14"/>
      <c r="MZZ37" s="14"/>
      <c r="NAA37" s="14"/>
      <c r="NAB37" s="14"/>
      <c r="NAC37" s="14"/>
      <c r="NAD37" s="14"/>
      <c r="NAE37" s="14"/>
      <c r="NAF37" s="14"/>
      <c r="NAG37" s="14"/>
      <c r="NAH37" s="14"/>
      <c r="NAI37" s="14"/>
      <c r="NAJ37" s="14"/>
      <c r="NAK37" s="14"/>
      <c r="NAL37" s="14"/>
      <c r="NAM37" s="14"/>
      <c r="NAN37" s="14"/>
      <c r="NAO37" s="14"/>
      <c r="NAP37" s="14"/>
      <c r="NAQ37" s="14"/>
      <c r="NAR37" s="14"/>
      <c r="NAS37" s="14"/>
      <c r="NAT37" s="14"/>
      <c r="NAU37" s="14"/>
      <c r="NAV37" s="14"/>
      <c r="NAW37" s="14"/>
      <c r="NAX37" s="14"/>
      <c r="NAY37" s="14"/>
      <c r="NAZ37" s="14"/>
      <c r="NBA37" s="14"/>
      <c r="NBB37" s="14"/>
      <c r="NBC37" s="14"/>
      <c r="NBD37" s="14"/>
      <c r="NBE37" s="14"/>
      <c r="NBF37" s="14"/>
      <c r="NBG37" s="14"/>
      <c r="NBH37" s="14"/>
      <c r="NBI37" s="14"/>
      <c r="NBJ37" s="14"/>
      <c r="NBK37" s="14"/>
      <c r="NBL37" s="14"/>
      <c r="NBM37" s="14"/>
      <c r="NBN37" s="14"/>
      <c r="NBO37" s="14"/>
      <c r="NBP37" s="14"/>
      <c r="NBQ37" s="14"/>
      <c r="NBR37" s="14"/>
      <c r="NBS37" s="14"/>
      <c r="NBT37" s="14"/>
      <c r="NBU37" s="14"/>
      <c r="NBV37" s="14"/>
      <c r="NBW37" s="14"/>
      <c r="NBX37" s="14"/>
      <c r="NBY37" s="14"/>
      <c r="NBZ37" s="14"/>
      <c r="NCA37" s="14"/>
      <c r="NCB37" s="14"/>
      <c r="NCC37" s="14"/>
      <c r="NCD37" s="14"/>
      <c r="NCE37" s="14"/>
      <c r="NCF37" s="14"/>
      <c r="NCG37" s="14"/>
      <c r="NCH37" s="14"/>
      <c r="NCI37" s="14"/>
      <c r="NCJ37" s="14"/>
      <c r="NCK37" s="14"/>
      <c r="NCL37" s="14"/>
      <c r="NCM37" s="14"/>
      <c r="NCN37" s="14"/>
      <c r="NCO37" s="14"/>
      <c r="NCP37" s="14"/>
      <c r="NCQ37" s="14"/>
      <c r="NCR37" s="14"/>
      <c r="NCS37" s="14"/>
      <c r="NCT37" s="14"/>
      <c r="NCU37" s="14"/>
      <c r="NCV37" s="14"/>
      <c r="NCW37" s="14"/>
      <c r="NCX37" s="14"/>
      <c r="NCY37" s="14"/>
      <c r="NCZ37" s="14"/>
      <c r="NDA37" s="14"/>
      <c r="NDB37" s="14"/>
      <c r="NDC37" s="14"/>
      <c r="NDD37" s="14"/>
      <c r="NDE37" s="14"/>
      <c r="NDF37" s="14"/>
      <c r="NDG37" s="14"/>
      <c r="NDH37" s="14"/>
      <c r="NDI37" s="14"/>
      <c r="NDJ37" s="14"/>
      <c r="NDK37" s="14"/>
      <c r="NDL37" s="14"/>
      <c r="NDM37" s="14"/>
      <c r="NDN37" s="14"/>
      <c r="NDO37" s="14"/>
      <c r="NDP37" s="14"/>
      <c r="NDQ37" s="14"/>
      <c r="NDR37" s="14"/>
      <c r="NDS37" s="14"/>
      <c r="NDT37" s="14"/>
      <c r="NDU37" s="14"/>
      <c r="NDV37" s="14"/>
      <c r="NDW37" s="14"/>
      <c r="NDX37" s="14"/>
      <c r="NDY37" s="14"/>
      <c r="NDZ37" s="14"/>
      <c r="NEA37" s="14"/>
      <c r="NEB37" s="14"/>
      <c r="NEC37" s="14"/>
      <c r="NED37" s="14"/>
      <c r="NEE37" s="14"/>
      <c r="NEF37" s="14"/>
      <c r="NEG37" s="14"/>
      <c r="NEH37" s="14"/>
      <c r="NEI37" s="14"/>
      <c r="NEJ37" s="14"/>
      <c r="NEK37" s="14"/>
      <c r="NEL37" s="14"/>
      <c r="NEM37" s="14"/>
      <c r="NEN37" s="14"/>
      <c r="NEO37" s="14"/>
      <c r="NEP37" s="14"/>
      <c r="NEQ37" s="14"/>
      <c r="NER37" s="14"/>
      <c r="NES37" s="14"/>
      <c r="NET37" s="14"/>
      <c r="NEU37" s="14"/>
      <c r="NEV37" s="14"/>
      <c r="NEW37" s="14"/>
      <c r="NEX37" s="14"/>
      <c r="NEY37" s="14"/>
      <c r="NEZ37" s="14"/>
      <c r="NFA37" s="14"/>
      <c r="NFB37" s="14"/>
      <c r="NFC37" s="14"/>
      <c r="NFD37" s="14"/>
      <c r="NFE37" s="14"/>
      <c r="NFF37" s="14"/>
      <c r="NFG37" s="14"/>
      <c r="NFH37" s="14"/>
      <c r="NFI37" s="14"/>
      <c r="NFJ37" s="14"/>
      <c r="NFK37" s="14"/>
      <c r="NFL37" s="14"/>
      <c r="NFM37" s="14"/>
      <c r="NFN37" s="14"/>
      <c r="NFO37" s="14"/>
      <c r="NFP37" s="14"/>
      <c r="NFQ37" s="14"/>
      <c r="NFR37" s="14"/>
      <c r="NFS37" s="14"/>
      <c r="NFT37" s="14"/>
      <c r="NFU37" s="14"/>
      <c r="NFV37" s="14"/>
      <c r="NFW37" s="14"/>
      <c r="NFX37" s="14"/>
      <c r="NFY37" s="14"/>
      <c r="NFZ37" s="14"/>
      <c r="NGA37" s="14"/>
      <c r="NGB37" s="14"/>
      <c r="NGC37" s="14"/>
      <c r="NGD37" s="14"/>
      <c r="NGE37" s="14"/>
      <c r="NGF37" s="14"/>
      <c r="NGG37" s="14"/>
      <c r="NGH37" s="14"/>
      <c r="NGI37" s="14"/>
      <c r="NGJ37" s="14"/>
      <c r="NGK37" s="14"/>
      <c r="NGL37" s="14"/>
      <c r="NGM37" s="14"/>
      <c r="NGN37" s="14"/>
      <c r="NGO37" s="14"/>
      <c r="NGP37" s="14"/>
      <c r="NGQ37" s="14"/>
      <c r="NGR37" s="14"/>
      <c r="NGS37" s="14"/>
      <c r="NGT37" s="14"/>
      <c r="NGU37" s="14"/>
      <c r="NGV37" s="14"/>
      <c r="NGW37" s="14"/>
      <c r="NGX37" s="14"/>
      <c r="NGY37" s="14"/>
      <c r="NGZ37" s="14"/>
      <c r="NHA37" s="14"/>
      <c r="NHB37" s="14"/>
      <c r="NHC37" s="14"/>
      <c r="NHD37" s="14"/>
      <c r="NHE37" s="14"/>
      <c r="NHF37" s="14"/>
      <c r="NHG37" s="14"/>
      <c r="NHH37" s="14"/>
      <c r="NHI37" s="14"/>
      <c r="NHJ37" s="14"/>
      <c r="NHK37" s="14"/>
      <c r="NHL37" s="14"/>
      <c r="NHM37" s="14"/>
      <c r="NHN37" s="14"/>
      <c r="NHO37" s="14"/>
      <c r="NHP37" s="14"/>
      <c r="NHQ37" s="14"/>
      <c r="NHR37" s="14"/>
      <c r="NHS37" s="14"/>
      <c r="NHT37" s="14"/>
      <c r="NHU37" s="14"/>
      <c r="NHV37" s="14"/>
      <c r="NHW37" s="14"/>
      <c r="NHX37" s="14"/>
      <c r="NHY37" s="14"/>
      <c r="NHZ37" s="14"/>
      <c r="NIA37" s="14"/>
      <c r="NIB37" s="14"/>
      <c r="NIC37" s="14"/>
      <c r="NID37" s="14"/>
      <c r="NIE37" s="14"/>
      <c r="NIF37" s="14"/>
      <c r="NIG37" s="14"/>
      <c r="NIH37" s="14"/>
      <c r="NII37" s="14"/>
      <c r="NIJ37" s="14"/>
      <c r="NIK37" s="14"/>
      <c r="NIL37" s="14"/>
      <c r="NIM37" s="14"/>
      <c r="NIN37" s="14"/>
      <c r="NIO37" s="14"/>
      <c r="NIP37" s="14"/>
      <c r="NIQ37" s="14"/>
      <c r="NIR37" s="14"/>
      <c r="NIS37" s="14"/>
      <c r="NIT37" s="14"/>
      <c r="NIU37" s="14"/>
      <c r="NIV37" s="14"/>
      <c r="NIW37" s="14"/>
      <c r="NIX37" s="14"/>
      <c r="NIY37" s="14"/>
      <c r="NIZ37" s="14"/>
      <c r="NJA37" s="14"/>
      <c r="NJB37" s="14"/>
      <c r="NJC37" s="14"/>
      <c r="NJD37" s="14"/>
      <c r="NJE37" s="14"/>
      <c r="NJF37" s="14"/>
      <c r="NJG37" s="14"/>
      <c r="NJH37" s="14"/>
      <c r="NJI37" s="14"/>
      <c r="NJJ37" s="14"/>
      <c r="NJK37" s="14"/>
      <c r="NJL37" s="14"/>
      <c r="NJM37" s="14"/>
      <c r="NJN37" s="14"/>
      <c r="NJO37" s="14"/>
      <c r="NJP37" s="14"/>
      <c r="NJQ37" s="14"/>
      <c r="NJR37" s="14"/>
      <c r="NJS37" s="14"/>
      <c r="NJT37" s="14"/>
      <c r="NJU37" s="14"/>
      <c r="NJV37" s="14"/>
      <c r="NJW37" s="14"/>
      <c r="NJX37" s="14"/>
      <c r="NJY37" s="14"/>
      <c r="NJZ37" s="14"/>
      <c r="NKA37" s="14"/>
      <c r="NKB37" s="14"/>
      <c r="NKC37" s="14"/>
      <c r="NKD37" s="14"/>
      <c r="NKE37" s="14"/>
      <c r="NKF37" s="14"/>
      <c r="NKG37" s="14"/>
      <c r="NKH37" s="14"/>
      <c r="NKI37" s="14"/>
      <c r="NKJ37" s="14"/>
      <c r="NKK37" s="14"/>
      <c r="NKL37" s="14"/>
      <c r="NKM37" s="14"/>
      <c r="NKN37" s="14"/>
      <c r="NKO37" s="14"/>
      <c r="NKP37" s="14"/>
      <c r="NKQ37" s="14"/>
      <c r="NKR37" s="14"/>
      <c r="NKS37" s="14"/>
      <c r="NKT37" s="14"/>
      <c r="NKU37" s="14"/>
      <c r="NKV37" s="14"/>
      <c r="NKW37" s="14"/>
      <c r="NKX37" s="14"/>
      <c r="NKY37" s="14"/>
      <c r="NKZ37" s="14"/>
      <c r="NLA37" s="14"/>
      <c r="NLB37" s="14"/>
      <c r="NLC37" s="14"/>
      <c r="NLD37" s="14"/>
      <c r="NLE37" s="14"/>
      <c r="NLF37" s="14"/>
      <c r="NLG37" s="14"/>
      <c r="NLH37" s="14"/>
      <c r="NLI37" s="14"/>
      <c r="NLJ37" s="14"/>
      <c r="NLK37" s="14"/>
      <c r="NLL37" s="14"/>
      <c r="NLM37" s="14"/>
      <c r="NLN37" s="14"/>
      <c r="NLO37" s="14"/>
      <c r="NLP37" s="14"/>
      <c r="NLQ37" s="14"/>
      <c r="NLR37" s="14"/>
      <c r="NLS37" s="14"/>
      <c r="NLT37" s="14"/>
      <c r="NLU37" s="14"/>
      <c r="NLV37" s="14"/>
      <c r="NLW37" s="14"/>
      <c r="NLX37" s="14"/>
      <c r="NLY37" s="14"/>
      <c r="NLZ37" s="14"/>
      <c r="NMA37" s="14"/>
      <c r="NMB37" s="14"/>
      <c r="NMC37" s="14"/>
      <c r="NMD37" s="14"/>
      <c r="NME37" s="14"/>
      <c r="NMF37" s="14"/>
      <c r="NMG37" s="14"/>
      <c r="NMH37" s="14"/>
      <c r="NMI37" s="14"/>
      <c r="NMJ37" s="14"/>
      <c r="NMK37" s="14"/>
      <c r="NML37" s="14"/>
      <c r="NMM37" s="14"/>
      <c r="NMN37" s="14"/>
      <c r="NMO37" s="14"/>
      <c r="NMP37" s="14"/>
      <c r="NMQ37" s="14"/>
      <c r="NMR37" s="14"/>
      <c r="NMS37" s="14"/>
      <c r="NMT37" s="14"/>
      <c r="NMU37" s="14"/>
      <c r="NMV37" s="14"/>
      <c r="NMW37" s="14"/>
      <c r="NMX37" s="14"/>
      <c r="NMY37" s="14"/>
      <c r="NMZ37" s="14"/>
      <c r="NNA37" s="14"/>
      <c r="NNB37" s="14"/>
      <c r="NNC37" s="14"/>
      <c r="NND37" s="14"/>
      <c r="NNE37" s="14"/>
      <c r="NNF37" s="14"/>
      <c r="NNG37" s="14"/>
      <c r="NNH37" s="14"/>
      <c r="NNI37" s="14"/>
      <c r="NNJ37" s="14"/>
      <c r="NNK37" s="14"/>
      <c r="NNL37" s="14"/>
      <c r="NNM37" s="14"/>
      <c r="NNN37" s="14"/>
      <c r="NNO37" s="14"/>
      <c r="NNP37" s="14"/>
      <c r="NNQ37" s="14"/>
      <c r="NNR37" s="14"/>
      <c r="NNS37" s="14"/>
      <c r="NNT37" s="14"/>
      <c r="NNU37" s="14"/>
      <c r="NNV37" s="14"/>
      <c r="NNW37" s="14"/>
      <c r="NNX37" s="14"/>
      <c r="NNY37" s="14"/>
      <c r="NNZ37" s="14"/>
      <c r="NOA37" s="14"/>
      <c r="NOB37" s="14"/>
      <c r="NOC37" s="14"/>
      <c r="NOD37" s="14"/>
      <c r="NOE37" s="14"/>
      <c r="NOF37" s="14"/>
      <c r="NOG37" s="14"/>
      <c r="NOH37" s="14"/>
      <c r="NOI37" s="14"/>
      <c r="NOJ37" s="14"/>
      <c r="NOK37" s="14"/>
      <c r="NOL37" s="14"/>
      <c r="NOM37" s="14"/>
      <c r="NON37" s="14"/>
      <c r="NOO37" s="14"/>
      <c r="NOP37" s="14"/>
      <c r="NOQ37" s="14"/>
      <c r="NOR37" s="14"/>
      <c r="NOS37" s="14"/>
      <c r="NOT37" s="14"/>
      <c r="NOU37" s="14"/>
      <c r="NOV37" s="14"/>
      <c r="NOW37" s="14"/>
      <c r="NOX37" s="14"/>
      <c r="NOY37" s="14"/>
      <c r="NOZ37" s="14"/>
      <c r="NPA37" s="14"/>
      <c r="NPB37" s="14"/>
      <c r="NPC37" s="14"/>
      <c r="NPD37" s="14"/>
      <c r="NPE37" s="14"/>
      <c r="NPF37" s="14"/>
      <c r="NPG37" s="14"/>
      <c r="NPH37" s="14"/>
      <c r="NPI37" s="14"/>
      <c r="NPJ37" s="14"/>
      <c r="NPK37" s="14"/>
      <c r="NPL37" s="14"/>
      <c r="NPM37" s="14"/>
      <c r="NPN37" s="14"/>
      <c r="NPO37" s="14"/>
      <c r="NPP37" s="14"/>
      <c r="NPQ37" s="14"/>
      <c r="NPR37" s="14"/>
      <c r="NPS37" s="14"/>
      <c r="NPT37" s="14"/>
      <c r="NPU37" s="14"/>
      <c r="NPV37" s="14"/>
      <c r="NPW37" s="14"/>
      <c r="NPX37" s="14"/>
      <c r="NPY37" s="14"/>
      <c r="NPZ37" s="14"/>
      <c r="NQA37" s="14"/>
      <c r="NQB37" s="14"/>
      <c r="NQC37" s="14"/>
      <c r="NQD37" s="14"/>
      <c r="NQE37" s="14"/>
      <c r="NQF37" s="14"/>
      <c r="NQG37" s="14"/>
      <c r="NQH37" s="14"/>
      <c r="NQI37" s="14"/>
      <c r="NQJ37" s="14"/>
      <c r="NQK37" s="14"/>
      <c r="NQL37" s="14"/>
      <c r="NQM37" s="14"/>
      <c r="NQN37" s="14"/>
      <c r="NQO37" s="14"/>
      <c r="NQP37" s="14"/>
      <c r="NQQ37" s="14"/>
      <c r="NQR37" s="14"/>
      <c r="NQS37" s="14"/>
      <c r="NQT37" s="14"/>
      <c r="NQU37" s="14"/>
      <c r="NQV37" s="14"/>
      <c r="NQW37" s="14"/>
      <c r="NQX37" s="14"/>
      <c r="NQY37" s="14"/>
      <c r="NQZ37" s="14"/>
      <c r="NRA37" s="14"/>
      <c r="NRB37" s="14"/>
      <c r="NRC37" s="14"/>
      <c r="NRD37" s="14"/>
      <c r="NRE37" s="14"/>
      <c r="NRF37" s="14"/>
      <c r="NRG37" s="14"/>
      <c r="NRH37" s="14"/>
      <c r="NRI37" s="14"/>
      <c r="NRJ37" s="14"/>
      <c r="NRK37" s="14"/>
      <c r="NRL37" s="14"/>
      <c r="NRM37" s="14"/>
      <c r="NRN37" s="14"/>
      <c r="NRO37" s="14"/>
      <c r="NRP37" s="14"/>
      <c r="NRQ37" s="14"/>
      <c r="NRR37" s="14"/>
      <c r="NRS37" s="14"/>
      <c r="NRT37" s="14"/>
      <c r="NRU37" s="14"/>
      <c r="NRV37" s="14"/>
      <c r="NRW37" s="14"/>
      <c r="NRX37" s="14"/>
      <c r="NRY37" s="14"/>
      <c r="NRZ37" s="14"/>
      <c r="NSA37" s="14"/>
      <c r="NSB37" s="14"/>
      <c r="NSC37" s="14"/>
      <c r="NSD37" s="14"/>
      <c r="NSE37" s="14"/>
      <c r="NSF37" s="14"/>
      <c r="NSG37" s="14"/>
      <c r="NSH37" s="14"/>
      <c r="NSI37" s="14"/>
      <c r="NSJ37" s="14"/>
      <c r="NSK37" s="14"/>
      <c r="NSL37" s="14"/>
      <c r="NSM37" s="14"/>
      <c r="NSN37" s="14"/>
      <c r="NSO37" s="14"/>
      <c r="NSP37" s="14"/>
      <c r="NSQ37" s="14"/>
      <c r="NSR37" s="14"/>
      <c r="NSS37" s="14"/>
      <c r="NST37" s="14"/>
      <c r="NSU37" s="14"/>
      <c r="NSV37" s="14"/>
      <c r="NSW37" s="14"/>
      <c r="NSX37" s="14"/>
      <c r="NSY37" s="14"/>
      <c r="NSZ37" s="14"/>
      <c r="NTA37" s="14"/>
      <c r="NTB37" s="14"/>
      <c r="NTC37" s="14"/>
      <c r="NTD37" s="14"/>
      <c r="NTE37" s="14"/>
      <c r="NTF37" s="14"/>
      <c r="NTG37" s="14"/>
      <c r="NTH37" s="14"/>
      <c r="NTI37" s="14"/>
      <c r="NTJ37" s="14"/>
      <c r="NTK37" s="14"/>
      <c r="NTL37" s="14"/>
      <c r="NTM37" s="14"/>
      <c r="NTN37" s="14"/>
      <c r="NTO37" s="14"/>
      <c r="NTP37" s="14"/>
      <c r="NTQ37" s="14"/>
      <c r="NTR37" s="14"/>
      <c r="NTS37" s="14"/>
      <c r="NTT37" s="14"/>
      <c r="NTU37" s="14"/>
      <c r="NTV37" s="14"/>
      <c r="NTW37" s="14"/>
      <c r="NTX37" s="14"/>
      <c r="NTY37" s="14"/>
      <c r="NTZ37" s="14"/>
      <c r="NUA37" s="14"/>
      <c r="NUB37" s="14"/>
      <c r="NUC37" s="14"/>
      <c r="NUD37" s="14"/>
      <c r="NUE37" s="14"/>
      <c r="NUF37" s="14"/>
      <c r="NUG37" s="14"/>
      <c r="NUH37" s="14"/>
      <c r="NUI37" s="14"/>
      <c r="NUJ37" s="14"/>
      <c r="NUK37" s="14"/>
      <c r="NUL37" s="14"/>
      <c r="NUM37" s="14"/>
      <c r="NUN37" s="14"/>
      <c r="NUO37" s="14"/>
      <c r="NUP37" s="14"/>
      <c r="NUQ37" s="14"/>
      <c r="NUR37" s="14"/>
      <c r="NUS37" s="14"/>
      <c r="NUT37" s="14"/>
      <c r="NUU37" s="14"/>
      <c r="NUV37" s="14"/>
      <c r="NUW37" s="14"/>
      <c r="NUX37" s="14"/>
      <c r="NUY37" s="14"/>
      <c r="NUZ37" s="14"/>
      <c r="NVA37" s="14"/>
      <c r="NVB37" s="14"/>
      <c r="NVC37" s="14"/>
      <c r="NVD37" s="14"/>
      <c r="NVE37" s="14"/>
      <c r="NVF37" s="14"/>
      <c r="NVG37" s="14"/>
      <c r="NVH37" s="14"/>
      <c r="NVI37" s="14"/>
      <c r="NVJ37" s="14"/>
      <c r="NVK37" s="14"/>
      <c r="NVL37" s="14"/>
      <c r="NVM37" s="14"/>
      <c r="NVN37" s="14"/>
      <c r="NVO37" s="14"/>
      <c r="NVP37" s="14"/>
      <c r="NVQ37" s="14"/>
      <c r="NVR37" s="14"/>
      <c r="NVS37" s="14"/>
      <c r="NVT37" s="14"/>
      <c r="NVU37" s="14"/>
      <c r="NVV37" s="14"/>
      <c r="NVW37" s="14"/>
      <c r="NVX37" s="14"/>
      <c r="NVY37" s="14"/>
      <c r="NVZ37" s="14"/>
      <c r="NWA37" s="14"/>
      <c r="NWB37" s="14"/>
      <c r="NWC37" s="14"/>
      <c r="NWD37" s="14"/>
      <c r="NWE37" s="14"/>
      <c r="NWF37" s="14"/>
      <c r="NWG37" s="14"/>
      <c r="NWH37" s="14"/>
      <c r="NWI37" s="14"/>
      <c r="NWJ37" s="14"/>
      <c r="NWK37" s="14"/>
      <c r="NWL37" s="14"/>
      <c r="NWM37" s="14"/>
      <c r="NWN37" s="14"/>
      <c r="NWO37" s="14"/>
      <c r="NWP37" s="14"/>
      <c r="NWQ37" s="14"/>
      <c r="NWR37" s="14"/>
      <c r="NWS37" s="14"/>
      <c r="NWT37" s="14"/>
      <c r="NWU37" s="14"/>
      <c r="NWV37" s="14"/>
      <c r="NWW37" s="14"/>
      <c r="NWX37" s="14"/>
      <c r="NWY37" s="14"/>
      <c r="NWZ37" s="14"/>
      <c r="NXA37" s="14"/>
      <c r="NXB37" s="14"/>
      <c r="NXC37" s="14"/>
      <c r="NXD37" s="14"/>
      <c r="NXE37" s="14"/>
      <c r="NXF37" s="14"/>
      <c r="NXG37" s="14"/>
      <c r="NXH37" s="14"/>
      <c r="NXI37" s="14"/>
      <c r="NXJ37" s="14"/>
      <c r="NXK37" s="14"/>
      <c r="NXL37" s="14"/>
      <c r="NXM37" s="14"/>
      <c r="NXN37" s="14"/>
      <c r="NXO37" s="14"/>
      <c r="NXP37" s="14"/>
      <c r="NXQ37" s="14"/>
      <c r="NXR37" s="14"/>
      <c r="NXS37" s="14"/>
      <c r="NXT37" s="14"/>
      <c r="NXU37" s="14"/>
      <c r="NXV37" s="14"/>
      <c r="NXW37" s="14"/>
      <c r="NXX37" s="14"/>
      <c r="NXY37" s="14"/>
      <c r="NXZ37" s="14"/>
      <c r="NYA37" s="14"/>
      <c r="NYB37" s="14"/>
      <c r="NYC37" s="14"/>
      <c r="NYD37" s="14"/>
      <c r="NYE37" s="14"/>
      <c r="NYF37" s="14"/>
      <c r="NYG37" s="14"/>
      <c r="NYH37" s="14"/>
      <c r="NYI37" s="14"/>
      <c r="NYJ37" s="14"/>
      <c r="NYK37" s="14"/>
      <c r="NYL37" s="14"/>
      <c r="NYM37" s="14"/>
      <c r="NYN37" s="14"/>
      <c r="NYO37" s="14"/>
      <c r="NYP37" s="14"/>
      <c r="NYQ37" s="14"/>
      <c r="NYR37" s="14"/>
      <c r="NYS37" s="14"/>
      <c r="NYT37" s="14"/>
      <c r="NYU37" s="14"/>
      <c r="NYV37" s="14"/>
      <c r="NYW37" s="14"/>
      <c r="NYX37" s="14"/>
      <c r="NYY37" s="14"/>
      <c r="NYZ37" s="14"/>
      <c r="NZA37" s="14"/>
      <c r="NZB37" s="14"/>
      <c r="NZC37" s="14"/>
      <c r="NZD37" s="14"/>
      <c r="NZE37" s="14"/>
      <c r="NZF37" s="14"/>
      <c r="NZG37" s="14"/>
      <c r="NZH37" s="14"/>
      <c r="NZI37" s="14"/>
      <c r="NZJ37" s="14"/>
      <c r="NZK37" s="14"/>
      <c r="NZL37" s="14"/>
      <c r="NZM37" s="14"/>
      <c r="NZN37" s="14"/>
      <c r="NZO37" s="14"/>
      <c r="NZP37" s="14"/>
      <c r="NZQ37" s="14"/>
      <c r="NZR37" s="14"/>
      <c r="NZS37" s="14"/>
      <c r="NZT37" s="14"/>
      <c r="NZU37" s="14"/>
      <c r="NZV37" s="14"/>
      <c r="NZW37" s="14"/>
      <c r="NZX37" s="14"/>
      <c r="NZY37" s="14"/>
      <c r="NZZ37" s="14"/>
      <c r="OAA37" s="14"/>
      <c r="OAB37" s="14"/>
      <c r="OAC37" s="14"/>
      <c r="OAD37" s="14"/>
      <c r="OAE37" s="14"/>
      <c r="OAF37" s="14"/>
      <c r="OAG37" s="14"/>
      <c r="OAH37" s="14"/>
      <c r="OAI37" s="14"/>
      <c r="OAJ37" s="14"/>
      <c r="OAK37" s="14"/>
      <c r="OAL37" s="14"/>
      <c r="OAM37" s="14"/>
      <c r="OAN37" s="14"/>
      <c r="OAO37" s="14"/>
      <c r="OAP37" s="14"/>
      <c r="OAQ37" s="14"/>
      <c r="OAR37" s="14"/>
      <c r="OAS37" s="14"/>
      <c r="OAT37" s="14"/>
      <c r="OAU37" s="14"/>
      <c r="OAV37" s="14"/>
      <c r="OAW37" s="14"/>
      <c r="OAX37" s="14"/>
      <c r="OAY37" s="14"/>
      <c r="OAZ37" s="14"/>
      <c r="OBA37" s="14"/>
      <c r="OBB37" s="14"/>
      <c r="OBC37" s="14"/>
      <c r="OBD37" s="14"/>
      <c r="OBE37" s="14"/>
      <c r="OBF37" s="14"/>
      <c r="OBG37" s="14"/>
      <c r="OBH37" s="14"/>
      <c r="OBI37" s="14"/>
      <c r="OBJ37" s="14"/>
      <c r="OBK37" s="14"/>
      <c r="OBL37" s="14"/>
      <c r="OBM37" s="14"/>
      <c r="OBN37" s="14"/>
      <c r="OBO37" s="14"/>
      <c r="OBP37" s="14"/>
      <c r="OBQ37" s="14"/>
      <c r="OBR37" s="14"/>
      <c r="OBS37" s="14"/>
      <c r="OBT37" s="14"/>
      <c r="OBU37" s="14"/>
      <c r="OBV37" s="14"/>
      <c r="OBW37" s="14"/>
      <c r="OBX37" s="14"/>
      <c r="OBY37" s="14"/>
      <c r="OBZ37" s="14"/>
      <c r="OCA37" s="14"/>
      <c r="OCB37" s="14"/>
      <c r="OCC37" s="14"/>
      <c r="OCD37" s="14"/>
      <c r="OCE37" s="14"/>
      <c r="OCF37" s="14"/>
      <c r="OCG37" s="14"/>
      <c r="OCH37" s="14"/>
      <c r="OCI37" s="14"/>
      <c r="OCJ37" s="14"/>
      <c r="OCK37" s="14"/>
      <c r="OCL37" s="14"/>
      <c r="OCM37" s="14"/>
      <c r="OCN37" s="14"/>
      <c r="OCO37" s="14"/>
      <c r="OCP37" s="14"/>
      <c r="OCQ37" s="14"/>
      <c r="OCR37" s="14"/>
      <c r="OCS37" s="14"/>
      <c r="OCT37" s="14"/>
      <c r="OCU37" s="14"/>
      <c r="OCV37" s="14"/>
      <c r="OCW37" s="14"/>
      <c r="OCX37" s="14"/>
      <c r="OCY37" s="14"/>
      <c r="OCZ37" s="14"/>
      <c r="ODA37" s="14"/>
      <c r="ODB37" s="14"/>
      <c r="ODC37" s="14"/>
      <c r="ODD37" s="14"/>
      <c r="ODE37" s="14"/>
      <c r="ODF37" s="14"/>
      <c r="ODG37" s="14"/>
      <c r="ODH37" s="14"/>
      <c r="ODI37" s="14"/>
      <c r="ODJ37" s="14"/>
      <c r="ODK37" s="14"/>
      <c r="ODL37" s="14"/>
      <c r="ODM37" s="14"/>
      <c r="ODN37" s="14"/>
      <c r="ODO37" s="14"/>
      <c r="ODP37" s="14"/>
      <c r="ODQ37" s="14"/>
      <c r="ODR37" s="14"/>
      <c r="ODS37" s="14"/>
      <c r="ODT37" s="14"/>
      <c r="ODU37" s="14"/>
      <c r="ODV37" s="14"/>
      <c r="ODW37" s="14"/>
      <c r="ODX37" s="14"/>
      <c r="ODY37" s="14"/>
      <c r="ODZ37" s="14"/>
      <c r="OEA37" s="14"/>
      <c r="OEB37" s="14"/>
      <c r="OEC37" s="14"/>
      <c r="OED37" s="14"/>
      <c r="OEE37" s="14"/>
      <c r="OEF37" s="14"/>
      <c r="OEG37" s="14"/>
      <c r="OEH37" s="14"/>
      <c r="OEI37" s="14"/>
      <c r="OEJ37" s="14"/>
      <c r="OEK37" s="14"/>
      <c r="OEL37" s="14"/>
      <c r="OEM37" s="14"/>
      <c r="OEN37" s="14"/>
      <c r="OEO37" s="14"/>
      <c r="OEP37" s="14"/>
      <c r="OEQ37" s="14"/>
      <c r="OER37" s="14"/>
      <c r="OES37" s="14"/>
      <c r="OET37" s="14"/>
      <c r="OEU37" s="14"/>
      <c r="OEV37" s="14"/>
      <c r="OEW37" s="14"/>
      <c r="OEX37" s="14"/>
      <c r="OEY37" s="14"/>
      <c r="OEZ37" s="14"/>
      <c r="OFA37" s="14"/>
      <c r="OFB37" s="14"/>
      <c r="OFC37" s="14"/>
      <c r="OFD37" s="14"/>
      <c r="OFE37" s="14"/>
      <c r="OFF37" s="14"/>
      <c r="OFG37" s="14"/>
      <c r="OFH37" s="14"/>
      <c r="OFI37" s="14"/>
      <c r="OFJ37" s="14"/>
      <c r="OFK37" s="14"/>
      <c r="OFL37" s="14"/>
      <c r="OFM37" s="14"/>
      <c r="OFN37" s="14"/>
      <c r="OFO37" s="14"/>
      <c r="OFP37" s="14"/>
      <c r="OFQ37" s="14"/>
      <c r="OFR37" s="14"/>
      <c r="OFS37" s="14"/>
      <c r="OFT37" s="14"/>
      <c r="OFU37" s="14"/>
      <c r="OFV37" s="14"/>
      <c r="OFW37" s="14"/>
      <c r="OFX37" s="14"/>
      <c r="OFY37" s="14"/>
      <c r="OFZ37" s="14"/>
      <c r="OGA37" s="14"/>
      <c r="OGB37" s="14"/>
      <c r="OGC37" s="14"/>
      <c r="OGD37" s="14"/>
      <c r="OGE37" s="14"/>
      <c r="OGF37" s="14"/>
      <c r="OGG37" s="14"/>
      <c r="OGH37" s="14"/>
      <c r="OGI37" s="14"/>
      <c r="OGJ37" s="14"/>
      <c r="OGK37" s="14"/>
      <c r="OGL37" s="14"/>
      <c r="OGM37" s="14"/>
      <c r="OGN37" s="14"/>
      <c r="OGO37" s="14"/>
      <c r="OGP37" s="14"/>
      <c r="OGQ37" s="14"/>
      <c r="OGR37" s="14"/>
      <c r="OGS37" s="14"/>
      <c r="OGT37" s="14"/>
      <c r="OGU37" s="14"/>
      <c r="OGV37" s="14"/>
      <c r="OGW37" s="14"/>
      <c r="OGX37" s="14"/>
      <c r="OGY37" s="14"/>
      <c r="OGZ37" s="14"/>
      <c r="OHA37" s="14"/>
      <c r="OHB37" s="14"/>
      <c r="OHC37" s="14"/>
      <c r="OHD37" s="14"/>
      <c r="OHE37" s="14"/>
      <c r="OHF37" s="14"/>
      <c r="OHG37" s="14"/>
      <c r="OHH37" s="14"/>
      <c r="OHI37" s="14"/>
      <c r="OHJ37" s="14"/>
      <c r="OHK37" s="14"/>
      <c r="OHL37" s="14"/>
      <c r="OHM37" s="14"/>
      <c r="OHN37" s="14"/>
      <c r="OHO37" s="14"/>
      <c r="OHP37" s="14"/>
      <c r="OHQ37" s="14"/>
      <c r="OHR37" s="14"/>
      <c r="OHS37" s="14"/>
      <c r="OHT37" s="14"/>
      <c r="OHU37" s="14"/>
      <c r="OHV37" s="14"/>
      <c r="OHW37" s="14"/>
      <c r="OHX37" s="14"/>
      <c r="OHY37" s="14"/>
      <c r="OHZ37" s="14"/>
      <c r="OIA37" s="14"/>
      <c r="OIB37" s="14"/>
      <c r="OIC37" s="14"/>
      <c r="OID37" s="14"/>
      <c r="OIE37" s="14"/>
      <c r="OIF37" s="14"/>
      <c r="OIG37" s="14"/>
      <c r="OIH37" s="14"/>
      <c r="OII37" s="14"/>
      <c r="OIJ37" s="14"/>
      <c r="OIK37" s="14"/>
      <c r="OIL37" s="14"/>
      <c r="OIM37" s="14"/>
      <c r="OIN37" s="14"/>
      <c r="OIO37" s="14"/>
      <c r="OIP37" s="14"/>
      <c r="OIQ37" s="14"/>
      <c r="OIR37" s="14"/>
      <c r="OIS37" s="14"/>
      <c r="OIT37" s="14"/>
      <c r="OIU37" s="14"/>
      <c r="OIV37" s="14"/>
      <c r="OIW37" s="14"/>
      <c r="OIX37" s="14"/>
      <c r="OIY37" s="14"/>
      <c r="OIZ37" s="14"/>
      <c r="OJA37" s="14"/>
      <c r="OJB37" s="14"/>
      <c r="OJC37" s="14"/>
      <c r="OJD37" s="14"/>
      <c r="OJE37" s="14"/>
      <c r="OJF37" s="14"/>
      <c r="OJG37" s="14"/>
      <c r="OJH37" s="14"/>
      <c r="OJI37" s="14"/>
      <c r="OJJ37" s="14"/>
      <c r="OJK37" s="14"/>
      <c r="OJL37" s="14"/>
      <c r="OJM37" s="14"/>
      <c r="OJN37" s="14"/>
      <c r="OJO37" s="14"/>
      <c r="OJP37" s="14"/>
      <c r="OJQ37" s="14"/>
      <c r="OJR37" s="14"/>
      <c r="OJS37" s="14"/>
      <c r="OJT37" s="14"/>
      <c r="OJU37" s="14"/>
      <c r="OJV37" s="14"/>
      <c r="OJW37" s="14"/>
      <c r="OJX37" s="14"/>
      <c r="OJY37" s="14"/>
      <c r="OJZ37" s="14"/>
      <c r="OKA37" s="14"/>
      <c r="OKB37" s="14"/>
      <c r="OKC37" s="14"/>
      <c r="OKD37" s="14"/>
      <c r="OKE37" s="14"/>
      <c r="OKF37" s="14"/>
      <c r="OKG37" s="14"/>
      <c r="OKH37" s="14"/>
      <c r="OKI37" s="14"/>
      <c r="OKJ37" s="14"/>
      <c r="OKK37" s="14"/>
      <c r="OKL37" s="14"/>
      <c r="OKM37" s="14"/>
      <c r="OKN37" s="14"/>
      <c r="OKO37" s="14"/>
      <c r="OKP37" s="14"/>
      <c r="OKQ37" s="14"/>
      <c r="OKR37" s="14"/>
      <c r="OKS37" s="14"/>
      <c r="OKT37" s="14"/>
      <c r="OKU37" s="14"/>
      <c r="OKV37" s="14"/>
      <c r="OKW37" s="14"/>
      <c r="OKX37" s="14"/>
      <c r="OKY37" s="14"/>
      <c r="OKZ37" s="14"/>
      <c r="OLA37" s="14"/>
      <c r="OLB37" s="14"/>
      <c r="OLC37" s="14"/>
      <c r="OLD37" s="14"/>
      <c r="OLE37" s="14"/>
      <c r="OLF37" s="14"/>
      <c r="OLG37" s="14"/>
      <c r="OLH37" s="14"/>
      <c r="OLI37" s="14"/>
      <c r="OLJ37" s="14"/>
      <c r="OLK37" s="14"/>
      <c r="OLL37" s="14"/>
      <c r="OLM37" s="14"/>
      <c r="OLN37" s="14"/>
      <c r="OLO37" s="14"/>
      <c r="OLP37" s="14"/>
      <c r="OLQ37" s="14"/>
      <c r="OLR37" s="14"/>
      <c r="OLS37" s="14"/>
      <c r="OLT37" s="14"/>
      <c r="OLU37" s="14"/>
      <c r="OLV37" s="14"/>
      <c r="OLW37" s="14"/>
      <c r="OLX37" s="14"/>
      <c r="OLY37" s="14"/>
      <c r="OLZ37" s="14"/>
      <c r="OMA37" s="14"/>
      <c r="OMB37" s="14"/>
      <c r="OMC37" s="14"/>
      <c r="OMD37" s="14"/>
      <c r="OME37" s="14"/>
      <c r="OMF37" s="14"/>
      <c r="OMG37" s="14"/>
      <c r="OMH37" s="14"/>
      <c r="OMI37" s="14"/>
      <c r="OMJ37" s="14"/>
      <c r="OMK37" s="14"/>
      <c r="OML37" s="14"/>
      <c r="OMM37" s="14"/>
      <c r="OMN37" s="14"/>
      <c r="OMO37" s="14"/>
      <c r="OMP37" s="14"/>
      <c r="OMQ37" s="14"/>
      <c r="OMR37" s="14"/>
      <c r="OMS37" s="14"/>
      <c r="OMT37" s="14"/>
      <c r="OMU37" s="14"/>
      <c r="OMV37" s="14"/>
      <c r="OMW37" s="14"/>
      <c r="OMX37" s="14"/>
      <c r="OMY37" s="14"/>
      <c r="OMZ37" s="14"/>
      <c r="ONA37" s="14"/>
      <c r="ONB37" s="14"/>
      <c r="ONC37" s="14"/>
      <c r="OND37" s="14"/>
      <c r="ONE37" s="14"/>
      <c r="ONF37" s="14"/>
      <c r="ONG37" s="14"/>
      <c r="ONH37" s="14"/>
      <c r="ONI37" s="14"/>
      <c r="ONJ37" s="14"/>
      <c r="ONK37" s="14"/>
      <c r="ONL37" s="14"/>
      <c r="ONM37" s="14"/>
      <c r="ONN37" s="14"/>
      <c r="ONO37" s="14"/>
      <c r="ONP37" s="14"/>
      <c r="ONQ37" s="14"/>
      <c r="ONR37" s="14"/>
      <c r="ONS37" s="14"/>
      <c r="ONT37" s="14"/>
      <c r="ONU37" s="14"/>
      <c r="ONV37" s="14"/>
      <c r="ONW37" s="14"/>
      <c r="ONX37" s="14"/>
      <c r="ONY37" s="14"/>
      <c r="ONZ37" s="14"/>
      <c r="OOA37" s="14"/>
      <c r="OOB37" s="14"/>
      <c r="OOC37" s="14"/>
      <c r="OOD37" s="14"/>
      <c r="OOE37" s="14"/>
      <c r="OOF37" s="14"/>
      <c r="OOG37" s="14"/>
      <c r="OOH37" s="14"/>
      <c r="OOI37" s="14"/>
      <c r="OOJ37" s="14"/>
      <c r="OOK37" s="14"/>
      <c r="OOL37" s="14"/>
      <c r="OOM37" s="14"/>
      <c r="OON37" s="14"/>
      <c r="OOO37" s="14"/>
      <c r="OOP37" s="14"/>
      <c r="OOQ37" s="14"/>
      <c r="OOR37" s="14"/>
      <c r="OOS37" s="14"/>
      <c r="OOT37" s="14"/>
      <c r="OOU37" s="14"/>
      <c r="OOV37" s="14"/>
      <c r="OOW37" s="14"/>
      <c r="OOX37" s="14"/>
      <c r="OOY37" s="14"/>
      <c r="OOZ37" s="14"/>
      <c r="OPA37" s="14"/>
      <c r="OPB37" s="14"/>
      <c r="OPC37" s="14"/>
      <c r="OPD37" s="14"/>
      <c r="OPE37" s="14"/>
      <c r="OPF37" s="14"/>
      <c r="OPG37" s="14"/>
      <c r="OPH37" s="14"/>
      <c r="OPI37" s="14"/>
      <c r="OPJ37" s="14"/>
      <c r="OPK37" s="14"/>
      <c r="OPL37" s="14"/>
      <c r="OPM37" s="14"/>
      <c r="OPN37" s="14"/>
      <c r="OPO37" s="14"/>
      <c r="OPP37" s="14"/>
      <c r="OPQ37" s="14"/>
      <c r="OPR37" s="14"/>
      <c r="OPS37" s="14"/>
      <c r="OPT37" s="14"/>
      <c r="OPU37" s="14"/>
      <c r="OPV37" s="14"/>
      <c r="OPW37" s="14"/>
      <c r="OPX37" s="14"/>
      <c r="OPY37" s="14"/>
      <c r="OPZ37" s="14"/>
      <c r="OQA37" s="14"/>
      <c r="OQB37" s="14"/>
      <c r="OQC37" s="14"/>
      <c r="OQD37" s="14"/>
      <c r="OQE37" s="14"/>
      <c r="OQF37" s="14"/>
      <c r="OQG37" s="14"/>
      <c r="OQH37" s="14"/>
      <c r="OQI37" s="14"/>
      <c r="OQJ37" s="14"/>
      <c r="OQK37" s="14"/>
      <c r="OQL37" s="14"/>
      <c r="OQM37" s="14"/>
      <c r="OQN37" s="14"/>
      <c r="OQO37" s="14"/>
      <c r="OQP37" s="14"/>
      <c r="OQQ37" s="14"/>
      <c r="OQR37" s="14"/>
      <c r="OQS37" s="14"/>
      <c r="OQT37" s="14"/>
      <c r="OQU37" s="14"/>
      <c r="OQV37" s="14"/>
      <c r="OQW37" s="14"/>
      <c r="OQX37" s="14"/>
      <c r="OQY37" s="14"/>
      <c r="OQZ37" s="14"/>
      <c r="ORA37" s="14"/>
      <c r="ORB37" s="14"/>
      <c r="ORC37" s="14"/>
      <c r="ORD37" s="14"/>
      <c r="ORE37" s="14"/>
      <c r="ORF37" s="14"/>
      <c r="ORG37" s="14"/>
      <c r="ORH37" s="14"/>
      <c r="ORI37" s="14"/>
      <c r="ORJ37" s="14"/>
      <c r="ORK37" s="14"/>
      <c r="ORL37" s="14"/>
      <c r="ORM37" s="14"/>
      <c r="ORN37" s="14"/>
      <c r="ORO37" s="14"/>
      <c r="ORP37" s="14"/>
      <c r="ORQ37" s="14"/>
      <c r="ORR37" s="14"/>
      <c r="ORS37" s="14"/>
      <c r="ORT37" s="14"/>
      <c r="ORU37" s="14"/>
      <c r="ORV37" s="14"/>
      <c r="ORW37" s="14"/>
      <c r="ORX37" s="14"/>
      <c r="ORY37" s="14"/>
      <c r="ORZ37" s="14"/>
      <c r="OSA37" s="14"/>
      <c r="OSB37" s="14"/>
      <c r="OSC37" s="14"/>
      <c r="OSD37" s="14"/>
      <c r="OSE37" s="14"/>
      <c r="OSF37" s="14"/>
      <c r="OSG37" s="14"/>
      <c r="OSH37" s="14"/>
      <c r="OSI37" s="14"/>
      <c r="OSJ37" s="14"/>
      <c r="OSK37" s="14"/>
      <c r="OSL37" s="14"/>
      <c r="OSM37" s="14"/>
      <c r="OSN37" s="14"/>
      <c r="OSO37" s="14"/>
      <c r="OSP37" s="14"/>
      <c r="OSQ37" s="14"/>
      <c r="OSR37" s="14"/>
      <c r="OSS37" s="14"/>
      <c r="OST37" s="14"/>
      <c r="OSU37" s="14"/>
      <c r="OSV37" s="14"/>
      <c r="OSW37" s="14"/>
      <c r="OSX37" s="14"/>
      <c r="OSY37" s="14"/>
      <c r="OSZ37" s="14"/>
      <c r="OTA37" s="14"/>
      <c r="OTB37" s="14"/>
      <c r="OTC37" s="14"/>
      <c r="OTD37" s="14"/>
      <c r="OTE37" s="14"/>
      <c r="OTF37" s="14"/>
      <c r="OTG37" s="14"/>
      <c r="OTH37" s="14"/>
      <c r="OTI37" s="14"/>
      <c r="OTJ37" s="14"/>
      <c r="OTK37" s="14"/>
      <c r="OTL37" s="14"/>
      <c r="OTM37" s="14"/>
      <c r="OTN37" s="14"/>
      <c r="OTO37" s="14"/>
      <c r="OTP37" s="14"/>
      <c r="OTQ37" s="14"/>
      <c r="OTR37" s="14"/>
      <c r="OTS37" s="14"/>
      <c r="OTT37" s="14"/>
      <c r="OTU37" s="14"/>
      <c r="OTV37" s="14"/>
      <c r="OTW37" s="14"/>
      <c r="OTX37" s="14"/>
      <c r="OTY37" s="14"/>
      <c r="OTZ37" s="14"/>
      <c r="OUA37" s="14"/>
      <c r="OUB37" s="14"/>
      <c r="OUC37" s="14"/>
      <c r="OUD37" s="14"/>
      <c r="OUE37" s="14"/>
      <c r="OUF37" s="14"/>
      <c r="OUG37" s="14"/>
      <c r="OUH37" s="14"/>
      <c r="OUI37" s="14"/>
      <c r="OUJ37" s="14"/>
      <c r="OUK37" s="14"/>
      <c r="OUL37" s="14"/>
      <c r="OUM37" s="14"/>
      <c r="OUN37" s="14"/>
      <c r="OUO37" s="14"/>
      <c r="OUP37" s="14"/>
      <c r="OUQ37" s="14"/>
      <c r="OUR37" s="14"/>
      <c r="OUS37" s="14"/>
      <c r="OUT37" s="14"/>
      <c r="OUU37" s="14"/>
      <c r="OUV37" s="14"/>
      <c r="OUW37" s="14"/>
      <c r="OUX37" s="14"/>
      <c r="OUY37" s="14"/>
      <c r="OUZ37" s="14"/>
      <c r="OVA37" s="14"/>
      <c r="OVB37" s="14"/>
      <c r="OVC37" s="14"/>
      <c r="OVD37" s="14"/>
      <c r="OVE37" s="14"/>
      <c r="OVF37" s="14"/>
      <c r="OVG37" s="14"/>
      <c r="OVH37" s="14"/>
      <c r="OVI37" s="14"/>
      <c r="OVJ37" s="14"/>
      <c r="OVK37" s="14"/>
      <c r="OVL37" s="14"/>
      <c r="OVM37" s="14"/>
      <c r="OVN37" s="14"/>
      <c r="OVO37" s="14"/>
      <c r="OVP37" s="14"/>
      <c r="OVQ37" s="14"/>
      <c r="OVR37" s="14"/>
      <c r="OVS37" s="14"/>
      <c r="OVT37" s="14"/>
      <c r="OVU37" s="14"/>
      <c r="OVV37" s="14"/>
      <c r="OVW37" s="14"/>
      <c r="OVX37" s="14"/>
      <c r="OVY37" s="14"/>
      <c r="OVZ37" s="14"/>
      <c r="OWA37" s="14"/>
      <c r="OWB37" s="14"/>
      <c r="OWC37" s="14"/>
      <c r="OWD37" s="14"/>
      <c r="OWE37" s="14"/>
      <c r="OWF37" s="14"/>
      <c r="OWG37" s="14"/>
      <c r="OWH37" s="14"/>
      <c r="OWI37" s="14"/>
      <c r="OWJ37" s="14"/>
      <c r="OWK37" s="14"/>
      <c r="OWL37" s="14"/>
      <c r="OWM37" s="14"/>
      <c r="OWN37" s="14"/>
      <c r="OWO37" s="14"/>
      <c r="OWP37" s="14"/>
      <c r="OWQ37" s="14"/>
      <c r="OWR37" s="14"/>
      <c r="OWS37" s="14"/>
      <c r="OWT37" s="14"/>
      <c r="OWU37" s="14"/>
      <c r="OWV37" s="14"/>
      <c r="OWW37" s="14"/>
      <c r="OWX37" s="14"/>
      <c r="OWY37" s="14"/>
      <c r="OWZ37" s="14"/>
      <c r="OXA37" s="14"/>
      <c r="OXB37" s="14"/>
      <c r="OXC37" s="14"/>
      <c r="OXD37" s="14"/>
      <c r="OXE37" s="14"/>
      <c r="OXF37" s="14"/>
      <c r="OXG37" s="14"/>
      <c r="OXH37" s="14"/>
      <c r="OXI37" s="14"/>
      <c r="OXJ37" s="14"/>
      <c r="OXK37" s="14"/>
      <c r="OXL37" s="14"/>
      <c r="OXM37" s="14"/>
      <c r="OXN37" s="14"/>
      <c r="OXO37" s="14"/>
      <c r="OXP37" s="14"/>
      <c r="OXQ37" s="14"/>
      <c r="OXR37" s="14"/>
      <c r="OXS37" s="14"/>
      <c r="OXT37" s="14"/>
      <c r="OXU37" s="14"/>
      <c r="OXV37" s="14"/>
      <c r="OXW37" s="14"/>
      <c r="OXX37" s="14"/>
      <c r="OXY37" s="14"/>
      <c r="OXZ37" s="14"/>
      <c r="OYA37" s="14"/>
      <c r="OYB37" s="14"/>
      <c r="OYC37" s="14"/>
      <c r="OYD37" s="14"/>
      <c r="OYE37" s="14"/>
      <c r="OYF37" s="14"/>
      <c r="OYG37" s="14"/>
      <c r="OYH37" s="14"/>
      <c r="OYI37" s="14"/>
      <c r="OYJ37" s="14"/>
      <c r="OYK37" s="14"/>
      <c r="OYL37" s="14"/>
      <c r="OYM37" s="14"/>
      <c r="OYN37" s="14"/>
      <c r="OYO37" s="14"/>
      <c r="OYP37" s="14"/>
      <c r="OYQ37" s="14"/>
      <c r="OYR37" s="14"/>
      <c r="OYS37" s="14"/>
      <c r="OYT37" s="14"/>
      <c r="OYU37" s="14"/>
      <c r="OYV37" s="14"/>
      <c r="OYW37" s="14"/>
      <c r="OYX37" s="14"/>
      <c r="OYY37" s="14"/>
      <c r="OYZ37" s="14"/>
      <c r="OZA37" s="14"/>
      <c r="OZB37" s="14"/>
      <c r="OZC37" s="14"/>
      <c r="OZD37" s="14"/>
      <c r="OZE37" s="14"/>
      <c r="OZF37" s="14"/>
      <c r="OZG37" s="14"/>
      <c r="OZH37" s="14"/>
      <c r="OZI37" s="14"/>
      <c r="OZJ37" s="14"/>
      <c r="OZK37" s="14"/>
      <c r="OZL37" s="14"/>
      <c r="OZM37" s="14"/>
      <c r="OZN37" s="14"/>
      <c r="OZO37" s="14"/>
      <c r="OZP37" s="14"/>
      <c r="OZQ37" s="14"/>
      <c r="OZR37" s="14"/>
      <c r="OZS37" s="14"/>
      <c r="OZT37" s="14"/>
      <c r="OZU37" s="14"/>
      <c r="OZV37" s="14"/>
      <c r="OZW37" s="14"/>
      <c r="OZX37" s="14"/>
      <c r="OZY37" s="14"/>
      <c r="OZZ37" s="14"/>
      <c r="PAA37" s="14"/>
      <c r="PAB37" s="14"/>
      <c r="PAC37" s="14"/>
      <c r="PAD37" s="14"/>
      <c r="PAE37" s="14"/>
      <c r="PAF37" s="14"/>
      <c r="PAG37" s="14"/>
      <c r="PAH37" s="14"/>
      <c r="PAI37" s="14"/>
      <c r="PAJ37" s="14"/>
      <c r="PAK37" s="14"/>
      <c r="PAL37" s="14"/>
      <c r="PAM37" s="14"/>
      <c r="PAN37" s="14"/>
      <c r="PAO37" s="14"/>
      <c r="PAP37" s="14"/>
      <c r="PAQ37" s="14"/>
      <c r="PAR37" s="14"/>
      <c r="PAS37" s="14"/>
      <c r="PAT37" s="14"/>
      <c r="PAU37" s="14"/>
      <c r="PAV37" s="14"/>
      <c r="PAW37" s="14"/>
      <c r="PAX37" s="14"/>
      <c r="PAY37" s="14"/>
      <c r="PAZ37" s="14"/>
      <c r="PBA37" s="14"/>
      <c r="PBB37" s="14"/>
      <c r="PBC37" s="14"/>
      <c r="PBD37" s="14"/>
      <c r="PBE37" s="14"/>
      <c r="PBF37" s="14"/>
      <c r="PBG37" s="14"/>
      <c r="PBH37" s="14"/>
      <c r="PBI37" s="14"/>
      <c r="PBJ37" s="14"/>
      <c r="PBK37" s="14"/>
      <c r="PBL37" s="14"/>
      <c r="PBM37" s="14"/>
      <c r="PBN37" s="14"/>
      <c r="PBO37" s="14"/>
      <c r="PBP37" s="14"/>
      <c r="PBQ37" s="14"/>
      <c r="PBR37" s="14"/>
      <c r="PBS37" s="14"/>
      <c r="PBT37" s="14"/>
      <c r="PBU37" s="14"/>
      <c r="PBV37" s="14"/>
      <c r="PBW37" s="14"/>
      <c r="PBX37" s="14"/>
      <c r="PBY37" s="14"/>
      <c r="PBZ37" s="14"/>
      <c r="PCA37" s="14"/>
      <c r="PCB37" s="14"/>
      <c r="PCC37" s="14"/>
      <c r="PCD37" s="14"/>
      <c r="PCE37" s="14"/>
      <c r="PCF37" s="14"/>
      <c r="PCG37" s="14"/>
      <c r="PCH37" s="14"/>
      <c r="PCI37" s="14"/>
      <c r="PCJ37" s="14"/>
      <c r="PCK37" s="14"/>
      <c r="PCL37" s="14"/>
      <c r="PCM37" s="14"/>
      <c r="PCN37" s="14"/>
      <c r="PCO37" s="14"/>
      <c r="PCP37" s="14"/>
      <c r="PCQ37" s="14"/>
      <c r="PCR37" s="14"/>
      <c r="PCS37" s="14"/>
      <c r="PCT37" s="14"/>
      <c r="PCU37" s="14"/>
      <c r="PCV37" s="14"/>
      <c r="PCW37" s="14"/>
      <c r="PCX37" s="14"/>
      <c r="PCY37" s="14"/>
      <c r="PCZ37" s="14"/>
      <c r="PDA37" s="14"/>
      <c r="PDB37" s="14"/>
      <c r="PDC37" s="14"/>
      <c r="PDD37" s="14"/>
      <c r="PDE37" s="14"/>
      <c r="PDF37" s="14"/>
      <c r="PDG37" s="14"/>
      <c r="PDH37" s="14"/>
      <c r="PDI37" s="14"/>
      <c r="PDJ37" s="14"/>
      <c r="PDK37" s="14"/>
      <c r="PDL37" s="14"/>
      <c r="PDM37" s="14"/>
      <c r="PDN37" s="14"/>
      <c r="PDO37" s="14"/>
      <c r="PDP37" s="14"/>
      <c r="PDQ37" s="14"/>
      <c r="PDR37" s="14"/>
      <c r="PDS37" s="14"/>
      <c r="PDT37" s="14"/>
      <c r="PDU37" s="14"/>
      <c r="PDV37" s="14"/>
      <c r="PDW37" s="14"/>
      <c r="PDX37" s="14"/>
      <c r="PDY37" s="14"/>
      <c r="PDZ37" s="14"/>
      <c r="PEA37" s="14"/>
      <c r="PEB37" s="14"/>
      <c r="PEC37" s="14"/>
      <c r="PED37" s="14"/>
      <c r="PEE37" s="14"/>
      <c r="PEF37" s="14"/>
      <c r="PEG37" s="14"/>
      <c r="PEH37" s="14"/>
      <c r="PEI37" s="14"/>
      <c r="PEJ37" s="14"/>
      <c r="PEK37" s="14"/>
      <c r="PEL37" s="14"/>
      <c r="PEM37" s="14"/>
      <c r="PEN37" s="14"/>
      <c r="PEO37" s="14"/>
      <c r="PEP37" s="14"/>
      <c r="PEQ37" s="14"/>
      <c r="PER37" s="14"/>
      <c r="PES37" s="14"/>
      <c r="PET37" s="14"/>
      <c r="PEU37" s="14"/>
      <c r="PEV37" s="14"/>
      <c r="PEW37" s="14"/>
      <c r="PEX37" s="14"/>
      <c r="PEY37" s="14"/>
      <c r="PEZ37" s="14"/>
      <c r="PFA37" s="14"/>
      <c r="PFB37" s="14"/>
      <c r="PFC37" s="14"/>
      <c r="PFD37" s="14"/>
      <c r="PFE37" s="14"/>
      <c r="PFF37" s="14"/>
      <c r="PFG37" s="14"/>
      <c r="PFH37" s="14"/>
      <c r="PFI37" s="14"/>
      <c r="PFJ37" s="14"/>
      <c r="PFK37" s="14"/>
      <c r="PFL37" s="14"/>
      <c r="PFM37" s="14"/>
      <c r="PFN37" s="14"/>
      <c r="PFO37" s="14"/>
      <c r="PFP37" s="14"/>
      <c r="PFQ37" s="14"/>
      <c r="PFR37" s="14"/>
      <c r="PFS37" s="14"/>
      <c r="PFT37" s="14"/>
      <c r="PFU37" s="14"/>
      <c r="PFV37" s="14"/>
      <c r="PFW37" s="14"/>
      <c r="PFX37" s="14"/>
      <c r="PFY37" s="14"/>
      <c r="PFZ37" s="14"/>
      <c r="PGA37" s="14"/>
      <c r="PGB37" s="14"/>
      <c r="PGC37" s="14"/>
      <c r="PGD37" s="14"/>
      <c r="PGE37" s="14"/>
      <c r="PGF37" s="14"/>
      <c r="PGG37" s="14"/>
      <c r="PGH37" s="14"/>
      <c r="PGI37" s="14"/>
      <c r="PGJ37" s="14"/>
      <c r="PGK37" s="14"/>
      <c r="PGL37" s="14"/>
      <c r="PGM37" s="14"/>
      <c r="PGN37" s="14"/>
      <c r="PGO37" s="14"/>
      <c r="PGP37" s="14"/>
      <c r="PGQ37" s="14"/>
      <c r="PGR37" s="14"/>
      <c r="PGS37" s="14"/>
      <c r="PGT37" s="14"/>
      <c r="PGU37" s="14"/>
      <c r="PGV37" s="14"/>
      <c r="PGW37" s="14"/>
      <c r="PGX37" s="14"/>
      <c r="PGY37" s="14"/>
      <c r="PGZ37" s="14"/>
      <c r="PHA37" s="14"/>
      <c r="PHB37" s="14"/>
      <c r="PHC37" s="14"/>
      <c r="PHD37" s="14"/>
      <c r="PHE37" s="14"/>
      <c r="PHF37" s="14"/>
      <c r="PHG37" s="14"/>
      <c r="PHH37" s="14"/>
      <c r="PHI37" s="14"/>
      <c r="PHJ37" s="14"/>
      <c r="PHK37" s="14"/>
      <c r="PHL37" s="14"/>
      <c r="PHM37" s="14"/>
      <c r="PHN37" s="14"/>
      <c r="PHO37" s="14"/>
      <c r="PHP37" s="14"/>
      <c r="PHQ37" s="14"/>
      <c r="PHR37" s="14"/>
      <c r="PHS37" s="14"/>
      <c r="PHT37" s="14"/>
      <c r="PHU37" s="14"/>
      <c r="PHV37" s="14"/>
      <c r="PHW37" s="14"/>
      <c r="PHX37" s="14"/>
      <c r="PHY37" s="14"/>
      <c r="PHZ37" s="14"/>
      <c r="PIA37" s="14"/>
      <c r="PIB37" s="14"/>
      <c r="PIC37" s="14"/>
      <c r="PID37" s="14"/>
      <c r="PIE37" s="14"/>
      <c r="PIF37" s="14"/>
      <c r="PIG37" s="14"/>
      <c r="PIH37" s="14"/>
      <c r="PII37" s="14"/>
      <c r="PIJ37" s="14"/>
      <c r="PIK37" s="14"/>
      <c r="PIL37" s="14"/>
      <c r="PIM37" s="14"/>
      <c r="PIN37" s="14"/>
      <c r="PIO37" s="14"/>
      <c r="PIP37" s="14"/>
      <c r="PIQ37" s="14"/>
      <c r="PIR37" s="14"/>
      <c r="PIS37" s="14"/>
      <c r="PIT37" s="14"/>
      <c r="PIU37" s="14"/>
      <c r="PIV37" s="14"/>
      <c r="PIW37" s="14"/>
      <c r="PIX37" s="14"/>
      <c r="PIY37" s="14"/>
      <c r="PIZ37" s="14"/>
      <c r="PJA37" s="14"/>
      <c r="PJB37" s="14"/>
      <c r="PJC37" s="14"/>
      <c r="PJD37" s="14"/>
      <c r="PJE37" s="14"/>
      <c r="PJF37" s="14"/>
      <c r="PJG37" s="14"/>
      <c r="PJH37" s="14"/>
      <c r="PJI37" s="14"/>
      <c r="PJJ37" s="14"/>
      <c r="PJK37" s="14"/>
      <c r="PJL37" s="14"/>
      <c r="PJM37" s="14"/>
      <c r="PJN37" s="14"/>
      <c r="PJO37" s="14"/>
      <c r="PJP37" s="14"/>
      <c r="PJQ37" s="14"/>
      <c r="PJR37" s="14"/>
      <c r="PJS37" s="14"/>
      <c r="PJT37" s="14"/>
      <c r="PJU37" s="14"/>
      <c r="PJV37" s="14"/>
      <c r="PJW37" s="14"/>
      <c r="PJX37" s="14"/>
      <c r="PJY37" s="14"/>
      <c r="PJZ37" s="14"/>
      <c r="PKA37" s="14"/>
      <c r="PKB37" s="14"/>
      <c r="PKC37" s="14"/>
      <c r="PKD37" s="14"/>
      <c r="PKE37" s="14"/>
      <c r="PKF37" s="14"/>
      <c r="PKG37" s="14"/>
      <c r="PKH37" s="14"/>
      <c r="PKI37" s="14"/>
      <c r="PKJ37" s="14"/>
      <c r="PKK37" s="14"/>
      <c r="PKL37" s="14"/>
      <c r="PKM37" s="14"/>
      <c r="PKN37" s="14"/>
      <c r="PKO37" s="14"/>
      <c r="PKP37" s="14"/>
      <c r="PKQ37" s="14"/>
      <c r="PKR37" s="14"/>
      <c r="PKS37" s="14"/>
      <c r="PKT37" s="14"/>
      <c r="PKU37" s="14"/>
      <c r="PKV37" s="14"/>
      <c r="PKW37" s="14"/>
      <c r="PKX37" s="14"/>
      <c r="PKY37" s="14"/>
      <c r="PKZ37" s="14"/>
      <c r="PLA37" s="14"/>
      <c r="PLB37" s="14"/>
      <c r="PLC37" s="14"/>
      <c r="PLD37" s="14"/>
      <c r="PLE37" s="14"/>
      <c r="PLF37" s="14"/>
      <c r="PLG37" s="14"/>
      <c r="PLH37" s="14"/>
      <c r="PLI37" s="14"/>
      <c r="PLJ37" s="14"/>
      <c r="PLK37" s="14"/>
      <c r="PLL37" s="14"/>
      <c r="PLM37" s="14"/>
      <c r="PLN37" s="14"/>
      <c r="PLO37" s="14"/>
      <c r="PLP37" s="14"/>
      <c r="PLQ37" s="14"/>
      <c r="PLR37" s="14"/>
      <c r="PLS37" s="14"/>
      <c r="PLT37" s="14"/>
      <c r="PLU37" s="14"/>
      <c r="PLV37" s="14"/>
      <c r="PLW37" s="14"/>
      <c r="PLX37" s="14"/>
      <c r="PLY37" s="14"/>
      <c r="PLZ37" s="14"/>
      <c r="PMA37" s="14"/>
      <c r="PMB37" s="14"/>
      <c r="PMC37" s="14"/>
      <c r="PMD37" s="14"/>
      <c r="PME37" s="14"/>
      <c r="PMF37" s="14"/>
      <c r="PMG37" s="14"/>
      <c r="PMH37" s="14"/>
      <c r="PMI37" s="14"/>
      <c r="PMJ37" s="14"/>
      <c r="PMK37" s="14"/>
      <c r="PML37" s="14"/>
      <c r="PMM37" s="14"/>
      <c r="PMN37" s="14"/>
      <c r="PMO37" s="14"/>
      <c r="PMP37" s="14"/>
      <c r="PMQ37" s="14"/>
      <c r="PMR37" s="14"/>
      <c r="PMS37" s="14"/>
      <c r="PMT37" s="14"/>
      <c r="PMU37" s="14"/>
      <c r="PMV37" s="14"/>
      <c r="PMW37" s="14"/>
      <c r="PMX37" s="14"/>
      <c r="PMY37" s="14"/>
      <c r="PMZ37" s="14"/>
      <c r="PNA37" s="14"/>
      <c r="PNB37" s="14"/>
      <c r="PNC37" s="14"/>
      <c r="PND37" s="14"/>
      <c r="PNE37" s="14"/>
      <c r="PNF37" s="14"/>
      <c r="PNG37" s="14"/>
      <c r="PNH37" s="14"/>
      <c r="PNI37" s="14"/>
      <c r="PNJ37" s="14"/>
      <c r="PNK37" s="14"/>
      <c r="PNL37" s="14"/>
      <c r="PNM37" s="14"/>
      <c r="PNN37" s="14"/>
      <c r="PNO37" s="14"/>
      <c r="PNP37" s="14"/>
      <c r="PNQ37" s="14"/>
      <c r="PNR37" s="14"/>
      <c r="PNS37" s="14"/>
      <c r="PNT37" s="14"/>
      <c r="PNU37" s="14"/>
      <c r="PNV37" s="14"/>
      <c r="PNW37" s="14"/>
      <c r="PNX37" s="14"/>
      <c r="PNY37" s="14"/>
      <c r="PNZ37" s="14"/>
      <c r="POA37" s="14"/>
      <c r="POB37" s="14"/>
      <c r="POC37" s="14"/>
      <c r="POD37" s="14"/>
      <c r="POE37" s="14"/>
      <c r="POF37" s="14"/>
      <c r="POG37" s="14"/>
      <c r="POH37" s="14"/>
      <c r="POI37" s="14"/>
      <c r="POJ37" s="14"/>
      <c r="POK37" s="14"/>
      <c r="POL37" s="14"/>
      <c r="POM37" s="14"/>
      <c r="PON37" s="14"/>
      <c r="POO37" s="14"/>
      <c r="POP37" s="14"/>
      <c r="POQ37" s="14"/>
      <c r="POR37" s="14"/>
      <c r="POS37" s="14"/>
      <c r="POT37" s="14"/>
      <c r="POU37" s="14"/>
      <c r="POV37" s="14"/>
      <c r="POW37" s="14"/>
      <c r="POX37" s="14"/>
      <c r="POY37" s="14"/>
      <c r="POZ37" s="14"/>
      <c r="PPA37" s="14"/>
      <c r="PPB37" s="14"/>
      <c r="PPC37" s="14"/>
      <c r="PPD37" s="14"/>
      <c r="PPE37" s="14"/>
      <c r="PPF37" s="14"/>
      <c r="PPG37" s="14"/>
      <c r="PPH37" s="14"/>
      <c r="PPI37" s="14"/>
      <c r="PPJ37" s="14"/>
      <c r="PPK37" s="14"/>
      <c r="PPL37" s="14"/>
      <c r="PPM37" s="14"/>
      <c r="PPN37" s="14"/>
      <c r="PPO37" s="14"/>
      <c r="PPP37" s="14"/>
      <c r="PPQ37" s="14"/>
      <c r="PPR37" s="14"/>
      <c r="PPS37" s="14"/>
      <c r="PPT37" s="14"/>
      <c r="PPU37" s="14"/>
      <c r="PPV37" s="14"/>
      <c r="PPW37" s="14"/>
      <c r="PPX37" s="14"/>
      <c r="PPY37" s="14"/>
      <c r="PPZ37" s="14"/>
      <c r="PQA37" s="14"/>
      <c r="PQB37" s="14"/>
      <c r="PQC37" s="14"/>
      <c r="PQD37" s="14"/>
      <c r="PQE37" s="14"/>
      <c r="PQF37" s="14"/>
      <c r="PQG37" s="14"/>
      <c r="PQH37" s="14"/>
      <c r="PQI37" s="14"/>
      <c r="PQJ37" s="14"/>
      <c r="PQK37" s="14"/>
      <c r="PQL37" s="14"/>
      <c r="PQM37" s="14"/>
      <c r="PQN37" s="14"/>
      <c r="PQO37" s="14"/>
      <c r="PQP37" s="14"/>
      <c r="PQQ37" s="14"/>
      <c r="PQR37" s="14"/>
      <c r="PQS37" s="14"/>
      <c r="PQT37" s="14"/>
      <c r="PQU37" s="14"/>
      <c r="PQV37" s="14"/>
      <c r="PQW37" s="14"/>
      <c r="PQX37" s="14"/>
      <c r="PQY37" s="14"/>
      <c r="PQZ37" s="14"/>
      <c r="PRA37" s="14"/>
      <c r="PRB37" s="14"/>
      <c r="PRC37" s="14"/>
      <c r="PRD37" s="14"/>
      <c r="PRE37" s="14"/>
      <c r="PRF37" s="14"/>
      <c r="PRG37" s="14"/>
      <c r="PRH37" s="14"/>
      <c r="PRI37" s="14"/>
      <c r="PRJ37" s="14"/>
      <c r="PRK37" s="14"/>
      <c r="PRL37" s="14"/>
      <c r="PRM37" s="14"/>
      <c r="PRN37" s="14"/>
      <c r="PRO37" s="14"/>
      <c r="PRP37" s="14"/>
      <c r="PRQ37" s="14"/>
      <c r="PRR37" s="14"/>
      <c r="PRS37" s="14"/>
      <c r="PRT37" s="14"/>
      <c r="PRU37" s="14"/>
      <c r="PRV37" s="14"/>
      <c r="PRW37" s="14"/>
      <c r="PRX37" s="14"/>
      <c r="PRY37" s="14"/>
      <c r="PRZ37" s="14"/>
      <c r="PSA37" s="14"/>
      <c r="PSB37" s="14"/>
      <c r="PSC37" s="14"/>
      <c r="PSD37" s="14"/>
      <c r="PSE37" s="14"/>
      <c r="PSF37" s="14"/>
      <c r="PSG37" s="14"/>
      <c r="PSH37" s="14"/>
      <c r="PSI37" s="14"/>
      <c r="PSJ37" s="14"/>
      <c r="PSK37" s="14"/>
      <c r="PSL37" s="14"/>
      <c r="PSM37" s="14"/>
      <c r="PSN37" s="14"/>
      <c r="PSO37" s="14"/>
      <c r="PSP37" s="14"/>
      <c r="PSQ37" s="14"/>
      <c r="PSR37" s="14"/>
      <c r="PSS37" s="14"/>
      <c r="PST37" s="14"/>
      <c r="PSU37" s="14"/>
      <c r="PSV37" s="14"/>
      <c r="PSW37" s="14"/>
      <c r="PSX37" s="14"/>
      <c r="PSY37" s="14"/>
      <c r="PSZ37" s="14"/>
      <c r="PTA37" s="14"/>
      <c r="PTB37" s="14"/>
      <c r="PTC37" s="14"/>
      <c r="PTD37" s="14"/>
      <c r="PTE37" s="14"/>
      <c r="PTF37" s="14"/>
      <c r="PTG37" s="14"/>
      <c r="PTH37" s="14"/>
      <c r="PTI37" s="14"/>
      <c r="PTJ37" s="14"/>
      <c r="PTK37" s="14"/>
      <c r="PTL37" s="14"/>
      <c r="PTM37" s="14"/>
      <c r="PTN37" s="14"/>
      <c r="PTO37" s="14"/>
      <c r="PTP37" s="14"/>
      <c r="PTQ37" s="14"/>
      <c r="PTR37" s="14"/>
      <c r="PTS37" s="14"/>
      <c r="PTT37" s="14"/>
      <c r="PTU37" s="14"/>
      <c r="PTV37" s="14"/>
      <c r="PTW37" s="14"/>
      <c r="PTX37" s="14"/>
      <c r="PTY37" s="14"/>
      <c r="PTZ37" s="14"/>
      <c r="PUA37" s="14"/>
      <c r="PUB37" s="14"/>
      <c r="PUC37" s="14"/>
      <c r="PUD37" s="14"/>
      <c r="PUE37" s="14"/>
      <c r="PUF37" s="14"/>
      <c r="PUG37" s="14"/>
      <c r="PUH37" s="14"/>
      <c r="PUI37" s="14"/>
      <c r="PUJ37" s="14"/>
      <c r="PUK37" s="14"/>
      <c r="PUL37" s="14"/>
      <c r="PUM37" s="14"/>
      <c r="PUN37" s="14"/>
      <c r="PUO37" s="14"/>
      <c r="PUP37" s="14"/>
      <c r="PUQ37" s="14"/>
      <c r="PUR37" s="14"/>
      <c r="PUS37" s="14"/>
      <c r="PUT37" s="14"/>
      <c r="PUU37" s="14"/>
      <c r="PUV37" s="14"/>
      <c r="PUW37" s="14"/>
      <c r="PUX37" s="14"/>
      <c r="PUY37" s="14"/>
      <c r="PUZ37" s="14"/>
      <c r="PVA37" s="14"/>
      <c r="PVB37" s="14"/>
      <c r="PVC37" s="14"/>
      <c r="PVD37" s="14"/>
      <c r="PVE37" s="14"/>
      <c r="PVF37" s="14"/>
      <c r="PVG37" s="14"/>
      <c r="PVH37" s="14"/>
      <c r="PVI37" s="14"/>
      <c r="PVJ37" s="14"/>
      <c r="PVK37" s="14"/>
      <c r="PVL37" s="14"/>
      <c r="PVM37" s="14"/>
      <c r="PVN37" s="14"/>
      <c r="PVO37" s="14"/>
      <c r="PVP37" s="14"/>
      <c r="PVQ37" s="14"/>
      <c r="PVR37" s="14"/>
      <c r="PVS37" s="14"/>
      <c r="PVT37" s="14"/>
      <c r="PVU37" s="14"/>
      <c r="PVV37" s="14"/>
      <c r="PVW37" s="14"/>
      <c r="PVX37" s="14"/>
      <c r="PVY37" s="14"/>
      <c r="PVZ37" s="14"/>
      <c r="PWA37" s="14"/>
      <c r="PWB37" s="14"/>
      <c r="PWC37" s="14"/>
      <c r="PWD37" s="14"/>
      <c r="PWE37" s="14"/>
      <c r="PWF37" s="14"/>
      <c r="PWG37" s="14"/>
      <c r="PWH37" s="14"/>
      <c r="PWI37" s="14"/>
      <c r="PWJ37" s="14"/>
      <c r="PWK37" s="14"/>
      <c r="PWL37" s="14"/>
      <c r="PWM37" s="14"/>
      <c r="PWN37" s="14"/>
      <c r="PWO37" s="14"/>
      <c r="PWP37" s="14"/>
      <c r="PWQ37" s="14"/>
      <c r="PWR37" s="14"/>
      <c r="PWS37" s="14"/>
      <c r="PWT37" s="14"/>
      <c r="PWU37" s="14"/>
      <c r="PWV37" s="14"/>
      <c r="PWW37" s="14"/>
      <c r="PWX37" s="14"/>
      <c r="PWY37" s="14"/>
      <c r="PWZ37" s="14"/>
      <c r="PXA37" s="14"/>
      <c r="PXB37" s="14"/>
      <c r="PXC37" s="14"/>
      <c r="PXD37" s="14"/>
      <c r="PXE37" s="14"/>
      <c r="PXF37" s="14"/>
      <c r="PXG37" s="14"/>
      <c r="PXH37" s="14"/>
      <c r="PXI37" s="14"/>
      <c r="PXJ37" s="14"/>
      <c r="PXK37" s="14"/>
      <c r="PXL37" s="14"/>
      <c r="PXM37" s="14"/>
      <c r="PXN37" s="14"/>
      <c r="PXO37" s="14"/>
      <c r="PXP37" s="14"/>
      <c r="PXQ37" s="14"/>
      <c r="PXR37" s="14"/>
      <c r="PXS37" s="14"/>
      <c r="PXT37" s="14"/>
      <c r="PXU37" s="14"/>
      <c r="PXV37" s="14"/>
      <c r="PXW37" s="14"/>
      <c r="PXX37" s="14"/>
      <c r="PXY37" s="14"/>
      <c r="PXZ37" s="14"/>
      <c r="PYA37" s="14"/>
      <c r="PYB37" s="14"/>
      <c r="PYC37" s="14"/>
      <c r="PYD37" s="14"/>
      <c r="PYE37" s="14"/>
      <c r="PYF37" s="14"/>
      <c r="PYG37" s="14"/>
      <c r="PYH37" s="14"/>
      <c r="PYI37" s="14"/>
      <c r="PYJ37" s="14"/>
      <c r="PYK37" s="14"/>
      <c r="PYL37" s="14"/>
      <c r="PYM37" s="14"/>
      <c r="PYN37" s="14"/>
      <c r="PYO37" s="14"/>
      <c r="PYP37" s="14"/>
      <c r="PYQ37" s="14"/>
      <c r="PYR37" s="14"/>
      <c r="PYS37" s="14"/>
      <c r="PYT37" s="14"/>
      <c r="PYU37" s="14"/>
      <c r="PYV37" s="14"/>
      <c r="PYW37" s="14"/>
      <c r="PYX37" s="14"/>
      <c r="PYY37" s="14"/>
      <c r="PYZ37" s="14"/>
      <c r="PZA37" s="14"/>
      <c r="PZB37" s="14"/>
      <c r="PZC37" s="14"/>
      <c r="PZD37" s="14"/>
      <c r="PZE37" s="14"/>
      <c r="PZF37" s="14"/>
      <c r="PZG37" s="14"/>
      <c r="PZH37" s="14"/>
      <c r="PZI37" s="14"/>
      <c r="PZJ37" s="14"/>
      <c r="PZK37" s="14"/>
      <c r="PZL37" s="14"/>
      <c r="PZM37" s="14"/>
      <c r="PZN37" s="14"/>
      <c r="PZO37" s="14"/>
      <c r="PZP37" s="14"/>
      <c r="PZQ37" s="14"/>
      <c r="PZR37" s="14"/>
      <c r="PZS37" s="14"/>
      <c r="PZT37" s="14"/>
      <c r="PZU37" s="14"/>
      <c r="PZV37" s="14"/>
      <c r="PZW37" s="14"/>
      <c r="PZX37" s="14"/>
      <c r="PZY37" s="14"/>
      <c r="PZZ37" s="14"/>
      <c r="QAA37" s="14"/>
      <c r="QAB37" s="14"/>
      <c r="QAC37" s="14"/>
      <c r="QAD37" s="14"/>
      <c r="QAE37" s="14"/>
      <c r="QAF37" s="14"/>
      <c r="QAG37" s="14"/>
      <c r="QAH37" s="14"/>
      <c r="QAI37" s="14"/>
      <c r="QAJ37" s="14"/>
      <c r="QAK37" s="14"/>
      <c r="QAL37" s="14"/>
      <c r="QAM37" s="14"/>
      <c r="QAN37" s="14"/>
      <c r="QAO37" s="14"/>
      <c r="QAP37" s="14"/>
      <c r="QAQ37" s="14"/>
      <c r="QAR37" s="14"/>
      <c r="QAS37" s="14"/>
      <c r="QAT37" s="14"/>
      <c r="QAU37" s="14"/>
      <c r="QAV37" s="14"/>
      <c r="QAW37" s="14"/>
      <c r="QAX37" s="14"/>
      <c r="QAY37" s="14"/>
      <c r="QAZ37" s="14"/>
      <c r="QBA37" s="14"/>
      <c r="QBB37" s="14"/>
      <c r="QBC37" s="14"/>
      <c r="QBD37" s="14"/>
      <c r="QBE37" s="14"/>
      <c r="QBF37" s="14"/>
      <c r="QBG37" s="14"/>
      <c r="QBH37" s="14"/>
      <c r="QBI37" s="14"/>
      <c r="QBJ37" s="14"/>
      <c r="QBK37" s="14"/>
      <c r="QBL37" s="14"/>
      <c r="QBM37" s="14"/>
      <c r="QBN37" s="14"/>
      <c r="QBO37" s="14"/>
      <c r="QBP37" s="14"/>
      <c r="QBQ37" s="14"/>
      <c r="QBR37" s="14"/>
      <c r="QBS37" s="14"/>
      <c r="QBT37" s="14"/>
      <c r="QBU37" s="14"/>
      <c r="QBV37" s="14"/>
      <c r="QBW37" s="14"/>
      <c r="QBX37" s="14"/>
      <c r="QBY37" s="14"/>
      <c r="QBZ37" s="14"/>
      <c r="QCA37" s="14"/>
      <c r="QCB37" s="14"/>
      <c r="QCC37" s="14"/>
      <c r="QCD37" s="14"/>
      <c r="QCE37" s="14"/>
      <c r="QCF37" s="14"/>
      <c r="QCG37" s="14"/>
      <c r="QCH37" s="14"/>
      <c r="QCI37" s="14"/>
      <c r="QCJ37" s="14"/>
      <c r="QCK37" s="14"/>
      <c r="QCL37" s="14"/>
      <c r="QCM37" s="14"/>
      <c r="QCN37" s="14"/>
      <c r="QCO37" s="14"/>
      <c r="QCP37" s="14"/>
      <c r="QCQ37" s="14"/>
      <c r="QCR37" s="14"/>
      <c r="QCS37" s="14"/>
      <c r="QCT37" s="14"/>
      <c r="QCU37" s="14"/>
      <c r="QCV37" s="14"/>
      <c r="QCW37" s="14"/>
      <c r="QCX37" s="14"/>
      <c r="QCY37" s="14"/>
      <c r="QCZ37" s="14"/>
      <c r="QDA37" s="14"/>
      <c r="QDB37" s="14"/>
      <c r="QDC37" s="14"/>
      <c r="QDD37" s="14"/>
      <c r="QDE37" s="14"/>
      <c r="QDF37" s="14"/>
      <c r="QDG37" s="14"/>
      <c r="QDH37" s="14"/>
      <c r="QDI37" s="14"/>
      <c r="QDJ37" s="14"/>
      <c r="QDK37" s="14"/>
      <c r="QDL37" s="14"/>
      <c r="QDM37" s="14"/>
      <c r="QDN37" s="14"/>
      <c r="QDO37" s="14"/>
      <c r="QDP37" s="14"/>
      <c r="QDQ37" s="14"/>
      <c r="QDR37" s="14"/>
      <c r="QDS37" s="14"/>
      <c r="QDT37" s="14"/>
      <c r="QDU37" s="14"/>
      <c r="QDV37" s="14"/>
      <c r="QDW37" s="14"/>
      <c r="QDX37" s="14"/>
      <c r="QDY37" s="14"/>
      <c r="QDZ37" s="14"/>
      <c r="QEA37" s="14"/>
      <c r="QEB37" s="14"/>
      <c r="QEC37" s="14"/>
      <c r="QED37" s="14"/>
      <c r="QEE37" s="14"/>
      <c r="QEF37" s="14"/>
      <c r="QEG37" s="14"/>
      <c r="QEH37" s="14"/>
      <c r="QEI37" s="14"/>
      <c r="QEJ37" s="14"/>
      <c r="QEK37" s="14"/>
      <c r="QEL37" s="14"/>
      <c r="QEM37" s="14"/>
      <c r="QEN37" s="14"/>
      <c r="QEO37" s="14"/>
      <c r="QEP37" s="14"/>
      <c r="QEQ37" s="14"/>
      <c r="QER37" s="14"/>
      <c r="QES37" s="14"/>
      <c r="QET37" s="14"/>
      <c r="QEU37" s="14"/>
      <c r="QEV37" s="14"/>
      <c r="QEW37" s="14"/>
      <c r="QEX37" s="14"/>
      <c r="QEY37" s="14"/>
      <c r="QEZ37" s="14"/>
      <c r="QFA37" s="14"/>
      <c r="QFB37" s="14"/>
      <c r="QFC37" s="14"/>
      <c r="QFD37" s="14"/>
      <c r="QFE37" s="14"/>
      <c r="QFF37" s="14"/>
      <c r="QFG37" s="14"/>
      <c r="QFH37" s="14"/>
      <c r="QFI37" s="14"/>
      <c r="QFJ37" s="14"/>
      <c r="QFK37" s="14"/>
      <c r="QFL37" s="14"/>
      <c r="QFM37" s="14"/>
      <c r="QFN37" s="14"/>
      <c r="QFO37" s="14"/>
      <c r="QFP37" s="14"/>
      <c r="QFQ37" s="14"/>
      <c r="QFR37" s="14"/>
      <c r="QFS37" s="14"/>
      <c r="QFT37" s="14"/>
      <c r="QFU37" s="14"/>
      <c r="QFV37" s="14"/>
      <c r="QFW37" s="14"/>
      <c r="QFX37" s="14"/>
      <c r="QFY37" s="14"/>
      <c r="QFZ37" s="14"/>
      <c r="QGA37" s="14"/>
      <c r="QGB37" s="14"/>
      <c r="QGC37" s="14"/>
      <c r="QGD37" s="14"/>
      <c r="QGE37" s="14"/>
      <c r="QGF37" s="14"/>
      <c r="QGG37" s="14"/>
      <c r="QGH37" s="14"/>
      <c r="QGI37" s="14"/>
      <c r="QGJ37" s="14"/>
      <c r="QGK37" s="14"/>
      <c r="QGL37" s="14"/>
      <c r="QGM37" s="14"/>
      <c r="QGN37" s="14"/>
      <c r="QGO37" s="14"/>
      <c r="QGP37" s="14"/>
      <c r="QGQ37" s="14"/>
      <c r="QGR37" s="14"/>
      <c r="QGS37" s="14"/>
      <c r="QGT37" s="14"/>
      <c r="QGU37" s="14"/>
      <c r="QGV37" s="14"/>
      <c r="QGW37" s="14"/>
      <c r="QGX37" s="14"/>
      <c r="QGY37" s="14"/>
      <c r="QGZ37" s="14"/>
      <c r="QHA37" s="14"/>
      <c r="QHB37" s="14"/>
      <c r="QHC37" s="14"/>
      <c r="QHD37" s="14"/>
      <c r="QHE37" s="14"/>
      <c r="QHF37" s="14"/>
      <c r="QHG37" s="14"/>
      <c r="QHH37" s="14"/>
      <c r="QHI37" s="14"/>
      <c r="QHJ37" s="14"/>
      <c r="QHK37" s="14"/>
      <c r="QHL37" s="14"/>
      <c r="QHM37" s="14"/>
      <c r="QHN37" s="14"/>
      <c r="QHO37" s="14"/>
      <c r="QHP37" s="14"/>
      <c r="QHQ37" s="14"/>
      <c r="QHR37" s="14"/>
      <c r="QHS37" s="14"/>
      <c r="QHT37" s="14"/>
      <c r="QHU37" s="14"/>
      <c r="QHV37" s="14"/>
      <c r="QHW37" s="14"/>
      <c r="QHX37" s="14"/>
      <c r="QHY37" s="14"/>
      <c r="QHZ37" s="14"/>
      <c r="QIA37" s="14"/>
      <c r="QIB37" s="14"/>
      <c r="QIC37" s="14"/>
      <c r="QID37" s="14"/>
      <c r="QIE37" s="14"/>
      <c r="QIF37" s="14"/>
      <c r="QIG37" s="14"/>
      <c r="QIH37" s="14"/>
      <c r="QII37" s="14"/>
      <c r="QIJ37" s="14"/>
      <c r="QIK37" s="14"/>
      <c r="QIL37" s="14"/>
      <c r="QIM37" s="14"/>
      <c r="QIN37" s="14"/>
      <c r="QIO37" s="14"/>
      <c r="QIP37" s="14"/>
      <c r="QIQ37" s="14"/>
      <c r="QIR37" s="14"/>
      <c r="QIS37" s="14"/>
      <c r="QIT37" s="14"/>
      <c r="QIU37" s="14"/>
      <c r="QIV37" s="14"/>
      <c r="QIW37" s="14"/>
      <c r="QIX37" s="14"/>
      <c r="QIY37" s="14"/>
      <c r="QIZ37" s="14"/>
      <c r="QJA37" s="14"/>
      <c r="QJB37" s="14"/>
      <c r="QJC37" s="14"/>
      <c r="QJD37" s="14"/>
      <c r="QJE37" s="14"/>
      <c r="QJF37" s="14"/>
      <c r="QJG37" s="14"/>
      <c r="QJH37" s="14"/>
      <c r="QJI37" s="14"/>
      <c r="QJJ37" s="14"/>
      <c r="QJK37" s="14"/>
      <c r="QJL37" s="14"/>
      <c r="QJM37" s="14"/>
      <c r="QJN37" s="14"/>
      <c r="QJO37" s="14"/>
      <c r="QJP37" s="14"/>
      <c r="QJQ37" s="14"/>
      <c r="QJR37" s="14"/>
      <c r="QJS37" s="14"/>
      <c r="QJT37" s="14"/>
      <c r="QJU37" s="14"/>
      <c r="QJV37" s="14"/>
      <c r="QJW37" s="14"/>
      <c r="QJX37" s="14"/>
      <c r="QJY37" s="14"/>
      <c r="QJZ37" s="14"/>
      <c r="QKA37" s="14"/>
      <c r="QKB37" s="14"/>
      <c r="QKC37" s="14"/>
      <c r="QKD37" s="14"/>
      <c r="QKE37" s="14"/>
      <c r="QKF37" s="14"/>
      <c r="QKG37" s="14"/>
      <c r="QKH37" s="14"/>
      <c r="QKI37" s="14"/>
      <c r="QKJ37" s="14"/>
      <c r="QKK37" s="14"/>
      <c r="QKL37" s="14"/>
      <c r="QKM37" s="14"/>
      <c r="QKN37" s="14"/>
      <c r="QKO37" s="14"/>
      <c r="QKP37" s="14"/>
      <c r="QKQ37" s="14"/>
      <c r="QKR37" s="14"/>
      <c r="QKS37" s="14"/>
      <c r="QKT37" s="14"/>
      <c r="QKU37" s="14"/>
      <c r="QKV37" s="14"/>
      <c r="QKW37" s="14"/>
      <c r="QKX37" s="14"/>
      <c r="QKY37" s="14"/>
      <c r="QKZ37" s="14"/>
      <c r="QLA37" s="14"/>
      <c r="QLB37" s="14"/>
      <c r="QLC37" s="14"/>
      <c r="QLD37" s="14"/>
      <c r="QLE37" s="14"/>
      <c r="QLF37" s="14"/>
      <c r="QLG37" s="14"/>
      <c r="QLH37" s="14"/>
      <c r="QLI37" s="14"/>
      <c r="QLJ37" s="14"/>
      <c r="QLK37" s="14"/>
      <c r="QLL37" s="14"/>
      <c r="QLM37" s="14"/>
      <c r="QLN37" s="14"/>
      <c r="QLO37" s="14"/>
      <c r="QLP37" s="14"/>
      <c r="QLQ37" s="14"/>
      <c r="QLR37" s="14"/>
      <c r="QLS37" s="14"/>
      <c r="QLT37" s="14"/>
      <c r="QLU37" s="14"/>
      <c r="QLV37" s="14"/>
      <c r="QLW37" s="14"/>
      <c r="QLX37" s="14"/>
      <c r="QLY37" s="14"/>
      <c r="QLZ37" s="14"/>
      <c r="QMA37" s="14"/>
      <c r="QMB37" s="14"/>
      <c r="QMC37" s="14"/>
      <c r="QMD37" s="14"/>
      <c r="QME37" s="14"/>
      <c r="QMF37" s="14"/>
      <c r="QMG37" s="14"/>
      <c r="QMH37" s="14"/>
      <c r="QMI37" s="14"/>
      <c r="QMJ37" s="14"/>
      <c r="QMK37" s="14"/>
      <c r="QML37" s="14"/>
      <c r="QMM37" s="14"/>
      <c r="QMN37" s="14"/>
      <c r="QMO37" s="14"/>
      <c r="QMP37" s="14"/>
      <c r="QMQ37" s="14"/>
      <c r="QMR37" s="14"/>
      <c r="QMS37" s="14"/>
      <c r="QMT37" s="14"/>
      <c r="QMU37" s="14"/>
      <c r="QMV37" s="14"/>
      <c r="QMW37" s="14"/>
      <c r="QMX37" s="14"/>
      <c r="QMY37" s="14"/>
      <c r="QMZ37" s="14"/>
      <c r="QNA37" s="14"/>
      <c r="QNB37" s="14"/>
      <c r="QNC37" s="14"/>
      <c r="QND37" s="14"/>
      <c r="QNE37" s="14"/>
      <c r="QNF37" s="14"/>
      <c r="QNG37" s="14"/>
      <c r="QNH37" s="14"/>
      <c r="QNI37" s="14"/>
      <c r="QNJ37" s="14"/>
      <c r="QNK37" s="14"/>
      <c r="QNL37" s="14"/>
      <c r="QNM37" s="14"/>
      <c r="QNN37" s="14"/>
      <c r="QNO37" s="14"/>
      <c r="QNP37" s="14"/>
      <c r="QNQ37" s="14"/>
      <c r="QNR37" s="14"/>
      <c r="QNS37" s="14"/>
      <c r="QNT37" s="14"/>
      <c r="QNU37" s="14"/>
      <c r="QNV37" s="14"/>
      <c r="QNW37" s="14"/>
      <c r="QNX37" s="14"/>
      <c r="QNY37" s="14"/>
      <c r="QNZ37" s="14"/>
      <c r="QOA37" s="14"/>
      <c r="QOB37" s="14"/>
      <c r="QOC37" s="14"/>
      <c r="QOD37" s="14"/>
      <c r="QOE37" s="14"/>
      <c r="QOF37" s="14"/>
      <c r="QOG37" s="14"/>
      <c r="QOH37" s="14"/>
      <c r="QOI37" s="14"/>
      <c r="QOJ37" s="14"/>
      <c r="QOK37" s="14"/>
      <c r="QOL37" s="14"/>
      <c r="QOM37" s="14"/>
      <c r="QON37" s="14"/>
      <c r="QOO37" s="14"/>
      <c r="QOP37" s="14"/>
      <c r="QOQ37" s="14"/>
      <c r="QOR37" s="14"/>
      <c r="QOS37" s="14"/>
      <c r="QOT37" s="14"/>
      <c r="QOU37" s="14"/>
      <c r="QOV37" s="14"/>
      <c r="QOW37" s="14"/>
      <c r="QOX37" s="14"/>
      <c r="QOY37" s="14"/>
      <c r="QOZ37" s="14"/>
      <c r="QPA37" s="14"/>
      <c r="QPB37" s="14"/>
      <c r="QPC37" s="14"/>
      <c r="QPD37" s="14"/>
      <c r="QPE37" s="14"/>
      <c r="QPF37" s="14"/>
      <c r="QPG37" s="14"/>
      <c r="QPH37" s="14"/>
      <c r="QPI37" s="14"/>
      <c r="QPJ37" s="14"/>
      <c r="QPK37" s="14"/>
      <c r="QPL37" s="14"/>
      <c r="QPM37" s="14"/>
      <c r="QPN37" s="14"/>
      <c r="QPO37" s="14"/>
      <c r="QPP37" s="14"/>
      <c r="QPQ37" s="14"/>
      <c r="QPR37" s="14"/>
      <c r="QPS37" s="14"/>
      <c r="QPT37" s="14"/>
      <c r="QPU37" s="14"/>
      <c r="QPV37" s="14"/>
      <c r="QPW37" s="14"/>
      <c r="QPX37" s="14"/>
      <c r="QPY37" s="14"/>
      <c r="QPZ37" s="14"/>
      <c r="QQA37" s="14"/>
      <c r="QQB37" s="14"/>
      <c r="QQC37" s="14"/>
      <c r="QQD37" s="14"/>
      <c r="QQE37" s="14"/>
      <c r="QQF37" s="14"/>
      <c r="QQG37" s="14"/>
      <c r="QQH37" s="14"/>
      <c r="QQI37" s="14"/>
      <c r="QQJ37" s="14"/>
      <c r="QQK37" s="14"/>
      <c r="QQL37" s="14"/>
      <c r="QQM37" s="14"/>
      <c r="QQN37" s="14"/>
      <c r="QQO37" s="14"/>
      <c r="QQP37" s="14"/>
      <c r="QQQ37" s="14"/>
      <c r="QQR37" s="14"/>
      <c r="QQS37" s="14"/>
      <c r="QQT37" s="14"/>
      <c r="QQU37" s="14"/>
      <c r="QQV37" s="14"/>
      <c r="QQW37" s="14"/>
      <c r="QQX37" s="14"/>
      <c r="QQY37" s="14"/>
      <c r="QQZ37" s="14"/>
      <c r="QRA37" s="14"/>
      <c r="QRB37" s="14"/>
      <c r="QRC37" s="14"/>
      <c r="QRD37" s="14"/>
      <c r="QRE37" s="14"/>
      <c r="QRF37" s="14"/>
      <c r="QRG37" s="14"/>
      <c r="QRH37" s="14"/>
      <c r="QRI37" s="14"/>
      <c r="QRJ37" s="14"/>
      <c r="QRK37" s="14"/>
      <c r="QRL37" s="14"/>
      <c r="QRM37" s="14"/>
      <c r="QRN37" s="14"/>
      <c r="QRO37" s="14"/>
      <c r="QRP37" s="14"/>
      <c r="QRQ37" s="14"/>
      <c r="QRR37" s="14"/>
      <c r="QRS37" s="14"/>
      <c r="QRT37" s="14"/>
      <c r="QRU37" s="14"/>
      <c r="QRV37" s="14"/>
      <c r="QRW37" s="14"/>
      <c r="QRX37" s="14"/>
      <c r="QRY37" s="14"/>
      <c r="QRZ37" s="14"/>
      <c r="QSA37" s="14"/>
      <c r="QSB37" s="14"/>
      <c r="QSC37" s="14"/>
      <c r="QSD37" s="14"/>
      <c r="QSE37" s="14"/>
      <c r="QSF37" s="14"/>
      <c r="QSG37" s="14"/>
      <c r="QSH37" s="14"/>
      <c r="QSI37" s="14"/>
      <c r="QSJ37" s="14"/>
      <c r="QSK37" s="14"/>
      <c r="QSL37" s="14"/>
      <c r="QSM37" s="14"/>
      <c r="QSN37" s="14"/>
      <c r="QSO37" s="14"/>
      <c r="QSP37" s="14"/>
      <c r="QSQ37" s="14"/>
      <c r="QSR37" s="14"/>
      <c r="QSS37" s="14"/>
      <c r="QST37" s="14"/>
      <c r="QSU37" s="14"/>
      <c r="QSV37" s="14"/>
      <c r="QSW37" s="14"/>
      <c r="QSX37" s="14"/>
      <c r="QSY37" s="14"/>
      <c r="QSZ37" s="14"/>
      <c r="QTA37" s="14"/>
      <c r="QTB37" s="14"/>
      <c r="QTC37" s="14"/>
      <c r="QTD37" s="14"/>
      <c r="QTE37" s="14"/>
      <c r="QTF37" s="14"/>
      <c r="QTG37" s="14"/>
      <c r="QTH37" s="14"/>
      <c r="QTI37" s="14"/>
      <c r="QTJ37" s="14"/>
      <c r="QTK37" s="14"/>
      <c r="QTL37" s="14"/>
      <c r="QTM37" s="14"/>
      <c r="QTN37" s="14"/>
      <c r="QTO37" s="14"/>
      <c r="QTP37" s="14"/>
      <c r="QTQ37" s="14"/>
      <c r="QTR37" s="14"/>
      <c r="QTS37" s="14"/>
      <c r="QTT37" s="14"/>
      <c r="QTU37" s="14"/>
      <c r="QTV37" s="14"/>
      <c r="QTW37" s="14"/>
      <c r="QTX37" s="14"/>
      <c r="QTY37" s="14"/>
      <c r="QTZ37" s="14"/>
      <c r="QUA37" s="14"/>
      <c r="QUB37" s="14"/>
      <c r="QUC37" s="14"/>
      <c r="QUD37" s="14"/>
      <c r="QUE37" s="14"/>
      <c r="QUF37" s="14"/>
      <c r="QUG37" s="14"/>
      <c r="QUH37" s="14"/>
      <c r="QUI37" s="14"/>
      <c r="QUJ37" s="14"/>
      <c r="QUK37" s="14"/>
      <c r="QUL37" s="14"/>
      <c r="QUM37" s="14"/>
      <c r="QUN37" s="14"/>
      <c r="QUO37" s="14"/>
      <c r="QUP37" s="14"/>
      <c r="QUQ37" s="14"/>
      <c r="QUR37" s="14"/>
      <c r="QUS37" s="14"/>
      <c r="QUT37" s="14"/>
      <c r="QUU37" s="14"/>
      <c r="QUV37" s="14"/>
      <c r="QUW37" s="14"/>
      <c r="QUX37" s="14"/>
      <c r="QUY37" s="14"/>
      <c r="QUZ37" s="14"/>
      <c r="QVA37" s="14"/>
      <c r="QVB37" s="14"/>
      <c r="QVC37" s="14"/>
      <c r="QVD37" s="14"/>
      <c r="QVE37" s="14"/>
      <c r="QVF37" s="14"/>
      <c r="QVG37" s="14"/>
      <c r="QVH37" s="14"/>
      <c r="QVI37" s="14"/>
      <c r="QVJ37" s="14"/>
      <c r="QVK37" s="14"/>
      <c r="QVL37" s="14"/>
      <c r="QVM37" s="14"/>
      <c r="QVN37" s="14"/>
      <c r="QVO37" s="14"/>
      <c r="QVP37" s="14"/>
      <c r="QVQ37" s="14"/>
      <c r="QVR37" s="14"/>
      <c r="QVS37" s="14"/>
      <c r="QVT37" s="14"/>
      <c r="QVU37" s="14"/>
      <c r="QVV37" s="14"/>
      <c r="QVW37" s="14"/>
      <c r="QVX37" s="14"/>
      <c r="QVY37" s="14"/>
      <c r="QVZ37" s="14"/>
      <c r="QWA37" s="14"/>
      <c r="QWB37" s="14"/>
      <c r="QWC37" s="14"/>
      <c r="QWD37" s="14"/>
      <c r="QWE37" s="14"/>
      <c r="QWF37" s="14"/>
      <c r="QWG37" s="14"/>
      <c r="QWH37" s="14"/>
      <c r="QWI37" s="14"/>
      <c r="QWJ37" s="14"/>
      <c r="QWK37" s="14"/>
      <c r="QWL37" s="14"/>
      <c r="QWM37" s="14"/>
      <c r="QWN37" s="14"/>
      <c r="QWO37" s="14"/>
      <c r="QWP37" s="14"/>
      <c r="QWQ37" s="14"/>
      <c r="QWR37" s="14"/>
      <c r="QWS37" s="14"/>
      <c r="QWT37" s="14"/>
      <c r="QWU37" s="14"/>
      <c r="QWV37" s="14"/>
      <c r="QWW37" s="14"/>
      <c r="QWX37" s="14"/>
      <c r="QWY37" s="14"/>
      <c r="QWZ37" s="14"/>
      <c r="QXA37" s="14"/>
      <c r="QXB37" s="14"/>
      <c r="QXC37" s="14"/>
      <c r="QXD37" s="14"/>
      <c r="QXE37" s="14"/>
      <c r="QXF37" s="14"/>
      <c r="QXG37" s="14"/>
      <c r="QXH37" s="14"/>
      <c r="QXI37" s="14"/>
      <c r="QXJ37" s="14"/>
      <c r="QXK37" s="14"/>
      <c r="QXL37" s="14"/>
      <c r="QXM37" s="14"/>
      <c r="QXN37" s="14"/>
      <c r="QXO37" s="14"/>
      <c r="QXP37" s="14"/>
      <c r="QXQ37" s="14"/>
      <c r="QXR37" s="14"/>
      <c r="QXS37" s="14"/>
      <c r="QXT37" s="14"/>
      <c r="QXU37" s="14"/>
      <c r="QXV37" s="14"/>
      <c r="QXW37" s="14"/>
      <c r="QXX37" s="14"/>
      <c r="QXY37" s="14"/>
      <c r="QXZ37" s="14"/>
      <c r="QYA37" s="14"/>
      <c r="QYB37" s="14"/>
      <c r="QYC37" s="14"/>
      <c r="QYD37" s="14"/>
      <c r="QYE37" s="14"/>
      <c r="QYF37" s="14"/>
      <c r="QYG37" s="14"/>
      <c r="QYH37" s="14"/>
      <c r="QYI37" s="14"/>
      <c r="QYJ37" s="14"/>
      <c r="QYK37" s="14"/>
      <c r="QYL37" s="14"/>
      <c r="QYM37" s="14"/>
      <c r="QYN37" s="14"/>
      <c r="QYO37" s="14"/>
      <c r="QYP37" s="14"/>
      <c r="QYQ37" s="14"/>
      <c r="QYR37" s="14"/>
      <c r="QYS37" s="14"/>
      <c r="QYT37" s="14"/>
      <c r="QYU37" s="14"/>
      <c r="QYV37" s="14"/>
      <c r="QYW37" s="14"/>
      <c r="QYX37" s="14"/>
      <c r="QYY37" s="14"/>
      <c r="QYZ37" s="14"/>
      <c r="QZA37" s="14"/>
      <c r="QZB37" s="14"/>
      <c r="QZC37" s="14"/>
      <c r="QZD37" s="14"/>
      <c r="QZE37" s="14"/>
      <c r="QZF37" s="14"/>
      <c r="QZG37" s="14"/>
      <c r="QZH37" s="14"/>
      <c r="QZI37" s="14"/>
      <c r="QZJ37" s="14"/>
      <c r="QZK37" s="14"/>
      <c r="QZL37" s="14"/>
      <c r="QZM37" s="14"/>
      <c r="QZN37" s="14"/>
      <c r="QZO37" s="14"/>
      <c r="QZP37" s="14"/>
      <c r="QZQ37" s="14"/>
      <c r="QZR37" s="14"/>
      <c r="QZS37" s="14"/>
      <c r="QZT37" s="14"/>
      <c r="QZU37" s="14"/>
      <c r="QZV37" s="14"/>
      <c r="QZW37" s="14"/>
      <c r="QZX37" s="14"/>
      <c r="QZY37" s="14"/>
      <c r="QZZ37" s="14"/>
      <c r="RAA37" s="14"/>
      <c r="RAB37" s="14"/>
      <c r="RAC37" s="14"/>
      <c r="RAD37" s="14"/>
      <c r="RAE37" s="14"/>
      <c r="RAF37" s="14"/>
      <c r="RAG37" s="14"/>
      <c r="RAH37" s="14"/>
      <c r="RAI37" s="14"/>
      <c r="RAJ37" s="14"/>
      <c r="RAK37" s="14"/>
      <c r="RAL37" s="14"/>
      <c r="RAM37" s="14"/>
      <c r="RAN37" s="14"/>
      <c r="RAO37" s="14"/>
      <c r="RAP37" s="14"/>
      <c r="RAQ37" s="14"/>
      <c r="RAR37" s="14"/>
      <c r="RAS37" s="14"/>
      <c r="RAT37" s="14"/>
      <c r="RAU37" s="14"/>
      <c r="RAV37" s="14"/>
      <c r="RAW37" s="14"/>
      <c r="RAX37" s="14"/>
      <c r="RAY37" s="14"/>
      <c r="RAZ37" s="14"/>
      <c r="RBA37" s="14"/>
      <c r="RBB37" s="14"/>
      <c r="RBC37" s="14"/>
      <c r="RBD37" s="14"/>
      <c r="RBE37" s="14"/>
      <c r="RBF37" s="14"/>
      <c r="RBG37" s="14"/>
      <c r="RBH37" s="14"/>
      <c r="RBI37" s="14"/>
      <c r="RBJ37" s="14"/>
      <c r="RBK37" s="14"/>
      <c r="RBL37" s="14"/>
      <c r="RBM37" s="14"/>
      <c r="RBN37" s="14"/>
      <c r="RBO37" s="14"/>
      <c r="RBP37" s="14"/>
      <c r="RBQ37" s="14"/>
      <c r="RBR37" s="14"/>
      <c r="RBS37" s="14"/>
      <c r="RBT37" s="14"/>
      <c r="RBU37" s="14"/>
      <c r="RBV37" s="14"/>
      <c r="RBW37" s="14"/>
      <c r="RBX37" s="14"/>
      <c r="RBY37" s="14"/>
      <c r="RBZ37" s="14"/>
      <c r="RCA37" s="14"/>
      <c r="RCB37" s="14"/>
      <c r="RCC37" s="14"/>
      <c r="RCD37" s="14"/>
      <c r="RCE37" s="14"/>
      <c r="RCF37" s="14"/>
      <c r="RCG37" s="14"/>
      <c r="RCH37" s="14"/>
      <c r="RCI37" s="14"/>
      <c r="RCJ37" s="14"/>
      <c r="RCK37" s="14"/>
      <c r="RCL37" s="14"/>
      <c r="RCM37" s="14"/>
      <c r="RCN37" s="14"/>
      <c r="RCO37" s="14"/>
      <c r="RCP37" s="14"/>
      <c r="RCQ37" s="14"/>
      <c r="RCR37" s="14"/>
      <c r="RCS37" s="14"/>
      <c r="RCT37" s="14"/>
      <c r="RCU37" s="14"/>
      <c r="RCV37" s="14"/>
      <c r="RCW37" s="14"/>
      <c r="RCX37" s="14"/>
      <c r="RCY37" s="14"/>
      <c r="RCZ37" s="14"/>
      <c r="RDA37" s="14"/>
      <c r="RDB37" s="14"/>
      <c r="RDC37" s="14"/>
      <c r="RDD37" s="14"/>
      <c r="RDE37" s="14"/>
      <c r="RDF37" s="14"/>
      <c r="RDG37" s="14"/>
      <c r="RDH37" s="14"/>
      <c r="RDI37" s="14"/>
      <c r="RDJ37" s="14"/>
      <c r="RDK37" s="14"/>
      <c r="RDL37" s="14"/>
      <c r="RDM37" s="14"/>
      <c r="RDN37" s="14"/>
      <c r="RDO37" s="14"/>
      <c r="RDP37" s="14"/>
      <c r="RDQ37" s="14"/>
      <c r="RDR37" s="14"/>
      <c r="RDS37" s="14"/>
      <c r="RDT37" s="14"/>
      <c r="RDU37" s="14"/>
      <c r="RDV37" s="14"/>
      <c r="RDW37" s="14"/>
      <c r="RDX37" s="14"/>
      <c r="RDY37" s="14"/>
      <c r="RDZ37" s="14"/>
      <c r="REA37" s="14"/>
      <c r="REB37" s="14"/>
      <c r="REC37" s="14"/>
      <c r="RED37" s="14"/>
      <c r="REE37" s="14"/>
      <c r="REF37" s="14"/>
      <c r="REG37" s="14"/>
      <c r="REH37" s="14"/>
      <c r="REI37" s="14"/>
      <c r="REJ37" s="14"/>
      <c r="REK37" s="14"/>
      <c r="REL37" s="14"/>
      <c r="REM37" s="14"/>
      <c r="REN37" s="14"/>
      <c r="REO37" s="14"/>
      <c r="REP37" s="14"/>
      <c r="REQ37" s="14"/>
      <c r="RER37" s="14"/>
      <c r="RES37" s="14"/>
      <c r="RET37" s="14"/>
      <c r="REU37" s="14"/>
      <c r="REV37" s="14"/>
      <c r="REW37" s="14"/>
      <c r="REX37" s="14"/>
      <c r="REY37" s="14"/>
      <c r="REZ37" s="14"/>
      <c r="RFA37" s="14"/>
      <c r="RFB37" s="14"/>
      <c r="RFC37" s="14"/>
      <c r="RFD37" s="14"/>
      <c r="RFE37" s="14"/>
      <c r="RFF37" s="14"/>
      <c r="RFG37" s="14"/>
      <c r="RFH37" s="14"/>
      <c r="RFI37" s="14"/>
      <c r="RFJ37" s="14"/>
      <c r="RFK37" s="14"/>
      <c r="RFL37" s="14"/>
      <c r="RFM37" s="14"/>
      <c r="RFN37" s="14"/>
      <c r="RFO37" s="14"/>
      <c r="RFP37" s="14"/>
      <c r="RFQ37" s="14"/>
      <c r="RFR37" s="14"/>
      <c r="RFS37" s="14"/>
      <c r="RFT37" s="14"/>
      <c r="RFU37" s="14"/>
      <c r="RFV37" s="14"/>
      <c r="RFW37" s="14"/>
      <c r="RFX37" s="14"/>
      <c r="RFY37" s="14"/>
      <c r="RFZ37" s="14"/>
      <c r="RGA37" s="14"/>
      <c r="RGB37" s="14"/>
      <c r="RGC37" s="14"/>
      <c r="RGD37" s="14"/>
      <c r="RGE37" s="14"/>
      <c r="RGF37" s="14"/>
      <c r="RGG37" s="14"/>
      <c r="RGH37" s="14"/>
      <c r="RGI37" s="14"/>
      <c r="RGJ37" s="14"/>
      <c r="RGK37" s="14"/>
      <c r="RGL37" s="14"/>
      <c r="RGM37" s="14"/>
      <c r="RGN37" s="14"/>
      <c r="RGO37" s="14"/>
      <c r="RGP37" s="14"/>
      <c r="RGQ37" s="14"/>
      <c r="RGR37" s="14"/>
      <c r="RGS37" s="14"/>
      <c r="RGT37" s="14"/>
      <c r="RGU37" s="14"/>
      <c r="RGV37" s="14"/>
      <c r="RGW37" s="14"/>
      <c r="RGX37" s="14"/>
      <c r="RGY37" s="14"/>
      <c r="RGZ37" s="14"/>
      <c r="RHA37" s="14"/>
      <c r="RHB37" s="14"/>
      <c r="RHC37" s="14"/>
      <c r="RHD37" s="14"/>
      <c r="RHE37" s="14"/>
      <c r="RHF37" s="14"/>
      <c r="RHG37" s="14"/>
      <c r="RHH37" s="14"/>
      <c r="RHI37" s="14"/>
      <c r="RHJ37" s="14"/>
      <c r="RHK37" s="14"/>
      <c r="RHL37" s="14"/>
      <c r="RHM37" s="14"/>
      <c r="RHN37" s="14"/>
      <c r="RHO37" s="14"/>
      <c r="RHP37" s="14"/>
      <c r="RHQ37" s="14"/>
      <c r="RHR37" s="14"/>
      <c r="RHS37" s="14"/>
      <c r="RHT37" s="14"/>
      <c r="RHU37" s="14"/>
      <c r="RHV37" s="14"/>
      <c r="RHW37" s="14"/>
      <c r="RHX37" s="14"/>
      <c r="RHY37" s="14"/>
      <c r="RHZ37" s="14"/>
      <c r="RIA37" s="14"/>
      <c r="RIB37" s="14"/>
      <c r="RIC37" s="14"/>
      <c r="RID37" s="14"/>
      <c r="RIE37" s="14"/>
      <c r="RIF37" s="14"/>
      <c r="RIG37" s="14"/>
      <c r="RIH37" s="14"/>
      <c r="RII37" s="14"/>
      <c r="RIJ37" s="14"/>
      <c r="RIK37" s="14"/>
      <c r="RIL37" s="14"/>
      <c r="RIM37" s="14"/>
      <c r="RIN37" s="14"/>
      <c r="RIO37" s="14"/>
      <c r="RIP37" s="14"/>
      <c r="RIQ37" s="14"/>
      <c r="RIR37" s="14"/>
      <c r="RIS37" s="14"/>
      <c r="RIT37" s="14"/>
      <c r="RIU37" s="14"/>
      <c r="RIV37" s="14"/>
      <c r="RIW37" s="14"/>
      <c r="RIX37" s="14"/>
      <c r="RIY37" s="14"/>
      <c r="RIZ37" s="14"/>
      <c r="RJA37" s="14"/>
      <c r="RJB37" s="14"/>
      <c r="RJC37" s="14"/>
      <c r="RJD37" s="14"/>
      <c r="RJE37" s="14"/>
      <c r="RJF37" s="14"/>
      <c r="RJG37" s="14"/>
      <c r="RJH37" s="14"/>
      <c r="RJI37" s="14"/>
      <c r="RJJ37" s="14"/>
      <c r="RJK37" s="14"/>
      <c r="RJL37" s="14"/>
      <c r="RJM37" s="14"/>
      <c r="RJN37" s="14"/>
      <c r="RJO37" s="14"/>
      <c r="RJP37" s="14"/>
      <c r="RJQ37" s="14"/>
      <c r="RJR37" s="14"/>
      <c r="RJS37" s="14"/>
      <c r="RJT37" s="14"/>
      <c r="RJU37" s="14"/>
      <c r="RJV37" s="14"/>
      <c r="RJW37" s="14"/>
      <c r="RJX37" s="14"/>
      <c r="RJY37" s="14"/>
      <c r="RJZ37" s="14"/>
      <c r="RKA37" s="14"/>
      <c r="RKB37" s="14"/>
      <c r="RKC37" s="14"/>
      <c r="RKD37" s="14"/>
      <c r="RKE37" s="14"/>
      <c r="RKF37" s="14"/>
      <c r="RKG37" s="14"/>
      <c r="RKH37" s="14"/>
      <c r="RKI37" s="14"/>
      <c r="RKJ37" s="14"/>
      <c r="RKK37" s="14"/>
      <c r="RKL37" s="14"/>
      <c r="RKM37" s="14"/>
      <c r="RKN37" s="14"/>
      <c r="RKO37" s="14"/>
      <c r="RKP37" s="14"/>
      <c r="RKQ37" s="14"/>
      <c r="RKR37" s="14"/>
      <c r="RKS37" s="14"/>
      <c r="RKT37" s="14"/>
      <c r="RKU37" s="14"/>
      <c r="RKV37" s="14"/>
      <c r="RKW37" s="14"/>
      <c r="RKX37" s="14"/>
      <c r="RKY37" s="14"/>
      <c r="RKZ37" s="14"/>
      <c r="RLA37" s="14"/>
      <c r="RLB37" s="14"/>
      <c r="RLC37" s="14"/>
      <c r="RLD37" s="14"/>
      <c r="RLE37" s="14"/>
      <c r="RLF37" s="14"/>
      <c r="RLG37" s="14"/>
      <c r="RLH37" s="14"/>
      <c r="RLI37" s="14"/>
      <c r="RLJ37" s="14"/>
      <c r="RLK37" s="14"/>
      <c r="RLL37" s="14"/>
      <c r="RLM37" s="14"/>
      <c r="RLN37" s="14"/>
      <c r="RLO37" s="14"/>
      <c r="RLP37" s="14"/>
      <c r="RLQ37" s="14"/>
      <c r="RLR37" s="14"/>
      <c r="RLS37" s="14"/>
      <c r="RLT37" s="14"/>
      <c r="RLU37" s="14"/>
      <c r="RLV37" s="14"/>
      <c r="RLW37" s="14"/>
      <c r="RLX37" s="14"/>
      <c r="RLY37" s="14"/>
      <c r="RLZ37" s="14"/>
      <c r="RMA37" s="14"/>
      <c r="RMB37" s="14"/>
      <c r="RMC37" s="14"/>
      <c r="RMD37" s="14"/>
      <c r="RME37" s="14"/>
      <c r="RMF37" s="14"/>
      <c r="RMG37" s="14"/>
      <c r="RMH37" s="14"/>
      <c r="RMI37" s="14"/>
      <c r="RMJ37" s="14"/>
      <c r="RMK37" s="14"/>
      <c r="RML37" s="14"/>
      <c r="RMM37" s="14"/>
      <c r="RMN37" s="14"/>
      <c r="RMO37" s="14"/>
      <c r="RMP37" s="14"/>
      <c r="RMQ37" s="14"/>
      <c r="RMR37" s="14"/>
      <c r="RMS37" s="14"/>
      <c r="RMT37" s="14"/>
      <c r="RMU37" s="14"/>
      <c r="RMV37" s="14"/>
      <c r="RMW37" s="14"/>
      <c r="RMX37" s="14"/>
      <c r="RMY37" s="14"/>
      <c r="RMZ37" s="14"/>
      <c r="RNA37" s="14"/>
      <c r="RNB37" s="14"/>
      <c r="RNC37" s="14"/>
      <c r="RND37" s="14"/>
      <c r="RNE37" s="14"/>
      <c r="RNF37" s="14"/>
      <c r="RNG37" s="14"/>
      <c r="RNH37" s="14"/>
      <c r="RNI37" s="14"/>
      <c r="RNJ37" s="14"/>
      <c r="RNK37" s="14"/>
      <c r="RNL37" s="14"/>
      <c r="RNM37" s="14"/>
      <c r="RNN37" s="14"/>
      <c r="RNO37" s="14"/>
      <c r="RNP37" s="14"/>
      <c r="RNQ37" s="14"/>
      <c r="RNR37" s="14"/>
      <c r="RNS37" s="14"/>
      <c r="RNT37" s="14"/>
      <c r="RNU37" s="14"/>
      <c r="RNV37" s="14"/>
      <c r="RNW37" s="14"/>
      <c r="RNX37" s="14"/>
      <c r="RNY37" s="14"/>
      <c r="RNZ37" s="14"/>
      <c r="ROA37" s="14"/>
      <c r="ROB37" s="14"/>
      <c r="ROC37" s="14"/>
      <c r="ROD37" s="14"/>
      <c r="ROE37" s="14"/>
      <c r="ROF37" s="14"/>
      <c r="ROG37" s="14"/>
      <c r="ROH37" s="14"/>
      <c r="ROI37" s="14"/>
      <c r="ROJ37" s="14"/>
      <c r="ROK37" s="14"/>
      <c r="ROL37" s="14"/>
      <c r="ROM37" s="14"/>
      <c r="RON37" s="14"/>
      <c r="ROO37" s="14"/>
      <c r="ROP37" s="14"/>
      <c r="ROQ37" s="14"/>
      <c r="ROR37" s="14"/>
      <c r="ROS37" s="14"/>
      <c r="ROT37" s="14"/>
      <c r="ROU37" s="14"/>
      <c r="ROV37" s="14"/>
      <c r="ROW37" s="14"/>
      <c r="ROX37" s="14"/>
      <c r="ROY37" s="14"/>
      <c r="ROZ37" s="14"/>
      <c r="RPA37" s="14"/>
      <c r="RPB37" s="14"/>
      <c r="RPC37" s="14"/>
      <c r="RPD37" s="14"/>
      <c r="RPE37" s="14"/>
      <c r="RPF37" s="14"/>
      <c r="RPG37" s="14"/>
      <c r="RPH37" s="14"/>
      <c r="RPI37" s="14"/>
      <c r="RPJ37" s="14"/>
      <c r="RPK37" s="14"/>
      <c r="RPL37" s="14"/>
      <c r="RPM37" s="14"/>
      <c r="RPN37" s="14"/>
      <c r="RPO37" s="14"/>
      <c r="RPP37" s="14"/>
      <c r="RPQ37" s="14"/>
      <c r="RPR37" s="14"/>
      <c r="RPS37" s="14"/>
      <c r="RPT37" s="14"/>
      <c r="RPU37" s="14"/>
      <c r="RPV37" s="14"/>
      <c r="RPW37" s="14"/>
      <c r="RPX37" s="14"/>
      <c r="RPY37" s="14"/>
      <c r="RPZ37" s="14"/>
      <c r="RQA37" s="14"/>
      <c r="RQB37" s="14"/>
      <c r="RQC37" s="14"/>
      <c r="RQD37" s="14"/>
      <c r="RQE37" s="14"/>
      <c r="RQF37" s="14"/>
      <c r="RQG37" s="14"/>
      <c r="RQH37" s="14"/>
      <c r="RQI37" s="14"/>
      <c r="RQJ37" s="14"/>
      <c r="RQK37" s="14"/>
      <c r="RQL37" s="14"/>
      <c r="RQM37" s="14"/>
      <c r="RQN37" s="14"/>
      <c r="RQO37" s="14"/>
      <c r="RQP37" s="14"/>
      <c r="RQQ37" s="14"/>
      <c r="RQR37" s="14"/>
      <c r="RQS37" s="14"/>
      <c r="RQT37" s="14"/>
      <c r="RQU37" s="14"/>
      <c r="RQV37" s="14"/>
      <c r="RQW37" s="14"/>
      <c r="RQX37" s="14"/>
      <c r="RQY37" s="14"/>
      <c r="RQZ37" s="14"/>
      <c r="RRA37" s="14"/>
      <c r="RRB37" s="14"/>
      <c r="RRC37" s="14"/>
      <c r="RRD37" s="14"/>
      <c r="RRE37" s="14"/>
      <c r="RRF37" s="14"/>
      <c r="RRG37" s="14"/>
      <c r="RRH37" s="14"/>
      <c r="RRI37" s="14"/>
      <c r="RRJ37" s="14"/>
      <c r="RRK37" s="14"/>
      <c r="RRL37" s="14"/>
      <c r="RRM37" s="14"/>
      <c r="RRN37" s="14"/>
      <c r="RRO37" s="14"/>
      <c r="RRP37" s="14"/>
      <c r="RRQ37" s="14"/>
      <c r="RRR37" s="14"/>
      <c r="RRS37" s="14"/>
      <c r="RRT37" s="14"/>
      <c r="RRU37" s="14"/>
      <c r="RRV37" s="14"/>
      <c r="RRW37" s="14"/>
      <c r="RRX37" s="14"/>
      <c r="RRY37" s="14"/>
      <c r="RRZ37" s="14"/>
      <c r="RSA37" s="14"/>
      <c r="RSB37" s="14"/>
      <c r="RSC37" s="14"/>
      <c r="RSD37" s="14"/>
      <c r="RSE37" s="14"/>
      <c r="RSF37" s="14"/>
      <c r="RSG37" s="14"/>
      <c r="RSH37" s="14"/>
      <c r="RSI37" s="14"/>
      <c r="RSJ37" s="14"/>
      <c r="RSK37" s="14"/>
      <c r="RSL37" s="14"/>
      <c r="RSM37" s="14"/>
      <c r="RSN37" s="14"/>
      <c r="RSO37" s="14"/>
      <c r="RSP37" s="14"/>
      <c r="RSQ37" s="14"/>
      <c r="RSR37" s="14"/>
      <c r="RSS37" s="14"/>
      <c r="RST37" s="14"/>
      <c r="RSU37" s="14"/>
      <c r="RSV37" s="14"/>
      <c r="RSW37" s="14"/>
      <c r="RSX37" s="14"/>
      <c r="RSY37" s="14"/>
      <c r="RSZ37" s="14"/>
      <c r="RTA37" s="14"/>
      <c r="RTB37" s="14"/>
      <c r="RTC37" s="14"/>
      <c r="RTD37" s="14"/>
      <c r="RTE37" s="14"/>
      <c r="RTF37" s="14"/>
      <c r="RTG37" s="14"/>
      <c r="RTH37" s="14"/>
      <c r="RTI37" s="14"/>
      <c r="RTJ37" s="14"/>
      <c r="RTK37" s="14"/>
      <c r="RTL37" s="14"/>
      <c r="RTM37" s="14"/>
      <c r="RTN37" s="14"/>
      <c r="RTO37" s="14"/>
      <c r="RTP37" s="14"/>
      <c r="RTQ37" s="14"/>
      <c r="RTR37" s="14"/>
      <c r="RTS37" s="14"/>
      <c r="RTT37" s="14"/>
      <c r="RTU37" s="14"/>
      <c r="RTV37" s="14"/>
      <c r="RTW37" s="14"/>
      <c r="RTX37" s="14"/>
      <c r="RTY37" s="14"/>
      <c r="RTZ37" s="14"/>
      <c r="RUA37" s="14"/>
      <c r="RUB37" s="14"/>
      <c r="RUC37" s="14"/>
      <c r="RUD37" s="14"/>
      <c r="RUE37" s="14"/>
      <c r="RUF37" s="14"/>
      <c r="RUG37" s="14"/>
      <c r="RUH37" s="14"/>
      <c r="RUI37" s="14"/>
      <c r="RUJ37" s="14"/>
      <c r="RUK37" s="14"/>
      <c r="RUL37" s="14"/>
      <c r="RUM37" s="14"/>
      <c r="RUN37" s="14"/>
      <c r="RUO37" s="14"/>
      <c r="RUP37" s="14"/>
      <c r="RUQ37" s="14"/>
      <c r="RUR37" s="14"/>
      <c r="RUS37" s="14"/>
      <c r="RUT37" s="14"/>
      <c r="RUU37" s="14"/>
      <c r="RUV37" s="14"/>
      <c r="RUW37" s="14"/>
      <c r="RUX37" s="14"/>
      <c r="RUY37" s="14"/>
      <c r="RUZ37" s="14"/>
      <c r="RVA37" s="14"/>
      <c r="RVB37" s="14"/>
      <c r="RVC37" s="14"/>
      <c r="RVD37" s="14"/>
      <c r="RVE37" s="14"/>
      <c r="RVF37" s="14"/>
      <c r="RVG37" s="14"/>
      <c r="RVH37" s="14"/>
      <c r="RVI37" s="14"/>
      <c r="RVJ37" s="14"/>
      <c r="RVK37" s="14"/>
      <c r="RVL37" s="14"/>
      <c r="RVM37" s="14"/>
      <c r="RVN37" s="14"/>
      <c r="RVO37" s="14"/>
      <c r="RVP37" s="14"/>
      <c r="RVQ37" s="14"/>
      <c r="RVR37" s="14"/>
      <c r="RVS37" s="14"/>
      <c r="RVT37" s="14"/>
      <c r="RVU37" s="14"/>
      <c r="RVV37" s="14"/>
      <c r="RVW37" s="14"/>
      <c r="RVX37" s="14"/>
      <c r="RVY37" s="14"/>
      <c r="RVZ37" s="14"/>
      <c r="RWA37" s="14"/>
      <c r="RWB37" s="14"/>
      <c r="RWC37" s="14"/>
      <c r="RWD37" s="14"/>
      <c r="RWE37" s="14"/>
      <c r="RWF37" s="14"/>
      <c r="RWG37" s="14"/>
      <c r="RWH37" s="14"/>
      <c r="RWI37" s="14"/>
      <c r="RWJ37" s="14"/>
      <c r="RWK37" s="14"/>
      <c r="RWL37" s="14"/>
      <c r="RWM37" s="14"/>
      <c r="RWN37" s="14"/>
      <c r="RWO37" s="14"/>
      <c r="RWP37" s="14"/>
      <c r="RWQ37" s="14"/>
      <c r="RWR37" s="14"/>
      <c r="RWS37" s="14"/>
      <c r="RWT37" s="14"/>
      <c r="RWU37" s="14"/>
      <c r="RWV37" s="14"/>
      <c r="RWW37" s="14"/>
      <c r="RWX37" s="14"/>
      <c r="RWY37" s="14"/>
      <c r="RWZ37" s="14"/>
      <c r="RXA37" s="14"/>
      <c r="RXB37" s="14"/>
      <c r="RXC37" s="14"/>
      <c r="RXD37" s="14"/>
      <c r="RXE37" s="14"/>
      <c r="RXF37" s="14"/>
      <c r="RXG37" s="14"/>
      <c r="RXH37" s="14"/>
      <c r="RXI37" s="14"/>
      <c r="RXJ37" s="14"/>
      <c r="RXK37" s="14"/>
      <c r="RXL37" s="14"/>
      <c r="RXM37" s="14"/>
      <c r="RXN37" s="14"/>
      <c r="RXO37" s="14"/>
      <c r="RXP37" s="14"/>
      <c r="RXQ37" s="14"/>
      <c r="RXR37" s="14"/>
      <c r="RXS37" s="14"/>
      <c r="RXT37" s="14"/>
      <c r="RXU37" s="14"/>
      <c r="RXV37" s="14"/>
      <c r="RXW37" s="14"/>
      <c r="RXX37" s="14"/>
      <c r="RXY37" s="14"/>
      <c r="RXZ37" s="14"/>
      <c r="RYA37" s="14"/>
      <c r="RYB37" s="14"/>
      <c r="RYC37" s="14"/>
      <c r="RYD37" s="14"/>
      <c r="RYE37" s="14"/>
      <c r="RYF37" s="14"/>
      <c r="RYG37" s="14"/>
      <c r="RYH37" s="14"/>
      <c r="RYI37" s="14"/>
      <c r="RYJ37" s="14"/>
      <c r="RYK37" s="14"/>
      <c r="RYL37" s="14"/>
      <c r="RYM37" s="14"/>
      <c r="RYN37" s="14"/>
      <c r="RYO37" s="14"/>
      <c r="RYP37" s="14"/>
      <c r="RYQ37" s="14"/>
      <c r="RYR37" s="14"/>
      <c r="RYS37" s="14"/>
      <c r="RYT37" s="14"/>
      <c r="RYU37" s="14"/>
      <c r="RYV37" s="14"/>
      <c r="RYW37" s="14"/>
      <c r="RYX37" s="14"/>
      <c r="RYY37" s="14"/>
      <c r="RYZ37" s="14"/>
      <c r="RZA37" s="14"/>
      <c r="RZB37" s="14"/>
      <c r="RZC37" s="14"/>
      <c r="RZD37" s="14"/>
      <c r="RZE37" s="14"/>
      <c r="RZF37" s="14"/>
      <c r="RZG37" s="14"/>
      <c r="RZH37" s="14"/>
      <c r="RZI37" s="14"/>
      <c r="RZJ37" s="14"/>
      <c r="RZK37" s="14"/>
      <c r="RZL37" s="14"/>
      <c r="RZM37" s="14"/>
      <c r="RZN37" s="14"/>
      <c r="RZO37" s="14"/>
      <c r="RZP37" s="14"/>
      <c r="RZQ37" s="14"/>
      <c r="RZR37" s="14"/>
      <c r="RZS37" s="14"/>
      <c r="RZT37" s="14"/>
      <c r="RZU37" s="14"/>
      <c r="RZV37" s="14"/>
      <c r="RZW37" s="14"/>
      <c r="RZX37" s="14"/>
      <c r="RZY37" s="14"/>
      <c r="RZZ37" s="14"/>
      <c r="SAA37" s="14"/>
      <c r="SAB37" s="14"/>
      <c r="SAC37" s="14"/>
      <c r="SAD37" s="14"/>
      <c r="SAE37" s="14"/>
      <c r="SAF37" s="14"/>
      <c r="SAG37" s="14"/>
      <c r="SAH37" s="14"/>
      <c r="SAI37" s="14"/>
      <c r="SAJ37" s="14"/>
      <c r="SAK37" s="14"/>
      <c r="SAL37" s="14"/>
      <c r="SAM37" s="14"/>
      <c r="SAN37" s="14"/>
      <c r="SAO37" s="14"/>
      <c r="SAP37" s="14"/>
      <c r="SAQ37" s="14"/>
      <c r="SAR37" s="14"/>
      <c r="SAS37" s="14"/>
      <c r="SAT37" s="14"/>
      <c r="SAU37" s="14"/>
      <c r="SAV37" s="14"/>
      <c r="SAW37" s="14"/>
      <c r="SAX37" s="14"/>
      <c r="SAY37" s="14"/>
      <c r="SAZ37" s="14"/>
      <c r="SBA37" s="14"/>
      <c r="SBB37" s="14"/>
      <c r="SBC37" s="14"/>
      <c r="SBD37" s="14"/>
      <c r="SBE37" s="14"/>
      <c r="SBF37" s="14"/>
      <c r="SBG37" s="14"/>
      <c r="SBH37" s="14"/>
      <c r="SBI37" s="14"/>
      <c r="SBJ37" s="14"/>
      <c r="SBK37" s="14"/>
      <c r="SBL37" s="14"/>
      <c r="SBM37" s="14"/>
      <c r="SBN37" s="14"/>
      <c r="SBO37" s="14"/>
      <c r="SBP37" s="14"/>
      <c r="SBQ37" s="14"/>
      <c r="SBR37" s="14"/>
      <c r="SBS37" s="14"/>
      <c r="SBT37" s="14"/>
      <c r="SBU37" s="14"/>
      <c r="SBV37" s="14"/>
      <c r="SBW37" s="14"/>
      <c r="SBX37" s="14"/>
      <c r="SBY37" s="14"/>
      <c r="SBZ37" s="14"/>
      <c r="SCA37" s="14"/>
      <c r="SCB37" s="14"/>
      <c r="SCC37" s="14"/>
      <c r="SCD37" s="14"/>
      <c r="SCE37" s="14"/>
      <c r="SCF37" s="14"/>
      <c r="SCG37" s="14"/>
      <c r="SCH37" s="14"/>
      <c r="SCI37" s="14"/>
      <c r="SCJ37" s="14"/>
      <c r="SCK37" s="14"/>
      <c r="SCL37" s="14"/>
      <c r="SCM37" s="14"/>
      <c r="SCN37" s="14"/>
      <c r="SCO37" s="14"/>
      <c r="SCP37" s="14"/>
      <c r="SCQ37" s="14"/>
      <c r="SCR37" s="14"/>
      <c r="SCS37" s="14"/>
      <c r="SCT37" s="14"/>
      <c r="SCU37" s="14"/>
      <c r="SCV37" s="14"/>
      <c r="SCW37" s="14"/>
      <c r="SCX37" s="14"/>
      <c r="SCY37" s="14"/>
      <c r="SCZ37" s="14"/>
      <c r="SDA37" s="14"/>
      <c r="SDB37" s="14"/>
      <c r="SDC37" s="14"/>
      <c r="SDD37" s="14"/>
      <c r="SDE37" s="14"/>
      <c r="SDF37" s="14"/>
      <c r="SDG37" s="14"/>
      <c r="SDH37" s="14"/>
      <c r="SDI37" s="14"/>
      <c r="SDJ37" s="14"/>
      <c r="SDK37" s="14"/>
      <c r="SDL37" s="14"/>
      <c r="SDM37" s="14"/>
      <c r="SDN37" s="14"/>
      <c r="SDO37" s="14"/>
      <c r="SDP37" s="14"/>
      <c r="SDQ37" s="14"/>
      <c r="SDR37" s="14"/>
      <c r="SDS37" s="14"/>
      <c r="SDT37" s="14"/>
      <c r="SDU37" s="14"/>
      <c r="SDV37" s="14"/>
      <c r="SDW37" s="14"/>
      <c r="SDX37" s="14"/>
      <c r="SDY37" s="14"/>
      <c r="SDZ37" s="14"/>
      <c r="SEA37" s="14"/>
      <c r="SEB37" s="14"/>
      <c r="SEC37" s="14"/>
      <c r="SED37" s="14"/>
      <c r="SEE37" s="14"/>
      <c r="SEF37" s="14"/>
      <c r="SEG37" s="14"/>
      <c r="SEH37" s="14"/>
      <c r="SEI37" s="14"/>
      <c r="SEJ37" s="14"/>
      <c r="SEK37" s="14"/>
      <c r="SEL37" s="14"/>
      <c r="SEM37" s="14"/>
      <c r="SEN37" s="14"/>
      <c r="SEO37" s="14"/>
      <c r="SEP37" s="14"/>
      <c r="SEQ37" s="14"/>
      <c r="SER37" s="14"/>
      <c r="SES37" s="14"/>
      <c r="SET37" s="14"/>
      <c r="SEU37" s="14"/>
      <c r="SEV37" s="14"/>
      <c r="SEW37" s="14"/>
      <c r="SEX37" s="14"/>
      <c r="SEY37" s="14"/>
      <c r="SEZ37" s="14"/>
      <c r="SFA37" s="14"/>
      <c r="SFB37" s="14"/>
      <c r="SFC37" s="14"/>
      <c r="SFD37" s="14"/>
      <c r="SFE37" s="14"/>
      <c r="SFF37" s="14"/>
      <c r="SFG37" s="14"/>
      <c r="SFH37" s="14"/>
      <c r="SFI37" s="14"/>
      <c r="SFJ37" s="14"/>
      <c r="SFK37" s="14"/>
      <c r="SFL37" s="14"/>
      <c r="SFM37" s="14"/>
      <c r="SFN37" s="14"/>
      <c r="SFO37" s="14"/>
      <c r="SFP37" s="14"/>
      <c r="SFQ37" s="14"/>
      <c r="SFR37" s="14"/>
      <c r="SFS37" s="14"/>
      <c r="SFT37" s="14"/>
      <c r="SFU37" s="14"/>
      <c r="SFV37" s="14"/>
      <c r="SFW37" s="14"/>
      <c r="SFX37" s="14"/>
      <c r="SFY37" s="14"/>
      <c r="SFZ37" s="14"/>
      <c r="SGA37" s="14"/>
      <c r="SGB37" s="14"/>
      <c r="SGC37" s="14"/>
      <c r="SGD37" s="14"/>
      <c r="SGE37" s="14"/>
      <c r="SGF37" s="14"/>
      <c r="SGG37" s="14"/>
      <c r="SGH37" s="14"/>
      <c r="SGI37" s="14"/>
      <c r="SGJ37" s="14"/>
      <c r="SGK37" s="14"/>
      <c r="SGL37" s="14"/>
      <c r="SGM37" s="14"/>
      <c r="SGN37" s="14"/>
      <c r="SGO37" s="14"/>
      <c r="SGP37" s="14"/>
      <c r="SGQ37" s="14"/>
      <c r="SGR37" s="14"/>
      <c r="SGS37" s="14"/>
      <c r="SGT37" s="14"/>
      <c r="SGU37" s="14"/>
      <c r="SGV37" s="14"/>
      <c r="SGW37" s="14"/>
      <c r="SGX37" s="14"/>
      <c r="SGY37" s="14"/>
      <c r="SGZ37" s="14"/>
      <c r="SHA37" s="14"/>
      <c r="SHB37" s="14"/>
      <c r="SHC37" s="14"/>
      <c r="SHD37" s="14"/>
      <c r="SHE37" s="14"/>
      <c r="SHF37" s="14"/>
      <c r="SHG37" s="14"/>
      <c r="SHH37" s="14"/>
      <c r="SHI37" s="14"/>
      <c r="SHJ37" s="14"/>
      <c r="SHK37" s="14"/>
      <c r="SHL37" s="14"/>
      <c r="SHM37" s="14"/>
      <c r="SHN37" s="14"/>
      <c r="SHO37" s="14"/>
      <c r="SHP37" s="14"/>
      <c r="SHQ37" s="14"/>
      <c r="SHR37" s="14"/>
      <c r="SHS37" s="14"/>
      <c r="SHT37" s="14"/>
      <c r="SHU37" s="14"/>
      <c r="SHV37" s="14"/>
      <c r="SHW37" s="14"/>
      <c r="SHX37" s="14"/>
      <c r="SHY37" s="14"/>
      <c r="SHZ37" s="14"/>
      <c r="SIA37" s="14"/>
      <c r="SIB37" s="14"/>
      <c r="SIC37" s="14"/>
      <c r="SID37" s="14"/>
      <c r="SIE37" s="14"/>
      <c r="SIF37" s="14"/>
      <c r="SIG37" s="14"/>
      <c r="SIH37" s="14"/>
      <c r="SII37" s="14"/>
      <c r="SIJ37" s="14"/>
      <c r="SIK37" s="14"/>
      <c r="SIL37" s="14"/>
      <c r="SIM37" s="14"/>
      <c r="SIN37" s="14"/>
      <c r="SIO37" s="14"/>
      <c r="SIP37" s="14"/>
      <c r="SIQ37" s="14"/>
      <c r="SIR37" s="14"/>
      <c r="SIS37" s="14"/>
      <c r="SIT37" s="14"/>
      <c r="SIU37" s="14"/>
      <c r="SIV37" s="14"/>
      <c r="SIW37" s="14"/>
      <c r="SIX37" s="14"/>
      <c r="SIY37" s="14"/>
      <c r="SIZ37" s="14"/>
      <c r="SJA37" s="14"/>
      <c r="SJB37" s="14"/>
      <c r="SJC37" s="14"/>
      <c r="SJD37" s="14"/>
      <c r="SJE37" s="14"/>
      <c r="SJF37" s="14"/>
      <c r="SJG37" s="14"/>
      <c r="SJH37" s="14"/>
      <c r="SJI37" s="14"/>
      <c r="SJJ37" s="14"/>
      <c r="SJK37" s="14"/>
      <c r="SJL37" s="14"/>
      <c r="SJM37" s="14"/>
      <c r="SJN37" s="14"/>
      <c r="SJO37" s="14"/>
      <c r="SJP37" s="14"/>
      <c r="SJQ37" s="14"/>
      <c r="SJR37" s="14"/>
      <c r="SJS37" s="14"/>
      <c r="SJT37" s="14"/>
      <c r="SJU37" s="14"/>
      <c r="SJV37" s="14"/>
      <c r="SJW37" s="14"/>
      <c r="SJX37" s="14"/>
      <c r="SJY37" s="14"/>
      <c r="SJZ37" s="14"/>
      <c r="SKA37" s="14"/>
      <c r="SKB37" s="14"/>
      <c r="SKC37" s="14"/>
      <c r="SKD37" s="14"/>
      <c r="SKE37" s="14"/>
      <c r="SKF37" s="14"/>
      <c r="SKG37" s="14"/>
      <c r="SKH37" s="14"/>
      <c r="SKI37" s="14"/>
      <c r="SKJ37" s="14"/>
      <c r="SKK37" s="14"/>
      <c r="SKL37" s="14"/>
      <c r="SKM37" s="14"/>
      <c r="SKN37" s="14"/>
      <c r="SKO37" s="14"/>
      <c r="SKP37" s="14"/>
      <c r="SKQ37" s="14"/>
      <c r="SKR37" s="14"/>
      <c r="SKS37" s="14"/>
      <c r="SKT37" s="14"/>
      <c r="SKU37" s="14"/>
      <c r="SKV37" s="14"/>
      <c r="SKW37" s="14"/>
      <c r="SKX37" s="14"/>
      <c r="SKY37" s="14"/>
      <c r="SKZ37" s="14"/>
      <c r="SLA37" s="14"/>
      <c r="SLB37" s="14"/>
      <c r="SLC37" s="14"/>
      <c r="SLD37" s="14"/>
      <c r="SLE37" s="14"/>
      <c r="SLF37" s="14"/>
      <c r="SLG37" s="14"/>
      <c r="SLH37" s="14"/>
      <c r="SLI37" s="14"/>
      <c r="SLJ37" s="14"/>
      <c r="SLK37" s="14"/>
      <c r="SLL37" s="14"/>
      <c r="SLM37" s="14"/>
      <c r="SLN37" s="14"/>
      <c r="SLO37" s="14"/>
      <c r="SLP37" s="14"/>
      <c r="SLQ37" s="14"/>
      <c r="SLR37" s="14"/>
      <c r="SLS37" s="14"/>
      <c r="SLT37" s="14"/>
      <c r="SLU37" s="14"/>
      <c r="SLV37" s="14"/>
      <c r="SLW37" s="14"/>
      <c r="SLX37" s="14"/>
      <c r="SLY37" s="14"/>
      <c r="SLZ37" s="14"/>
      <c r="SMA37" s="14"/>
      <c r="SMB37" s="14"/>
      <c r="SMC37" s="14"/>
      <c r="SMD37" s="14"/>
      <c r="SME37" s="14"/>
      <c r="SMF37" s="14"/>
      <c r="SMG37" s="14"/>
      <c r="SMH37" s="14"/>
      <c r="SMI37" s="14"/>
      <c r="SMJ37" s="14"/>
      <c r="SMK37" s="14"/>
      <c r="SML37" s="14"/>
      <c r="SMM37" s="14"/>
      <c r="SMN37" s="14"/>
      <c r="SMO37" s="14"/>
      <c r="SMP37" s="14"/>
      <c r="SMQ37" s="14"/>
      <c r="SMR37" s="14"/>
      <c r="SMS37" s="14"/>
      <c r="SMT37" s="14"/>
      <c r="SMU37" s="14"/>
      <c r="SMV37" s="14"/>
      <c r="SMW37" s="14"/>
      <c r="SMX37" s="14"/>
      <c r="SMY37" s="14"/>
      <c r="SMZ37" s="14"/>
      <c r="SNA37" s="14"/>
      <c r="SNB37" s="14"/>
      <c r="SNC37" s="14"/>
      <c r="SND37" s="14"/>
      <c r="SNE37" s="14"/>
      <c r="SNF37" s="14"/>
      <c r="SNG37" s="14"/>
      <c r="SNH37" s="14"/>
      <c r="SNI37" s="14"/>
      <c r="SNJ37" s="14"/>
      <c r="SNK37" s="14"/>
      <c r="SNL37" s="14"/>
      <c r="SNM37" s="14"/>
      <c r="SNN37" s="14"/>
      <c r="SNO37" s="14"/>
      <c r="SNP37" s="14"/>
      <c r="SNQ37" s="14"/>
      <c r="SNR37" s="14"/>
      <c r="SNS37" s="14"/>
      <c r="SNT37" s="14"/>
      <c r="SNU37" s="14"/>
      <c r="SNV37" s="14"/>
      <c r="SNW37" s="14"/>
      <c r="SNX37" s="14"/>
      <c r="SNY37" s="14"/>
      <c r="SNZ37" s="14"/>
      <c r="SOA37" s="14"/>
      <c r="SOB37" s="14"/>
      <c r="SOC37" s="14"/>
      <c r="SOD37" s="14"/>
      <c r="SOE37" s="14"/>
      <c r="SOF37" s="14"/>
      <c r="SOG37" s="14"/>
      <c r="SOH37" s="14"/>
      <c r="SOI37" s="14"/>
      <c r="SOJ37" s="14"/>
      <c r="SOK37" s="14"/>
      <c r="SOL37" s="14"/>
      <c r="SOM37" s="14"/>
      <c r="SON37" s="14"/>
      <c r="SOO37" s="14"/>
      <c r="SOP37" s="14"/>
      <c r="SOQ37" s="14"/>
      <c r="SOR37" s="14"/>
      <c r="SOS37" s="14"/>
      <c r="SOT37" s="14"/>
      <c r="SOU37" s="14"/>
      <c r="SOV37" s="14"/>
      <c r="SOW37" s="14"/>
      <c r="SOX37" s="14"/>
      <c r="SOY37" s="14"/>
      <c r="SOZ37" s="14"/>
      <c r="SPA37" s="14"/>
      <c r="SPB37" s="14"/>
      <c r="SPC37" s="14"/>
      <c r="SPD37" s="14"/>
      <c r="SPE37" s="14"/>
      <c r="SPF37" s="14"/>
      <c r="SPG37" s="14"/>
      <c r="SPH37" s="14"/>
      <c r="SPI37" s="14"/>
      <c r="SPJ37" s="14"/>
      <c r="SPK37" s="14"/>
      <c r="SPL37" s="14"/>
      <c r="SPM37" s="14"/>
      <c r="SPN37" s="14"/>
      <c r="SPO37" s="14"/>
      <c r="SPP37" s="14"/>
      <c r="SPQ37" s="14"/>
      <c r="SPR37" s="14"/>
      <c r="SPS37" s="14"/>
      <c r="SPT37" s="14"/>
      <c r="SPU37" s="14"/>
      <c r="SPV37" s="14"/>
      <c r="SPW37" s="14"/>
      <c r="SPX37" s="14"/>
      <c r="SPY37" s="14"/>
      <c r="SPZ37" s="14"/>
      <c r="SQA37" s="14"/>
      <c r="SQB37" s="14"/>
      <c r="SQC37" s="14"/>
      <c r="SQD37" s="14"/>
      <c r="SQE37" s="14"/>
      <c r="SQF37" s="14"/>
      <c r="SQG37" s="14"/>
      <c r="SQH37" s="14"/>
      <c r="SQI37" s="14"/>
      <c r="SQJ37" s="14"/>
      <c r="SQK37" s="14"/>
      <c r="SQL37" s="14"/>
      <c r="SQM37" s="14"/>
      <c r="SQN37" s="14"/>
      <c r="SQO37" s="14"/>
      <c r="SQP37" s="14"/>
      <c r="SQQ37" s="14"/>
      <c r="SQR37" s="14"/>
      <c r="SQS37" s="14"/>
      <c r="SQT37" s="14"/>
      <c r="SQU37" s="14"/>
      <c r="SQV37" s="14"/>
      <c r="SQW37" s="14"/>
      <c r="SQX37" s="14"/>
      <c r="SQY37" s="14"/>
      <c r="SQZ37" s="14"/>
      <c r="SRA37" s="14"/>
      <c r="SRB37" s="14"/>
      <c r="SRC37" s="14"/>
      <c r="SRD37" s="14"/>
      <c r="SRE37" s="14"/>
      <c r="SRF37" s="14"/>
      <c r="SRG37" s="14"/>
      <c r="SRH37" s="14"/>
      <c r="SRI37" s="14"/>
      <c r="SRJ37" s="14"/>
      <c r="SRK37" s="14"/>
      <c r="SRL37" s="14"/>
      <c r="SRM37" s="14"/>
      <c r="SRN37" s="14"/>
      <c r="SRO37" s="14"/>
      <c r="SRP37" s="14"/>
      <c r="SRQ37" s="14"/>
      <c r="SRR37" s="14"/>
      <c r="SRS37" s="14"/>
      <c r="SRT37" s="14"/>
      <c r="SRU37" s="14"/>
      <c r="SRV37" s="14"/>
      <c r="SRW37" s="14"/>
      <c r="SRX37" s="14"/>
      <c r="SRY37" s="14"/>
      <c r="SRZ37" s="14"/>
      <c r="SSA37" s="14"/>
      <c r="SSB37" s="14"/>
      <c r="SSC37" s="14"/>
      <c r="SSD37" s="14"/>
      <c r="SSE37" s="14"/>
      <c r="SSF37" s="14"/>
      <c r="SSG37" s="14"/>
      <c r="SSH37" s="14"/>
      <c r="SSI37" s="14"/>
      <c r="SSJ37" s="14"/>
      <c r="SSK37" s="14"/>
      <c r="SSL37" s="14"/>
      <c r="SSM37" s="14"/>
      <c r="SSN37" s="14"/>
      <c r="SSO37" s="14"/>
      <c r="SSP37" s="14"/>
      <c r="SSQ37" s="14"/>
      <c r="SSR37" s="14"/>
      <c r="SSS37" s="14"/>
      <c r="SST37" s="14"/>
      <c r="SSU37" s="14"/>
      <c r="SSV37" s="14"/>
      <c r="SSW37" s="14"/>
      <c r="SSX37" s="14"/>
      <c r="SSY37" s="14"/>
      <c r="SSZ37" s="14"/>
      <c r="STA37" s="14"/>
      <c r="STB37" s="14"/>
      <c r="STC37" s="14"/>
      <c r="STD37" s="14"/>
      <c r="STE37" s="14"/>
      <c r="STF37" s="14"/>
      <c r="STG37" s="14"/>
      <c r="STH37" s="14"/>
      <c r="STI37" s="14"/>
      <c r="STJ37" s="14"/>
      <c r="STK37" s="14"/>
      <c r="STL37" s="14"/>
      <c r="STM37" s="14"/>
      <c r="STN37" s="14"/>
      <c r="STO37" s="14"/>
      <c r="STP37" s="14"/>
      <c r="STQ37" s="14"/>
      <c r="STR37" s="14"/>
      <c r="STS37" s="14"/>
      <c r="STT37" s="14"/>
      <c r="STU37" s="14"/>
      <c r="STV37" s="14"/>
      <c r="STW37" s="14"/>
      <c r="STX37" s="14"/>
      <c r="STY37" s="14"/>
      <c r="STZ37" s="14"/>
      <c r="SUA37" s="14"/>
      <c r="SUB37" s="14"/>
      <c r="SUC37" s="14"/>
      <c r="SUD37" s="14"/>
      <c r="SUE37" s="14"/>
      <c r="SUF37" s="14"/>
      <c r="SUG37" s="14"/>
      <c r="SUH37" s="14"/>
      <c r="SUI37" s="14"/>
      <c r="SUJ37" s="14"/>
      <c r="SUK37" s="14"/>
      <c r="SUL37" s="14"/>
      <c r="SUM37" s="14"/>
      <c r="SUN37" s="14"/>
      <c r="SUO37" s="14"/>
      <c r="SUP37" s="14"/>
      <c r="SUQ37" s="14"/>
      <c r="SUR37" s="14"/>
      <c r="SUS37" s="14"/>
      <c r="SUT37" s="14"/>
      <c r="SUU37" s="14"/>
      <c r="SUV37" s="14"/>
      <c r="SUW37" s="14"/>
      <c r="SUX37" s="14"/>
      <c r="SUY37" s="14"/>
      <c r="SUZ37" s="14"/>
      <c r="SVA37" s="14"/>
      <c r="SVB37" s="14"/>
      <c r="SVC37" s="14"/>
      <c r="SVD37" s="14"/>
      <c r="SVE37" s="14"/>
      <c r="SVF37" s="14"/>
      <c r="SVG37" s="14"/>
      <c r="SVH37" s="14"/>
      <c r="SVI37" s="14"/>
      <c r="SVJ37" s="14"/>
      <c r="SVK37" s="14"/>
      <c r="SVL37" s="14"/>
      <c r="SVM37" s="14"/>
      <c r="SVN37" s="14"/>
      <c r="SVO37" s="14"/>
      <c r="SVP37" s="14"/>
      <c r="SVQ37" s="14"/>
      <c r="SVR37" s="14"/>
      <c r="SVS37" s="14"/>
      <c r="SVT37" s="14"/>
      <c r="SVU37" s="14"/>
      <c r="SVV37" s="14"/>
      <c r="SVW37" s="14"/>
      <c r="SVX37" s="14"/>
      <c r="SVY37" s="14"/>
      <c r="SVZ37" s="14"/>
      <c r="SWA37" s="14"/>
      <c r="SWB37" s="14"/>
      <c r="SWC37" s="14"/>
      <c r="SWD37" s="14"/>
      <c r="SWE37" s="14"/>
      <c r="SWF37" s="14"/>
      <c r="SWG37" s="14"/>
      <c r="SWH37" s="14"/>
      <c r="SWI37" s="14"/>
      <c r="SWJ37" s="14"/>
      <c r="SWK37" s="14"/>
      <c r="SWL37" s="14"/>
      <c r="SWM37" s="14"/>
      <c r="SWN37" s="14"/>
      <c r="SWO37" s="14"/>
      <c r="SWP37" s="14"/>
      <c r="SWQ37" s="14"/>
      <c r="SWR37" s="14"/>
      <c r="SWS37" s="14"/>
      <c r="SWT37" s="14"/>
      <c r="SWU37" s="14"/>
      <c r="SWV37" s="14"/>
      <c r="SWW37" s="14"/>
      <c r="SWX37" s="14"/>
      <c r="SWY37" s="14"/>
      <c r="SWZ37" s="14"/>
      <c r="SXA37" s="14"/>
      <c r="SXB37" s="14"/>
      <c r="SXC37" s="14"/>
      <c r="SXD37" s="14"/>
      <c r="SXE37" s="14"/>
      <c r="SXF37" s="14"/>
      <c r="SXG37" s="14"/>
      <c r="SXH37" s="14"/>
      <c r="SXI37" s="14"/>
      <c r="SXJ37" s="14"/>
      <c r="SXK37" s="14"/>
      <c r="SXL37" s="14"/>
      <c r="SXM37" s="14"/>
      <c r="SXN37" s="14"/>
      <c r="SXO37" s="14"/>
      <c r="SXP37" s="14"/>
      <c r="SXQ37" s="14"/>
      <c r="SXR37" s="14"/>
      <c r="SXS37" s="14"/>
      <c r="SXT37" s="14"/>
      <c r="SXU37" s="14"/>
      <c r="SXV37" s="14"/>
      <c r="SXW37" s="14"/>
      <c r="SXX37" s="14"/>
      <c r="SXY37" s="14"/>
      <c r="SXZ37" s="14"/>
      <c r="SYA37" s="14"/>
      <c r="SYB37" s="14"/>
      <c r="SYC37" s="14"/>
      <c r="SYD37" s="14"/>
      <c r="SYE37" s="14"/>
      <c r="SYF37" s="14"/>
      <c r="SYG37" s="14"/>
      <c r="SYH37" s="14"/>
      <c r="SYI37" s="14"/>
      <c r="SYJ37" s="14"/>
      <c r="SYK37" s="14"/>
      <c r="SYL37" s="14"/>
      <c r="SYM37" s="14"/>
      <c r="SYN37" s="14"/>
      <c r="SYO37" s="14"/>
      <c r="SYP37" s="14"/>
      <c r="SYQ37" s="14"/>
      <c r="SYR37" s="14"/>
      <c r="SYS37" s="14"/>
      <c r="SYT37" s="14"/>
      <c r="SYU37" s="14"/>
      <c r="SYV37" s="14"/>
      <c r="SYW37" s="14"/>
      <c r="SYX37" s="14"/>
      <c r="SYY37" s="14"/>
      <c r="SYZ37" s="14"/>
      <c r="SZA37" s="14"/>
      <c r="SZB37" s="14"/>
      <c r="SZC37" s="14"/>
      <c r="SZD37" s="14"/>
      <c r="SZE37" s="14"/>
      <c r="SZF37" s="14"/>
      <c r="SZG37" s="14"/>
      <c r="SZH37" s="14"/>
      <c r="SZI37" s="14"/>
      <c r="SZJ37" s="14"/>
      <c r="SZK37" s="14"/>
      <c r="SZL37" s="14"/>
      <c r="SZM37" s="14"/>
      <c r="SZN37" s="14"/>
      <c r="SZO37" s="14"/>
      <c r="SZP37" s="14"/>
      <c r="SZQ37" s="14"/>
      <c r="SZR37" s="14"/>
      <c r="SZS37" s="14"/>
      <c r="SZT37" s="14"/>
      <c r="SZU37" s="14"/>
      <c r="SZV37" s="14"/>
      <c r="SZW37" s="14"/>
      <c r="SZX37" s="14"/>
      <c r="SZY37" s="14"/>
      <c r="SZZ37" s="14"/>
      <c r="TAA37" s="14"/>
      <c r="TAB37" s="14"/>
      <c r="TAC37" s="14"/>
      <c r="TAD37" s="14"/>
      <c r="TAE37" s="14"/>
      <c r="TAF37" s="14"/>
      <c r="TAG37" s="14"/>
      <c r="TAH37" s="14"/>
      <c r="TAI37" s="14"/>
      <c r="TAJ37" s="14"/>
      <c r="TAK37" s="14"/>
      <c r="TAL37" s="14"/>
      <c r="TAM37" s="14"/>
      <c r="TAN37" s="14"/>
      <c r="TAO37" s="14"/>
      <c r="TAP37" s="14"/>
      <c r="TAQ37" s="14"/>
      <c r="TAR37" s="14"/>
      <c r="TAS37" s="14"/>
      <c r="TAT37" s="14"/>
      <c r="TAU37" s="14"/>
      <c r="TAV37" s="14"/>
      <c r="TAW37" s="14"/>
      <c r="TAX37" s="14"/>
      <c r="TAY37" s="14"/>
      <c r="TAZ37" s="14"/>
      <c r="TBA37" s="14"/>
      <c r="TBB37" s="14"/>
      <c r="TBC37" s="14"/>
      <c r="TBD37" s="14"/>
      <c r="TBE37" s="14"/>
      <c r="TBF37" s="14"/>
      <c r="TBG37" s="14"/>
      <c r="TBH37" s="14"/>
      <c r="TBI37" s="14"/>
      <c r="TBJ37" s="14"/>
      <c r="TBK37" s="14"/>
      <c r="TBL37" s="14"/>
      <c r="TBM37" s="14"/>
      <c r="TBN37" s="14"/>
      <c r="TBO37" s="14"/>
      <c r="TBP37" s="14"/>
      <c r="TBQ37" s="14"/>
      <c r="TBR37" s="14"/>
      <c r="TBS37" s="14"/>
      <c r="TBT37" s="14"/>
      <c r="TBU37" s="14"/>
      <c r="TBV37" s="14"/>
      <c r="TBW37" s="14"/>
      <c r="TBX37" s="14"/>
      <c r="TBY37" s="14"/>
      <c r="TBZ37" s="14"/>
      <c r="TCA37" s="14"/>
      <c r="TCB37" s="14"/>
      <c r="TCC37" s="14"/>
      <c r="TCD37" s="14"/>
      <c r="TCE37" s="14"/>
      <c r="TCF37" s="14"/>
      <c r="TCG37" s="14"/>
      <c r="TCH37" s="14"/>
      <c r="TCI37" s="14"/>
      <c r="TCJ37" s="14"/>
      <c r="TCK37" s="14"/>
      <c r="TCL37" s="14"/>
      <c r="TCM37" s="14"/>
      <c r="TCN37" s="14"/>
      <c r="TCO37" s="14"/>
      <c r="TCP37" s="14"/>
      <c r="TCQ37" s="14"/>
      <c r="TCR37" s="14"/>
      <c r="TCS37" s="14"/>
      <c r="TCT37" s="14"/>
      <c r="TCU37" s="14"/>
      <c r="TCV37" s="14"/>
      <c r="TCW37" s="14"/>
      <c r="TCX37" s="14"/>
      <c r="TCY37" s="14"/>
      <c r="TCZ37" s="14"/>
      <c r="TDA37" s="14"/>
      <c r="TDB37" s="14"/>
      <c r="TDC37" s="14"/>
      <c r="TDD37" s="14"/>
      <c r="TDE37" s="14"/>
      <c r="TDF37" s="14"/>
      <c r="TDG37" s="14"/>
      <c r="TDH37" s="14"/>
      <c r="TDI37" s="14"/>
      <c r="TDJ37" s="14"/>
      <c r="TDK37" s="14"/>
      <c r="TDL37" s="14"/>
      <c r="TDM37" s="14"/>
      <c r="TDN37" s="14"/>
      <c r="TDO37" s="14"/>
      <c r="TDP37" s="14"/>
      <c r="TDQ37" s="14"/>
      <c r="TDR37" s="14"/>
      <c r="TDS37" s="14"/>
      <c r="TDT37" s="14"/>
      <c r="TDU37" s="14"/>
      <c r="TDV37" s="14"/>
      <c r="TDW37" s="14"/>
      <c r="TDX37" s="14"/>
      <c r="TDY37" s="14"/>
      <c r="TDZ37" s="14"/>
      <c r="TEA37" s="14"/>
      <c r="TEB37" s="14"/>
      <c r="TEC37" s="14"/>
      <c r="TED37" s="14"/>
      <c r="TEE37" s="14"/>
      <c r="TEF37" s="14"/>
      <c r="TEG37" s="14"/>
      <c r="TEH37" s="14"/>
      <c r="TEI37" s="14"/>
      <c r="TEJ37" s="14"/>
      <c r="TEK37" s="14"/>
      <c r="TEL37" s="14"/>
      <c r="TEM37" s="14"/>
      <c r="TEN37" s="14"/>
      <c r="TEO37" s="14"/>
      <c r="TEP37" s="14"/>
      <c r="TEQ37" s="14"/>
      <c r="TER37" s="14"/>
      <c r="TES37" s="14"/>
      <c r="TET37" s="14"/>
      <c r="TEU37" s="14"/>
      <c r="TEV37" s="14"/>
      <c r="TEW37" s="14"/>
      <c r="TEX37" s="14"/>
      <c r="TEY37" s="14"/>
      <c r="TEZ37" s="14"/>
      <c r="TFA37" s="14"/>
      <c r="TFB37" s="14"/>
      <c r="TFC37" s="14"/>
      <c r="TFD37" s="14"/>
      <c r="TFE37" s="14"/>
      <c r="TFF37" s="14"/>
      <c r="TFG37" s="14"/>
      <c r="TFH37" s="14"/>
      <c r="TFI37" s="14"/>
      <c r="TFJ37" s="14"/>
      <c r="TFK37" s="14"/>
      <c r="TFL37" s="14"/>
      <c r="TFM37" s="14"/>
      <c r="TFN37" s="14"/>
      <c r="TFO37" s="14"/>
      <c r="TFP37" s="14"/>
      <c r="TFQ37" s="14"/>
      <c r="TFR37" s="14"/>
      <c r="TFS37" s="14"/>
      <c r="TFT37" s="14"/>
      <c r="TFU37" s="14"/>
      <c r="TFV37" s="14"/>
      <c r="TFW37" s="14"/>
      <c r="TFX37" s="14"/>
      <c r="TFY37" s="14"/>
      <c r="TFZ37" s="14"/>
      <c r="TGA37" s="14"/>
      <c r="TGB37" s="14"/>
      <c r="TGC37" s="14"/>
      <c r="TGD37" s="14"/>
      <c r="TGE37" s="14"/>
      <c r="TGF37" s="14"/>
      <c r="TGG37" s="14"/>
      <c r="TGH37" s="14"/>
      <c r="TGI37" s="14"/>
      <c r="TGJ37" s="14"/>
      <c r="TGK37" s="14"/>
      <c r="TGL37" s="14"/>
      <c r="TGM37" s="14"/>
      <c r="TGN37" s="14"/>
      <c r="TGO37" s="14"/>
      <c r="TGP37" s="14"/>
      <c r="TGQ37" s="14"/>
      <c r="TGR37" s="14"/>
      <c r="TGS37" s="14"/>
      <c r="TGT37" s="14"/>
      <c r="TGU37" s="14"/>
      <c r="TGV37" s="14"/>
      <c r="TGW37" s="14"/>
      <c r="TGX37" s="14"/>
      <c r="TGY37" s="14"/>
      <c r="TGZ37" s="14"/>
      <c r="THA37" s="14"/>
      <c r="THB37" s="14"/>
      <c r="THC37" s="14"/>
      <c r="THD37" s="14"/>
      <c r="THE37" s="14"/>
      <c r="THF37" s="14"/>
      <c r="THG37" s="14"/>
      <c r="THH37" s="14"/>
      <c r="THI37" s="14"/>
      <c r="THJ37" s="14"/>
      <c r="THK37" s="14"/>
      <c r="THL37" s="14"/>
      <c r="THM37" s="14"/>
      <c r="THN37" s="14"/>
      <c r="THO37" s="14"/>
      <c r="THP37" s="14"/>
      <c r="THQ37" s="14"/>
      <c r="THR37" s="14"/>
      <c r="THS37" s="14"/>
      <c r="THT37" s="14"/>
      <c r="THU37" s="14"/>
      <c r="THV37" s="14"/>
      <c r="THW37" s="14"/>
      <c r="THX37" s="14"/>
      <c r="THY37" s="14"/>
      <c r="THZ37" s="14"/>
      <c r="TIA37" s="14"/>
      <c r="TIB37" s="14"/>
      <c r="TIC37" s="14"/>
      <c r="TID37" s="14"/>
      <c r="TIE37" s="14"/>
      <c r="TIF37" s="14"/>
      <c r="TIG37" s="14"/>
      <c r="TIH37" s="14"/>
      <c r="TII37" s="14"/>
      <c r="TIJ37" s="14"/>
      <c r="TIK37" s="14"/>
      <c r="TIL37" s="14"/>
      <c r="TIM37" s="14"/>
      <c r="TIN37" s="14"/>
      <c r="TIO37" s="14"/>
      <c r="TIP37" s="14"/>
      <c r="TIQ37" s="14"/>
      <c r="TIR37" s="14"/>
      <c r="TIS37" s="14"/>
      <c r="TIT37" s="14"/>
      <c r="TIU37" s="14"/>
      <c r="TIV37" s="14"/>
      <c r="TIW37" s="14"/>
      <c r="TIX37" s="14"/>
      <c r="TIY37" s="14"/>
      <c r="TIZ37" s="14"/>
      <c r="TJA37" s="14"/>
      <c r="TJB37" s="14"/>
      <c r="TJC37" s="14"/>
      <c r="TJD37" s="14"/>
      <c r="TJE37" s="14"/>
      <c r="TJF37" s="14"/>
      <c r="TJG37" s="14"/>
      <c r="TJH37" s="14"/>
      <c r="TJI37" s="14"/>
      <c r="TJJ37" s="14"/>
      <c r="TJK37" s="14"/>
      <c r="TJL37" s="14"/>
      <c r="TJM37" s="14"/>
      <c r="TJN37" s="14"/>
      <c r="TJO37" s="14"/>
      <c r="TJP37" s="14"/>
      <c r="TJQ37" s="14"/>
      <c r="TJR37" s="14"/>
      <c r="TJS37" s="14"/>
      <c r="TJT37" s="14"/>
      <c r="TJU37" s="14"/>
      <c r="TJV37" s="14"/>
      <c r="TJW37" s="14"/>
      <c r="TJX37" s="14"/>
      <c r="TJY37" s="14"/>
      <c r="TJZ37" s="14"/>
      <c r="TKA37" s="14"/>
      <c r="TKB37" s="14"/>
      <c r="TKC37" s="14"/>
      <c r="TKD37" s="14"/>
      <c r="TKE37" s="14"/>
      <c r="TKF37" s="14"/>
      <c r="TKG37" s="14"/>
      <c r="TKH37" s="14"/>
      <c r="TKI37" s="14"/>
      <c r="TKJ37" s="14"/>
      <c r="TKK37" s="14"/>
      <c r="TKL37" s="14"/>
      <c r="TKM37" s="14"/>
      <c r="TKN37" s="14"/>
      <c r="TKO37" s="14"/>
      <c r="TKP37" s="14"/>
      <c r="TKQ37" s="14"/>
      <c r="TKR37" s="14"/>
      <c r="TKS37" s="14"/>
      <c r="TKT37" s="14"/>
      <c r="TKU37" s="14"/>
      <c r="TKV37" s="14"/>
      <c r="TKW37" s="14"/>
      <c r="TKX37" s="14"/>
      <c r="TKY37" s="14"/>
      <c r="TKZ37" s="14"/>
      <c r="TLA37" s="14"/>
      <c r="TLB37" s="14"/>
      <c r="TLC37" s="14"/>
      <c r="TLD37" s="14"/>
      <c r="TLE37" s="14"/>
      <c r="TLF37" s="14"/>
      <c r="TLG37" s="14"/>
      <c r="TLH37" s="14"/>
      <c r="TLI37" s="14"/>
      <c r="TLJ37" s="14"/>
      <c r="TLK37" s="14"/>
      <c r="TLL37" s="14"/>
      <c r="TLM37" s="14"/>
      <c r="TLN37" s="14"/>
      <c r="TLO37" s="14"/>
      <c r="TLP37" s="14"/>
      <c r="TLQ37" s="14"/>
      <c r="TLR37" s="14"/>
      <c r="TLS37" s="14"/>
      <c r="TLT37" s="14"/>
      <c r="TLU37" s="14"/>
      <c r="TLV37" s="14"/>
      <c r="TLW37" s="14"/>
      <c r="TLX37" s="14"/>
      <c r="TLY37" s="14"/>
      <c r="TLZ37" s="14"/>
      <c r="TMA37" s="14"/>
      <c r="TMB37" s="14"/>
      <c r="TMC37" s="14"/>
      <c r="TMD37" s="14"/>
      <c r="TME37" s="14"/>
      <c r="TMF37" s="14"/>
      <c r="TMG37" s="14"/>
      <c r="TMH37" s="14"/>
      <c r="TMI37" s="14"/>
      <c r="TMJ37" s="14"/>
      <c r="TMK37" s="14"/>
      <c r="TML37" s="14"/>
      <c r="TMM37" s="14"/>
      <c r="TMN37" s="14"/>
      <c r="TMO37" s="14"/>
      <c r="TMP37" s="14"/>
      <c r="TMQ37" s="14"/>
      <c r="TMR37" s="14"/>
      <c r="TMS37" s="14"/>
      <c r="TMT37" s="14"/>
      <c r="TMU37" s="14"/>
      <c r="TMV37" s="14"/>
      <c r="TMW37" s="14"/>
      <c r="TMX37" s="14"/>
      <c r="TMY37" s="14"/>
      <c r="TMZ37" s="14"/>
      <c r="TNA37" s="14"/>
      <c r="TNB37" s="14"/>
      <c r="TNC37" s="14"/>
      <c r="TND37" s="14"/>
      <c r="TNE37" s="14"/>
      <c r="TNF37" s="14"/>
      <c r="TNG37" s="14"/>
      <c r="TNH37" s="14"/>
      <c r="TNI37" s="14"/>
      <c r="TNJ37" s="14"/>
      <c r="TNK37" s="14"/>
      <c r="TNL37" s="14"/>
      <c r="TNM37" s="14"/>
      <c r="TNN37" s="14"/>
      <c r="TNO37" s="14"/>
      <c r="TNP37" s="14"/>
      <c r="TNQ37" s="14"/>
      <c r="TNR37" s="14"/>
      <c r="TNS37" s="14"/>
      <c r="TNT37" s="14"/>
      <c r="TNU37" s="14"/>
      <c r="TNV37" s="14"/>
      <c r="TNW37" s="14"/>
      <c r="TNX37" s="14"/>
      <c r="TNY37" s="14"/>
      <c r="TNZ37" s="14"/>
      <c r="TOA37" s="14"/>
      <c r="TOB37" s="14"/>
      <c r="TOC37" s="14"/>
      <c r="TOD37" s="14"/>
      <c r="TOE37" s="14"/>
      <c r="TOF37" s="14"/>
      <c r="TOG37" s="14"/>
      <c r="TOH37" s="14"/>
      <c r="TOI37" s="14"/>
      <c r="TOJ37" s="14"/>
      <c r="TOK37" s="14"/>
      <c r="TOL37" s="14"/>
      <c r="TOM37" s="14"/>
      <c r="TON37" s="14"/>
      <c r="TOO37" s="14"/>
      <c r="TOP37" s="14"/>
      <c r="TOQ37" s="14"/>
      <c r="TOR37" s="14"/>
      <c r="TOS37" s="14"/>
      <c r="TOT37" s="14"/>
      <c r="TOU37" s="14"/>
      <c r="TOV37" s="14"/>
      <c r="TOW37" s="14"/>
      <c r="TOX37" s="14"/>
      <c r="TOY37" s="14"/>
      <c r="TOZ37" s="14"/>
      <c r="TPA37" s="14"/>
      <c r="TPB37" s="14"/>
      <c r="TPC37" s="14"/>
      <c r="TPD37" s="14"/>
      <c r="TPE37" s="14"/>
      <c r="TPF37" s="14"/>
      <c r="TPG37" s="14"/>
      <c r="TPH37" s="14"/>
      <c r="TPI37" s="14"/>
      <c r="TPJ37" s="14"/>
      <c r="TPK37" s="14"/>
      <c r="TPL37" s="14"/>
      <c r="TPM37" s="14"/>
      <c r="TPN37" s="14"/>
      <c r="TPO37" s="14"/>
      <c r="TPP37" s="14"/>
      <c r="TPQ37" s="14"/>
      <c r="TPR37" s="14"/>
      <c r="TPS37" s="14"/>
      <c r="TPT37" s="14"/>
      <c r="TPU37" s="14"/>
      <c r="TPV37" s="14"/>
      <c r="TPW37" s="14"/>
      <c r="TPX37" s="14"/>
      <c r="TPY37" s="14"/>
      <c r="TPZ37" s="14"/>
      <c r="TQA37" s="14"/>
      <c r="TQB37" s="14"/>
      <c r="TQC37" s="14"/>
      <c r="TQD37" s="14"/>
      <c r="TQE37" s="14"/>
      <c r="TQF37" s="14"/>
      <c r="TQG37" s="14"/>
      <c r="TQH37" s="14"/>
      <c r="TQI37" s="14"/>
      <c r="TQJ37" s="14"/>
      <c r="TQK37" s="14"/>
      <c r="TQL37" s="14"/>
      <c r="TQM37" s="14"/>
      <c r="TQN37" s="14"/>
      <c r="TQO37" s="14"/>
      <c r="TQP37" s="14"/>
      <c r="TQQ37" s="14"/>
      <c r="TQR37" s="14"/>
      <c r="TQS37" s="14"/>
      <c r="TQT37" s="14"/>
      <c r="TQU37" s="14"/>
      <c r="TQV37" s="14"/>
      <c r="TQW37" s="14"/>
      <c r="TQX37" s="14"/>
      <c r="TQY37" s="14"/>
      <c r="TQZ37" s="14"/>
      <c r="TRA37" s="14"/>
      <c r="TRB37" s="14"/>
      <c r="TRC37" s="14"/>
      <c r="TRD37" s="14"/>
      <c r="TRE37" s="14"/>
      <c r="TRF37" s="14"/>
      <c r="TRG37" s="14"/>
      <c r="TRH37" s="14"/>
      <c r="TRI37" s="14"/>
      <c r="TRJ37" s="14"/>
      <c r="TRK37" s="14"/>
      <c r="TRL37" s="14"/>
      <c r="TRM37" s="14"/>
      <c r="TRN37" s="14"/>
      <c r="TRO37" s="14"/>
      <c r="TRP37" s="14"/>
      <c r="TRQ37" s="14"/>
      <c r="TRR37" s="14"/>
      <c r="TRS37" s="14"/>
      <c r="TRT37" s="14"/>
      <c r="TRU37" s="14"/>
      <c r="TRV37" s="14"/>
      <c r="TRW37" s="14"/>
      <c r="TRX37" s="14"/>
      <c r="TRY37" s="14"/>
      <c r="TRZ37" s="14"/>
      <c r="TSA37" s="14"/>
      <c r="TSB37" s="14"/>
      <c r="TSC37" s="14"/>
      <c r="TSD37" s="14"/>
      <c r="TSE37" s="14"/>
      <c r="TSF37" s="14"/>
      <c r="TSG37" s="14"/>
      <c r="TSH37" s="14"/>
      <c r="TSI37" s="14"/>
      <c r="TSJ37" s="14"/>
      <c r="TSK37" s="14"/>
      <c r="TSL37" s="14"/>
      <c r="TSM37" s="14"/>
      <c r="TSN37" s="14"/>
      <c r="TSO37" s="14"/>
      <c r="TSP37" s="14"/>
      <c r="TSQ37" s="14"/>
      <c r="TSR37" s="14"/>
      <c r="TSS37" s="14"/>
      <c r="TST37" s="14"/>
      <c r="TSU37" s="14"/>
      <c r="TSV37" s="14"/>
      <c r="TSW37" s="14"/>
      <c r="TSX37" s="14"/>
      <c r="TSY37" s="14"/>
      <c r="TSZ37" s="14"/>
      <c r="TTA37" s="14"/>
      <c r="TTB37" s="14"/>
      <c r="TTC37" s="14"/>
      <c r="TTD37" s="14"/>
      <c r="TTE37" s="14"/>
      <c r="TTF37" s="14"/>
      <c r="TTG37" s="14"/>
      <c r="TTH37" s="14"/>
      <c r="TTI37" s="14"/>
      <c r="TTJ37" s="14"/>
      <c r="TTK37" s="14"/>
      <c r="TTL37" s="14"/>
      <c r="TTM37" s="14"/>
      <c r="TTN37" s="14"/>
      <c r="TTO37" s="14"/>
      <c r="TTP37" s="14"/>
      <c r="TTQ37" s="14"/>
      <c r="TTR37" s="14"/>
      <c r="TTS37" s="14"/>
      <c r="TTT37" s="14"/>
      <c r="TTU37" s="14"/>
      <c r="TTV37" s="14"/>
      <c r="TTW37" s="14"/>
      <c r="TTX37" s="14"/>
      <c r="TTY37" s="14"/>
      <c r="TTZ37" s="14"/>
      <c r="TUA37" s="14"/>
      <c r="TUB37" s="14"/>
      <c r="TUC37" s="14"/>
      <c r="TUD37" s="14"/>
      <c r="TUE37" s="14"/>
      <c r="TUF37" s="14"/>
      <c r="TUG37" s="14"/>
      <c r="TUH37" s="14"/>
      <c r="TUI37" s="14"/>
      <c r="TUJ37" s="14"/>
      <c r="TUK37" s="14"/>
      <c r="TUL37" s="14"/>
      <c r="TUM37" s="14"/>
      <c r="TUN37" s="14"/>
      <c r="TUO37" s="14"/>
      <c r="TUP37" s="14"/>
      <c r="TUQ37" s="14"/>
      <c r="TUR37" s="14"/>
      <c r="TUS37" s="14"/>
      <c r="TUT37" s="14"/>
      <c r="TUU37" s="14"/>
      <c r="TUV37" s="14"/>
      <c r="TUW37" s="14"/>
      <c r="TUX37" s="14"/>
      <c r="TUY37" s="14"/>
      <c r="TUZ37" s="14"/>
      <c r="TVA37" s="14"/>
      <c r="TVB37" s="14"/>
      <c r="TVC37" s="14"/>
      <c r="TVD37" s="14"/>
      <c r="TVE37" s="14"/>
      <c r="TVF37" s="14"/>
      <c r="TVG37" s="14"/>
      <c r="TVH37" s="14"/>
      <c r="TVI37" s="14"/>
      <c r="TVJ37" s="14"/>
      <c r="TVK37" s="14"/>
      <c r="TVL37" s="14"/>
      <c r="TVM37" s="14"/>
      <c r="TVN37" s="14"/>
      <c r="TVO37" s="14"/>
      <c r="TVP37" s="14"/>
      <c r="TVQ37" s="14"/>
      <c r="TVR37" s="14"/>
      <c r="TVS37" s="14"/>
      <c r="TVT37" s="14"/>
      <c r="TVU37" s="14"/>
      <c r="TVV37" s="14"/>
      <c r="TVW37" s="14"/>
      <c r="TVX37" s="14"/>
      <c r="TVY37" s="14"/>
      <c r="TVZ37" s="14"/>
      <c r="TWA37" s="14"/>
      <c r="TWB37" s="14"/>
      <c r="TWC37" s="14"/>
      <c r="TWD37" s="14"/>
      <c r="TWE37" s="14"/>
      <c r="TWF37" s="14"/>
      <c r="TWG37" s="14"/>
      <c r="TWH37" s="14"/>
      <c r="TWI37" s="14"/>
      <c r="TWJ37" s="14"/>
      <c r="TWK37" s="14"/>
      <c r="TWL37" s="14"/>
      <c r="TWM37" s="14"/>
      <c r="TWN37" s="14"/>
      <c r="TWO37" s="14"/>
      <c r="TWP37" s="14"/>
      <c r="TWQ37" s="14"/>
      <c r="TWR37" s="14"/>
      <c r="TWS37" s="14"/>
      <c r="TWT37" s="14"/>
      <c r="TWU37" s="14"/>
      <c r="TWV37" s="14"/>
      <c r="TWW37" s="14"/>
      <c r="TWX37" s="14"/>
      <c r="TWY37" s="14"/>
      <c r="TWZ37" s="14"/>
      <c r="TXA37" s="14"/>
      <c r="TXB37" s="14"/>
      <c r="TXC37" s="14"/>
      <c r="TXD37" s="14"/>
      <c r="TXE37" s="14"/>
      <c r="TXF37" s="14"/>
      <c r="TXG37" s="14"/>
      <c r="TXH37" s="14"/>
      <c r="TXI37" s="14"/>
      <c r="TXJ37" s="14"/>
      <c r="TXK37" s="14"/>
      <c r="TXL37" s="14"/>
      <c r="TXM37" s="14"/>
      <c r="TXN37" s="14"/>
      <c r="TXO37" s="14"/>
      <c r="TXP37" s="14"/>
      <c r="TXQ37" s="14"/>
      <c r="TXR37" s="14"/>
      <c r="TXS37" s="14"/>
      <c r="TXT37" s="14"/>
      <c r="TXU37" s="14"/>
      <c r="TXV37" s="14"/>
      <c r="TXW37" s="14"/>
      <c r="TXX37" s="14"/>
      <c r="TXY37" s="14"/>
      <c r="TXZ37" s="14"/>
      <c r="TYA37" s="14"/>
      <c r="TYB37" s="14"/>
      <c r="TYC37" s="14"/>
      <c r="TYD37" s="14"/>
      <c r="TYE37" s="14"/>
      <c r="TYF37" s="14"/>
      <c r="TYG37" s="14"/>
      <c r="TYH37" s="14"/>
      <c r="TYI37" s="14"/>
      <c r="TYJ37" s="14"/>
      <c r="TYK37" s="14"/>
      <c r="TYL37" s="14"/>
      <c r="TYM37" s="14"/>
      <c r="TYN37" s="14"/>
      <c r="TYO37" s="14"/>
      <c r="TYP37" s="14"/>
      <c r="TYQ37" s="14"/>
      <c r="TYR37" s="14"/>
      <c r="TYS37" s="14"/>
      <c r="TYT37" s="14"/>
      <c r="TYU37" s="14"/>
      <c r="TYV37" s="14"/>
      <c r="TYW37" s="14"/>
      <c r="TYX37" s="14"/>
      <c r="TYY37" s="14"/>
      <c r="TYZ37" s="14"/>
      <c r="TZA37" s="14"/>
      <c r="TZB37" s="14"/>
      <c r="TZC37" s="14"/>
      <c r="TZD37" s="14"/>
      <c r="TZE37" s="14"/>
      <c r="TZF37" s="14"/>
      <c r="TZG37" s="14"/>
      <c r="TZH37" s="14"/>
      <c r="TZI37" s="14"/>
      <c r="TZJ37" s="14"/>
      <c r="TZK37" s="14"/>
      <c r="TZL37" s="14"/>
      <c r="TZM37" s="14"/>
      <c r="TZN37" s="14"/>
      <c r="TZO37" s="14"/>
      <c r="TZP37" s="14"/>
      <c r="TZQ37" s="14"/>
      <c r="TZR37" s="14"/>
      <c r="TZS37" s="14"/>
      <c r="TZT37" s="14"/>
      <c r="TZU37" s="14"/>
      <c r="TZV37" s="14"/>
      <c r="TZW37" s="14"/>
      <c r="TZX37" s="14"/>
      <c r="TZY37" s="14"/>
      <c r="TZZ37" s="14"/>
      <c r="UAA37" s="14"/>
      <c r="UAB37" s="14"/>
      <c r="UAC37" s="14"/>
      <c r="UAD37" s="14"/>
      <c r="UAE37" s="14"/>
      <c r="UAF37" s="14"/>
      <c r="UAG37" s="14"/>
      <c r="UAH37" s="14"/>
      <c r="UAI37" s="14"/>
      <c r="UAJ37" s="14"/>
      <c r="UAK37" s="14"/>
      <c r="UAL37" s="14"/>
      <c r="UAM37" s="14"/>
      <c r="UAN37" s="14"/>
      <c r="UAO37" s="14"/>
      <c r="UAP37" s="14"/>
      <c r="UAQ37" s="14"/>
      <c r="UAR37" s="14"/>
      <c r="UAS37" s="14"/>
      <c r="UAT37" s="14"/>
      <c r="UAU37" s="14"/>
      <c r="UAV37" s="14"/>
      <c r="UAW37" s="14"/>
      <c r="UAX37" s="14"/>
      <c r="UAY37" s="14"/>
      <c r="UAZ37" s="14"/>
      <c r="UBA37" s="14"/>
      <c r="UBB37" s="14"/>
      <c r="UBC37" s="14"/>
      <c r="UBD37" s="14"/>
      <c r="UBE37" s="14"/>
      <c r="UBF37" s="14"/>
      <c r="UBG37" s="14"/>
      <c r="UBH37" s="14"/>
      <c r="UBI37" s="14"/>
      <c r="UBJ37" s="14"/>
      <c r="UBK37" s="14"/>
      <c r="UBL37" s="14"/>
      <c r="UBM37" s="14"/>
      <c r="UBN37" s="14"/>
      <c r="UBO37" s="14"/>
      <c r="UBP37" s="14"/>
      <c r="UBQ37" s="14"/>
      <c r="UBR37" s="14"/>
      <c r="UBS37" s="14"/>
      <c r="UBT37" s="14"/>
      <c r="UBU37" s="14"/>
      <c r="UBV37" s="14"/>
      <c r="UBW37" s="14"/>
      <c r="UBX37" s="14"/>
      <c r="UBY37" s="14"/>
      <c r="UBZ37" s="14"/>
      <c r="UCA37" s="14"/>
      <c r="UCB37" s="14"/>
      <c r="UCC37" s="14"/>
      <c r="UCD37" s="14"/>
      <c r="UCE37" s="14"/>
      <c r="UCF37" s="14"/>
      <c r="UCG37" s="14"/>
      <c r="UCH37" s="14"/>
      <c r="UCI37" s="14"/>
      <c r="UCJ37" s="14"/>
      <c r="UCK37" s="14"/>
      <c r="UCL37" s="14"/>
      <c r="UCM37" s="14"/>
      <c r="UCN37" s="14"/>
      <c r="UCO37" s="14"/>
      <c r="UCP37" s="14"/>
      <c r="UCQ37" s="14"/>
      <c r="UCR37" s="14"/>
      <c r="UCS37" s="14"/>
      <c r="UCT37" s="14"/>
      <c r="UCU37" s="14"/>
      <c r="UCV37" s="14"/>
      <c r="UCW37" s="14"/>
      <c r="UCX37" s="14"/>
      <c r="UCY37" s="14"/>
      <c r="UCZ37" s="14"/>
      <c r="UDA37" s="14"/>
      <c r="UDB37" s="14"/>
      <c r="UDC37" s="14"/>
      <c r="UDD37" s="14"/>
      <c r="UDE37" s="14"/>
      <c r="UDF37" s="14"/>
      <c r="UDG37" s="14"/>
      <c r="UDH37" s="14"/>
      <c r="UDI37" s="14"/>
      <c r="UDJ37" s="14"/>
      <c r="UDK37" s="14"/>
      <c r="UDL37" s="14"/>
      <c r="UDM37" s="14"/>
      <c r="UDN37" s="14"/>
      <c r="UDO37" s="14"/>
      <c r="UDP37" s="14"/>
      <c r="UDQ37" s="14"/>
      <c r="UDR37" s="14"/>
      <c r="UDS37" s="14"/>
      <c r="UDT37" s="14"/>
      <c r="UDU37" s="14"/>
      <c r="UDV37" s="14"/>
      <c r="UDW37" s="14"/>
      <c r="UDX37" s="14"/>
      <c r="UDY37" s="14"/>
      <c r="UDZ37" s="14"/>
      <c r="UEA37" s="14"/>
      <c r="UEB37" s="14"/>
      <c r="UEC37" s="14"/>
      <c r="UED37" s="14"/>
      <c r="UEE37" s="14"/>
      <c r="UEF37" s="14"/>
      <c r="UEG37" s="14"/>
      <c r="UEH37" s="14"/>
      <c r="UEI37" s="14"/>
      <c r="UEJ37" s="14"/>
      <c r="UEK37" s="14"/>
      <c r="UEL37" s="14"/>
      <c r="UEM37" s="14"/>
      <c r="UEN37" s="14"/>
      <c r="UEO37" s="14"/>
      <c r="UEP37" s="14"/>
      <c r="UEQ37" s="14"/>
      <c r="UER37" s="14"/>
      <c r="UES37" s="14"/>
      <c r="UET37" s="14"/>
      <c r="UEU37" s="14"/>
      <c r="UEV37" s="14"/>
      <c r="UEW37" s="14"/>
      <c r="UEX37" s="14"/>
      <c r="UEY37" s="14"/>
      <c r="UEZ37" s="14"/>
      <c r="UFA37" s="14"/>
      <c r="UFB37" s="14"/>
      <c r="UFC37" s="14"/>
      <c r="UFD37" s="14"/>
      <c r="UFE37" s="14"/>
      <c r="UFF37" s="14"/>
      <c r="UFG37" s="14"/>
      <c r="UFH37" s="14"/>
      <c r="UFI37" s="14"/>
      <c r="UFJ37" s="14"/>
      <c r="UFK37" s="14"/>
      <c r="UFL37" s="14"/>
      <c r="UFM37" s="14"/>
      <c r="UFN37" s="14"/>
      <c r="UFO37" s="14"/>
      <c r="UFP37" s="14"/>
      <c r="UFQ37" s="14"/>
      <c r="UFR37" s="14"/>
      <c r="UFS37" s="14"/>
      <c r="UFT37" s="14"/>
      <c r="UFU37" s="14"/>
      <c r="UFV37" s="14"/>
      <c r="UFW37" s="14"/>
      <c r="UFX37" s="14"/>
      <c r="UFY37" s="14"/>
      <c r="UFZ37" s="14"/>
      <c r="UGA37" s="14"/>
      <c r="UGB37" s="14"/>
      <c r="UGC37" s="14"/>
      <c r="UGD37" s="14"/>
      <c r="UGE37" s="14"/>
      <c r="UGF37" s="14"/>
      <c r="UGG37" s="14"/>
      <c r="UGH37" s="14"/>
      <c r="UGI37" s="14"/>
      <c r="UGJ37" s="14"/>
      <c r="UGK37" s="14"/>
      <c r="UGL37" s="14"/>
      <c r="UGM37" s="14"/>
      <c r="UGN37" s="14"/>
      <c r="UGO37" s="14"/>
      <c r="UGP37" s="14"/>
      <c r="UGQ37" s="14"/>
      <c r="UGR37" s="14"/>
      <c r="UGS37" s="14"/>
      <c r="UGT37" s="14"/>
      <c r="UGU37" s="14"/>
      <c r="UGV37" s="14"/>
      <c r="UGW37" s="14"/>
      <c r="UGX37" s="14"/>
      <c r="UGY37" s="14"/>
      <c r="UGZ37" s="14"/>
      <c r="UHA37" s="14"/>
      <c r="UHB37" s="14"/>
      <c r="UHC37" s="14"/>
      <c r="UHD37" s="14"/>
      <c r="UHE37" s="14"/>
      <c r="UHF37" s="14"/>
      <c r="UHG37" s="14"/>
      <c r="UHH37" s="14"/>
      <c r="UHI37" s="14"/>
      <c r="UHJ37" s="14"/>
      <c r="UHK37" s="14"/>
      <c r="UHL37" s="14"/>
      <c r="UHM37" s="14"/>
      <c r="UHN37" s="14"/>
      <c r="UHO37" s="14"/>
      <c r="UHP37" s="14"/>
      <c r="UHQ37" s="14"/>
      <c r="UHR37" s="14"/>
      <c r="UHS37" s="14"/>
      <c r="UHT37" s="14"/>
      <c r="UHU37" s="14"/>
      <c r="UHV37" s="14"/>
      <c r="UHW37" s="14"/>
      <c r="UHX37" s="14"/>
      <c r="UHY37" s="14"/>
      <c r="UHZ37" s="14"/>
      <c r="UIA37" s="14"/>
      <c r="UIB37" s="14"/>
      <c r="UIC37" s="14"/>
      <c r="UID37" s="14"/>
      <c r="UIE37" s="14"/>
      <c r="UIF37" s="14"/>
      <c r="UIG37" s="14"/>
      <c r="UIH37" s="14"/>
      <c r="UII37" s="14"/>
      <c r="UIJ37" s="14"/>
      <c r="UIK37" s="14"/>
      <c r="UIL37" s="14"/>
      <c r="UIM37" s="14"/>
      <c r="UIN37" s="14"/>
      <c r="UIO37" s="14"/>
      <c r="UIP37" s="14"/>
      <c r="UIQ37" s="14"/>
      <c r="UIR37" s="14"/>
      <c r="UIS37" s="14"/>
      <c r="UIT37" s="14"/>
      <c r="UIU37" s="14"/>
      <c r="UIV37" s="14"/>
      <c r="UIW37" s="14"/>
      <c r="UIX37" s="14"/>
      <c r="UIY37" s="14"/>
      <c r="UIZ37" s="14"/>
      <c r="UJA37" s="14"/>
      <c r="UJB37" s="14"/>
      <c r="UJC37" s="14"/>
      <c r="UJD37" s="14"/>
      <c r="UJE37" s="14"/>
      <c r="UJF37" s="14"/>
      <c r="UJG37" s="14"/>
      <c r="UJH37" s="14"/>
      <c r="UJI37" s="14"/>
      <c r="UJJ37" s="14"/>
      <c r="UJK37" s="14"/>
      <c r="UJL37" s="14"/>
      <c r="UJM37" s="14"/>
      <c r="UJN37" s="14"/>
      <c r="UJO37" s="14"/>
      <c r="UJP37" s="14"/>
      <c r="UJQ37" s="14"/>
      <c r="UJR37" s="14"/>
      <c r="UJS37" s="14"/>
      <c r="UJT37" s="14"/>
      <c r="UJU37" s="14"/>
      <c r="UJV37" s="14"/>
      <c r="UJW37" s="14"/>
      <c r="UJX37" s="14"/>
      <c r="UJY37" s="14"/>
      <c r="UJZ37" s="14"/>
      <c r="UKA37" s="14"/>
      <c r="UKB37" s="14"/>
      <c r="UKC37" s="14"/>
      <c r="UKD37" s="14"/>
      <c r="UKE37" s="14"/>
      <c r="UKF37" s="14"/>
      <c r="UKG37" s="14"/>
      <c r="UKH37" s="14"/>
      <c r="UKI37" s="14"/>
      <c r="UKJ37" s="14"/>
      <c r="UKK37" s="14"/>
      <c r="UKL37" s="14"/>
      <c r="UKM37" s="14"/>
      <c r="UKN37" s="14"/>
      <c r="UKO37" s="14"/>
      <c r="UKP37" s="14"/>
      <c r="UKQ37" s="14"/>
      <c r="UKR37" s="14"/>
      <c r="UKS37" s="14"/>
      <c r="UKT37" s="14"/>
      <c r="UKU37" s="14"/>
      <c r="UKV37" s="14"/>
      <c r="UKW37" s="14"/>
      <c r="UKX37" s="14"/>
      <c r="UKY37" s="14"/>
      <c r="UKZ37" s="14"/>
      <c r="ULA37" s="14"/>
      <c r="ULB37" s="14"/>
      <c r="ULC37" s="14"/>
      <c r="ULD37" s="14"/>
      <c r="ULE37" s="14"/>
      <c r="ULF37" s="14"/>
      <c r="ULG37" s="14"/>
      <c r="ULH37" s="14"/>
      <c r="ULI37" s="14"/>
      <c r="ULJ37" s="14"/>
      <c r="ULK37" s="14"/>
      <c r="ULL37" s="14"/>
      <c r="ULM37" s="14"/>
      <c r="ULN37" s="14"/>
      <c r="ULO37" s="14"/>
      <c r="ULP37" s="14"/>
      <c r="ULQ37" s="14"/>
      <c r="ULR37" s="14"/>
      <c r="ULS37" s="14"/>
      <c r="ULT37" s="14"/>
      <c r="ULU37" s="14"/>
      <c r="ULV37" s="14"/>
      <c r="ULW37" s="14"/>
      <c r="ULX37" s="14"/>
      <c r="ULY37" s="14"/>
      <c r="ULZ37" s="14"/>
      <c r="UMA37" s="14"/>
      <c r="UMB37" s="14"/>
      <c r="UMC37" s="14"/>
      <c r="UMD37" s="14"/>
      <c r="UME37" s="14"/>
      <c r="UMF37" s="14"/>
      <c r="UMG37" s="14"/>
      <c r="UMH37" s="14"/>
      <c r="UMI37" s="14"/>
      <c r="UMJ37" s="14"/>
      <c r="UMK37" s="14"/>
      <c r="UML37" s="14"/>
      <c r="UMM37" s="14"/>
      <c r="UMN37" s="14"/>
      <c r="UMO37" s="14"/>
      <c r="UMP37" s="14"/>
      <c r="UMQ37" s="14"/>
      <c r="UMR37" s="14"/>
      <c r="UMS37" s="14"/>
      <c r="UMT37" s="14"/>
      <c r="UMU37" s="14"/>
      <c r="UMV37" s="14"/>
      <c r="UMW37" s="14"/>
      <c r="UMX37" s="14"/>
      <c r="UMY37" s="14"/>
      <c r="UMZ37" s="14"/>
      <c r="UNA37" s="14"/>
      <c r="UNB37" s="14"/>
      <c r="UNC37" s="14"/>
      <c r="UND37" s="14"/>
      <c r="UNE37" s="14"/>
      <c r="UNF37" s="14"/>
      <c r="UNG37" s="14"/>
      <c r="UNH37" s="14"/>
      <c r="UNI37" s="14"/>
      <c r="UNJ37" s="14"/>
      <c r="UNK37" s="14"/>
      <c r="UNL37" s="14"/>
      <c r="UNM37" s="14"/>
      <c r="UNN37" s="14"/>
      <c r="UNO37" s="14"/>
      <c r="UNP37" s="14"/>
      <c r="UNQ37" s="14"/>
      <c r="UNR37" s="14"/>
      <c r="UNS37" s="14"/>
      <c r="UNT37" s="14"/>
      <c r="UNU37" s="14"/>
      <c r="UNV37" s="14"/>
      <c r="UNW37" s="14"/>
      <c r="UNX37" s="14"/>
      <c r="UNY37" s="14"/>
      <c r="UNZ37" s="14"/>
      <c r="UOA37" s="14"/>
      <c r="UOB37" s="14"/>
      <c r="UOC37" s="14"/>
      <c r="UOD37" s="14"/>
      <c r="UOE37" s="14"/>
      <c r="UOF37" s="14"/>
      <c r="UOG37" s="14"/>
      <c r="UOH37" s="14"/>
      <c r="UOI37" s="14"/>
      <c r="UOJ37" s="14"/>
      <c r="UOK37" s="14"/>
      <c r="UOL37" s="14"/>
      <c r="UOM37" s="14"/>
      <c r="UON37" s="14"/>
      <c r="UOO37" s="14"/>
      <c r="UOP37" s="14"/>
      <c r="UOQ37" s="14"/>
      <c r="UOR37" s="14"/>
      <c r="UOS37" s="14"/>
      <c r="UOT37" s="14"/>
      <c r="UOU37" s="14"/>
      <c r="UOV37" s="14"/>
      <c r="UOW37" s="14"/>
      <c r="UOX37" s="14"/>
      <c r="UOY37" s="14"/>
      <c r="UOZ37" s="14"/>
      <c r="UPA37" s="14"/>
      <c r="UPB37" s="14"/>
      <c r="UPC37" s="14"/>
      <c r="UPD37" s="14"/>
      <c r="UPE37" s="14"/>
      <c r="UPF37" s="14"/>
      <c r="UPG37" s="14"/>
      <c r="UPH37" s="14"/>
      <c r="UPI37" s="14"/>
      <c r="UPJ37" s="14"/>
      <c r="UPK37" s="14"/>
      <c r="UPL37" s="14"/>
      <c r="UPM37" s="14"/>
      <c r="UPN37" s="14"/>
      <c r="UPO37" s="14"/>
      <c r="UPP37" s="14"/>
      <c r="UPQ37" s="14"/>
      <c r="UPR37" s="14"/>
      <c r="UPS37" s="14"/>
      <c r="UPT37" s="14"/>
      <c r="UPU37" s="14"/>
      <c r="UPV37" s="14"/>
      <c r="UPW37" s="14"/>
      <c r="UPX37" s="14"/>
      <c r="UPY37" s="14"/>
      <c r="UPZ37" s="14"/>
      <c r="UQA37" s="14"/>
      <c r="UQB37" s="14"/>
      <c r="UQC37" s="14"/>
      <c r="UQD37" s="14"/>
      <c r="UQE37" s="14"/>
      <c r="UQF37" s="14"/>
      <c r="UQG37" s="14"/>
      <c r="UQH37" s="14"/>
      <c r="UQI37" s="14"/>
      <c r="UQJ37" s="14"/>
      <c r="UQK37" s="14"/>
      <c r="UQL37" s="14"/>
      <c r="UQM37" s="14"/>
      <c r="UQN37" s="14"/>
      <c r="UQO37" s="14"/>
      <c r="UQP37" s="14"/>
      <c r="UQQ37" s="14"/>
      <c r="UQR37" s="14"/>
      <c r="UQS37" s="14"/>
      <c r="UQT37" s="14"/>
      <c r="UQU37" s="14"/>
      <c r="UQV37" s="14"/>
      <c r="UQW37" s="14"/>
      <c r="UQX37" s="14"/>
      <c r="UQY37" s="14"/>
      <c r="UQZ37" s="14"/>
      <c r="URA37" s="14"/>
      <c r="URB37" s="14"/>
      <c r="URC37" s="14"/>
      <c r="URD37" s="14"/>
      <c r="URE37" s="14"/>
      <c r="URF37" s="14"/>
      <c r="URG37" s="14"/>
      <c r="URH37" s="14"/>
      <c r="URI37" s="14"/>
      <c r="URJ37" s="14"/>
      <c r="URK37" s="14"/>
      <c r="URL37" s="14"/>
      <c r="URM37" s="14"/>
      <c r="URN37" s="14"/>
      <c r="URO37" s="14"/>
      <c r="URP37" s="14"/>
      <c r="URQ37" s="14"/>
      <c r="URR37" s="14"/>
      <c r="URS37" s="14"/>
      <c r="URT37" s="14"/>
      <c r="URU37" s="14"/>
      <c r="URV37" s="14"/>
      <c r="URW37" s="14"/>
      <c r="URX37" s="14"/>
      <c r="URY37" s="14"/>
      <c r="URZ37" s="14"/>
      <c r="USA37" s="14"/>
      <c r="USB37" s="14"/>
      <c r="USC37" s="14"/>
      <c r="USD37" s="14"/>
      <c r="USE37" s="14"/>
      <c r="USF37" s="14"/>
      <c r="USG37" s="14"/>
      <c r="USH37" s="14"/>
      <c r="USI37" s="14"/>
      <c r="USJ37" s="14"/>
      <c r="USK37" s="14"/>
      <c r="USL37" s="14"/>
      <c r="USM37" s="14"/>
      <c r="USN37" s="14"/>
      <c r="USO37" s="14"/>
      <c r="USP37" s="14"/>
      <c r="USQ37" s="14"/>
      <c r="USR37" s="14"/>
      <c r="USS37" s="14"/>
      <c r="UST37" s="14"/>
      <c r="USU37" s="14"/>
      <c r="USV37" s="14"/>
      <c r="USW37" s="14"/>
      <c r="USX37" s="14"/>
      <c r="USY37" s="14"/>
      <c r="USZ37" s="14"/>
      <c r="UTA37" s="14"/>
      <c r="UTB37" s="14"/>
      <c r="UTC37" s="14"/>
      <c r="UTD37" s="14"/>
      <c r="UTE37" s="14"/>
      <c r="UTF37" s="14"/>
      <c r="UTG37" s="14"/>
      <c r="UTH37" s="14"/>
      <c r="UTI37" s="14"/>
      <c r="UTJ37" s="14"/>
      <c r="UTK37" s="14"/>
      <c r="UTL37" s="14"/>
      <c r="UTM37" s="14"/>
      <c r="UTN37" s="14"/>
      <c r="UTO37" s="14"/>
      <c r="UTP37" s="14"/>
      <c r="UTQ37" s="14"/>
      <c r="UTR37" s="14"/>
      <c r="UTS37" s="14"/>
      <c r="UTT37" s="14"/>
      <c r="UTU37" s="14"/>
      <c r="UTV37" s="14"/>
      <c r="UTW37" s="14"/>
      <c r="UTX37" s="14"/>
      <c r="UTY37" s="14"/>
      <c r="UTZ37" s="14"/>
      <c r="UUA37" s="14"/>
      <c r="UUB37" s="14"/>
      <c r="UUC37" s="14"/>
      <c r="UUD37" s="14"/>
      <c r="UUE37" s="14"/>
      <c r="UUF37" s="14"/>
      <c r="UUG37" s="14"/>
      <c r="UUH37" s="14"/>
      <c r="UUI37" s="14"/>
      <c r="UUJ37" s="14"/>
      <c r="UUK37" s="14"/>
      <c r="UUL37" s="14"/>
      <c r="UUM37" s="14"/>
      <c r="UUN37" s="14"/>
      <c r="UUO37" s="14"/>
      <c r="UUP37" s="14"/>
      <c r="UUQ37" s="14"/>
      <c r="UUR37" s="14"/>
      <c r="UUS37" s="14"/>
      <c r="UUT37" s="14"/>
      <c r="UUU37" s="14"/>
      <c r="UUV37" s="14"/>
      <c r="UUW37" s="14"/>
      <c r="UUX37" s="14"/>
      <c r="UUY37" s="14"/>
      <c r="UUZ37" s="14"/>
      <c r="UVA37" s="14"/>
      <c r="UVB37" s="14"/>
      <c r="UVC37" s="14"/>
      <c r="UVD37" s="14"/>
      <c r="UVE37" s="14"/>
      <c r="UVF37" s="14"/>
      <c r="UVG37" s="14"/>
      <c r="UVH37" s="14"/>
      <c r="UVI37" s="14"/>
      <c r="UVJ37" s="14"/>
      <c r="UVK37" s="14"/>
      <c r="UVL37" s="14"/>
      <c r="UVM37" s="14"/>
      <c r="UVN37" s="14"/>
      <c r="UVO37" s="14"/>
      <c r="UVP37" s="14"/>
      <c r="UVQ37" s="14"/>
      <c r="UVR37" s="14"/>
      <c r="UVS37" s="14"/>
      <c r="UVT37" s="14"/>
      <c r="UVU37" s="14"/>
      <c r="UVV37" s="14"/>
      <c r="UVW37" s="14"/>
      <c r="UVX37" s="14"/>
      <c r="UVY37" s="14"/>
      <c r="UVZ37" s="14"/>
      <c r="UWA37" s="14"/>
      <c r="UWB37" s="14"/>
      <c r="UWC37" s="14"/>
      <c r="UWD37" s="14"/>
      <c r="UWE37" s="14"/>
      <c r="UWF37" s="14"/>
      <c r="UWG37" s="14"/>
      <c r="UWH37" s="14"/>
      <c r="UWI37" s="14"/>
      <c r="UWJ37" s="14"/>
      <c r="UWK37" s="14"/>
      <c r="UWL37" s="14"/>
      <c r="UWM37" s="14"/>
      <c r="UWN37" s="14"/>
      <c r="UWO37" s="14"/>
      <c r="UWP37" s="14"/>
      <c r="UWQ37" s="14"/>
      <c r="UWR37" s="14"/>
      <c r="UWS37" s="14"/>
      <c r="UWT37" s="14"/>
      <c r="UWU37" s="14"/>
      <c r="UWV37" s="14"/>
      <c r="UWW37" s="14"/>
      <c r="UWX37" s="14"/>
      <c r="UWY37" s="14"/>
      <c r="UWZ37" s="14"/>
      <c r="UXA37" s="14"/>
      <c r="UXB37" s="14"/>
      <c r="UXC37" s="14"/>
      <c r="UXD37" s="14"/>
      <c r="UXE37" s="14"/>
      <c r="UXF37" s="14"/>
      <c r="UXG37" s="14"/>
      <c r="UXH37" s="14"/>
      <c r="UXI37" s="14"/>
      <c r="UXJ37" s="14"/>
      <c r="UXK37" s="14"/>
      <c r="UXL37" s="14"/>
      <c r="UXM37" s="14"/>
      <c r="UXN37" s="14"/>
      <c r="UXO37" s="14"/>
      <c r="UXP37" s="14"/>
      <c r="UXQ37" s="14"/>
      <c r="UXR37" s="14"/>
      <c r="UXS37" s="14"/>
      <c r="UXT37" s="14"/>
      <c r="UXU37" s="14"/>
      <c r="UXV37" s="14"/>
      <c r="UXW37" s="14"/>
      <c r="UXX37" s="14"/>
      <c r="UXY37" s="14"/>
      <c r="UXZ37" s="14"/>
      <c r="UYA37" s="14"/>
      <c r="UYB37" s="14"/>
      <c r="UYC37" s="14"/>
      <c r="UYD37" s="14"/>
      <c r="UYE37" s="14"/>
      <c r="UYF37" s="14"/>
      <c r="UYG37" s="14"/>
      <c r="UYH37" s="14"/>
      <c r="UYI37" s="14"/>
      <c r="UYJ37" s="14"/>
      <c r="UYK37" s="14"/>
      <c r="UYL37" s="14"/>
      <c r="UYM37" s="14"/>
      <c r="UYN37" s="14"/>
      <c r="UYO37" s="14"/>
      <c r="UYP37" s="14"/>
      <c r="UYQ37" s="14"/>
      <c r="UYR37" s="14"/>
      <c r="UYS37" s="14"/>
      <c r="UYT37" s="14"/>
      <c r="UYU37" s="14"/>
      <c r="UYV37" s="14"/>
      <c r="UYW37" s="14"/>
      <c r="UYX37" s="14"/>
      <c r="UYY37" s="14"/>
      <c r="UYZ37" s="14"/>
      <c r="UZA37" s="14"/>
      <c r="UZB37" s="14"/>
      <c r="UZC37" s="14"/>
      <c r="UZD37" s="14"/>
      <c r="UZE37" s="14"/>
      <c r="UZF37" s="14"/>
      <c r="UZG37" s="14"/>
      <c r="UZH37" s="14"/>
      <c r="UZI37" s="14"/>
      <c r="UZJ37" s="14"/>
      <c r="UZK37" s="14"/>
      <c r="UZL37" s="14"/>
      <c r="UZM37" s="14"/>
      <c r="UZN37" s="14"/>
      <c r="UZO37" s="14"/>
      <c r="UZP37" s="14"/>
      <c r="UZQ37" s="14"/>
      <c r="UZR37" s="14"/>
      <c r="UZS37" s="14"/>
      <c r="UZT37" s="14"/>
      <c r="UZU37" s="14"/>
      <c r="UZV37" s="14"/>
      <c r="UZW37" s="14"/>
      <c r="UZX37" s="14"/>
      <c r="UZY37" s="14"/>
      <c r="UZZ37" s="14"/>
      <c r="VAA37" s="14"/>
      <c r="VAB37" s="14"/>
      <c r="VAC37" s="14"/>
      <c r="VAD37" s="14"/>
      <c r="VAE37" s="14"/>
      <c r="VAF37" s="14"/>
      <c r="VAG37" s="14"/>
      <c r="VAH37" s="14"/>
      <c r="VAI37" s="14"/>
      <c r="VAJ37" s="14"/>
      <c r="VAK37" s="14"/>
      <c r="VAL37" s="14"/>
      <c r="VAM37" s="14"/>
      <c r="VAN37" s="14"/>
      <c r="VAO37" s="14"/>
      <c r="VAP37" s="14"/>
      <c r="VAQ37" s="14"/>
      <c r="VAR37" s="14"/>
      <c r="VAS37" s="14"/>
      <c r="VAT37" s="14"/>
      <c r="VAU37" s="14"/>
      <c r="VAV37" s="14"/>
      <c r="VAW37" s="14"/>
      <c r="VAX37" s="14"/>
      <c r="VAY37" s="14"/>
      <c r="VAZ37" s="14"/>
      <c r="VBA37" s="14"/>
      <c r="VBB37" s="14"/>
      <c r="VBC37" s="14"/>
      <c r="VBD37" s="14"/>
      <c r="VBE37" s="14"/>
      <c r="VBF37" s="14"/>
      <c r="VBG37" s="14"/>
      <c r="VBH37" s="14"/>
      <c r="VBI37" s="14"/>
      <c r="VBJ37" s="14"/>
      <c r="VBK37" s="14"/>
      <c r="VBL37" s="14"/>
      <c r="VBM37" s="14"/>
      <c r="VBN37" s="14"/>
      <c r="VBO37" s="14"/>
      <c r="VBP37" s="14"/>
      <c r="VBQ37" s="14"/>
      <c r="VBR37" s="14"/>
      <c r="VBS37" s="14"/>
      <c r="VBT37" s="14"/>
      <c r="VBU37" s="14"/>
      <c r="VBV37" s="14"/>
      <c r="VBW37" s="14"/>
      <c r="VBX37" s="14"/>
      <c r="VBY37" s="14"/>
      <c r="VBZ37" s="14"/>
      <c r="VCA37" s="14"/>
      <c r="VCB37" s="14"/>
      <c r="VCC37" s="14"/>
      <c r="VCD37" s="14"/>
      <c r="VCE37" s="14"/>
      <c r="VCF37" s="14"/>
      <c r="VCG37" s="14"/>
      <c r="VCH37" s="14"/>
      <c r="VCI37" s="14"/>
      <c r="VCJ37" s="14"/>
      <c r="VCK37" s="14"/>
      <c r="VCL37" s="14"/>
      <c r="VCM37" s="14"/>
      <c r="VCN37" s="14"/>
      <c r="VCO37" s="14"/>
      <c r="VCP37" s="14"/>
      <c r="VCQ37" s="14"/>
      <c r="VCR37" s="14"/>
      <c r="VCS37" s="14"/>
      <c r="VCT37" s="14"/>
      <c r="VCU37" s="14"/>
      <c r="VCV37" s="14"/>
      <c r="VCW37" s="14"/>
      <c r="VCX37" s="14"/>
      <c r="VCY37" s="14"/>
      <c r="VCZ37" s="14"/>
      <c r="VDA37" s="14"/>
      <c r="VDB37" s="14"/>
      <c r="VDC37" s="14"/>
      <c r="VDD37" s="14"/>
      <c r="VDE37" s="14"/>
      <c r="VDF37" s="14"/>
      <c r="VDG37" s="14"/>
      <c r="VDH37" s="14"/>
      <c r="VDI37" s="14"/>
      <c r="VDJ37" s="14"/>
      <c r="VDK37" s="14"/>
      <c r="VDL37" s="14"/>
      <c r="VDM37" s="14"/>
      <c r="VDN37" s="14"/>
      <c r="VDO37" s="14"/>
      <c r="VDP37" s="14"/>
      <c r="VDQ37" s="14"/>
      <c r="VDR37" s="14"/>
      <c r="VDS37" s="14"/>
      <c r="VDT37" s="14"/>
      <c r="VDU37" s="14"/>
      <c r="VDV37" s="14"/>
      <c r="VDW37" s="14"/>
      <c r="VDX37" s="14"/>
      <c r="VDY37" s="14"/>
      <c r="VDZ37" s="14"/>
      <c r="VEA37" s="14"/>
      <c r="VEB37" s="14"/>
      <c r="VEC37" s="14"/>
      <c r="VED37" s="14"/>
      <c r="VEE37" s="14"/>
      <c r="VEF37" s="14"/>
      <c r="VEG37" s="14"/>
      <c r="VEH37" s="14"/>
      <c r="VEI37" s="14"/>
      <c r="VEJ37" s="14"/>
      <c r="VEK37" s="14"/>
      <c r="VEL37" s="14"/>
      <c r="VEM37" s="14"/>
      <c r="VEN37" s="14"/>
      <c r="VEO37" s="14"/>
      <c r="VEP37" s="14"/>
      <c r="VEQ37" s="14"/>
      <c r="VER37" s="14"/>
      <c r="VES37" s="14"/>
      <c r="VET37" s="14"/>
      <c r="VEU37" s="14"/>
      <c r="VEV37" s="14"/>
      <c r="VEW37" s="14"/>
      <c r="VEX37" s="14"/>
      <c r="VEY37" s="14"/>
      <c r="VEZ37" s="14"/>
      <c r="VFA37" s="14"/>
      <c r="VFB37" s="14"/>
      <c r="VFC37" s="14"/>
      <c r="VFD37" s="14"/>
      <c r="VFE37" s="14"/>
      <c r="VFF37" s="14"/>
      <c r="VFG37" s="14"/>
      <c r="VFH37" s="14"/>
      <c r="VFI37" s="14"/>
      <c r="VFJ37" s="14"/>
      <c r="VFK37" s="14"/>
      <c r="VFL37" s="14"/>
      <c r="VFM37" s="14"/>
      <c r="VFN37" s="14"/>
      <c r="VFO37" s="14"/>
      <c r="VFP37" s="14"/>
      <c r="VFQ37" s="14"/>
      <c r="VFR37" s="14"/>
      <c r="VFS37" s="14"/>
      <c r="VFT37" s="14"/>
      <c r="VFU37" s="14"/>
      <c r="VFV37" s="14"/>
      <c r="VFW37" s="14"/>
      <c r="VFX37" s="14"/>
      <c r="VFY37" s="14"/>
      <c r="VFZ37" s="14"/>
      <c r="VGA37" s="14"/>
      <c r="VGB37" s="14"/>
      <c r="VGC37" s="14"/>
      <c r="VGD37" s="14"/>
      <c r="VGE37" s="14"/>
      <c r="VGF37" s="14"/>
      <c r="VGG37" s="14"/>
      <c r="VGH37" s="14"/>
      <c r="VGI37" s="14"/>
      <c r="VGJ37" s="14"/>
      <c r="VGK37" s="14"/>
      <c r="VGL37" s="14"/>
      <c r="VGM37" s="14"/>
      <c r="VGN37" s="14"/>
      <c r="VGO37" s="14"/>
      <c r="VGP37" s="14"/>
      <c r="VGQ37" s="14"/>
      <c r="VGR37" s="14"/>
      <c r="VGS37" s="14"/>
      <c r="VGT37" s="14"/>
      <c r="VGU37" s="14"/>
      <c r="VGV37" s="14"/>
      <c r="VGW37" s="14"/>
      <c r="VGX37" s="14"/>
      <c r="VGY37" s="14"/>
      <c r="VGZ37" s="14"/>
      <c r="VHA37" s="14"/>
      <c r="VHB37" s="14"/>
      <c r="VHC37" s="14"/>
      <c r="VHD37" s="14"/>
      <c r="VHE37" s="14"/>
      <c r="VHF37" s="14"/>
      <c r="VHG37" s="14"/>
      <c r="VHH37" s="14"/>
      <c r="VHI37" s="14"/>
      <c r="VHJ37" s="14"/>
      <c r="VHK37" s="14"/>
      <c r="VHL37" s="14"/>
      <c r="VHM37" s="14"/>
      <c r="VHN37" s="14"/>
      <c r="VHO37" s="14"/>
      <c r="VHP37" s="14"/>
      <c r="VHQ37" s="14"/>
      <c r="VHR37" s="14"/>
      <c r="VHS37" s="14"/>
      <c r="VHT37" s="14"/>
      <c r="VHU37" s="14"/>
      <c r="VHV37" s="14"/>
      <c r="VHW37" s="14"/>
      <c r="VHX37" s="14"/>
      <c r="VHY37" s="14"/>
      <c r="VHZ37" s="14"/>
      <c r="VIA37" s="14"/>
      <c r="VIB37" s="14"/>
      <c r="VIC37" s="14"/>
      <c r="VID37" s="14"/>
      <c r="VIE37" s="14"/>
      <c r="VIF37" s="14"/>
      <c r="VIG37" s="14"/>
      <c r="VIH37" s="14"/>
      <c r="VII37" s="14"/>
      <c r="VIJ37" s="14"/>
      <c r="VIK37" s="14"/>
      <c r="VIL37" s="14"/>
      <c r="VIM37" s="14"/>
      <c r="VIN37" s="14"/>
      <c r="VIO37" s="14"/>
      <c r="VIP37" s="14"/>
      <c r="VIQ37" s="14"/>
      <c r="VIR37" s="14"/>
      <c r="VIS37" s="14"/>
      <c r="VIT37" s="14"/>
      <c r="VIU37" s="14"/>
      <c r="VIV37" s="14"/>
      <c r="VIW37" s="14"/>
      <c r="VIX37" s="14"/>
      <c r="VIY37" s="14"/>
      <c r="VIZ37" s="14"/>
      <c r="VJA37" s="14"/>
      <c r="VJB37" s="14"/>
      <c r="VJC37" s="14"/>
      <c r="VJD37" s="14"/>
      <c r="VJE37" s="14"/>
      <c r="VJF37" s="14"/>
      <c r="VJG37" s="14"/>
      <c r="VJH37" s="14"/>
      <c r="VJI37" s="14"/>
      <c r="VJJ37" s="14"/>
      <c r="VJK37" s="14"/>
      <c r="VJL37" s="14"/>
      <c r="VJM37" s="14"/>
      <c r="VJN37" s="14"/>
      <c r="VJO37" s="14"/>
      <c r="VJP37" s="14"/>
      <c r="VJQ37" s="14"/>
      <c r="VJR37" s="14"/>
      <c r="VJS37" s="14"/>
      <c r="VJT37" s="14"/>
      <c r="VJU37" s="14"/>
      <c r="VJV37" s="14"/>
      <c r="VJW37" s="14"/>
      <c r="VJX37" s="14"/>
      <c r="VJY37" s="14"/>
      <c r="VJZ37" s="14"/>
      <c r="VKA37" s="14"/>
      <c r="VKB37" s="14"/>
      <c r="VKC37" s="14"/>
      <c r="VKD37" s="14"/>
      <c r="VKE37" s="14"/>
      <c r="VKF37" s="14"/>
      <c r="VKG37" s="14"/>
      <c r="VKH37" s="14"/>
      <c r="VKI37" s="14"/>
      <c r="VKJ37" s="14"/>
      <c r="VKK37" s="14"/>
      <c r="VKL37" s="14"/>
      <c r="VKM37" s="14"/>
      <c r="VKN37" s="14"/>
      <c r="VKO37" s="14"/>
      <c r="VKP37" s="14"/>
      <c r="VKQ37" s="14"/>
      <c r="VKR37" s="14"/>
      <c r="VKS37" s="14"/>
      <c r="VKT37" s="14"/>
      <c r="VKU37" s="14"/>
      <c r="VKV37" s="14"/>
      <c r="VKW37" s="14"/>
      <c r="VKX37" s="14"/>
      <c r="VKY37" s="14"/>
      <c r="VKZ37" s="14"/>
      <c r="VLA37" s="14"/>
      <c r="VLB37" s="14"/>
      <c r="VLC37" s="14"/>
      <c r="VLD37" s="14"/>
      <c r="VLE37" s="14"/>
      <c r="VLF37" s="14"/>
      <c r="VLG37" s="14"/>
      <c r="VLH37" s="14"/>
      <c r="VLI37" s="14"/>
      <c r="VLJ37" s="14"/>
      <c r="VLK37" s="14"/>
      <c r="VLL37" s="14"/>
      <c r="VLM37" s="14"/>
      <c r="VLN37" s="14"/>
      <c r="VLO37" s="14"/>
      <c r="VLP37" s="14"/>
      <c r="VLQ37" s="14"/>
      <c r="VLR37" s="14"/>
      <c r="VLS37" s="14"/>
      <c r="VLT37" s="14"/>
      <c r="VLU37" s="14"/>
      <c r="VLV37" s="14"/>
      <c r="VLW37" s="14"/>
      <c r="VLX37" s="14"/>
      <c r="VLY37" s="14"/>
      <c r="VLZ37" s="14"/>
      <c r="VMA37" s="14"/>
      <c r="VMB37" s="14"/>
      <c r="VMC37" s="14"/>
      <c r="VMD37" s="14"/>
      <c r="VME37" s="14"/>
      <c r="VMF37" s="14"/>
      <c r="VMG37" s="14"/>
      <c r="VMH37" s="14"/>
      <c r="VMI37" s="14"/>
      <c r="VMJ37" s="14"/>
      <c r="VMK37" s="14"/>
      <c r="VML37" s="14"/>
      <c r="VMM37" s="14"/>
      <c r="VMN37" s="14"/>
      <c r="VMO37" s="14"/>
      <c r="VMP37" s="14"/>
      <c r="VMQ37" s="14"/>
      <c r="VMR37" s="14"/>
      <c r="VMS37" s="14"/>
      <c r="VMT37" s="14"/>
      <c r="VMU37" s="14"/>
      <c r="VMV37" s="14"/>
      <c r="VMW37" s="14"/>
      <c r="VMX37" s="14"/>
      <c r="VMY37" s="14"/>
      <c r="VMZ37" s="14"/>
      <c r="VNA37" s="14"/>
      <c r="VNB37" s="14"/>
      <c r="VNC37" s="14"/>
      <c r="VND37" s="14"/>
      <c r="VNE37" s="14"/>
      <c r="VNF37" s="14"/>
      <c r="VNG37" s="14"/>
      <c r="VNH37" s="14"/>
      <c r="VNI37" s="14"/>
      <c r="VNJ37" s="14"/>
      <c r="VNK37" s="14"/>
      <c r="VNL37" s="14"/>
      <c r="VNM37" s="14"/>
      <c r="VNN37" s="14"/>
      <c r="VNO37" s="14"/>
      <c r="VNP37" s="14"/>
      <c r="VNQ37" s="14"/>
      <c r="VNR37" s="14"/>
      <c r="VNS37" s="14"/>
      <c r="VNT37" s="14"/>
      <c r="VNU37" s="14"/>
      <c r="VNV37" s="14"/>
      <c r="VNW37" s="14"/>
      <c r="VNX37" s="14"/>
      <c r="VNY37" s="14"/>
      <c r="VNZ37" s="14"/>
      <c r="VOA37" s="14"/>
      <c r="VOB37" s="14"/>
      <c r="VOC37" s="14"/>
      <c r="VOD37" s="14"/>
      <c r="VOE37" s="14"/>
      <c r="VOF37" s="14"/>
      <c r="VOG37" s="14"/>
      <c r="VOH37" s="14"/>
      <c r="VOI37" s="14"/>
      <c r="VOJ37" s="14"/>
      <c r="VOK37" s="14"/>
      <c r="VOL37" s="14"/>
      <c r="VOM37" s="14"/>
      <c r="VON37" s="14"/>
      <c r="VOO37" s="14"/>
      <c r="VOP37" s="14"/>
      <c r="VOQ37" s="14"/>
      <c r="VOR37" s="14"/>
      <c r="VOS37" s="14"/>
      <c r="VOT37" s="14"/>
      <c r="VOU37" s="14"/>
      <c r="VOV37" s="14"/>
      <c r="VOW37" s="14"/>
      <c r="VOX37" s="14"/>
      <c r="VOY37" s="14"/>
      <c r="VOZ37" s="14"/>
      <c r="VPA37" s="14"/>
      <c r="VPB37" s="14"/>
      <c r="VPC37" s="14"/>
      <c r="VPD37" s="14"/>
      <c r="VPE37" s="14"/>
      <c r="VPF37" s="14"/>
      <c r="VPG37" s="14"/>
      <c r="VPH37" s="14"/>
      <c r="VPI37" s="14"/>
      <c r="VPJ37" s="14"/>
      <c r="VPK37" s="14"/>
      <c r="VPL37" s="14"/>
      <c r="VPM37" s="14"/>
      <c r="VPN37" s="14"/>
      <c r="VPO37" s="14"/>
      <c r="VPP37" s="14"/>
      <c r="VPQ37" s="14"/>
      <c r="VPR37" s="14"/>
      <c r="VPS37" s="14"/>
      <c r="VPT37" s="14"/>
      <c r="VPU37" s="14"/>
      <c r="VPV37" s="14"/>
      <c r="VPW37" s="14"/>
      <c r="VPX37" s="14"/>
      <c r="VPY37" s="14"/>
      <c r="VPZ37" s="14"/>
      <c r="VQA37" s="14"/>
      <c r="VQB37" s="14"/>
      <c r="VQC37" s="14"/>
      <c r="VQD37" s="14"/>
      <c r="VQE37" s="14"/>
      <c r="VQF37" s="14"/>
      <c r="VQG37" s="14"/>
      <c r="VQH37" s="14"/>
      <c r="VQI37" s="14"/>
      <c r="VQJ37" s="14"/>
      <c r="VQK37" s="14"/>
      <c r="VQL37" s="14"/>
      <c r="VQM37" s="14"/>
      <c r="VQN37" s="14"/>
      <c r="VQO37" s="14"/>
      <c r="VQP37" s="14"/>
      <c r="VQQ37" s="14"/>
      <c r="VQR37" s="14"/>
      <c r="VQS37" s="14"/>
      <c r="VQT37" s="14"/>
      <c r="VQU37" s="14"/>
      <c r="VQV37" s="14"/>
      <c r="VQW37" s="14"/>
      <c r="VQX37" s="14"/>
      <c r="VQY37" s="14"/>
      <c r="VQZ37" s="14"/>
      <c r="VRA37" s="14"/>
      <c r="VRB37" s="14"/>
      <c r="VRC37" s="14"/>
      <c r="VRD37" s="14"/>
      <c r="VRE37" s="14"/>
      <c r="VRF37" s="14"/>
      <c r="VRG37" s="14"/>
      <c r="VRH37" s="14"/>
      <c r="VRI37" s="14"/>
      <c r="VRJ37" s="14"/>
      <c r="VRK37" s="14"/>
      <c r="VRL37" s="14"/>
      <c r="VRM37" s="14"/>
      <c r="VRN37" s="14"/>
      <c r="VRO37" s="14"/>
      <c r="VRP37" s="14"/>
      <c r="VRQ37" s="14"/>
      <c r="VRR37" s="14"/>
      <c r="VRS37" s="14"/>
      <c r="VRT37" s="14"/>
      <c r="VRU37" s="14"/>
      <c r="VRV37" s="14"/>
      <c r="VRW37" s="14"/>
      <c r="VRX37" s="14"/>
      <c r="VRY37" s="14"/>
      <c r="VRZ37" s="14"/>
      <c r="VSA37" s="14"/>
      <c r="VSB37" s="14"/>
      <c r="VSC37" s="14"/>
      <c r="VSD37" s="14"/>
      <c r="VSE37" s="14"/>
      <c r="VSF37" s="14"/>
      <c r="VSG37" s="14"/>
      <c r="VSH37" s="14"/>
      <c r="VSI37" s="14"/>
      <c r="VSJ37" s="14"/>
      <c r="VSK37" s="14"/>
      <c r="VSL37" s="14"/>
      <c r="VSM37" s="14"/>
      <c r="VSN37" s="14"/>
      <c r="VSO37" s="14"/>
      <c r="VSP37" s="14"/>
      <c r="VSQ37" s="14"/>
      <c r="VSR37" s="14"/>
      <c r="VSS37" s="14"/>
      <c r="VST37" s="14"/>
      <c r="VSU37" s="14"/>
      <c r="VSV37" s="14"/>
      <c r="VSW37" s="14"/>
      <c r="VSX37" s="14"/>
      <c r="VSY37" s="14"/>
      <c r="VSZ37" s="14"/>
      <c r="VTA37" s="14"/>
      <c r="VTB37" s="14"/>
      <c r="VTC37" s="14"/>
      <c r="VTD37" s="14"/>
      <c r="VTE37" s="14"/>
      <c r="VTF37" s="14"/>
      <c r="VTG37" s="14"/>
      <c r="VTH37" s="14"/>
      <c r="VTI37" s="14"/>
      <c r="VTJ37" s="14"/>
      <c r="VTK37" s="14"/>
      <c r="VTL37" s="14"/>
      <c r="VTM37" s="14"/>
      <c r="VTN37" s="14"/>
      <c r="VTO37" s="14"/>
      <c r="VTP37" s="14"/>
      <c r="VTQ37" s="14"/>
      <c r="VTR37" s="14"/>
      <c r="VTS37" s="14"/>
      <c r="VTT37" s="14"/>
      <c r="VTU37" s="14"/>
      <c r="VTV37" s="14"/>
      <c r="VTW37" s="14"/>
      <c r="VTX37" s="14"/>
      <c r="VTY37" s="14"/>
      <c r="VTZ37" s="14"/>
      <c r="VUA37" s="14"/>
      <c r="VUB37" s="14"/>
      <c r="VUC37" s="14"/>
      <c r="VUD37" s="14"/>
      <c r="VUE37" s="14"/>
      <c r="VUF37" s="14"/>
      <c r="VUG37" s="14"/>
      <c r="VUH37" s="14"/>
      <c r="VUI37" s="14"/>
      <c r="VUJ37" s="14"/>
      <c r="VUK37" s="14"/>
      <c r="VUL37" s="14"/>
      <c r="VUM37" s="14"/>
      <c r="VUN37" s="14"/>
      <c r="VUO37" s="14"/>
      <c r="VUP37" s="14"/>
      <c r="VUQ37" s="14"/>
      <c r="VUR37" s="14"/>
      <c r="VUS37" s="14"/>
      <c r="VUT37" s="14"/>
      <c r="VUU37" s="14"/>
      <c r="VUV37" s="14"/>
      <c r="VUW37" s="14"/>
      <c r="VUX37" s="14"/>
      <c r="VUY37" s="14"/>
      <c r="VUZ37" s="14"/>
      <c r="VVA37" s="14"/>
      <c r="VVB37" s="14"/>
      <c r="VVC37" s="14"/>
      <c r="VVD37" s="14"/>
      <c r="VVE37" s="14"/>
      <c r="VVF37" s="14"/>
      <c r="VVG37" s="14"/>
      <c r="VVH37" s="14"/>
      <c r="VVI37" s="14"/>
      <c r="VVJ37" s="14"/>
      <c r="VVK37" s="14"/>
      <c r="VVL37" s="14"/>
      <c r="VVM37" s="14"/>
      <c r="VVN37" s="14"/>
      <c r="VVO37" s="14"/>
      <c r="VVP37" s="14"/>
      <c r="VVQ37" s="14"/>
      <c r="VVR37" s="14"/>
      <c r="VVS37" s="14"/>
      <c r="VVT37" s="14"/>
      <c r="VVU37" s="14"/>
      <c r="VVV37" s="14"/>
      <c r="VVW37" s="14"/>
      <c r="VVX37" s="14"/>
      <c r="VVY37" s="14"/>
      <c r="VVZ37" s="14"/>
      <c r="VWA37" s="14"/>
      <c r="VWB37" s="14"/>
      <c r="VWC37" s="14"/>
      <c r="VWD37" s="14"/>
      <c r="VWE37" s="14"/>
      <c r="VWF37" s="14"/>
      <c r="VWG37" s="14"/>
      <c r="VWH37" s="14"/>
      <c r="VWI37" s="14"/>
      <c r="VWJ37" s="14"/>
      <c r="VWK37" s="14"/>
      <c r="VWL37" s="14"/>
      <c r="VWM37" s="14"/>
      <c r="VWN37" s="14"/>
      <c r="VWO37" s="14"/>
      <c r="VWP37" s="14"/>
      <c r="VWQ37" s="14"/>
      <c r="VWR37" s="14"/>
      <c r="VWS37" s="14"/>
      <c r="VWT37" s="14"/>
      <c r="VWU37" s="14"/>
      <c r="VWV37" s="14"/>
      <c r="VWW37" s="14"/>
      <c r="VWX37" s="14"/>
      <c r="VWY37" s="14"/>
      <c r="VWZ37" s="14"/>
      <c r="VXA37" s="14"/>
      <c r="VXB37" s="14"/>
      <c r="VXC37" s="14"/>
      <c r="VXD37" s="14"/>
      <c r="VXE37" s="14"/>
      <c r="VXF37" s="14"/>
      <c r="VXG37" s="14"/>
      <c r="VXH37" s="14"/>
      <c r="VXI37" s="14"/>
      <c r="VXJ37" s="14"/>
      <c r="VXK37" s="14"/>
      <c r="VXL37" s="14"/>
      <c r="VXM37" s="14"/>
      <c r="VXN37" s="14"/>
      <c r="VXO37" s="14"/>
      <c r="VXP37" s="14"/>
      <c r="VXQ37" s="14"/>
      <c r="VXR37" s="14"/>
      <c r="VXS37" s="14"/>
      <c r="VXT37" s="14"/>
      <c r="VXU37" s="14"/>
      <c r="VXV37" s="14"/>
      <c r="VXW37" s="14"/>
      <c r="VXX37" s="14"/>
      <c r="VXY37" s="14"/>
      <c r="VXZ37" s="14"/>
      <c r="VYA37" s="14"/>
      <c r="VYB37" s="14"/>
      <c r="VYC37" s="14"/>
      <c r="VYD37" s="14"/>
      <c r="VYE37" s="14"/>
      <c r="VYF37" s="14"/>
      <c r="VYG37" s="14"/>
      <c r="VYH37" s="14"/>
      <c r="VYI37" s="14"/>
      <c r="VYJ37" s="14"/>
      <c r="VYK37" s="14"/>
      <c r="VYL37" s="14"/>
      <c r="VYM37" s="14"/>
      <c r="VYN37" s="14"/>
      <c r="VYO37" s="14"/>
      <c r="VYP37" s="14"/>
      <c r="VYQ37" s="14"/>
      <c r="VYR37" s="14"/>
      <c r="VYS37" s="14"/>
      <c r="VYT37" s="14"/>
      <c r="VYU37" s="14"/>
      <c r="VYV37" s="14"/>
      <c r="VYW37" s="14"/>
      <c r="VYX37" s="14"/>
      <c r="VYY37" s="14"/>
      <c r="VYZ37" s="14"/>
      <c r="VZA37" s="14"/>
      <c r="VZB37" s="14"/>
      <c r="VZC37" s="14"/>
      <c r="VZD37" s="14"/>
      <c r="VZE37" s="14"/>
      <c r="VZF37" s="14"/>
      <c r="VZG37" s="14"/>
      <c r="VZH37" s="14"/>
      <c r="VZI37" s="14"/>
      <c r="VZJ37" s="14"/>
      <c r="VZK37" s="14"/>
      <c r="VZL37" s="14"/>
      <c r="VZM37" s="14"/>
      <c r="VZN37" s="14"/>
      <c r="VZO37" s="14"/>
      <c r="VZP37" s="14"/>
      <c r="VZQ37" s="14"/>
      <c r="VZR37" s="14"/>
      <c r="VZS37" s="14"/>
      <c r="VZT37" s="14"/>
      <c r="VZU37" s="14"/>
      <c r="VZV37" s="14"/>
      <c r="VZW37" s="14"/>
      <c r="VZX37" s="14"/>
      <c r="VZY37" s="14"/>
      <c r="VZZ37" s="14"/>
      <c r="WAA37" s="14"/>
      <c r="WAB37" s="14"/>
      <c r="WAC37" s="14"/>
      <c r="WAD37" s="14"/>
      <c r="WAE37" s="14"/>
      <c r="WAF37" s="14"/>
      <c r="WAG37" s="14"/>
      <c r="WAH37" s="14"/>
      <c r="WAI37" s="14"/>
      <c r="WAJ37" s="14"/>
      <c r="WAK37" s="14"/>
      <c r="WAL37" s="14"/>
      <c r="WAM37" s="14"/>
      <c r="WAN37" s="14"/>
      <c r="WAO37" s="14"/>
      <c r="WAP37" s="14"/>
      <c r="WAQ37" s="14"/>
      <c r="WAR37" s="14"/>
      <c r="WAS37" s="14"/>
      <c r="WAT37" s="14"/>
      <c r="WAU37" s="14"/>
      <c r="WAV37" s="14"/>
      <c r="WAW37" s="14"/>
      <c r="WAX37" s="14"/>
      <c r="WAY37" s="14"/>
      <c r="WAZ37" s="14"/>
      <c r="WBA37" s="14"/>
      <c r="WBB37" s="14"/>
      <c r="WBC37" s="14"/>
      <c r="WBD37" s="14"/>
      <c r="WBE37" s="14"/>
      <c r="WBF37" s="14"/>
      <c r="WBG37" s="14"/>
      <c r="WBH37" s="14"/>
      <c r="WBI37" s="14"/>
      <c r="WBJ37" s="14"/>
      <c r="WBK37" s="14"/>
      <c r="WBL37" s="14"/>
      <c r="WBM37" s="14"/>
      <c r="WBN37" s="14"/>
      <c r="WBO37" s="14"/>
      <c r="WBP37" s="14"/>
      <c r="WBQ37" s="14"/>
      <c r="WBR37" s="14"/>
      <c r="WBS37" s="14"/>
      <c r="WBT37" s="14"/>
      <c r="WBU37" s="14"/>
      <c r="WBV37" s="14"/>
      <c r="WBW37" s="14"/>
      <c r="WBX37" s="14"/>
      <c r="WBY37" s="14"/>
      <c r="WBZ37" s="14"/>
      <c r="WCA37" s="14"/>
      <c r="WCB37" s="14"/>
      <c r="WCC37" s="14"/>
      <c r="WCD37" s="14"/>
      <c r="WCE37" s="14"/>
      <c r="WCF37" s="14"/>
      <c r="WCG37" s="14"/>
      <c r="WCH37" s="14"/>
      <c r="WCI37" s="14"/>
      <c r="WCJ37" s="14"/>
      <c r="WCK37" s="14"/>
      <c r="WCL37" s="14"/>
      <c r="WCM37" s="14"/>
      <c r="WCN37" s="14"/>
      <c r="WCO37" s="14"/>
      <c r="WCP37" s="14"/>
      <c r="WCQ37" s="14"/>
      <c r="WCR37" s="14"/>
      <c r="WCS37" s="14"/>
      <c r="WCT37" s="14"/>
      <c r="WCU37" s="14"/>
      <c r="WCV37" s="14"/>
      <c r="WCW37" s="14"/>
      <c r="WCX37" s="14"/>
      <c r="WCY37" s="14"/>
      <c r="WCZ37" s="14"/>
      <c r="WDA37" s="14"/>
      <c r="WDB37" s="14"/>
      <c r="WDC37" s="14"/>
      <c r="WDD37" s="14"/>
      <c r="WDE37" s="14"/>
      <c r="WDF37" s="14"/>
      <c r="WDG37" s="14"/>
      <c r="WDH37" s="14"/>
      <c r="WDI37" s="14"/>
      <c r="WDJ37" s="14"/>
      <c r="WDK37" s="14"/>
      <c r="WDL37" s="14"/>
      <c r="WDM37" s="14"/>
      <c r="WDN37" s="14"/>
      <c r="WDO37" s="14"/>
      <c r="WDP37" s="14"/>
      <c r="WDQ37" s="14"/>
      <c r="WDR37" s="14"/>
      <c r="WDS37" s="14"/>
      <c r="WDT37" s="14"/>
      <c r="WDU37" s="14"/>
      <c r="WDV37" s="14"/>
      <c r="WDW37" s="14"/>
      <c r="WDX37" s="14"/>
      <c r="WDY37" s="14"/>
      <c r="WDZ37" s="14"/>
      <c r="WEA37" s="14"/>
      <c r="WEB37" s="14"/>
      <c r="WEC37" s="14"/>
      <c r="WED37" s="14"/>
      <c r="WEE37" s="14"/>
      <c r="WEF37" s="14"/>
      <c r="WEG37" s="14"/>
      <c r="WEH37" s="14"/>
      <c r="WEI37" s="14"/>
      <c r="WEJ37" s="14"/>
      <c r="WEK37" s="14"/>
      <c r="WEL37" s="14"/>
      <c r="WEM37" s="14"/>
      <c r="WEN37" s="14"/>
      <c r="WEO37" s="14"/>
      <c r="WEP37" s="14"/>
      <c r="WEQ37" s="14"/>
      <c r="WER37" s="14"/>
      <c r="WES37" s="14"/>
      <c r="WET37" s="14"/>
      <c r="WEU37" s="14"/>
      <c r="WEV37" s="14"/>
      <c r="WEW37" s="14"/>
      <c r="WEX37" s="14"/>
      <c r="WEY37" s="14"/>
      <c r="WEZ37" s="14"/>
      <c r="WFA37" s="14"/>
      <c r="WFB37" s="14"/>
      <c r="WFC37" s="14"/>
      <c r="WFD37" s="14"/>
      <c r="WFE37" s="14"/>
      <c r="WFF37" s="14"/>
      <c r="WFG37" s="14"/>
      <c r="WFH37" s="14"/>
      <c r="WFI37" s="14"/>
      <c r="WFJ37" s="14"/>
      <c r="WFK37" s="14"/>
      <c r="WFL37" s="14"/>
      <c r="WFM37" s="14"/>
      <c r="WFN37" s="14"/>
      <c r="WFO37" s="14"/>
      <c r="WFP37" s="14"/>
      <c r="WFQ37" s="14"/>
      <c r="WFR37" s="14"/>
      <c r="WFS37" s="14"/>
      <c r="WFT37" s="14"/>
      <c r="WFU37" s="14"/>
      <c r="WFV37" s="14"/>
      <c r="WFW37" s="14"/>
      <c r="WFX37" s="14"/>
      <c r="WFY37" s="14"/>
      <c r="WFZ37" s="14"/>
      <c r="WGA37" s="14"/>
      <c r="WGB37" s="14"/>
      <c r="WGC37" s="14"/>
      <c r="WGD37" s="14"/>
      <c r="WGE37" s="14"/>
      <c r="WGF37" s="14"/>
      <c r="WGG37" s="14"/>
      <c r="WGH37" s="14"/>
      <c r="WGI37" s="14"/>
      <c r="WGJ37" s="14"/>
      <c r="WGK37" s="14"/>
      <c r="WGL37" s="14"/>
      <c r="WGM37" s="14"/>
      <c r="WGN37" s="14"/>
      <c r="WGO37" s="14"/>
      <c r="WGP37" s="14"/>
      <c r="WGQ37" s="14"/>
      <c r="WGR37" s="14"/>
      <c r="WGS37" s="14"/>
      <c r="WGT37" s="14"/>
      <c r="WGU37" s="14"/>
      <c r="WGV37" s="14"/>
      <c r="WGW37" s="14"/>
      <c r="WGX37" s="14"/>
      <c r="WGY37" s="14"/>
      <c r="WGZ37" s="14"/>
      <c r="WHA37" s="14"/>
      <c r="WHB37" s="14"/>
      <c r="WHC37" s="14"/>
      <c r="WHD37" s="14"/>
      <c r="WHE37" s="14"/>
      <c r="WHF37" s="14"/>
      <c r="WHG37" s="14"/>
      <c r="WHH37" s="14"/>
      <c r="WHI37" s="14"/>
      <c r="WHJ37" s="14"/>
      <c r="WHK37" s="14"/>
      <c r="WHL37" s="14"/>
      <c r="WHM37" s="14"/>
      <c r="WHN37" s="14"/>
      <c r="WHO37" s="14"/>
      <c r="WHP37" s="14"/>
      <c r="WHQ37" s="14"/>
      <c r="WHR37" s="14"/>
      <c r="WHS37" s="14"/>
      <c r="WHT37" s="14"/>
      <c r="WHU37" s="14"/>
      <c r="WHV37" s="14"/>
      <c r="WHW37" s="14"/>
      <c r="WHX37" s="14"/>
      <c r="WHY37" s="14"/>
      <c r="WHZ37" s="14"/>
      <c r="WIA37" s="14"/>
      <c r="WIB37" s="14"/>
      <c r="WIC37" s="14"/>
      <c r="WID37" s="14"/>
      <c r="WIE37" s="14"/>
      <c r="WIF37" s="14"/>
      <c r="WIG37" s="14"/>
      <c r="WIH37" s="14"/>
      <c r="WII37" s="14"/>
      <c r="WIJ37" s="14"/>
      <c r="WIK37" s="14"/>
      <c r="WIL37" s="14"/>
      <c r="WIM37" s="14"/>
      <c r="WIN37" s="14"/>
      <c r="WIO37" s="14"/>
      <c r="WIP37" s="14"/>
      <c r="WIQ37" s="14"/>
      <c r="WIR37" s="14"/>
      <c r="WIS37" s="14"/>
      <c r="WIT37" s="14"/>
      <c r="WIU37" s="14"/>
      <c r="WIV37" s="14"/>
      <c r="WIW37" s="14"/>
      <c r="WIX37" s="14"/>
      <c r="WIY37" s="14"/>
      <c r="WIZ37" s="14"/>
      <c r="WJA37" s="14"/>
      <c r="WJB37" s="14"/>
      <c r="WJC37" s="14"/>
      <c r="WJD37" s="14"/>
      <c r="WJE37" s="14"/>
      <c r="WJF37" s="14"/>
      <c r="WJG37" s="14"/>
      <c r="WJH37" s="14"/>
      <c r="WJI37" s="14"/>
      <c r="WJJ37" s="14"/>
      <c r="WJK37" s="14"/>
      <c r="WJL37" s="14"/>
      <c r="WJM37" s="14"/>
      <c r="WJN37" s="14"/>
      <c r="WJO37" s="14"/>
      <c r="WJP37" s="14"/>
      <c r="WJQ37" s="14"/>
      <c r="WJR37" s="14"/>
      <c r="WJS37" s="14"/>
      <c r="WJT37" s="14"/>
      <c r="WJU37" s="14"/>
      <c r="WJV37" s="14"/>
      <c r="WJW37" s="14"/>
      <c r="WJX37" s="14"/>
      <c r="WJY37" s="14"/>
      <c r="WJZ37" s="14"/>
      <c r="WKA37" s="14"/>
      <c r="WKB37" s="14"/>
      <c r="WKC37" s="14"/>
      <c r="WKD37" s="14"/>
      <c r="WKE37" s="14"/>
      <c r="WKF37" s="14"/>
      <c r="WKG37" s="14"/>
      <c r="WKH37" s="14"/>
      <c r="WKI37" s="14"/>
      <c r="WKJ37" s="14"/>
      <c r="WKK37" s="14"/>
      <c r="WKL37" s="14"/>
      <c r="WKM37" s="14"/>
      <c r="WKN37" s="14"/>
      <c r="WKO37" s="14"/>
      <c r="WKP37" s="14"/>
      <c r="WKQ37" s="14"/>
      <c r="WKR37" s="14"/>
      <c r="WKS37" s="14"/>
      <c r="WKT37" s="14"/>
      <c r="WKU37" s="14"/>
      <c r="WKV37" s="14"/>
      <c r="WKW37" s="14"/>
      <c r="WKX37" s="14"/>
      <c r="WKY37" s="14"/>
      <c r="WKZ37" s="14"/>
      <c r="WLA37" s="14"/>
      <c r="WLB37" s="14"/>
      <c r="WLC37" s="14"/>
      <c r="WLD37" s="14"/>
      <c r="WLE37" s="14"/>
      <c r="WLF37" s="14"/>
      <c r="WLG37" s="14"/>
      <c r="WLH37" s="14"/>
      <c r="WLI37" s="14"/>
      <c r="WLJ37" s="14"/>
      <c r="WLK37" s="14"/>
      <c r="WLL37" s="14"/>
      <c r="WLM37" s="14"/>
      <c r="WLN37" s="14"/>
      <c r="WLO37" s="14"/>
      <c r="WLP37" s="14"/>
      <c r="WLQ37" s="14"/>
      <c r="WLR37" s="14"/>
      <c r="WLS37" s="14"/>
      <c r="WLT37" s="14"/>
      <c r="WLU37" s="14"/>
      <c r="WLV37" s="14"/>
      <c r="WLW37" s="14"/>
      <c r="WLX37" s="14"/>
      <c r="WLY37" s="14"/>
      <c r="WLZ37" s="14"/>
      <c r="WMA37" s="14"/>
      <c r="WMB37" s="14"/>
      <c r="WMC37" s="14"/>
      <c r="WMD37" s="14"/>
      <c r="WME37" s="14"/>
      <c r="WMF37" s="14"/>
      <c r="WMG37" s="14"/>
      <c r="WMH37" s="14"/>
      <c r="WMI37" s="14"/>
      <c r="WMJ37" s="14"/>
      <c r="WMK37" s="14"/>
      <c r="WML37" s="14"/>
      <c r="WMM37" s="14"/>
      <c r="WMN37" s="14"/>
      <c r="WMO37" s="14"/>
      <c r="WMP37" s="14"/>
      <c r="WMQ37" s="14"/>
      <c r="WMR37" s="14"/>
      <c r="WMS37" s="14"/>
      <c r="WMT37" s="14"/>
      <c r="WMU37" s="14"/>
      <c r="WMV37" s="14"/>
      <c r="WMW37" s="14"/>
      <c r="WMX37" s="14"/>
      <c r="WMY37" s="14"/>
      <c r="WMZ37" s="14"/>
      <c r="WNA37" s="14"/>
      <c r="WNB37" s="14"/>
      <c r="WNC37" s="14"/>
      <c r="WND37" s="14"/>
      <c r="WNE37" s="14"/>
      <c r="WNF37" s="14"/>
      <c r="WNG37" s="14"/>
      <c r="WNH37" s="14"/>
      <c r="WNI37" s="14"/>
      <c r="WNJ37" s="14"/>
      <c r="WNK37" s="14"/>
      <c r="WNL37" s="14"/>
      <c r="WNM37" s="14"/>
      <c r="WNN37" s="14"/>
      <c r="WNO37" s="14"/>
      <c r="WNP37" s="14"/>
      <c r="WNQ37" s="14"/>
      <c r="WNR37" s="14"/>
      <c r="WNS37" s="14"/>
      <c r="WNT37" s="14"/>
      <c r="WNU37" s="14"/>
      <c r="WNV37" s="14"/>
      <c r="WNW37" s="14"/>
      <c r="WNX37" s="14"/>
      <c r="WNY37" s="14"/>
      <c r="WNZ37" s="14"/>
      <c r="WOA37" s="14"/>
      <c r="WOB37" s="14"/>
      <c r="WOC37" s="14"/>
      <c r="WOD37" s="14"/>
      <c r="WOE37" s="14"/>
      <c r="WOF37" s="14"/>
      <c r="WOG37" s="14"/>
      <c r="WOH37" s="14"/>
      <c r="WOI37" s="14"/>
      <c r="WOJ37" s="14"/>
      <c r="WOK37" s="14"/>
      <c r="WOL37" s="14"/>
      <c r="WOM37" s="14"/>
      <c r="WON37" s="14"/>
      <c r="WOO37" s="14"/>
      <c r="WOP37" s="14"/>
      <c r="WOQ37" s="14"/>
      <c r="WOR37" s="14"/>
      <c r="WOS37" s="14"/>
      <c r="WOT37" s="14"/>
      <c r="WOU37" s="14"/>
      <c r="WOV37" s="14"/>
      <c r="WOW37" s="14"/>
      <c r="WOX37" s="14"/>
      <c r="WOY37" s="14"/>
      <c r="WOZ37" s="14"/>
      <c r="WPA37" s="14"/>
      <c r="WPB37" s="14"/>
      <c r="WPC37" s="14"/>
      <c r="WPD37" s="14"/>
      <c r="WPE37" s="14"/>
      <c r="WPF37" s="14"/>
      <c r="WPG37" s="14"/>
      <c r="WPH37" s="14"/>
      <c r="WPI37" s="14"/>
      <c r="WPJ37" s="14"/>
      <c r="WPK37" s="14"/>
      <c r="WPL37" s="14"/>
      <c r="WPM37" s="14"/>
      <c r="WPN37" s="14"/>
      <c r="WPO37" s="14"/>
      <c r="WPP37" s="14"/>
      <c r="WPQ37" s="14"/>
      <c r="WPR37" s="14"/>
      <c r="WPS37" s="14"/>
      <c r="WPT37" s="14"/>
      <c r="WPU37" s="14"/>
      <c r="WPV37" s="14"/>
      <c r="WPW37" s="14"/>
      <c r="WPX37" s="14"/>
      <c r="WPY37" s="14"/>
      <c r="WPZ37" s="14"/>
      <c r="WQA37" s="14"/>
      <c r="WQB37" s="14"/>
      <c r="WQC37" s="14"/>
      <c r="WQD37" s="14"/>
      <c r="WQE37" s="14"/>
      <c r="WQF37" s="14"/>
      <c r="WQG37" s="14"/>
      <c r="WQH37" s="14"/>
      <c r="WQI37" s="14"/>
      <c r="WQJ37" s="14"/>
      <c r="WQK37" s="14"/>
      <c r="WQL37" s="14"/>
      <c r="WQM37" s="14"/>
      <c r="WQN37" s="14"/>
      <c r="WQO37" s="14"/>
      <c r="WQP37" s="14"/>
      <c r="WQQ37" s="14"/>
      <c r="WQR37" s="14"/>
      <c r="WQS37" s="14"/>
      <c r="WQT37" s="14"/>
      <c r="WQU37" s="14"/>
      <c r="WQV37" s="14"/>
      <c r="WQW37" s="14"/>
      <c r="WQX37" s="14"/>
      <c r="WQY37" s="14"/>
      <c r="WQZ37" s="14"/>
      <c r="WRA37" s="14"/>
      <c r="WRB37" s="14"/>
      <c r="WRC37" s="14"/>
      <c r="WRD37" s="14"/>
      <c r="WRE37" s="14"/>
      <c r="WRF37" s="14"/>
      <c r="WRG37" s="14"/>
      <c r="WRH37" s="14"/>
      <c r="WRI37" s="14"/>
      <c r="WRJ37" s="14"/>
      <c r="WRK37" s="14"/>
      <c r="WRL37" s="14"/>
      <c r="WRM37" s="14"/>
      <c r="WRN37" s="14"/>
      <c r="WRO37" s="14"/>
      <c r="WRP37" s="14"/>
      <c r="WRQ37" s="14"/>
      <c r="WRR37" s="14"/>
      <c r="WRS37" s="14"/>
      <c r="WRT37" s="14"/>
      <c r="WRU37" s="14"/>
      <c r="WRV37" s="14"/>
      <c r="WRW37" s="14"/>
      <c r="WRX37" s="14"/>
      <c r="WRY37" s="14"/>
      <c r="WRZ37" s="14"/>
      <c r="WSA37" s="14"/>
      <c r="WSB37" s="14"/>
      <c r="WSC37" s="14"/>
      <c r="WSD37" s="14"/>
      <c r="WSE37" s="14"/>
      <c r="WSF37" s="14"/>
      <c r="WSG37" s="14"/>
      <c r="WSH37" s="14"/>
      <c r="WSI37" s="14"/>
      <c r="WSJ37" s="14"/>
      <c r="WSK37" s="14"/>
      <c r="WSL37" s="14"/>
      <c r="WSM37" s="14"/>
      <c r="WSN37" s="14"/>
      <c r="WSO37" s="14"/>
      <c r="WSP37" s="14"/>
      <c r="WSQ37" s="14"/>
      <c r="WSR37" s="14"/>
      <c r="WSS37" s="14"/>
      <c r="WST37" s="14"/>
      <c r="WSU37" s="14"/>
      <c r="WSV37" s="14"/>
      <c r="WSW37" s="14"/>
      <c r="WSX37" s="14"/>
      <c r="WSY37" s="14"/>
      <c r="WSZ37" s="14"/>
      <c r="WTA37" s="14"/>
      <c r="WTB37" s="14"/>
      <c r="WTC37" s="14"/>
      <c r="WTD37" s="14"/>
      <c r="WTE37" s="14"/>
      <c r="WTF37" s="14"/>
      <c r="WTG37" s="14"/>
      <c r="WTH37" s="14"/>
      <c r="WTI37" s="14"/>
      <c r="WTJ37" s="14"/>
      <c r="WTK37" s="14"/>
      <c r="WTL37" s="14"/>
      <c r="WTM37" s="14"/>
      <c r="WTN37" s="14"/>
      <c r="WTO37" s="14"/>
      <c r="WTP37" s="14"/>
      <c r="WTQ37" s="14"/>
      <c r="WTR37" s="14"/>
      <c r="WTS37" s="14"/>
      <c r="WTT37" s="14"/>
      <c r="WTU37" s="14"/>
      <c r="WTV37" s="14"/>
      <c r="WTW37" s="14"/>
      <c r="WTX37" s="14"/>
      <c r="WTY37" s="14"/>
      <c r="WTZ37" s="14"/>
      <c r="WUA37" s="14"/>
      <c r="WUB37" s="14"/>
      <c r="WUC37" s="14"/>
      <c r="WUD37" s="14"/>
      <c r="WUE37" s="14"/>
      <c r="WUF37" s="14"/>
      <c r="WUG37" s="14"/>
      <c r="WUH37" s="14"/>
      <c r="WUI37" s="14"/>
      <c r="WUJ37" s="14"/>
      <c r="WUK37" s="14"/>
      <c r="WUL37" s="14"/>
      <c r="WUM37" s="14"/>
      <c r="WUN37" s="14"/>
      <c r="WUO37" s="14"/>
      <c r="WUP37" s="14"/>
      <c r="WUQ37" s="14"/>
      <c r="WUR37" s="14"/>
      <c r="WUS37" s="14"/>
      <c r="WUT37" s="14"/>
      <c r="WUU37" s="14"/>
      <c r="WUV37" s="14"/>
      <c r="WUW37" s="14"/>
      <c r="WUX37" s="14"/>
      <c r="WUY37" s="14"/>
      <c r="WUZ37" s="14"/>
      <c r="WVA37" s="14"/>
      <c r="WVB37" s="14"/>
      <c r="WVC37" s="14"/>
      <c r="WVD37" s="14"/>
      <c r="WVE37" s="14"/>
      <c r="WVF37" s="14"/>
      <c r="WVG37" s="14"/>
      <c r="WVH37" s="14"/>
      <c r="WVI37" s="14"/>
      <c r="WVJ37" s="14"/>
      <c r="WVK37" s="14"/>
      <c r="WVL37" s="14"/>
      <c r="WVM37" s="14"/>
      <c r="WVN37" s="14"/>
      <c r="WVO37" s="14"/>
      <c r="WVP37" s="14"/>
      <c r="WVQ37" s="14"/>
      <c r="WVR37" s="14"/>
      <c r="WVS37" s="14"/>
      <c r="WVT37" s="14"/>
      <c r="WVU37" s="14"/>
      <c r="WVV37" s="14"/>
      <c r="WVW37" s="14"/>
      <c r="WVX37" s="14"/>
      <c r="WVY37" s="14"/>
      <c r="WVZ37" s="14"/>
      <c r="WWA37" s="14"/>
      <c r="WWB37" s="14"/>
      <c r="WWC37" s="14"/>
      <c r="WWD37" s="14"/>
      <c r="WWE37" s="14"/>
      <c r="WWF37" s="14"/>
      <c r="WWG37" s="14"/>
      <c r="WWH37" s="14"/>
      <c r="WWI37" s="14"/>
      <c r="WWJ37" s="14"/>
      <c r="WWK37" s="14"/>
      <c r="WWL37" s="14"/>
    </row>
    <row r="38" spans="2:16158" s="21" customFormat="1" ht="15" customHeight="1" x14ac:dyDescent="0.2">
      <c r="B38" s="14"/>
      <c r="C38" s="14"/>
      <c r="D38" s="14"/>
      <c r="E38" s="14"/>
      <c r="F38" s="14"/>
      <c r="G38" s="14"/>
      <c r="H38" s="14"/>
      <c r="I38" s="14"/>
      <c r="J38" s="14"/>
      <c r="L38" s="14"/>
      <c r="M38" s="14"/>
      <c r="N38" s="14"/>
      <c r="O38" s="14"/>
      <c r="P38" s="14"/>
      <c r="Q38" s="14"/>
      <c r="R38" s="14"/>
      <c r="S38" s="14"/>
      <c r="T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  <c r="AMK38" s="14"/>
      <c r="AML38" s="14"/>
      <c r="AMM38" s="14"/>
      <c r="AMN38" s="14"/>
      <c r="AMO38" s="14"/>
      <c r="AMP38" s="14"/>
      <c r="AMQ38" s="14"/>
      <c r="AMR38" s="14"/>
      <c r="AMS38" s="14"/>
      <c r="AMT38" s="14"/>
      <c r="AMU38" s="14"/>
      <c r="AMV38" s="14"/>
      <c r="AMW38" s="14"/>
      <c r="AMX38" s="14"/>
      <c r="AMY38" s="14"/>
      <c r="AMZ38" s="14"/>
      <c r="ANA38" s="14"/>
      <c r="ANB38" s="14"/>
      <c r="ANC38" s="14"/>
      <c r="AND38" s="14"/>
      <c r="ANE38" s="14"/>
      <c r="ANF38" s="14"/>
      <c r="ANG38" s="14"/>
      <c r="ANH38" s="14"/>
      <c r="ANI38" s="14"/>
      <c r="ANJ38" s="14"/>
      <c r="ANK38" s="14"/>
      <c r="ANL38" s="14"/>
      <c r="ANM38" s="14"/>
      <c r="ANN38" s="14"/>
      <c r="ANO38" s="14"/>
      <c r="ANP38" s="14"/>
      <c r="ANQ38" s="14"/>
      <c r="ANR38" s="14"/>
      <c r="ANS38" s="14"/>
      <c r="ANT38" s="14"/>
      <c r="ANU38" s="14"/>
      <c r="ANV38" s="14"/>
      <c r="ANW38" s="14"/>
      <c r="ANX38" s="14"/>
      <c r="ANY38" s="14"/>
      <c r="ANZ38" s="14"/>
      <c r="AOA38" s="14"/>
      <c r="AOB38" s="14"/>
      <c r="AOC38" s="14"/>
      <c r="AOD38" s="14"/>
      <c r="AOE38" s="14"/>
      <c r="AOF38" s="14"/>
      <c r="AOG38" s="14"/>
      <c r="AOH38" s="14"/>
      <c r="AOI38" s="14"/>
      <c r="AOJ38" s="14"/>
      <c r="AOK38" s="14"/>
      <c r="AOL38" s="14"/>
      <c r="AOM38" s="14"/>
      <c r="AON38" s="14"/>
      <c r="AOO38" s="14"/>
      <c r="AOP38" s="14"/>
      <c r="AOQ38" s="14"/>
      <c r="AOR38" s="14"/>
      <c r="AOS38" s="14"/>
      <c r="AOT38" s="14"/>
      <c r="AOU38" s="14"/>
      <c r="AOV38" s="14"/>
      <c r="AOW38" s="14"/>
      <c r="AOX38" s="14"/>
      <c r="AOY38" s="14"/>
      <c r="AOZ38" s="14"/>
      <c r="APA38" s="14"/>
      <c r="APB38" s="14"/>
      <c r="APC38" s="14"/>
      <c r="APD38" s="14"/>
      <c r="APE38" s="14"/>
      <c r="APF38" s="14"/>
      <c r="APG38" s="14"/>
      <c r="APH38" s="14"/>
      <c r="API38" s="14"/>
      <c r="APJ38" s="14"/>
      <c r="APK38" s="14"/>
      <c r="APL38" s="14"/>
      <c r="APM38" s="14"/>
      <c r="APN38" s="14"/>
      <c r="APO38" s="14"/>
      <c r="APP38" s="14"/>
      <c r="APQ38" s="14"/>
      <c r="APR38" s="14"/>
      <c r="APS38" s="14"/>
      <c r="APT38" s="14"/>
      <c r="APU38" s="14"/>
      <c r="APV38" s="14"/>
      <c r="APW38" s="14"/>
      <c r="APX38" s="14"/>
      <c r="APY38" s="14"/>
      <c r="APZ38" s="14"/>
      <c r="AQA38" s="14"/>
      <c r="AQB38" s="14"/>
      <c r="AQC38" s="14"/>
      <c r="AQD38" s="14"/>
      <c r="AQE38" s="14"/>
      <c r="AQF38" s="14"/>
      <c r="AQG38" s="14"/>
      <c r="AQH38" s="14"/>
      <c r="AQI38" s="14"/>
      <c r="AQJ38" s="14"/>
      <c r="AQK38" s="14"/>
      <c r="AQL38" s="14"/>
      <c r="AQM38" s="14"/>
      <c r="AQN38" s="14"/>
      <c r="AQO38" s="14"/>
      <c r="AQP38" s="14"/>
      <c r="AQQ38" s="14"/>
      <c r="AQR38" s="14"/>
      <c r="AQS38" s="14"/>
      <c r="AQT38" s="14"/>
      <c r="AQU38" s="14"/>
      <c r="AQV38" s="14"/>
      <c r="AQW38" s="14"/>
      <c r="AQX38" s="14"/>
      <c r="AQY38" s="14"/>
      <c r="AQZ38" s="14"/>
      <c r="ARA38" s="14"/>
      <c r="ARB38" s="14"/>
      <c r="ARC38" s="14"/>
      <c r="ARD38" s="14"/>
      <c r="ARE38" s="14"/>
      <c r="ARF38" s="14"/>
      <c r="ARG38" s="14"/>
      <c r="ARH38" s="14"/>
      <c r="ARI38" s="14"/>
      <c r="ARJ38" s="14"/>
      <c r="ARK38" s="14"/>
      <c r="ARL38" s="14"/>
      <c r="ARM38" s="14"/>
      <c r="ARN38" s="14"/>
      <c r="ARO38" s="14"/>
      <c r="ARP38" s="14"/>
      <c r="ARQ38" s="14"/>
      <c r="ARR38" s="14"/>
      <c r="ARS38" s="14"/>
      <c r="ART38" s="14"/>
      <c r="ARU38" s="14"/>
      <c r="ARV38" s="14"/>
      <c r="ARW38" s="14"/>
      <c r="ARX38" s="14"/>
      <c r="ARY38" s="14"/>
      <c r="ARZ38" s="14"/>
      <c r="ASA38" s="14"/>
      <c r="ASB38" s="14"/>
      <c r="ASC38" s="14"/>
      <c r="ASD38" s="14"/>
      <c r="ASE38" s="14"/>
      <c r="ASF38" s="14"/>
      <c r="ASG38" s="14"/>
      <c r="ASH38" s="14"/>
      <c r="ASI38" s="14"/>
      <c r="ASJ38" s="14"/>
      <c r="ASK38" s="14"/>
      <c r="ASL38" s="14"/>
      <c r="ASM38" s="14"/>
      <c r="ASN38" s="14"/>
      <c r="ASO38" s="14"/>
      <c r="ASP38" s="14"/>
      <c r="ASQ38" s="14"/>
      <c r="ASR38" s="14"/>
      <c r="ASS38" s="14"/>
      <c r="AST38" s="14"/>
      <c r="ASU38" s="14"/>
      <c r="ASV38" s="14"/>
      <c r="ASW38" s="14"/>
      <c r="ASX38" s="14"/>
      <c r="ASY38" s="14"/>
      <c r="ASZ38" s="14"/>
      <c r="ATA38" s="14"/>
      <c r="ATB38" s="14"/>
      <c r="ATC38" s="14"/>
      <c r="ATD38" s="14"/>
      <c r="ATE38" s="14"/>
      <c r="ATF38" s="14"/>
      <c r="ATG38" s="14"/>
      <c r="ATH38" s="14"/>
      <c r="ATI38" s="14"/>
      <c r="ATJ38" s="14"/>
      <c r="ATK38" s="14"/>
      <c r="ATL38" s="14"/>
      <c r="ATM38" s="14"/>
      <c r="ATN38" s="14"/>
      <c r="ATO38" s="14"/>
      <c r="ATP38" s="14"/>
      <c r="ATQ38" s="14"/>
      <c r="ATR38" s="14"/>
      <c r="ATS38" s="14"/>
      <c r="ATT38" s="14"/>
      <c r="ATU38" s="14"/>
      <c r="ATV38" s="14"/>
      <c r="ATW38" s="14"/>
      <c r="ATX38" s="14"/>
      <c r="ATY38" s="14"/>
      <c r="ATZ38" s="14"/>
      <c r="AUA38" s="14"/>
      <c r="AUB38" s="14"/>
      <c r="AUC38" s="14"/>
      <c r="AUD38" s="14"/>
      <c r="AUE38" s="14"/>
      <c r="AUF38" s="14"/>
      <c r="AUG38" s="14"/>
      <c r="AUH38" s="14"/>
      <c r="AUI38" s="14"/>
      <c r="AUJ38" s="14"/>
      <c r="AUK38" s="14"/>
      <c r="AUL38" s="14"/>
      <c r="AUM38" s="14"/>
      <c r="AUN38" s="14"/>
      <c r="AUO38" s="14"/>
      <c r="AUP38" s="14"/>
      <c r="AUQ38" s="14"/>
      <c r="AUR38" s="14"/>
      <c r="AUS38" s="14"/>
      <c r="AUT38" s="14"/>
      <c r="AUU38" s="14"/>
      <c r="AUV38" s="14"/>
      <c r="AUW38" s="14"/>
      <c r="AUX38" s="14"/>
      <c r="AUY38" s="14"/>
      <c r="AUZ38" s="14"/>
      <c r="AVA38" s="14"/>
      <c r="AVB38" s="14"/>
      <c r="AVC38" s="14"/>
      <c r="AVD38" s="14"/>
      <c r="AVE38" s="14"/>
      <c r="AVF38" s="14"/>
      <c r="AVG38" s="14"/>
      <c r="AVH38" s="14"/>
      <c r="AVI38" s="14"/>
      <c r="AVJ38" s="14"/>
      <c r="AVK38" s="14"/>
      <c r="AVL38" s="14"/>
      <c r="AVM38" s="14"/>
      <c r="AVN38" s="14"/>
      <c r="AVO38" s="14"/>
      <c r="AVP38" s="14"/>
      <c r="AVQ38" s="14"/>
      <c r="AVR38" s="14"/>
      <c r="AVS38" s="14"/>
      <c r="AVT38" s="14"/>
      <c r="AVU38" s="14"/>
      <c r="AVV38" s="14"/>
      <c r="AVW38" s="14"/>
      <c r="AVX38" s="14"/>
      <c r="AVY38" s="14"/>
      <c r="AVZ38" s="14"/>
      <c r="AWA38" s="14"/>
      <c r="AWB38" s="14"/>
      <c r="AWC38" s="14"/>
      <c r="AWD38" s="14"/>
      <c r="AWE38" s="14"/>
      <c r="AWF38" s="14"/>
      <c r="AWG38" s="14"/>
      <c r="AWH38" s="14"/>
      <c r="AWI38" s="14"/>
      <c r="AWJ38" s="14"/>
      <c r="AWK38" s="14"/>
      <c r="AWL38" s="14"/>
      <c r="AWM38" s="14"/>
      <c r="AWN38" s="14"/>
      <c r="AWO38" s="14"/>
      <c r="AWP38" s="14"/>
      <c r="AWQ38" s="14"/>
      <c r="AWR38" s="14"/>
      <c r="AWS38" s="14"/>
      <c r="AWT38" s="14"/>
      <c r="AWU38" s="14"/>
      <c r="AWV38" s="14"/>
      <c r="AWW38" s="14"/>
      <c r="AWX38" s="14"/>
      <c r="AWY38" s="14"/>
      <c r="AWZ38" s="14"/>
      <c r="AXA38" s="14"/>
      <c r="AXB38" s="14"/>
      <c r="AXC38" s="14"/>
      <c r="AXD38" s="14"/>
      <c r="AXE38" s="14"/>
      <c r="AXF38" s="14"/>
      <c r="AXG38" s="14"/>
      <c r="AXH38" s="14"/>
      <c r="AXI38" s="14"/>
      <c r="AXJ38" s="14"/>
      <c r="AXK38" s="14"/>
      <c r="AXL38" s="14"/>
      <c r="AXM38" s="14"/>
      <c r="AXN38" s="14"/>
      <c r="AXO38" s="14"/>
      <c r="AXP38" s="14"/>
      <c r="AXQ38" s="14"/>
      <c r="AXR38" s="14"/>
      <c r="AXS38" s="14"/>
      <c r="AXT38" s="14"/>
      <c r="AXU38" s="14"/>
      <c r="AXV38" s="14"/>
      <c r="AXW38" s="14"/>
      <c r="AXX38" s="14"/>
      <c r="AXY38" s="14"/>
      <c r="AXZ38" s="14"/>
      <c r="AYA38" s="14"/>
      <c r="AYB38" s="14"/>
      <c r="AYC38" s="14"/>
      <c r="AYD38" s="14"/>
      <c r="AYE38" s="14"/>
      <c r="AYF38" s="14"/>
      <c r="AYG38" s="14"/>
      <c r="AYH38" s="14"/>
      <c r="AYI38" s="14"/>
      <c r="AYJ38" s="14"/>
      <c r="AYK38" s="14"/>
      <c r="AYL38" s="14"/>
      <c r="AYM38" s="14"/>
      <c r="AYN38" s="14"/>
      <c r="AYO38" s="14"/>
      <c r="AYP38" s="14"/>
      <c r="AYQ38" s="14"/>
      <c r="AYR38" s="14"/>
      <c r="AYS38" s="14"/>
      <c r="AYT38" s="14"/>
      <c r="AYU38" s="14"/>
      <c r="AYV38" s="14"/>
      <c r="AYW38" s="14"/>
      <c r="AYX38" s="14"/>
      <c r="AYY38" s="14"/>
      <c r="AYZ38" s="14"/>
      <c r="AZA38" s="14"/>
      <c r="AZB38" s="14"/>
      <c r="AZC38" s="14"/>
      <c r="AZD38" s="14"/>
      <c r="AZE38" s="14"/>
      <c r="AZF38" s="14"/>
      <c r="AZG38" s="14"/>
      <c r="AZH38" s="14"/>
      <c r="AZI38" s="14"/>
      <c r="AZJ38" s="14"/>
      <c r="AZK38" s="14"/>
      <c r="AZL38" s="14"/>
      <c r="AZM38" s="14"/>
      <c r="AZN38" s="14"/>
      <c r="AZO38" s="14"/>
      <c r="AZP38" s="14"/>
      <c r="AZQ38" s="14"/>
      <c r="AZR38" s="14"/>
      <c r="AZS38" s="14"/>
      <c r="AZT38" s="14"/>
      <c r="AZU38" s="14"/>
      <c r="AZV38" s="14"/>
      <c r="AZW38" s="14"/>
      <c r="AZX38" s="14"/>
      <c r="AZY38" s="14"/>
      <c r="AZZ38" s="14"/>
      <c r="BAA38" s="14"/>
      <c r="BAB38" s="14"/>
      <c r="BAC38" s="14"/>
      <c r="BAD38" s="14"/>
      <c r="BAE38" s="14"/>
      <c r="BAF38" s="14"/>
      <c r="BAG38" s="14"/>
      <c r="BAH38" s="14"/>
      <c r="BAI38" s="14"/>
      <c r="BAJ38" s="14"/>
      <c r="BAK38" s="14"/>
      <c r="BAL38" s="14"/>
      <c r="BAM38" s="14"/>
      <c r="BAN38" s="14"/>
      <c r="BAO38" s="14"/>
      <c r="BAP38" s="14"/>
      <c r="BAQ38" s="14"/>
      <c r="BAR38" s="14"/>
      <c r="BAS38" s="14"/>
      <c r="BAT38" s="14"/>
      <c r="BAU38" s="14"/>
      <c r="BAV38" s="14"/>
      <c r="BAW38" s="14"/>
      <c r="BAX38" s="14"/>
      <c r="BAY38" s="14"/>
      <c r="BAZ38" s="14"/>
      <c r="BBA38" s="14"/>
      <c r="BBB38" s="14"/>
      <c r="BBC38" s="14"/>
      <c r="BBD38" s="14"/>
      <c r="BBE38" s="14"/>
      <c r="BBF38" s="14"/>
      <c r="BBG38" s="14"/>
      <c r="BBH38" s="14"/>
      <c r="BBI38" s="14"/>
      <c r="BBJ38" s="14"/>
      <c r="BBK38" s="14"/>
      <c r="BBL38" s="14"/>
      <c r="BBM38" s="14"/>
      <c r="BBN38" s="14"/>
      <c r="BBO38" s="14"/>
      <c r="BBP38" s="14"/>
      <c r="BBQ38" s="14"/>
      <c r="BBR38" s="14"/>
      <c r="BBS38" s="14"/>
      <c r="BBT38" s="14"/>
      <c r="BBU38" s="14"/>
      <c r="BBV38" s="14"/>
      <c r="BBW38" s="14"/>
      <c r="BBX38" s="14"/>
      <c r="BBY38" s="14"/>
      <c r="BBZ38" s="14"/>
      <c r="BCA38" s="14"/>
      <c r="BCB38" s="14"/>
      <c r="BCC38" s="14"/>
      <c r="BCD38" s="14"/>
      <c r="BCE38" s="14"/>
      <c r="BCF38" s="14"/>
      <c r="BCG38" s="14"/>
      <c r="BCH38" s="14"/>
      <c r="BCI38" s="14"/>
      <c r="BCJ38" s="14"/>
      <c r="BCK38" s="14"/>
      <c r="BCL38" s="14"/>
      <c r="BCM38" s="14"/>
      <c r="BCN38" s="14"/>
      <c r="BCO38" s="14"/>
      <c r="BCP38" s="14"/>
      <c r="BCQ38" s="14"/>
      <c r="BCR38" s="14"/>
      <c r="BCS38" s="14"/>
      <c r="BCT38" s="14"/>
      <c r="BCU38" s="14"/>
      <c r="BCV38" s="14"/>
      <c r="BCW38" s="14"/>
      <c r="BCX38" s="14"/>
      <c r="BCY38" s="14"/>
      <c r="BCZ38" s="14"/>
      <c r="BDA38" s="14"/>
      <c r="BDB38" s="14"/>
      <c r="BDC38" s="14"/>
      <c r="BDD38" s="14"/>
      <c r="BDE38" s="14"/>
      <c r="BDF38" s="14"/>
      <c r="BDG38" s="14"/>
      <c r="BDH38" s="14"/>
      <c r="BDI38" s="14"/>
      <c r="BDJ38" s="14"/>
      <c r="BDK38" s="14"/>
      <c r="BDL38" s="14"/>
      <c r="BDM38" s="14"/>
      <c r="BDN38" s="14"/>
      <c r="BDO38" s="14"/>
      <c r="BDP38" s="14"/>
      <c r="BDQ38" s="14"/>
      <c r="BDR38" s="14"/>
      <c r="BDS38" s="14"/>
      <c r="BDT38" s="14"/>
      <c r="BDU38" s="14"/>
      <c r="BDV38" s="14"/>
      <c r="BDW38" s="14"/>
      <c r="BDX38" s="14"/>
      <c r="BDY38" s="14"/>
      <c r="BDZ38" s="14"/>
      <c r="BEA38" s="14"/>
      <c r="BEB38" s="14"/>
      <c r="BEC38" s="14"/>
      <c r="BED38" s="14"/>
      <c r="BEE38" s="14"/>
      <c r="BEF38" s="14"/>
      <c r="BEG38" s="14"/>
      <c r="BEH38" s="14"/>
      <c r="BEI38" s="14"/>
      <c r="BEJ38" s="14"/>
      <c r="BEK38" s="14"/>
      <c r="BEL38" s="14"/>
      <c r="BEM38" s="14"/>
      <c r="BEN38" s="14"/>
      <c r="BEO38" s="14"/>
      <c r="BEP38" s="14"/>
      <c r="BEQ38" s="14"/>
      <c r="BER38" s="14"/>
      <c r="BES38" s="14"/>
      <c r="BET38" s="14"/>
      <c r="BEU38" s="14"/>
      <c r="BEV38" s="14"/>
      <c r="BEW38" s="14"/>
      <c r="BEX38" s="14"/>
      <c r="BEY38" s="14"/>
      <c r="BEZ38" s="14"/>
      <c r="BFA38" s="14"/>
      <c r="BFB38" s="14"/>
      <c r="BFC38" s="14"/>
      <c r="BFD38" s="14"/>
      <c r="BFE38" s="14"/>
      <c r="BFF38" s="14"/>
      <c r="BFG38" s="14"/>
      <c r="BFH38" s="14"/>
      <c r="BFI38" s="14"/>
      <c r="BFJ38" s="14"/>
      <c r="BFK38" s="14"/>
      <c r="BFL38" s="14"/>
      <c r="BFM38" s="14"/>
      <c r="BFN38" s="14"/>
      <c r="BFO38" s="14"/>
      <c r="BFP38" s="14"/>
      <c r="BFQ38" s="14"/>
      <c r="BFR38" s="14"/>
      <c r="BFS38" s="14"/>
      <c r="BFT38" s="14"/>
      <c r="BFU38" s="14"/>
      <c r="BFV38" s="14"/>
      <c r="BFW38" s="14"/>
      <c r="BFX38" s="14"/>
      <c r="BFY38" s="14"/>
      <c r="BFZ38" s="14"/>
      <c r="BGA38" s="14"/>
      <c r="BGB38" s="14"/>
      <c r="BGC38" s="14"/>
      <c r="BGD38" s="14"/>
      <c r="BGE38" s="14"/>
      <c r="BGF38" s="14"/>
      <c r="BGG38" s="14"/>
      <c r="BGH38" s="14"/>
      <c r="BGI38" s="14"/>
      <c r="BGJ38" s="14"/>
      <c r="BGK38" s="14"/>
      <c r="BGL38" s="14"/>
      <c r="BGM38" s="14"/>
      <c r="BGN38" s="14"/>
      <c r="BGO38" s="14"/>
      <c r="BGP38" s="14"/>
      <c r="BGQ38" s="14"/>
      <c r="BGR38" s="14"/>
      <c r="BGS38" s="14"/>
      <c r="BGT38" s="14"/>
      <c r="BGU38" s="14"/>
      <c r="BGV38" s="14"/>
      <c r="BGW38" s="14"/>
      <c r="BGX38" s="14"/>
      <c r="BGY38" s="14"/>
      <c r="BGZ38" s="14"/>
      <c r="BHA38" s="14"/>
      <c r="BHB38" s="14"/>
      <c r="BHC38" s="14"/>
      <c r="BHD38" s="14"/>
      <c r="BHE38" s="14"/>
      <c r="BHF38" s="14"/>
      <c r="BHG38" s="14"/>
      <c r="BHH38" s="14"/>
      <c r="BHI38" s="14"/>
      <c r="BHJ38" s="14"/>
      <c r="BHK38" s="14"/>
      <c r="BHL38" s="14"/>
      <c r="BHM38" s="14"/>
      <c r="BHN38" s="14"/>
      <c r="BHO38" s="14"/>
      <c r="BHP38" s="14"/>
      <c r="BHQ38" s="14"/>
      <c r="BHR38" s="14"/>
      <c r="BHS38" s="14"/>
      <c r="BHT38" s="14"/>
      <c r="BHU38" s="14"/>
      <c r="BHV38" s="14"/>
      <c r="BHW38" s="14"/>
      <c r="BHX38" s="14"/>
      <c r="BHY38" s="14"/>
      <c r="BHZ38" s="14"/>
      <c r="BIA38" s="14"/>
      <c r="BIB38" s="14"/>
      <c r="BIC38" s="14"/>
      <c r="BID38" s="14"/>
      <c r="BIE38" s="14"/>
      <c r="BIF38" s="14"/>
      <c r="BIG38" s="14"/>
      <c r="BIH38" s="14"/>
      <c r="BII38" s="14"/>
      <c r="BIJ38" s="14"/>
      <c r="BIK38" s="14"/>
      <c r="BIL38" s="14"/>
      <c r="BIM38" s="14"/>
      <c r="BIN38" s="14"/>
      <c r="BIO38" s="14"/>
      <c r="BIP38" s="14"/>
      <c r="BIQ38" s="14"/>
      <c r="BIR38" s="14"/>
      <c r="BIS38" s="14"/>
      <c r="BIT38" s="14"/>
      <c r="BIU38" s="14"/>
      <c r="BIV38" s="14"/>
      <c r="BIW38" s="14"/>
      <c r="BIX38" s="14"/>
      <c r="BIY38" s="14"/>
      <c r="BIZ38" s="14"/>
      <c r="BJA38" s="14"/>
      <c r="BJB38" s="14"/>
      <c r="BJC38" s="14"/>
      <c r="BJD38" s="14"/>
      <c r="BJE38" s="14"/>
      <c r="BJF38" s="14"/>
      <c r="BJG38" s="14"/>
      <c r="BJH38" s="14"/>
      <c r="BJI38" s="14"/>
      <c r="BJJ38" s="14"/>
      <c r="BJK38" s="14"/>
      <c r="BJL38" s="14"/>
      <c r="BJM38" s="14"/>
      <c r="BJN38" s="14"/>
      <c r="BJO38" s="14"/>
      <c r="BJP38" s="14"/>
      <c r="BJQ38" s="14"/>
      <c r="BJR38" s="14"/>
      <c r="BJS38" s="14"/>
      <c r="BJT38" s="14"/>
      <c r="BJU38" s="14"/>
      <c r="BJV38" s="14"/>
      <c r="BJW38" s="14"/>
      <c r="BJX38" s="14"/>
      <c r="BJY38" s="14"/>
      <c r="BJZ38" s="14"/>
      <c r="BKA38" s="14"/>
      <c r="BKB38" s="14"/>
      <c r="BKC38" s="14"/>
      <c r="BKD38" s="14"/>
      <c r="BKE38" s="14"/>
      <c r="BKF38" s="14"/>
      <c r="BKG38" s="14"/>
      <c r="BKH38" s="14"/>
      <c r="BKI38" s="14"/>
      <c r="BKJ38" s="14"/>
      <c r="BKK38" s="14"/>
      <c r="BKL38" s="14"/>
      <c r="BKM38" s="14"/>
      <c r="BKN38" s="14"/>
      <c r="BKO38" s="14"/>
      <c r="BKP38" s="14"/>
      <c r="BKQ38" s="14"/>
      <c r="BKR38" s="14"/>
      <c r="BKS38" s="14"/>
      <c r="BKT38" s="14"/>
      <c r="BKU38" s="14"/>
      <c r="BKV38" s="14"/>
      <c r="BKW38" s="14"/>
      <c r="BKX38" s="14"/>
      <c r="BKY38" s="14"/>
      <c r="BKZ38" s="14"/>
      <c r="BLA38" s="14"/>
      <c r="BLB38" s="14"/>
      <c r="BLC38" s="14"/>
      <c r="BLD38" s="14"/>
      <c r="BLE38" s="14"/>
      <c r="BLF38" s="14"/>
      <c r="BLG38" s="14"/>
      <c r="BLH38" s="14"/>
      <c r="BLI38" s="14"/>
      <c r="BLJ38" s="14"/>
      <c r="BLK38" s="14"/>
      <c r="BLL38" s="14"/>
      <c r="BLM38" s="14"/>
      <c r="BLN38" s="14"/>
      <c r="BLO38" s="14"/>
      <c r="BLP38" s="14"/>
      <c r="BLQ38" s="14"/>
      <c r="BLR38" s="14"/>
      <c r="BLS38" s="14"/>
      <c r="BLT38" s="14"/>
      <c r="BLU38" s="14"/>
      <c r="BLV38" s="14"/>
      <c r="BLW38" s="14"/>
      <c r="BLX38" s="14"/>
      <c r="BLY38" s="14"/>
      <c r="BLZ38" s="14"/>
      <c r="BMA38" s="14"/>
      <c r="BMB38" s="14"/>
      <c r="BMC38" s="14"/>
      <c r="BMD38" s="14"/>
      <c r="BME38" s="14"/>
      <c r="BMF38" s="14"/>
      <c r="BMG38" s="14"/>
      <c r="BMH38" s="14"/>
      <c r="BMI38" s="14"/>
      <c r="BMJ38" s="14"/>
      <c r="BMK38" s="14"/>
      <c r="BML38" s="14"/>
      <c r="BMM38" s="14"/>
      <c r="BMN38" s="14"/>
      <c r="BMO38" s="14"/>
      <c r="BMP38" s="14"/>
      <c r="BMQ38" s="14"/>
      <c r="BMR38" s="14"/>
      <c r="BMS38" s="14"/>
      <c r="BMT38" s="14"/>
      <c r="BMU38" s="14"/>
      <c r="BMV38" s="14"/>
      <c r="BMW38" s="14"/>
      <c r="BMX38" s="14"/>
      <c r="BMY38" s="14"/>
      <c r="BMZ38" s="14"/>
      <c r="BNA38" s="14"/>
      <c r="BNB38" s="14"/>
      <c r="BNC38" s="14"/>
      <c r="BND38" s="14"/>
      <c r="BNE38" s="14"/>
      <c r="BNF38" s="14"/>
      <c r="BNG38" s="14"/>
      <c r="BNH38" s="14"/>
      <c r="BNI38" s="14"/>
      <c r="BNJ38" s="14"/>
      <c r="BNK38" s="14"/>
      <c r="BNL38" s="14"/>
      <c r="BNM38" s="14"/>
      <c r="BNN38" s="14"/>
      <c r="BNO38" s="14"/>
      <c r="BNP38" s="14"/>
      <c r="BNQ38" s="14"/>
      <c r="BNR38" s="14"/>
      <c r="BNS38" s="14"/>
      <c r="BNT38" s="14"/>
      <c r="BNU38" s="14"/>
      <c r="BNV38" s="14"/>
      <c r="BNW38" s="14"/>
      <c r="BNX38" s="14"/>
      <c r="BNY38" s="14"/>
      <c r="BNZ38" s="14"/>
      <c r="BOA38" s="14"/>
      <c r="BOB38" s="14"/>
      <c r="BOC38" s="14"/>
      <c r="BOD38" s="14"/>
      <c r="BOE38" s="14"/>
      <c r="BOF38" s="14"/>
      <c r="BOG38" s="14"/>
      <c r="BOH38" s="14"/>
      <c r="BOI38" s="14"/>
      <c r="BOJ38" s="14"/>
      <c r="BOK38" s="14"/>
      <c r="BOL38" s="14"/>
      <c r="BOM38" s="14"/>
      <c r="BON38" s="14"/>
      <c r="BOO38" s="14"/>
      <c r="BOP38" s="14"/>
      <c r="BOQ38" s="14"/>
      <c r="BOR38" s="14"/>
      <c r="BOS38" s="14"/>
      <c r="BOT38" s="14"/>
      <c r="BOU38" s="14"/>
      <c r="BOV38" s="14"/>
      <c r="BOW38" s="14"/>
      <c r="BOX38" s="14"/>
      <c r="BOY38" s="14"/>
      <c r="BOZ38" s="14"/>
      <c r="BPA38" s="14"/>
      <c r="BPB38" s="14"/>
      <c r="BPC38" s="14"/>
      <c r="BPD38" s="14"/>
      <c r="BPE38" s="14"/>
      <c r="BPF38" s="14"/>
      <c r="BPG38" s="14"/>
      <c r="BPH38" s="14"/>
      <c r="BPI38" s="14"/>
      <c r="BPJ38" s="14"/>
      <c r="BPK38" s="14"/>
      <c r="BPL38" s="14"/>
      <c r="BPM38" s="14"/>
      <c r="BPN38" s="14"/>
      <c r="BPO38" s="14"/>
      <c r="BPP38" s="14"/>
      <c r="BPQ38" s="14"/>
      <c r="BPR38" s="14"/>
      <c r="BPS38" s="14"/>
      <c r="BPT38" s="14"/>
      <c r="BPU38" s="14"/>
      <c r="BPV38" s="14"/>
      <c r="BPW38" s="14"/>
      <c r="BPX38" s="14"/>
      <c r="BPY38" s="14"/>
      <c r="BPZ38" s="14"/>
      <c r="BQA38" s="14"/>
      <c r="BQB38" s="14"/>
      <c r="BQC38" s="14"/>
      <c r="BQD38" s="14"/>
      <c r="BQE38" s="14"/>
      <c r="BQF38" s="14"/>
      <c r="BQG38" s="14"/>
      <c r="BQH38" s="14"/>
      <c r="BQI38" s="14"/>
      <c r="BQJ38" s="14"/>
      <c r="BQK38" s="14"/>
      <c r="BQL38" s="14"/>
      <c r="BQM38" s="14"/>
      <c r="BQN38" s="14"/>
      <c r="BQO38" s="14"/>
      <c r="BQP38" s="14"/>
      <c r="BQQ38" s="14"/>
      <c r="BQR38" s="14"/>
      <c r="BQS38" s="14"/>
      <c r="BQT38" s="14"/>
      <c r="BQU38" s="14"/>
      <c r="BQV38" s="14"/>
      <c r="BQW38" s="14"/>
      <c r="BQX38" s="14"/>
      <c r="BQY38" s="14"/>
      <c r="BQZ38" s="14"/>
      <c r="BRA38" s="14"/>
      <c r="BRB38" s="14"/>
      <c r="BRC38" s="14"/>
      <c r="BRD38" s="14"/>
      <c r="BRE38" s="14"/>
      <c r="BRF38" s="14"/>
      <c r="BRG38" s="14"/>
      <c r="BRH38" s="14"/>
      <c r="BRI38" s="14"/>
      <c r="BRJ38" s="14"/>
      <c r="BRK38" s="14"/>
      <c r="BRL38" s="14"/>
      <c r="BRM38" s="14"/>
      <c r="BRN38" s="14"/>
      <c r="BRO38" s="14"/>
      <c r="BRP38" s="14"/>
      <c r="BRQ38" s="14"/>
      <c r="BRR38" s="14"/>
      <c r="BRS38" s="14"/>
      <c r="BRT38" s="14"/>
      <c r="BRU38" s="14"/>
      <c r="BRV38" s="14"/>
      <c r="BRW38" s="14"/>
      <c r="BRX38" s="14"/>
      <c r="BRY38" s="14"/>
      <c r="BRZ38" s="14"/>
      <c r="BSA38" s="14"/>
      <c r="BSB38" s="14"/>
      <c r="BSC38" s="14"/>
      <c r="BSD38" s="14"/>
      <c r="BSE38" s="14"/>
      <c r="BSF38" s="14"/>
      <c r="BSG38" s="14"/>
      <c r="BSH38" s="14"/>
      <c r="BSI38" s="14"/>
      <c r="BSJ38" s="14"/>
      <c r="BSK38" s="14"/>
      <c r="BSL38" s="14"/>
      <c r="BSM38" s="14"/>
      <c r="BSN38" s="14"/>
      <c r="BSO38" s="14"/>
      <c r="BSP38" s="14"/>
      <c r="BSQ38" s="14"/>
      <c r="BSR38" s="14"/>
      <c r="BSS38" s="14"/>
      <c r="BST38" s="14"/>
      <c r="BSU38" s="14"/>
      <c r="BSV38" s="14"/>
      <c r="BSW38" s="14"/>
      <c r="BSX38" s="14"/>
      <c r="BSY38" s="14"/>
      <c r="BSZ38" s="14"/>
      <c r="BTA38" s="14"/>
      <c r="BTB38" s="14"/>
      <c r="BTC38" s="14"/>
      <c r="BTD38" s="14"/>
      <c r="BTE38" s="14"/>
      <c r="BTF38" s="14"/>
      <c r="BTG38" s="14"/>
      <c r="BTH38" s="14"/>
      <c r="BTI38" s="14"/>
      <c r="BTJ38" s="14"/>
      <c r="BTK38" s="14"/>
      <c r="BTL38" s="14"/>
      <c r="BTM38" s="14"/>
      <c r="BTN38" s="14"/>
      <c r="BTO38" s="14"/>
      <c r="BTP38" s="14"/>
      <c r="BTQ38" s="14"/>
      <c r="BTR38" s="14"/>
      <c r="BTS38" s="14"/>
      <c r="BTT38" s="14"/>
      <c r="BTU38" s="14"/>
      <c r="BTV38" s="14"/>
      <c r="BTW38" s="14"/>
      <c r="BTX38" s="14"/>
      <c r="BTY38" s="14"/>
      <c r="BTZ38" s="14"/>
      <c r="BUA38" s="14"/>
      <c r="BUB38" s="14"/>
      <c r="BUC38" s="14"/>
      <c r="BUD38" s="14"/>
      <c r="BUE38" s="14"/>
      <c r="BUF38" s="14"/>
      <c r="BUG38" s="14"/>
      <c r="BUH38" s="14"/>
      <c r="BUI38" s="14"/>
      <c r="BUJ38" s="14"/>
      <c r="BUK38" s="14"/>
      <c r="BUL38" s="14"/>
      <c r="BUM38" s="14"/>
      <c r="BUN38" s="14"/>
      <c r="BUO38" s="14"/>
      <c r="BUP38" s="14"/>
      <c r="BUQ38" s="14"/>
      <c r="BUR38" s="14"/>
      <c r="BUS38" s="14"/>
      <c r="BUT38" s="14"/>
      <c r="BUU38" s="14"/>
      <c r="BUV38" s="14"/>
      <c r="BUW38" s="14"/>
      <c r="BUX38" s="14"/>
      <c r="BUY38" s="14"/>
      <c r="BUZ38" s="14"/>
      <c r="BVA38" s="14"/>
      <c r="BVB38" s="14"/>
      <c r="BVC38" s="14"/>
      <c r="BVD38" s="14"/>
      <c r="BVE38" s="14"/>
      <c r="BVF38" s="14"/>
      <c r="BVG38" s="14"/>
      <c r="BVH38" s="14"/>
      <c r="BVI38" s="14"/>
      <c r="BVJ38" s="14"/>
      <c r="BVK38" s="14"/>
      <c r="BVL38" s="14"/>
      <c r="BVM38" s="14"/>
      <c r="BVN38" s="14"/>
      <c r="BVO38" s="14"/>
      <c r="BVP38" s="14"/>
      <c r="BVQ38" s="14"/>
      <c r="BVR38" s="14"/>
      <c r="BVS38" s="14"/>
      <c r="BVT38" s="14"/>
      <c r="BVU38" s="14"/>
      <c r="BVV38" s="14"/>
      <c r="BVW38" s="14"/>
      <c r="BVX38" s="14"/>
      <c r="BVY38" s="14"/>
      <c r="BVZ38" s="14"/>
      <c r="BWA38" s="14"/>
      <c r="BWB38" s="14"/>
      <c r="BWC38" s="14"/>
      <c r="BWD38" s="14"/>
      <c r="BWE38" s="14"/>
      <c r="BWF38" s="14"/>
      <c r="BWG38" s="14"/>
      <c r="BWH38" s="14"/>
      <c r="BWI38" s="14"/>
      <c r="BWJ38" s="14"/>
      <c r="BWK38" s="14"/>
      <c r="BWL38" s="14"/>
      <c r="BWM38" s="14"/>
      <c r="BWN38" s="14"/>
      <c r="BWO38" s="14"/>
      <c r="BWP38" s="14"/>
      <c r="BWQ38" s="14"/>
      <c r="BWR38" s="14"/>
      <c r="BWS38" s="14"/>
      <c r="BWT38" s="14"/>
      <c r="BWU38" s="14"/>
      <c r="BWV38" s="14"/>
      <c r="BWW38" s="14"/>
      <c r="BWX38" s="14"/>
      <c r="BWY38" s="14"/>
      <c r="BWZ38" s="14"/>
      <c r="BXA38" s="14"/>
      <c r="BXB38" s="14"/>
      <c r="BXC38" s="14"/>
      <c r="BXD38" s="14"/>
      <c r="BXE38" s="14"/>
      <c r="BXF38" s="14"/>
      <c r="BXG38" s="14"/>
      <c r="BXH38" s="14"/>
      <c r="BXI38" s="14"/>
      <c r="BXJ38" s="14"/>
      <c r="BXK38" s="14"/>
      <c r="BXL38" s="14"/>
      <c r="BXM38" s="14"/>
      <c r="BXN38" s="14"/>
      <c r="BXO38" s="14"/>
      <c r="BXP38" s="14"/>
      <c r="BXQ38" s="14"/>
      <c r="BXR38" s="14"/>
      <c r="BXS38" s="14"/>
      <c r="BXT38" s="14"/>
      <c r="BXU38" s="14"/>
      <c r="BXV38" s="14"/>
      <c r="BXW38" s="14"/>
      <c r="BXX38" s="14"/>
      <c r="BXY38" s="14"/>
      <c r="BXZ38" s="14"/>
      <c r="BYA38" s="14"/>
      <c r="BYB38" s="14"/>
      <c r="BYC38" s="14"/>
      <c r="BYD38" s="14"/>
      <c r="BYE38" s="14"/>
      <c r="BYF38" s="14"/>
      <c r="BYG38" s="14"/>
      <c r="BYH38" s="14"/>
      <c r="BYI38" s="14"/>
      <c r="BYJ38" s="14"/>
      <c r="BYK38" s="14"/>
      <c r="BYL38" s="14"/>
      <c r="BYM38" s="14"/>
      <c r="BYN38" s="14"/>
      <c r="BYO38" s="14"/>
      <c r="BYP38" s="14"/>
      <c r="BYQ38" s="14"/>
      <c r="BYR38" s="14"/>
      <c r="BYS38" s="14"/>
      <c r="BYT38" s="14"/>
      <c r="BYU38" s="14"/>
      <c r="BYV38" s="14"/>
      <c r="BYW38" s="14"/>
      <c r="BYX38" s="14"/>
      <c r="BYY38" s="14"/>
      <c r="BYZ38" s="14"/>
      <c r="BZA38" s="14"/>
      <c r="BZB38" s="14"/>
      <c r="BZC38" s="14"/>
      <c r="BZD38" s="14"/>
      <c r="BZE38" s="14"/>
      <c r="BZF38" s="14"/>
      <c r="BZG38" s="14"/>
      <c r="BZH38" s="14"/>
      <c r="BZI38" s="14"/>
      <c r="BZJ38" s="14"/>
      <c r="BZK38" s="14"/>
      <c r="BZL38" s="14"/>
      <c r="BZM38" s="14"/>
      <c r="BZN38" s="14"/>
      <c r="BZO38" s="14"/>
      <c r="BZP38" s="14"/>
      <c r="BZQ38" s="14"/>
      <c r="BZR38" s="14"/>
      <c r="BZS38" s="14"/>
      <c r="BZT38" s="14"/>
      <c r="BZU38" s="14"/>
      <c r="BZV38" s="14"/>
      <c r="BZW38" s="14"/>
      <c r="BZX38" s="14"/>
      <c r="BZY38" s="14"/>
      <c r="BZZ38" s="14"/>
      <c r="CAA38" s="14"/>
      <c r="CAB38" s="14"/>
      <c r="CAC38" s="14"/>
      <c r="CAD38" s="14"/>
      <c r="CAE38" s="14"/>
      <c r="CAF38" s="14"/>
      <c r="CAG38" s="14"/>
      <c r="CAH38" s="14"/>
      <c r="CAI38" s="14"/>
      <c r="CAJ38" s="14"/>
      <c r="CAK38" s="14"/>
      <c r="CAL38" s="14"/>
      <c r="CAM38" s="14"/>
      <c r="CAN38" s="14"/>
      <c r="CAO38" s="14"/>
      <c r="CAP38" s="14"/>
      <c r="CAQ38" s="14"/>
      <c r="CAR38" s="14"/>
      <c r="CAS38" s="14"/>
      <c r="CAT38" s="14"/>
      <c r="CAU38" s="14"/>
      <c r="CAV38" s="14"/>
      <c r="CAW38" s="14"/>
      <c r="CAX38" s="14"/>
      <c r="CAY38" s="14"/>
      <c r="CAZ38" s="14"/>
      <c r="CBA38" s="14"/>
      <c r="CBB38" s="14"/>
      <c r="CBC38" s="14"/>
      <c r="CBD38" s="14"/>
      <c r="CBE38" s="14"/>
      <c r="CBF38" s="14"/>
      <c r="CBG38" s="14"/>
      <c r="CBH38" s="14"/>
      <c r="CBI38" s="14"/>
      <c r="CBJ38" s="14"/>
      <c r="CBK38" s="14"/>
      <c r="CBL38" s="14"/>
      <c r="CBM38" s="14"/>
      <c r="CBN38" s="14"/>
      <c r="CBO38" s="14"/>
      <c r="CBP38" s="14"/>
      <c r="CBQ38" s="14"/>
      <c r="CBR38" s="14"/>
      <c r="CBS38" s="14"/>
      <c r="CBT38" s="14"/>
      <c r="CBU38" s="14"/>
      <c r="CBV38" s="14"/>
      <c r="CBW38" s="14"/>
      <c r="CBX38" s="14"/>
      <c r="CBY38" s="14"/>
      <c r="CBZ38" s="14"/>
      <c r="CCA38" s="14"/>
      <c r="CCB38" s="14"/>
      <c r="CCC38" s="14"/>
      <c r="CCD38" s="14"/>
      <c r="CCE38" s="14"/>
      <c r="CCF38" s="14"/>
      <c r="CCG38" s="14"/>
      <c r="CCH38" s="14"/>
      <c r="CCI38" s="14"/>
      <c r="CCJ38" s="14"/>
      <c r="CCK38" s="14"/>
      <c r="CCL38" s="14"/>
      <c r="CCM38" s="14"/>
      <c r="CCN38" s="14"/>
      <c r="CCO38" s="14"/>
      <c r="CCP38" s="14"/>
      <c r="CCQ38" s="14"/>
      <c r="CCR38" s="14"/>
      <c r="CCS38" s="14"/>
      <c r="CCT38" s="14"/>
      <c r="CCU38" s="14"/>
      <c r="CCV38" s="14"/>
      <c r="CCW38" s="14"/>
      <c r="CCX38" s="14"/>
      <c r="CCY38" s="14"/>
      <c r="CCZ38" s="14"/>
      <c r="CDA38" s="14"/>
      <c r="CDB38" s="14"/>
      <c r="CDC38" s="14"/>
      <c r="CDD38" s="14"/>
      <c r="CDE38" s="14"/>
      <c r="CDF38" s="14"/>
      <c r="CDG38" s="14"/>
      <c r="CDH38" s="14"/>
      <c r="CDI38" s="14"/>
      <c r="CDJ38" s="14"/>
      <c r="CDK38" s="14"/>
      <c r="CDL38" s="14"/>
      <c r="CDM38" s="14"/>
      <c r="CDN38" s="14"/>
      <c r="CDO38" s="14"/>
      <c r="CDP38" s="14"/>
      <c r="CDQ38" s="14"/>
      <c r="CDR38" s="14"/>
      <c r="CDS38" s="14"/>
      <c r="CDT38" s="14"/>
      <c r="CDU38" s="14"/>
      <c r="CDV38" s="14"/>
      <c r="CDW38" s="14"/>
      <c r="CDX38" s="14"/>
      <c r="CDY38" s="14"/>
      <c r="CDZ38" s="14"/>
      <c r="CEA38" s="14"/>
      <c r="CEB38" s="14"/>
      <c r="CEC38" s="14"/>
      <c r="CED38" s="14"/>
      <c r="CEE38" s="14"/>
      <c r="CEF38" s="14"/>
      <c r="CEG38" s="14"/>
      <c r="CEH38" s="14"/>
      <c r="CEI38" s="14"/>
      <c r="CEJ38" s="14"/>
      <c r="CEK38" s="14"/>
      <c r="CEL38" s="14"/>
      <c r="CEM38" s="14"/>
      <c r="CEN38" s="14"/>
      <c r="CEO38" s="14"/>
      <c r="CEP38" s="14"/>
      <c r="CEQ38" s="14"/>
      <c r="CER38" s="14"/>
      <c r="CES38" s="14"/>
      <c r="CET38" s="14"/>
      <c r="CEU38" s="14"/>
      <c r="CEV38" s="14"/>
      <c r="CEW38" s="14"/>
      <c r="CEX38" s="14"/>
      <c r="CEY38" s="14"/>
      <c r="CEZ38" s="14"/>
      <c r="CFA38" s="14"/>
      <c r="CFB38" s="14"/>
      <c r="CFC38" s="14"/>
      <c r="CFD38" s="14"/>
      <c r="CFE38" s="14"/>
      <c r="CFF38" s="14"/>
      <c r="CFG38" s="14"/>
      <c r="CFH38" s="14"/>
      <c r="CFI38" s="14"/>
      <c r="CFJ38" s="14"/>
      <c r="CFK38" s="14"/>
      <c r="CFL38" s="14"/>
      <c r="CFM38" s="14"/>
      <c r="CFN38" s="14"/>
      <c r="CFO38" s="14"/>
      <c r="CFP38" s="14"/>
      <c r="CFQ38" s="14"/>
      <c r="CFR38" s="14"/>
      <c r="CFS38" s="14"/>
      <c r="CFT38" s="14"/>
      <c r="CFU38" s="14"/>
      <c r="CFV38" s="14"/>
      <c r="CFW38" s="14"/>
      <c r="CFX38" s="14"/>
      <c r="CFY38" s="14"/>
      <c r="CFZ38" s="14"/>
      <c r="CGA38" s="14"/>
      <c r="CGB38" s="14"/>
      <c r="CGC38" s="14"/>
      <c r="CGD38" s="14"/>
      <c r="CGE38" s="14"/>
      <c r="CGF38" s="14"/>
      <c r="CGG38" s="14"/>
      <c r="CGH38" s="14"/>
      <c r="CGI38" s="14"/>
      <c r="CGJ38" s="14"/>
      <c r="CGK38" s="14"/>
      <c r="CGL38" s="14"/>
      <c r="CGM38" s="14"/>
      <c r="CGN38" s="14"/>
      <c r="CGO38" s="14"/>
      <c r="CGP38" s="14"/>
      <c r="CGQ38" s="14"/>
      <c r="CGR38" s="14"/>
      <c r="CGS38" s="14"/>
      <c r="CGT38" s="14"/>
      <c r="CGU38" s="14"/>
      <c r="CGV38" s="14"/>
      <c r="CGW38" s="14"/>
      <c r="CGX38" s="14"/>
      <c r="CGY38" s="14"/>
      <c r="CGZ38" s="14"/>
      <c r="CHA38" s="14"/>
      <c r="CHB38" s="14"/>
      <c r="CHC38" s="14"/>
      <c r="CHD38" s="14"/>
      <c r="CHE38" s="14"/>
      <c r="CHF38" s="14"/>
      <c r="CHG38" s="14"/>
      <c r="CHH38" s="14"/>
      <c r="CHI38" s="14"/>
      <c r="CHJ38" s="14"/>
      <c r="CHK38" s="14"/>
      <c r="CHL38" s="14"/>
      <c r="CHM38" s="14"/>
      <c r="CHN38" s="14"/>
      <c r="CHO38" s="14"/>
      <c r="CHP38" s="14"/>
      <c r="CHQ38" s="14"/>
      <c r="CHR38" s="14"/>
      <c r="CHS38" s="14"/>
      <c r="CHT38" s="14"/>
      <c r="CHU38" s="14"/>
      <c r="CHV38" s="14"/>
      <c r="CHW38" s="14"/>
      <c r="CHX38" s="14"/>
      <c r="CHY38" s="14"/>
      <c r="CHZ38" s="14"/>
      <c r="CIA38" s="14"/>
      <c r="CIB38" s="14"/>
      <c r="CIC38" s="14"/>
      <c r="CID38" s="14"/>
      <c r="CIE38" s="14"/>
      <c r="CIF38" s="14"/>
      <c r="CIG38" s="14"/>
      <c r="CIH38" s="14"/>
      <c r="CII38" s="14"/>
      <c r="CIJ38" s="14"/>
      <c r="CIK38" s="14"/>
      <c r="CIL38" s="14"/>
      <c r="CIM38" s="14"/>
      <c r="CIN38" s="14"/>
      <c r="CIO38" s="14"/>
      <c r="CIP38" s="14"/>
      <c r="CIQ38" s="14"/>
      <c r="CIR38" s="14"/>
      <c r="CIS38" s="14"/>
      <c r="CIT38" s="14"/>
      <c r="CIU38" s="14"/>
      <c r="CIV38" s="14"/>
      <c r="CIW38" s="14"/>
      <c r="CIX38" s="14"/>
      <c r="CIY38" s="14"/>
      <c r="CIZ38" s="14"/>
      <c r="CJA38" s="14"/>
      <c r="CJB38" s="14"/>
      <c r="CJC38" s="14"/>
      <c r="CJD38" s="14"/>
      <c r="CJE38" s="14"/>
      <c r="CJF38" s="14"/>
      <c r="CJG38" s="14"/>
      <c r="CJH38" s="14"/>
      <c r="CJI38" s="14"/>
      <c r="CJJ38" s="14"/>
      <c r="CJK38" s="14"/>
      <c r="CJL38" s="14"/>
      <c r="CJM38" s="14"/>
      <c r="CJN38" s="14"/>
      <c r="CJO38" s="14"/>
      <c r="CJP38" s="14"/>
      <c r="CJQ38" s="14"/>
      <c r="CJR38" s="14"/>
      <c r="CJS38" s="14"/>
      <c r="CJT38" s="14"/>
      <c r="CJU38" s="14"/>
      <c r="CJV38" s="14"/>
      <c r="CJW38" s="14"/>
      <c r="CJX38" s="14"/>
      <c r="CJY38" s="14"/>
      <c r="CJZ38" s="14"/>
      <c r="CKA38" s="14"/>
      <c r="CKB38" s="14"/>
      <c r="CKC38" s="14"/>
      <c r="CKD38" s="14"/>
      <c r="CKE38" s="14"/>
      <c r="CKF38" s="14"/>
      <c r="CKG38" s="14"/>
      <c r="CKH38" s="14"/>
      <c r="CKI38" s="14"/>
      <c r="CKJ38" s="14"/>
      <c r="CKK38" s="14"/>
      <c r="CKL38" s="14"/>
      <c r="CKM38" s="14"/>
      <c r="CKN38" s="14"/>
      <c r="CKO38" s="14"/>
      <c r="CKP38" s="14"/>
      <c r="CKQ38" s="14"/>
      <c r="CKR38" s="14"/>
      <c r="CKS38" s="14"/>
      <c r="CKT38" s="14"/>
      <c r="CKU38" s="14"/>
      <c r="CKV38" s="14"/>
      <c r="CKW38" s="14"/>
      <c r="CKX38" s="14"/>
      <c r="CKY38" s="14"/>
      <c r="CKZ38" s="14"/>
      <c r="CLA38" s="14"/>
      <c r="CLB38" s="14"/>
      <c r="CLC38" s="14"/>
      <c r="CLD38" s="14"/>
      <c r="CLE38" s="14"/>
      <c r="CLF38" s="14"/>
      <c r="CLG38" s="14"/>
      <c r="CLH38" s="14"/>
      <c r="CLI38" s="14"/>
      <c r="CLJ38" s="14"/>
      <c r="CLK38" s="14"/>
      <c r="CLL38" s="14"/>
      <c r="CLM38" s="14"/>
      <c r="CLN38" s="14"/>
      <c r="CLO38" s="14"/>
      <c r="CLP38" s="14"/>
      <c r="CLQ38" s="14"/>
      <c r="CLR38" s="14"/>
      <c r="CLS38" s="14"/>
      <c r="CLT38" s="14"/>
      <c r="CLU38" s="14"/>
      <c r="CLV38" s="14"/>
      <c r="CLW38" s="14"/>
      <c r="CLX38" s="14"/>
      <c r="CLY38" s="14"/>
      <c r="CLZ38" s="14"/>
      <c r="CMA38" s="14"/>
      <c r="CMB38" s="14"/>
      <c r="CMC38" s="14"/>
      <c r="CMD38" s="14"/>
      <c r="CME38" s="14"/>
      <c r="CMF38" s="14"/>
      <c r="CMG38" s="14"/>
      <c r="CMH38" s="14"/>
      <c r="CMI38" s="14"/>
      <c r="CMJ38" s="14"/>
      <c r="CMK38" s="14"/>
      <c r="CML38" s="14"/>
      <c r="CMM38" s="14"/>
      <c r="CMN38" s="14"/>
      <c r="CMO38" s="14"/>
      <c r="CMP38" s="14"/>
      <c r="CMQ38" s="14"/>
      <c r="CMR38" s="14"/>
      <c r="CMS38" s="14"/>
      <c r="CMT38" s="14"/>
      <c r="CMU38" s="14"/>
      <c r="CMV38" s="14"/>
      <c r="CMW38" s="14"/>
      <c r="CMX38" s="14"/>
      <c r="CMY38" s="14"/>
      <c r="CMZ38" s="14"/>
      <c r="CNA38" s="14"/>
      <c r="CNB38" s="14"/>
      <c r="CNC38" s="14"/>
      <c r="CND38" s="14"/>
      <c r="CNE38" s="14"/>
      <c r="CNF38" s="14"/>
      <c r="CNG38" s="14"/>
      <c r="CNH38" s="14"/>
      <c r="CNI38" s="14"/>
      <c r="CNJ38" s="14"/>
      <c r="CNK38" s="14"/>
      <c r="CNL38" s="14"/>
      <c r="CNM38" s="14"/>
      <c r="CNN38" s="14"/>
      <c r="CNO38" s="14"/>
      <c r="CNP38" s="14"/>
      <c r="CNQ38" s="14"/>
      <c r="CNR38" s="14"/>
      <c r="CNS38" s="14"/>
      <c r="CNT38" s="14"/>
      <c r="CNU38" s="14"/>
      <c r="CNV38" s="14"/>
      <c r="CNW38" s="14"/>
      <c r="CNX38" s="14"/>
      <c r="CNY38" s="14"/>
      <c r="CNZ38" s="14"/>
      <c r="COA38" s="14"/>
      <c r="COB38" s="14"/>
      <c r="COC38" s="14"/>
      <c r="COD38" s="14"/>
      <c r="COE38" s="14"/>
      <c r="COF38" s="14"/>
      <c r="COG38" s="14"/>
      <c r="COH38" s="14"/>
      <c r="COI38" s="14"/>
      <c r="COJ38" s="14"/>
      <c r="COK38" s="14"/>
      <c r="COL38" s="14"/>
      <c r="COM38" s="14"/>
      <c r="CON38" s="14"/>
      <c r="COO38" s="14"/>
      <c r="COP38" s="14"/>
      <c r="COQ38" s="14"/>
      <c r="COR38" s="14"/>
      <c r="COS38" s="14"/>
      <c r="COT38" s="14"/>
      <c r="COU38" s="14"/>
      <c r="COV38" s="14"/>
      <c r="COW38" s="14"/>
      <c r="COX38" s="14"/>
      <c r="COY38" s="14"/>
      <c r="COZ38" s="14"/>
      <c r="CPA38" s="14"/>
      <c r="CPB38" s="14"/>
      <c r="CPC38" s="14"/>
      <c r="CPD38" s="14"/>
      <c r="CPE38" s="14"/>
      <c r="CPF38" s="14"/>
      <c r="CPG38" s="14"/>
      <c r="CPH38" s="14"/>
      <c r="CPI38" s="14"/>
      <c r="CPJ38" s="14"/>
      <c r="CPK38" s="14"/>
      <c r="CPL38" s="14"/>
      <c r="CPM38" s="14"/>
      <c r="CPN38" s="14"/>
      <c r="CPO38" s="14"/>
      <c r="CPP38" s="14"/>
      <c r="CPQ38" s="14"/>
      <c r="CPR38" s="14"/>
      <c r="CPS38" s="14"/>
      <c r="CPT38" s="14"/>
      <c r="CPU38" s="14"/>
      <c r="CPV38" s="14"/>
      <c r="CPW38" s="14"/>
      <c r="CPX38" s="14"/>
      <c r="CPY38" s="14"/>
      <c r="CPZ38" s="14"/>
      <c r="CQA38" s="14"/>
      <c r="CQB38" s="14"/>
      <c r="CQC38" s="14"/>
      <c r="CQD38" s="14"/>
      <c r="CQE38" s="14"/>
      <c r="CQF38" s="14"/>
      <c r="CQG38" s="14"/>
      <c r="CQH38" s="14"/>
      <c r="CQI38" s="14"/>
      <c r="CQJ38" s="14"/>
      <c r="CQK38" s="14"/>
      <c r="CQL38" s="14"/>
      <c r="CQM38" s="14"/>
      <c r="CQN38" s="14"/>
      <c r="CQO38" s="14"/>
      <c r="CQP38" s="14"/>
      <c r="CQQ38" s="14"/>
      <c r="CQR38" s="14"/>
      <c r="CQS38" s="14"/>
      <c r="CQT38" s="14"/>
      <c r="CQU38" s="14"/>
      <c r="CQV38" s="14"/>
      <c r="CQW38" s="14"/>
      <c r="CQX38" s="14"/>
      <c r="CQY38" s="14"/>
      <c r="CQZ38" s="14"/>
      <c r="CRA38" s="14"/>
      <c r="CRB38" s="14"/>
      <c r="CRC38" s="14"/>
      <c r="CRD38" s="14"/>
      <c r="CRE38" s="14"/>
      <c r="CRF38" s="14"/>
      <c r="CRG38" s="14"/>
      <c r="CRH38" s="14"/>
      <c r="CRI38" s="14"/>
      <c r="CRJ38" s="14"/>
      <c r="CRK38" s="14"/>
      <c r="CRL38" s="14"/>
      <c r="CRM38" s="14"/>
      <c r="CRN38" s="14"/>
      <c r="CRO38" s="14"/>
      <c r="CRP38" s="14"/>
      <c r="CRQ38" s="14"/>
      <c r="CRR38" s="14"/>
      <c r="CRS38" s="14"/>
      <c r="CRT38" s="14"/>
      <c r="CRU38" s="14"/>
      <c r="CRV38" s="14"/>
      <c r="CRW38" s="14"/>
      <c r="CRX38" s="14"/>
      <c r="CRY38" s="14"/>
      <c r="CRZ38" s="14"/>
      <c r="CSA38" s="14"/>
      <c r="CSB38" s="14"/>
      <c r="CSC38" s="14"/>
      <c r="CSD38" s="14"/>
      <c r="CSE38" s="14"/>
      <c r="CSF38" s="14"/>
      <c r="CSG38" s="14"/>
      <c r="CSH38" s="14"/>
      <c r="CSI38" s="14"/>
      <c r="CSJ38" s="14"/>
      <c r="CSK38" s="14"/>
      <c r="CSL38" s="14"/>
      <c r="CSM38" s="14"/>
      <c r="CSN38" s="14"/>
      <c r="CSO38" s="14"/>
      <c r="CSP38" s="14"/>
      <c r="CSQ38" s="14"/>
      <c r="CSR38" s="14"/>
      <c r="CSS38" s="14"/>
      <c r="CST38" s="14"/>
      <c r="CSU38" s="14"/>
      <c r="CSV38" s="14"/>
      <c r="CSW38" s="14"/>
      <c r="CSX38" s="14"/>
      <c r="CSY38" s="14"/>
      <c r="CSZ38" s="14"/>
      <c r="CTA38" s="14"/>
      <c r="CTB38" s="14"/>
      <c r="CTC38" s="14"/>
      <c r="CTD38" s="14"/>
      <c r="CTE38" s="14"/>
      <c r="CTF38" s="14"/>
      <c r="CTG38" s="14"/>
      <c r="CTH38" s="14"/>
      <c r="CTI38" s="14"/>
      <c r="CTJ38" s="14"/>
      <c r="CTK38" s="14"/>
      <c r="CTL38" s="14"/>
      <c r="CTM38" s="14"/>
      <c r="CTN38" s="14"/>
      <c r="CTO38" s="14"/>
      <c r="CTP38" s="14"/>
      <c r="CTQ38" s="14"/>
      <c r="CTR38" s="14"/>
      <c r="CTS38" s="14"/>
      <c r="CTT38" s="14"/>
      <c r="CTU38" s="14"/>
      <c r="CTV38" s="14"/>
      <c r="CTW38" s="14"/>
      <c r="CTX38" s="14"/>
      <c r="CTY38" s="14"/>
      <c r="CTZ38" s="14"/>
      <c r="CUA38" s="14"/>
      <c r="CUB38" s="14"/>
      <c r="CUC38" s="14"/>
      <c r="CUD38" s="14"/>
      <c r="CUE38" s="14"/>
      <c r="CUF38" s="14"/>
      <c r="CUG38" s="14"/>
      <c r="CUH38" s="14"/>
      <c r="CUI38" s="14"/>
      <c r="CUJ38" s="14"/>
      <c r="CUK38" s="14"/>
      <c r="CUL38" s="14"/>
      <c r="CUM38" s="14"/>
      <c r="CUN38" s="14"/>
      <c r="CUO38" s="14"/>
      <c r="CUP38" s="14"/>
      <c r="CUQ38" s="14"/>
      <c r="CUR38" s="14"/>
      <c r="CUS38" s="14"/>
      <c r="CUT38" s="14"/>
      <c r="CUU38" s="14"/>
      <c r="CUV38" s="14"/>
      <c r="CUW38" s="14"/>
      <c r="CUX38" s="14"/>
      <c r="CUY38" s="14"/>
      <c r="CUZ38" s="14"/>
      <c r="CVA38" s="14"/>
      <c r="CVB38" s="14"/>
      <c r="CVC38" s="14"/>
      <c r="CVD38" s="14"/>
      <c r="CVE38" s="14"/>
      <c r="CVF38" s="14"/>
      <c r="CVG38" s="14"/>
      <c r="CVH38" s="14"/>
      <c r="CVI38" s="14"/>
      <c r="CVJ38" s="14"/>
      <c r="CVK38" s="14"/>
      <c r="CVL38" s="14"/>
      <c r="CVM38" s="14"/>
      <c r="CVN38" s="14"/>
      <c r="CVO38" s="14"/>
      <c r="CVP38" s="14"/>
      <c r="CVQ38" s="14"/>
      <c r="CVR38" s="14"/>
      <c r="CVS38" s="14"/>
      <c r="CVT38" s="14"/>
      <c r="CVU38" s="14"/>
      <c r="CVV38" s="14"/>
      <c r="CVW38" s="14"/>
      <c r="CVX38" s="14"/>
      <c r="CVY38" s="14"/>
      <c r="CVZ38" s="14"/>
      <c r="CWA38" s="14"/>
      <c r="CWB38" s="14"/>
      <c r="CWC38" s="14"/>
      <c r="CWD38" s="14"/>
      <c r="CWE38" s="14"/>
      <c r="CWF38" s="14"/>
      <c r="CWG38" s="14"/>
      <c r="CWH38" s="14"/>
      <c r="CWI38" s="14"/>
      <c r="CWJ38" s="14"/>
      <c r="CWK38" s="14"/>
      <c r="CWL38" s="14"/>
      <c r="CWM38" s="14"/>
      <c r="CWN38" s="14"/>
      <c r="CWO38" s="14"/>
      <c r="CWP38" s="14"/>
      <c r="CWQ38" s="14"/>
      <c r="CWR38" s="14"/>
      <c r="CWS38" s="14"/>
      <c r="CWT38" s="14"/>
      <c r="CWU38" s="14"/>
      <c r="CWV38" s="14"/>
      <c r="CWW38" s="14"/>
      <c r="CWX38" s="14"/>
      <c r="CWY38" s="14"/>
      <c r="CWZ38" s="14"/>
      <c r="CXA38" s="14"/>
      <c r="CXB38" s="14"/>
      <c r="CXC38" s="14"/>
      <c r="CXD38" s="14"/>
      <c r="CXE38" s="14"/>
      <c r="CXF38" s="14"/>
      <c r="CXG38" s="14"/>
      <c r="CXH38" s="14"/>
      <c r="CXI38" s="14"/>
      <c r="CXJ38" s="14"/>
      <c r="CXK38" s="14"/>
      <c r="CXL38" s="14"/>
      <c r="CXM38" s="14"/>
      <c r="CXN38" s="14"/>
      <c r="CXO38" s="14"/>
      <c r="CXP38" s="14"/>
      <c r="CXQ38" s="14"/>
      <c r="CXR38" s="14"/>
      <c r="CXS38" s="14"/>
      <c r="CXT38" s="14"/>
      <c r="CXU38" s="14"/>
      <c r="CXV38" s="14"/>
      <c r="CXW38" s="14"/>
      <c r="CXX38" s="14"/>
      <c r="CXY38" s="14"/>
      <c r="CXZ38" s="14"/>
      <c r="CYA38" s="14"/>
      <c r="CYB38" s="14"/>
      <c r="CYC38" s="14"/>
      <c r="CYD38" s="14"/>
      <c r="CYE38" s="14"/>
      <c r="CYF38" s="14"/>
      <c r="CYG38" s="14"/>
      <c r="CYH38" s="14"/>
      <c r="CYI38" s="14"/>
      <c r="CYJ38" s="14"/>
      <c r="CYK38" s="14"/>
      <c r="CYL38" s="14"/>
      <c r="CYM38" s="14"/>
      <c r="CYN38" s="14"/>
      <c r="CYO38" s="14"/>
      <c r="CYP38" s="14"/>
      <c r="CYQ38" s="14"/>
      <c r="CYR38" s="14"/>
      <c r="CYS38" s="14"/>
      <c r="CYT38" s="14"/>
      <c r="CYU38" s="14"/>
      <c r="CYV38" s="14"/>
      <c r="CYW38" s="14"/>
      <c r="CYX38" s="14"/>
      <c r="CYY38" s="14"/>
      <c r="CYZ38" s="14"/>
      <c r="CZA38" s="14"/>
      <c r="CZB38" s="14"/>
      <c r="CZC38" s="14"/>
      <c r="CZD38" s="14"/>
      <c r="CZE38" s="14"/>
      <c r="CZF38" s="14"/>
      <c r="CZG38" s="14"/>
      <c r="CZH38" s="14"/>
      <c r="CZI38" s="14"/>
      <c r="CZJ38" s="14"/>
      <c r="CZK38" s="14"/>
      <c r="CZL38" s="14"/>
      <c r="CZM38" s="14"/>
      <c r="CZN38" s="14"/>
      <c r="CZO38" s="14"/>
      <c r="CZP38" s="14"/>
      <c r="CZQ38" s="14"/>
      <c r="CZR38" s="14"/>
      <c r="CZS38" s="14"/>
      <c r="CZT38" s="14"/>
      <c r="CZU38" s="14"/>
      <c r="CZV38" s="14"/>
      <c r="CZW38" s="14"/>
      <c r="CZX38" s="14"/>
      <c r="CZY38" s="14"/>
      <c r="CZZ38" s="14"/>
      <c r="DAA38" s="14"/>
      <c r="DAB38" s="14"/>
      <c r="DAC38" s="14"/>
      <c r="DAD38" s="14"/>
      <c r="DAE38" s="14"/>
      <c r="DAF38" s="14"/>
      <c r="DAG38" s="14"/>
      <c r="DAH38" s="14"/>
      <c r="DAI38" s="14"/>
      <c r="DAJ38" s="14"/>
      <c r="DAK38" s="14"/>
      <c r="DAL38" s="14"/>
      <c r="DAM38" s="14"/>
      <c r="DAN38" s="14"/>
      <c r="DAO38" s="14"/>
      <c r="DAP38" s="14"/>
      <c r="DAQ38" s="14"/>
      <c r="DAR38" s="14"/>
      <c r="DAS38" s="14"/>
      <c r="DAT38" s="14"/>
      <c r="DAU38" s="14"/>
      <c r="DAV38" s="14"/>
      <c r="DAW38" s="14"/>
      <c r="DAX38" s="14"/>
      <c r="DAY38" s="14"/>
      <c r="DAZ38" s="14"/>
      <c r="DBA38" s="14"/>
      <c r="DBB38" s="14"/>
      <c r="DBC38" s="14"/>
      <c r="DBD38" s="14"/>
      <c r="DBE38" s="14"/>
      <c r="DBF38" s="14"/>
      <c r="DBG38" s="14"/>
      <c r="DBH38" s="14"/>
      <c r="DBI38" s="14"/>
      <c r="DBJ38" s="14"/>
      <c r="DBK38" s="14"/>
      <c r="DBL38" s="14"/>
      <c r="DBM38" s="14"/>
      <c r="DBN38" s="14"/>
      <c r="DBO38" s="14"/>
      <c r="DBP38" s="14"/>
      <c r="DBQ38" s="14"/>
      <c r="DBR38" s="14"/>
      <c r="DBS38" s="14"/>
      <c r="DBT38" s="14"/>
      <c r="DBU38" s="14"/>
      <c r="DBV38" s="14"/>
      <c r="DBW38" s="14"/>
      <c r="DBX38" s="14"/>
      <c r="DBY38" s="14"/>
      <c r="DBZ38" s="14"/>
      <c r="DCA38" s="14"/>
      <c r="DCB38" s="14"/>
      <c r="DCC38" s="14"/>
      <c r="DCD38" s="14"/>
      <c r="DCE38" s="14"/>
      <c r="DCF38" s="14"/>
      <c r="DCG38" s="14"/>
      <c r="DCH38" s="14"/>
      <c r="DCI38" s="14"/>
      <c r="DCJ38" s="14"/>
      <c r="DCK38" s="14"/>
      <c r="DCL38" s="14"/>
      <c r="DCM38" s="14"/>
      <c r="DCN38" s="14"/>
      <c r="DCO38" s="14"/>
      <c r="DCP38" s="14"/>
      <c r="DCQ38" s="14"/>
      <c r="DCR38" s="14"/>
      <c r="DCS38" s="14"/>
      <c r="DCT38" s="14"/>
      <c r="DCU38" s="14"/>
      <c r="DCV38" s="14"/>
      <c r="DCW38" s="14"/>
      <c r="DCX38" s="14"/>
      <c r="DCY38" s="14"/>
      <c r="DCZ38" s="14"/>
      <c r="DDA38" s="14"/>
      <c r="DDB38" s="14"/>
      <c r="DDC38" s="14"/>
      <c r="DDD38" s="14"/>
      <c r="DDE38" s="14"/>
      <c r="DDF38" s="14"/>
      <c r="DDG38" s="14"/>
      <c r="DDH38" s="14"/>
      <c r="DDI38" s="14"/>
      <c r="DDJ38" s="14"/>
      <c r="DDK38" s="14"/>
      <c r="DDL38" s="14"/>
      <c r="DDM38" s="14"/>
      <c r="DDN38" s="14"/>
      <c r="DDO38" s="14"/>
      <c r="DDP38" s="14"/>
      <c r="DDQ38" s="14"/>
      <c r="DDR38" s="14"/>
      <c r="DDS38" s="14"/>
      <c r="DDT38" s="14"/>
      <c r="DDU38" s="14"/>
      <c r="DDV38" s="14"/>
      <c r="DDW38" s="14"/>
      <c r="DDX38" s="14"/>
      <c r="DDY38" s="14"/>
      <c r="DDZ38" s="14"/>
      <c r="DEA38" s="14"/>
      <c r="DEB38" s="14"/>
      <c r="DEC38" s="14"/>
      <c r="DED38" s="14"/>
      <c r="DEE38" s="14"/>
      <c r="DEF38" s="14"/>
      <c r="DEG38" s="14"/>
      <c r="DEH38" s="14"/>
      <c r="DEI38" s="14"/>
      <c r="DEJ38" s="14"/>
      <c r="DEK38" s="14"/>
      <c r="DEL38" s="14"/>
      <c r="DEM38" s="14"/>
      <c r="DEN38" s="14"/>
      <c r="DEO38" s="14"/>
      <c r="DEP38" s="14"/>
      <c r="DEQ38" s="14"/>
      <c r="DER38" s="14"/>
      <c r="DES38" s="14"/>
      <c r="DET38" s="14"/>
      <c r="DEU38" s="14"/>
      <c r="DEV38" s="14"/>
      <c r="DEW38" s="14"/>
      <c r="DEX38" s="14"/>
      <c r="DEY38" s="14"/>
      <c r="DEZ38" s="14"/>
      <c r="DFA38" s="14"/>
      <c r="DFB38" s="14"/>
      <c r="DFC38" s="14"/>
      <c r="DFD38" s="14"/>
      <c r="DFE38" s="14"/>
      <c r="DFF38" s="14"/>
      <c r="DFG38" s="14"/>
      <c r="DFH38" s="14"/>
      <c r="DFI38" s="14"/>
      <c r="DFJ38" s="14"/>
      <c r="DFK38" s="14"/>
      <c r="DFL38" s="14"/>
      <c r="DFM38" s="14"/>
      <c r="DFN38" s="14"/>
      <c r="DFO38" s="14"/>
      <c r="DFP38" s="14"/>
      <c r="DFQ38" s="14"/>
      <c r="DFR38" s="14"/>
      <c r="DFS38" s="14"/>
      <c r="DFT38" s="14"/>
      <c r="DFU38" s="14"/>
      <c r="DFV38" s="14"/>
      <c r="DFW38" s="14"/>
      <c r="DFX38" s="14"/>
      <c r="DFY38" s="14"/>
      <c r="DFZ38" s="14"/>
      <c r="DGA38" s="14"/>
      <c r="DGB38" s="14"/>
      <c r="DGC38" s="14"/>
      <c r="DGD38" s="14"/>
      <c r="DGE38" s="14"/>
      <c r="DGF38" s="14"/>
      <c r="DGG38" s="14"/>
      <c r="DGH38" s="14"/>
      <c r="DGI38" s="14"/>
      <c r="DGJ38" s="14"/>
      <c r="DGK38" s="14"/>
      <c r="DGL38" s="14"/>
      <c r="DGM38" s="14"/>
      <c r="DGN38" s="14"/>
      <c r="DGO38" s="14"/>
      <c r="DGP38" s="14"/>
      <c r="DGQ38" s="14"/>
      <c r="DGR38" s="14"/>
      <c r="DGS38" s="14"/>
      <c r="DGT38" s="14"/>
      <c r="DGU38" s="14"/>
      <c r="DGV38" s="14"/>
      <c r="DGW38" s="14"/>
      <c r="DGX38" s="14"/>
      <c r="DGY38" s="14"/>
      <c r="DGZ38" s="14"/>
      <c r="DHA38" s="14"/>
      <c r="DHB38" s="14"/>
      <c r="DHC38" s="14"/>
      <c r="DHD38" s="14"/>
      <c r="DHE38" s="14"/>
      <c r="DHF38" s="14"/>
      <c r="DHG38" s="14"/>
      <c r="DHH38" s="14"/>
      <c r="DHI38" s="14"/>
      <c r="DHJ38" s="14"/>
      <c r="DHK38" s="14"/>
      <c r="DHL38" s="14"/>
      <c r="DHM38" s="14"/>
      <c r="DHN38" s="14"/>
      <c r="DHO38" s="14"/>
      <c r="DHP38" s="14"/>
      <c r="DHQ38" s="14"/>
      <c r="DHR38" s="14"/>
      <c r="DHS38" s="14"/>
      <c r="DHT38" s="14"/>
      <c r="DHU38" s="14"/>
      <c r="DHV38" s="14"/>
      <c r="DHW38" s="14"/>
      <c r="DHX38" s="14"/>
      <c r="DHY38" s="14"/>
      <c r="DHZ38" s="14"/>
      <c r="DIA38" s="14"/>
      <c r="DIB38" s="14"/>
      <c r="DIC38" s="14"/>
      <c r="DID38" s="14"/>
      <c r="DIE38" s="14"/>
      <c r="DIF38" s="14"/>
      <c r="DIG38" s="14"/>
      <c r="DIH38" s="14"/>
      <c r="DII38" s="14"/>
      <c r="DIJ38" s="14"/>
      <c r="DIK38" s="14"/>
      <c r="DIL38" s="14"/>
      <c r="DIM38" s="14"/>
      <c r="DIN38" s="14"/>
      <c r="DIO38" s="14"/>
      <c r="DIP38" s="14"/>
      <c r="DIQ38" s="14"/>
      <c r="DIR38" s="14"/>
      <c r="DIS38" s="14"/>
      <c r="DIT38" s="14"/>
      <c r="DIU38" s="14"/>
      <c r="DIV38" s="14"/>
      <c r="DIW38" s="14"/>
      <c r="DIX38" s="14"/>
      <c r="DIY38" s="14"/>
      <c r="DIZ38" s="14"/>
      <c r="DJA38" s="14"/>
      <c r="DJB38" s="14"/>
      <c r="DJC38" s="14"/>
      <c r="DJD38" s="14"/>
      <c r="DJE38" s="14"/>
      <c r="DJF38" s="14"/>
      <c r="DJG38" s="14"/>
      <c r="DJH38" s="14"/>
      <c r="DJI38" s="14"/>
      <c r="DJJ38" s="14"/>
      <c r="DJK38" s="14"/>
      <c r="DJL38" s="14"/>
      <c r="DJM38" s="14"/>
      <c r="DJN38" s="14"/>
      <c r="DJO38" s="14"/>
      <c r="DJP38" s="14"/>
      <c r="DJQ38" s="14"/>
      <c r="DJR38" s="14"/>
      <c r="DJS38" s="14"/>
      <c r="DJT38" s="14"/>
      <c r="DJU38" s="14"/>
      <c r="DJV38" s="14"/>
      <c r="DJW38" s="14"/>
      <c r="DJX38" s="14"/>
      <c r="DJY38" s="14"/>
      <c r="DJZ38" s="14"/>
      <c r="DKA38" s="14"/>
      <c r="DKB38" s="14"/>
      <c r="DKC38" s="14"/>
      <c r="DKD38" s="14"/>
      <c r="DKE38" s="14"/>
      <c r="DKF38" s="14"/>
      <c r="DKG38" s="14"/>
      <c r="DKH38" s="14"/>
      <c r="DKI38" s="14"/>
      <c r="DKJ38" s="14"/>
      <c r="DKK38" s="14"/>
      <c r="DKL38" s="14"/>
      <c r="DKM38" s="14"/>
      <c r="DKN38" s="14"/>
      <c r="DKO38" s="14"/>
      <c r="DKP38" s="14"/>
      <c r="DKQ38" s="14"/>
      <c r="DKR38" s="14"/>
      <c r="DKS38" s="14"/>
      <c r="DKT38" s="14"/>
      <c r="DKU38" s="14"/>
      <c r="DKV38" s="14"/>
      <c r="DKW38" s="14"/>
      <c r="DKX38" s="14"/>
      <c r="DKY38" s="14"/>
      <c r="DKZ38" s="14"/>
      <c r="DLA38" s="14"/>
      <c r="DLB38" s="14"/>
      <c r="DLC38" s="14"/>
      <c r="DLD38" s="14"/>
      <c r="DLE38" s="14"/>
      <c r="DLF38" s="14"/>
      <c r="DLG38" s="14"/>
      <c r="DLH38" s="14"/>
      <c r="DLI38" s="14"/>
      <c r="DLJ38" s="14"/>
      <c r="DLK38" s="14"/>
      <c r="DLL38" s="14"/>
      <c r="DLM38" s="14"/>
      <c r="DLN38" s="14"/>
      <c r="DLO38" s="14"/>
      <c r="DLP38" s="14"/>
      <c r="DLQ38" s="14"/>
      <c r="DLR38" s="14"/>
      <c r="DLS38" s="14"/>
      <c r="DLT38" s="14"/>
      <c r="DLU38" s="14"/>
      <c r="DLV38" s="14"/>
      <c r="DLW38" s="14"/>
      <c r="DLX38" s="14"/>
      <c r="DLY38" s="14"/>
      <c r="DLZ38" s="14"/>
      <c r="DMA38" s="14"/>
      <c r="DMB38" s="14"/>
      <c r="DMC38" s="14"/>
      <c r="DMD38" s="14"/>
      <c r="DME38" s="14"/>
      <c r="DMF38" s="14"/>
      <c r="DMG38" s="14"/>
      <c r="DMH38" s="14"/>
      <c r="DMI38" s="14"/>
      <c r="DMJ38" s="14"/>
      <c r="DMK38" s="14"/>
      <c r="DML38" s="14"/>
      <c r="DMM38" s="14"/>
      <c r="DMN38" s="14"/>
      <c r="DMO38" s="14"/>
      <c r="DMP38" s="14"/>
      <c r="DMQ38" s="14"/>
      <c r="DMR38" s="14"/>
      <c r="DMS38" s="14"/>
      <c r="DMT38" s="14"/>
      <c r="DMU38" s="14"/>
      <c r="DMV38" s="14"/>
      <c r="DMW38" s="14"/>
      <c r="DMX38" s="14"/>
      <c r="DMY38" s="14"/>
      <c r="DMZ38" s="14"/>
      <c r="DNA38" s="14"/>
      <c r="DNB38" s="14"/>
      <c r="DNC38" s="14"/>
      <c r="DND38" s="14"/>
      <c r="DNE38" s="14"/>
      <c r="DNF38" s="14"/>
      <c r="DNG38" s="14"/>
      <c r="DNH38" s="14"/>
      <c r="DNI38" s="14"/>
      <c r="DNJ38" s="14"/>
      <c r="DNK38" s="14"/>
      <c r="DNL38" s="14"/>
      <c r="DNM38" s="14"/>
      <c r="DNN38" s="14"/>
      <c r="DNO38" s="14"/>
      <c r="DNP38" s="14"/>
      <c r="DNQ38" s="14"/>
      <c r="DNR38" s="14"/>
      <c r="DNS38" s="14"/>
      <c r="DNT38" s="14"/>
      <c r="DNU38" s="14"/>
      <c r="DNV38" s="14"/>
      <c r="DNW38" s="14"/>
      <c r="DNX38" s="14"/>
      <c r="DNY38" s="14"/>
      <c r="DNZ38" s="14"/>
      <c r="DOA38" s="14"/>
      <c r="DOB38" s="14"/>
      <c r="DOC38" s="14"/>
      <c r="DOD38" s="14"/>
      <c r="DOE38" s="14"/>
      <c r="DOF38" s="14"/>
      <c r="DOG38" s="14"/>
      <c r="DOH38" s="14"/>
      <c r="DOI38" s="14"/>
      <c r="DOJ38" s="14"/>
      <c r="DOK38" s="14"/>
      <c r="DOL38" s="14"/>
      <c r="DOM38" s="14"/>
      <c r="DON38" s="14"/>
      <c r="DOO38" s="14"/>
      <c r="DOP38" s="14"/>
      <c r="DOQ38" s="14"/>
      <c r="DOR38" s="14"/>
      <c r="DOS38" s="14"/>
      <c r="DOT38" s="14"/>
      <c r="DOU38" s="14"/>
      <c r="DOV38" s="14"/>
      <c r="DOW38" s="14"/>
      <c r="DOX38" s="14"/>
      <c r="DOY38" s="14"/>
      <c r="DOZ38" s="14"/>
      <c r="DPA38" s="14"/>
      <c r="DPB38" s="14"/>
      <c r="DPC38" s="14"/>
      <c r="DPD38" s="14"/>
      <c r="DPE38" s="14"/>
      <c r="DPF38" s="14"/>
      <c r="DPG38" s="14"/>
      <c r="DPH38" s="14"/>
      <c r="DPI38" s="14"/>
      <c r="DPJ38" s="14"/>
      <c r="DPK38" s="14"/>
      <c r="DPL38" s="14"/>
      <c r="DPM38" s="14"/>
      <c r="DPN38" s="14"/>
      <c r="DPO38" s="14"/>
      <c r="DPP38" s="14"/>
      <c r="DPQ38" s="14"/>
      <c r="DPR38" s="14"/>
      <c r="DPS38" s="14"/>
      <c r="DPT38" s="14"/>
      <c r="DPU38" s="14"/>
      <c r="DPV38" s="14"/>
      <c r="DPW38" s="14"/>
      <c r="DPX38" s="14"/>
      <c r="DPY38" s="14"/>
      <c r="DPZ38" s="14"/>
      <c r="DQA38" s="14"/>
      <c r="DQB38" s="14"/>
      <c r="DQC38" s="14"/>
      <c r="DQD38" s="14"/>
      <c r="DQE38" s="14"/>
      <c r="DQF38" s="14"/>
      <c r="DQG38" s="14"/>
      <c r="DQH38" s="14"/>
      <c r="DQI38" s="14"/>
      <c r="DQJ38" s="14"/>
      <c r="DQK38" s="14"/>
      <c r="DQL38" s="14"/>
      <c r="DQM38" s="14"/>
      <c r="DQN38" s="14"/>
      <c r="DQO38" s="14"/>
      <c r="DQP38" s="14"/>
      <c r="DQQ38" s="14"/>
      <c r="DQR38" s="14"/>
      <c r="DQS38" s="14"/>
      <c r="DQT38" s="14"/>
      <c r="DQU38" s="14"/>
      <c r="DQV38" s="14"/>
      <c r="DQW38" s="14"/>
      <c r="DQX38" s="14"/>
      <c r="DQY38" s="14"/>
      <c r="DQZ38" s="14"/>
      <c r="DRA38" s="14"/>
      <c r="DRB38" s="14"/>
      <c r="DRC38" s="14"/>
      <c r="DRD38" s="14"/>
      <c r="DRE38" s="14"/>
      <c r="DRF38" s="14"/>
      <c r="DRG38" s="14"/>
      <c r="DRH38" s="14"/>
      <c r="DRI38" s="14"/>
      <c r="DRJ38" s="14"/>
      <c r="DRK38" s="14"/>
      <c r="DRL38" s="14"/>
      <c r="DRM38" s="14"/>
      <c r="DRN38" s="14"/>
      <c r="DRO38" s="14"/>
      <c r="DRP38" s="14"/>
      <c r="DRQ38" s="14"/>
      <c r="DRR38" s="14"/>
      <c r="DRS38" s="14"/>
      <c r="DRT38" s="14"/>
      <c r="DRU38" s="14"/>
      <c r="DRV38" s="14"/>
      <c r="DRW38" s="14"/>
      <c r="DRX38" s="14"/>
      <c r="DRY38" s="14"/>
      <c r="DRZ38" s="14"/>
      <c r="DSA38" s="14"/>
      <c r="DSB38" s="14"/>
      <c r="DSC38" s="14"/>
      <c r="DSD38" s="14"/>
      <c r="DSE38" s="14"/>
      <c r="DSF38" s="14"/>
      <c r="DSG38" s="14"/>
      <c r="DSH38" s="14"/>
      <c r="DSI38" s="14"/>
      <c r="DSJ38" s="14"/>
      <c r="DSK38" s="14"/>
      <c r="DSL38" s="14"/>
      <c r="DSM38" s="14"/>
      <c r="DSN38" s="14"/>
      <c r="DSO38" s="14"/>
      <c r="DSP38" s="14"/>
      <c r="DSQ38" s="14"/>
      <c r="DSR38" s="14"/>
      <c r="DSS38" s="14"/>
      <c r="DST38" s="14"/>
      <c r="DSU38" s="14"/>
      <c r="DSV38" s="14"/>
      <c r="DSW38" s="14"/>
      <c r="DSX38" s="14"/>
      <c r="DSY38" s="14"/>
      <c r="DSZ38" s="14"/>
      <c r="DTA38" s="14"/>
      <c r="DTB38" s="14"/>
      <c r="DTC38" s="14"/>
      <c r="DTD38" s="14"/>
      <c r="DTE38" s="14"/>
      <c r="DTF38" s="14"/>
      <c r="DTG38" s="14"/>
      <c r="DTH38" s="14"/>
      <c r="DTI38" s="14"/>
      <c r="DTJ38" s="14"/>
      <c r="DTK38" s="14"/>
      <c r="DTL38" s="14"/>
      <c r="DTM38" s="14"/>
      <c r="DTN38" s="14"/>
      <c r="DTO38" s="14"/>
      <c r="DTP38" s="14"/>
      <c r="DTQ38" s="14"/>
      <c r="DTR38" s="14"/>
      <c r="DTS38" s="14"/>
      <c r="DTT38" s="14"/>
      <c r="DTU38" s="14"/>
      <c r="DTV38" s="14"/>
      <c r="DTW38" s="14"/>
      <c r="DTX38" s="14"/>
      <c r="DTY38" s="14"/>
      <c r="DTZ38" s="14"/>
      <c r="DUA38" s="14"/>
      <c r="DUB38" s="14"/>
      <c r="DUC38" s="14"/>
      <c r="DUD38" s="14"/>
      <c r="DUE38" s="14"/>
      <c r="DUF38" s="14"/>
      <c r="DUG38" s="14"/>
      <c r="DUH38" s="14"/>
      <c r="DUI38" s="14"/>
      <c r="DUJ38" s="14"/>
      <c r="DUK38" s="14"/>
      <c r="DUL38" s="14"/>
      <c r="DUM38" s="14"/>
      <c r="DUN38" s="14"/>
      <c r="DUO38" s="14"/>
      <c r="DUP38" s="14"/>
      <c r="DUQ38" s="14"/>
      <c r="DUR38" s="14"/>
      <c r="DUS38" s="14"/>
      <c r="DUT38" s="14"/>
      <c r="DUU38" s="14"/>
      <c r="DUV38" s="14"/>
      <c r="DUW38" s="14"/>
      <c r="DUX38" s="14"/>
      <c r="DUY38" s="14"/>
      <c r="DUZ38" s="14"/>
      <c r="DVA38" s="14"/>
      <c r="DVB38" s="14"/>
      <c r="DVC38" s="14"/>
      <c r="DVD38" s="14"/>
      <c r="DVE38" s="14"/>
      <c r="DVF38" s="14"/>
      <c r="DVG38" s="14"/>
      <c r="DVH38" s="14"/>
      <c r="DVI38" s="14"/>
      <c r="DVJ38" s="14"/>
      <c r="DVK38" s="14"/>
      <c r="DVL38" s="14"/>
      <c r="DVM38" s="14"/>
      <c r="DVN38" s="14"/>
      <c r="DVO38" s="14"/>
      <c r="DVP38" s="14"/>
      <c r="DVQ38" s="14"/>
      <c r="DVR38" s="14"/>
      <c r="DVS38" s="14"/>
      <c r="DVT38" s="14"/>
      <c r="DVU38" s="14"/>
      <c r="DVV38" s="14"/>
      <c r="DVW38" s="14"/>
      <c r="DVX38" s="14"/>
      <c r="DVY38" s="14"/>
      <c r="DVZ38" s="14"/>
      <c r="DWA38" s="14"/>
      <c r="DWB38" s="14"/>
      <c r="DWC38" s="14"/>
      <c r="DWD38" s="14"/>
      <c r="DWE38" s="14"/>
      <c r="DWF38" s="14"/>
      <c r="DWG38" s="14"/>
      <c r="DWH38" s="14"/>
      <c r="DWI38" s="14"/>
      <c r="DWJ38" s="14"/>
      <c r="DWK38" s="14"/>
      <c r="DWL38" s="14"/>
      <c r="DWM38" s="14"/>
      <c r="DWN38" s="14"/>
      <c r="DWO38" s="14"/>
      <c r="DWP38" s="14"/>
      <c r="DWQ38" s="14"/>
      <c r="DWR38" s="14"/>
      <c r="DWS38" s="14"/>
      <c r="DWT38" s="14"/>
      <c r="DWU38" s="14"/>
      <c r="DWV38" s="14"/>
      <c r="DWW38" s="14"/>
      <c r="DWX38" s="14"/>
      <c r="DWY38" s="14"/>
      <c r="DWZ38" s="14"/>
      <c r="DXA38" s="14"/>
      <c r="DXB38" s="14"/>
      <c r="DXC38" s="14"/>
      <c r="DXD38" s="14"/>
      <c r="DXE38" s="14"/>
      <c r="DXF38" s="14"/>
      <c r="DXG38" s="14"/>
      <c r="DXH38" s="14"/>
      <c r="DXI38" s="14"/>
      <c r="DXJ38" s="14"/>
      <c r="DXK38" s="14"/>
      <c r="DXL38" s="14"/>
      <c r="DXM38" s="14"/>
      <c r="DXN38" s="14"/>
      <c r="DXO38" s="14"/>
      <c r="DXP38" s="14"/>
      <c r="DXQ38" s="14"/>
      <c r="DXR38" s="14"/>
      <c r="DXS38" s="14"/>
      <c r="DXT38" s="14"/>
      <c r="DXU38" s="14"/>
      <c r="DXV38" s="14"/>
      <c r="DXW38" s="14"/>
      <c r="DXX38" s="14"/>
      <c r="DXY38" s="14"/>
      <c r="DXZ38" s="14"/>
      <c r="DYA38" s="14"/>
      <c r="DYB38" s="14"/>
      <c r="DYC38" s="14"/>
      <c r="DYD38" s="14"/>
      <c r="DYE38" s="14"/>
      <c r="DYF38" s="14"/>
      <c r="DYG38" s="14"/>
      <c r="DYH38" s="14"/>
      <c r="DYI38" s="14"/>
      <c r="DYJ38" s="14"/>
      <c r="DYK38" s="14"/>
      <c r="DYL38" s="14"/>
      <c r="DYM38" s="14"/>
      <c r="DYN38" s="14"/>
      <c r="DYO38" s="14"/>
      <c r="DYP38" s="14"/>
      <c r="DYQ38" s="14"/>
      <c r="DYR38" s="14"/>
      <c r="DYS38" s="14"/>
      <c r="DYT38" s="14"/>
      <c r="DYU38" s="14"/>
      <c r="DYV38" s="14"/>
      <c r="DYW38" s="14"/>
      <c r="DYX38" s="14"/>
      <c r="DYY38" s="14"/>
      <c r="DYZ38" s="14"/>
      <c r="DZA38" s="14"/>
      <c r="DZB38" s="14"/>
      <c r="DZC38" s="14"/>
      <c r="DZD38" s="14"/>
      <c r="DZE38" s="14"/>
      <c r="DZF38" s="14"/>
      <c r="DZG38" s="14"/>
      <c r="DZH38" s="14"/>
      <c r="DZI38" s="14"/>
      <c r="DZJ38" s="14"/>
      <c r="DZK38" s="14"/>
      <c r="DZL38" s="14"/>
      <c r="DZM38" s="14"/>
      <c r="DZN38" s="14"/>
      <c r="DZO38" s="14"/>
      <c r="DZP38" s="14"/>
      <c r="DZQ38" s="14"/>
      <c r="DZR38" s="14"/>
      <c r="DZS38" s="14"/>
      <c r="DZT38" s="14"/>
      <c r="DZU38" s="14"/>
      <c r="DZV38" s="14"/>
      <c r="DZW38" s="14"/>
      <c r="DZX38" s="14"/>
      <c r="DZY38" s="14"/>
      <c r="DZZ38" s="14"/>
      <c r="EAA38" s="14"/>
      <c r="EAB38" s="14"/>
      <c r="EAC38" s="14"/>
      <c r="EAD38" s="14"/>
      <c r="EAE38" s="14"/>
      <c r="EAF38" s="14"/>
      <c r="EAG38" s="14"/>
      <c r="EAH38" s="14"/>
      <c r="EAI38" s="14"/>
      <c r="EAJ38" s="14"/>
      <c r="EAK38" s="14"/>
      <c r="EAL38" s="14"/>
      <c r="EAM38" s="14"/>
      <c r="EAN38" s="14"/>
      <c r="EAO38" s="14"/>
      <c r="EAP38" s="14"/>
      <c r="EAQ38" s="14"/>
      <c r="EAR38" s="14"/>
      <c r="EAS38" s="14"/>
      <c r="EAT38" s="14"/>
      <c r="EAU38" s="14"/>
      <c r="EAV38" s="14"/>
      <c r="EAW38" s="14"/>
      <c r="EAX38" s="14"/>
      <c r="EAY38" s="14"/>
      <c r="EAZ38" s="14"/>
      <c r="EBA38" s="14"/>
      <c r="EBB38" s="14"/>
      <c r="EBC38" s="14"/>
      <c r="EBD38" s="14"/>
      <c r="EBE38" s="14"/>
      <c r="EBF38" s="14"/>
      <c r="EBG38" s="14"/>
      <c r="EBH38" s="14"/>
      <c r="EBI38" s="14"/>
      <c r="EBJ38" s="14"/>
      <c r="EBK38" s="14"/>
      <c r="EBL38" s="14"/>
      <c r="EBM38" s="14"/>
      <c r="EBN38" s="14"/>
      <c r="EBO38" s="14"/>
      <c r="EBP38" s="14"/>
      <c r="EBQ38" s="14"/>
      <c r="EBR38" s="14"/>
      <c r="EBS38" s="14"/>
      <c r="EBT38" s="14"/>
      <c r="EBU38" s="14"/>
      <c r="EBV38" s="14"/>
      <c r="EBW38" s="14"/>
      <c r="EBX38" s="14"/>
      <c r="EBY38" s="14"/>
      <c r="EBZ38" s="14"/>
      <c r="ECA38" s="14"/>
      <c r="ECB38" s="14"/>
      <c r="ECC38" s="14"/>
      <c r="ECD38" s="14"/>
      <c r="ECE38" s="14"/>
      <c r="ECF38" s="14"/>
      <c r="ECG38" s="14"/>
      <c r="ECH38" s="14"/>
      <c r="ECI38" s="14"/>
      <c r="ECJ38" s="14"/>
      <c r="ECK38" s="14"/>
      <c r="ECL38" s="14"/>
      <c r="ECM38" s="14"/>
      <c r="ECN38" s="14"/>
      <c r="ECO38" s="14"/>
      <c r="ECP38" s="14"/>
      <c r="ECQ38" s="14"/>
      <c r="ECR38" s="14"/>
      <c r="ECS38" s="14"/>
      <c r="ECT38" s="14"/>
      <c r="ECU38" s="14"/>
      <c r="ECV38" s="14"/>
      <c r="ECW38" s="14"/>
      <c r="ECX38" s="14"/>
      <c r="ECY38" s="14"/>
      <c r="ECZ38" s="14"/>
      <c r="EDA38" s="14"/>
      <c r="EDB38" s="14"/>
      <c r="EDC38" s="14"/>
      <c r="EDD38" s="14"/>
      <c r="EDE38" s="14"/>
      <c r="EDF38" s="14"/>
      <c r="EDG38" s="14"/>
      <c r="EDH38" s="14"/>
      <c r="EDI38" s="14"/>
      <c r="EDJ38" s="14"/>
      <c r="EDK38" s="14"/>
      <c r="EDL38" s="14"/>
      <c r="EDM38" s="14"/>
      <c r="EDN38" s="14"/>
      <c r="EDO38" s="14"/>
      <c r="EDP38" s="14"/>
      <c r="EDQ38" s="14"/>
      <c r="EDR38" s="14"/>
      <c r="EDS38" s="14"/>
      <c r="EDT38" s="14"/>
      <c r="EDU38" s="14"/>
      <c r="EDV38" s="14"/>
      <c r="EDW38" s="14"/>
      <c r="EDX38" s="14"/>
      <c r="EDY38" s="14"/>
      <c r="EDZ38" s="14"/>
      <c r="EEA38" s="14"/>
      <c r="EEB38" s="14"/>
      <c r="EEC38" s="14"/>
      <c r="EED38" s="14"/>
      <c r="EEE38" s="14"/>
      <c r="EEF38" s="14"/>
      <c r="EEG38" s="14"/>
      <c r="EEH38" s="14"/>
      <c r="EEI38" s="14"/>
      <c r="EEJ38" s="14"/>
      <c r="EEK38" s="14"/>
      <c r="EEL38" s="14"/>
      <c r="EEM38" s="14"/>
      <c r="EEN38" s="14"/>
      <c r="EEO38" s="14"/>
      <c r="EEP38" s="14"/>
      <c r="EEQ38" s="14"/>
      <c r="EER38" s="14"/>
      <c r="EES38" s="14"/>
      <c r="EET38" s="14"/>
      <c r="EEU38" s="14"/>
      <c r="EEV38" s="14"/>
      <c r="EEW38" s="14"/>
      <c r="EEX38" s="14"/>
      <c r="EEY38" s="14"/>
      <c r="EEZ38" s="14"/>
      <c r="EFA38" s="14"/>
      <c r="EFB38" s="14"/>
      <c r="EFC38" s="14"/>
      <c r="EFD38" s="14"/>
      <c r="EFE38" s="14"/>
      <c r="EFF38" s="14"/>
      <c r="EFG38" s="14"/>
      <c r="EFH38" s="14"/>
      <c r="EFI38" s="14"/>
      <c r="EFJ38" s="14"/>
      <c r="EFK38" s="14"/>
      <c r="EFL38" s="14"/>
      <c r="EFM38" s="14"/>
      <c r="EFN38" s="14"/>
      <c r="EFO38" s="14"/>
      <c r="EFP38" s="14"/>
      <c r="EFQ38" s="14"/>
      <c r="EFR38" s="14"/>
      <c r="EFS38" s="14"/>
      <c r="EFT38" s="14"/>
      <c r="EFU38" s="14"/>
      <c r="EFV38" s="14"/>
      <c r="EFW38" s="14"/>
      <c r="EFX38" s="14"/>
      <c r="EFY38" s="14"/>
      <c r="EFZ38" s="14"/>
      <c r="EGA38" s="14"/>
      <c r="EGB38" s="14"/>
      <c r="EGC38" s="14"/>
      <c r="EGD38" s="14"/>
      <c r="EGE38" s="14"/>
      <c r="EGF38" s="14"/>
      <c r="EGG38" s="14"/>
      <c r="EGH38" s="14"/>
      <c r="EGI38" s="14"/>
      <c r="EGJ38" s="14"/>
      <c r="EGK38" s="14"/>
      <c r="EGL38" s="14"/>
      <c r="EGM38" s="14"/>
      <c r="EGN38" s="14"/>
      <c r="EGO38" s="14"/>
      <c r="EGP38" s="14"/>
      <c r="EGQ38" s="14"/>
      <c r="EGR38" s="14"/>
      <c r="EGS38" s="14"/>
      <c r="EGT38" s="14"/>
      <c r="EGU38" s="14"/>
      <c r="EGV38" s="14"/>
      <c r="EGW38" s="14"/>
      <c r="EGX38" s="14"/>
      <c r="EGY38" s="14"/>
      <c r="EGZ38" s="14"/>
      <c r="EHA38" s="14"/>
      <c r="EHB38" s="14"/>
      <c r="EHC38" s="14"/>
      <c r="EHD38" s="14"/>
      <c r="EHE38" s="14"/>
      <c r="EHF38" s="14"/>
      <c r="EHG38" s="14"/>
      <c r="EHH38" s="14"/>
      <c r="EHI38" s="14"/>
      <c r="EHJ38" s="14"/>
      <c r="EHK38" s="14"/>
      <c r="EHL38" s="14"/>
      <c r="EHM38" s="14"/>
      <c r="EHN38" s="14"/>
      <c r="EHO38" s="14"/>
      <c r="EHP38" s="14"/>
      <c r="EHQ38" s="14"/>
      <c r="EHR38" s="14"/>
      <c r="EHS38" s="14"/>
      <c r="EHT38" s="14"/>
      <c r="EHU38" s="14"/>
      <c r="EHV38" s="14"/>
      <c r="EHW38" s="14"/>
      <c r="EHX38" s="14"/>
      <c r="EHY38" s="14"/>
      <c r="EHZ38" s="14"/>
      <c r="EIA38" s="14"/>
      <c r="EIB38" s="14"/>
      <c r="EIC38" s="14"/>
      <c r="EID38" s="14"/>
      <c r="EIE38" s="14"/>
      <c r="EIF38" s="14"/>
      <c r="EIG38" s="14"/>
      <c r="EIH38" s="14"/>
      <c r="EII38" s="14"/>
      <c r="EIJ38" s="14"/>
      <c r="EIK38" s="14"/>
      <c r="EIL38" s="14"/>
      <c r="EIM38" s="14"/>
      <c r="EIN38" s="14"/>
      <c r="EIO38" s="14"/>
      <c r="EIP38" s="14"/>
      <c r="EIQ38" s="14"/>
      <c r="EIR38" s="14"/>
      <c r="EIS38" s="14"/>
      <c r="EIT38" s="14"/>
      <c r="EIU38" s="14"/>
      <c r="EIV38" s="14"/>
      <c r="EIW38" s="14"/>
      <c r="EIX38" s="14"/>
      <c r="EIY38" s="14"/>
      <c r="EIZ38" s="14"/>
      <c r="EJA38" s="14"/>
      <c r="EJB38" s="14"/>
      <c r="EJC38" s="14"/>
      <c r="EJD38" s="14"/>
      <c r="EJE38" s="14"/>
      <c r="EJF38" s="14"/>
      <c r="EJG38" s="14"/>
      <c r="EJH38" s="14"/>
      <c r="EJI38" s="14"/>
      <c r="EJJ38" s="14"/>
      <c r="EJK38" s="14"/>
      <c r="EJL38" s="14"/>
      <c r="EJM38" s="14"/>
      <c r="EJN38" s="14"/>
      <c r="EJO38" s="14"/>
      <c r="EJP38" s="14"/>
      <c r="EJQ38" s="14"/>
      <c r="EJR38" s="14"/>
      <c r="EJS38" s="14"/>
      <c r="EJT38" s="14"/>
      <c r="EJU38" s="14"/>
      <c r="EJV38" s="14"/>
      <c r="EJW38" s="14"/>
      <c r="EJX38" s="14"/>
      <c r="EJY38" s="14"/>
      <c r="EJZ38" s="14"/>
      <c r="EKA38" s="14"/>
      <c r="EKB38" s="14"/>
      <c r="EKC38" s="14"/>
      <c r="EKD38" s="14"/>
      <c r="EKE38" s="14"/>
      <c r="EKF38" s="14"/>
      <c r="EKG38" s="14"/>
      <c r="EKH38" s="14"/>
      <c r="EKI38" s="14"/>
      <c r="EKJ38" s="14"/>
      <c r="EKK38" s="14"/>
      <c r="EKL38" s="14"/>
      <c r="EKM38" s="14"/>
      <c r="EKN38" s="14"/>
      <c r="EKO38" s="14"/>
      <c r="EKP38" s="14"/>
      <c r="EKQ38" s="14"/>
      <c r="EKR38" s="14"/>
      <c r="EKS38" s="14"/>
      <c r="EKT38" s="14"/>
      <c r="EKU38" s="14"/>
      <c r="EKV38" s="14"/>
      <c r="EKW38" s="14"/>
      <c r="EKX38" s="14"/>
      <c r="EKY38" s="14"/>
      <c r="EKZ38" s="14"/>
      <c r="ELA38" s="14"/>
      <c r="ELB38" s="14"/>
      <c r="ELC38" s="14"/>
      <c r="ELD38" s="14"/>
      <c r="ELE38" s="14"/>
      <c r="ELF38" s="14"/>
      <c r="ELG38" s="14"/>
      <c r="ELH38" s="14"/>
      <c r="ELI38" s="14"/>
      <c r="ELJ38" s="14"/>
      <c r="ELK38" s="14"/>
      <c r="ELL38" s="14"/>
      <c r="ELM38" s="14"/>
      <c r="ELN38" s="14"/>
      <c r="ELO38" s="14"/>
      <c r="ELP38" s="14"/>
      <c r="ELQ38" s="14"/>
      <c r="ELR38" s="14"/>
      <c r="ELS38" s="14"/>
      <c r="ELT38" s="14"/>
      <c r="ELU38" s="14"/>
      <c r="ELV38" s="14"/>
      <c r="ELW38" s="14"/>
      <c r="ELX38" s="14"/>
      <c r="ELY38" s="14"/>
      <c r="ELZ38" s="14"/>
      <c r="EMA38" s="14"/>
      <c r="EMB38" s="14"/>
      <c r="EMC38" s="14"/>
      <c r="EMD38" s="14"/>
      <c r="EME38" s="14"/>
      <c r="EMF38" s="14"/>
      <c r="EMG38" s="14"/>
      <c r="EMH38" s="14"/>
      <c r="EMI38" s="14"/>
      <c r="EMJ38" s="14"/>
      <c r="EMK38" s="14"/>
      <c r="EML38" s="14"/>
      <c r="EMM38" s="14"/>
      <c r="EMN38" s="14"/>
      <c r="EMO38" s="14"/>
      <c r="EMP38" s="14"/>
      <c r="EMQ38" s="14"/>
      <c r="EMR38" s="14"/>
      <c r="EMS38" s="14"/>
      <c r="EMT38" s="14"/>
      <c r="EMU38" s="14"/>
      <c r="EMV38" s="14"/>
      <c r="EMW38" s="14"/>
      <c r="EMX38" s="14"/>
      <c r="EMY38" s="14"/>
      <c r="EMZ38" s="14"/>
      <c r="ENA38" s="14"/>
      <c r="ENB38" s="14"/>
      <c r="ENC38" s="14"/>
      <c r="END38" s="14"/>
      <c r="ENE38" s="14"/>
      <c r="ENF38" s="14"/>
      <c r="ENG38" s="14"/>
      <c r="ENH38" s="14"/>
      <c r="ENI38" s="14"/>
      <c r="ENJ38" s="14"/>
      <c r="ENK38" s="14"/>
      <c r="ENL38" s="14"/>
      <c r="ENM38" s="14"/>
      <c r="ENN38" s="14"/>
      <c r="ENO38" s="14"/>
      <c r="ENP38" s="14"/>
      <c r="ENQ38" s="14"/>
      <c r="ENR38" s="14"/>
      <c r="ENS38" s="14"/>
      <c r="ENT38" s="14"/>
      <c r="ENU38" s="14"/>
      <c r="ENV38" s="14"/>
      <c r="ENW38" s="14"/>
      <c r="ENX38" s="14"/>
      <c r="ENY38" s="14"/>
      <c r="ENZ38" s="14"/>
      <c r="EOA38" s="14"/>
      <c r="EOB38" s="14"/>
      <c r="EOC38" s="14"/>
      <c r="EOD38" s="14"/>
      <c r="EOE38" s="14"/>
      <c r="EOF38" s="14"/>
      <c r="EOG38" s="14"/>
      <c r="EOH38" s="14"/>
      <c r="EOI38" s="14"/>
      <c r="EOJ38" s="14"/>
      <c r="EOK38" s="14"/>
      <c r="EOL38" s="14"/>
      <c r="EOM38" s="14"/>
      <c r="EON38" s="14"/>
      <c r="EOO38" s="14"/>
      <c r="EOP38" s="14"/>
      <c r="EOQ38" s="14"/>
      <c r="EOR38" s="14"/>
      <c r="EOS38" s="14"/>
      <c r="EOT38" s="14"/>
      <c r="EOU38" s="14"/>
      <c r="EOV38" s="14"/>
      <c r="EOW38" s="14"/>
      <c r="EOX38" s="14"/>
      <c r="EOY38" s="14"/>
      <c r="EOZ38" s="14"/>
      <c r="EPA38" s="14"/>
      <c r="EPB38" s="14"/>
      <c r="EPC38" s="14"/>
      <c r="EPD38" s="14"/>
      <c r="EPE38" s="14"/>
      <c r="EPF38" s="14"/>
      <c r="EPG38" s="14"/>
      <c r="EPH38" s="14"/>
      <c r="EPI38" s="14"/>
      <c r="EPJ38" s="14"/>
      <c r="EPK38" s="14"/>
      <c r="EPL38" s="14"/>
      <c r="EPM38" s="14"/>
      <c r="EPN38" s="14"/>
      <c r="EPO38" s="14"/>
      <c r="EPP38" s="14"/>
      <c r="EPQ38" s="14"/>
      <c r="EPR38" s="14"/>
      <c r="EPS38" s="14"/>
      <c r="EPT38" s="14"/>
      <c r="EPU38" s="14"/>
      <c r="EPV38" s="14"/>
      <c r="EPW38" s="14"/>
      <c r="EPX38" s="14"/>
      <c r="EPY38" s="14"/>
      <c r="EPZ38" s="14"/>
      <c r="EQA38" s="14"/>
      <c r="EQB38" s="14"/>
      <c r="EQC38" s="14"/>
      <c r="EQD38" s="14"/>
      <c r="EQE38" s="14"/>
      <c r="EQF38" s="14"/>
      <c r="EQG38" s="14"/>
      <c r="EQH38" s="14"/>
      <c r="EQI38" s="14"/>
      <c r="EQJ38" s="14"/>
      <c r="EQK38" s="14"/>
      <c r="EQL38" s="14"/>
      <c r="EQM38" s="14"/>
      <c r="EQN38" s="14"/>
      <c r="EQO38" s="14"/>
      <c r="EQP38" s="14"/>
      <c r="EQQ38" s="14"/>
      <c r="EQR38" s="14"/>
      <c r="EQS38" s="14"/>
      <c r="EQT38" s="14"/>
      <c r="EQU38" s="14"/>
      <c r="EQV38" s="14"/>
      <c r="EQW38" s="14"/>
      <c r="EQX38" s="14"/>
      <c r="EQY38" s="14"/>
      <c r="EQZ38" s="14"/>
      <c r="ERA38" s="14"/>
      <c r="ERB38" s="14"/>
      <c r="ERC38" s="14"/>
      <c r="ERD38" s="14"/>
      <c r="ERE38" s="14"/>
      <c r="ERF38" s="14"/>
      <c r="ERG38" s="14"/>
      <c r="ERH38" s="14"/>
      <c r="ERI38" s="14"/>
      <c r="ERJ38" s="14"/>
      <c r="ERK38" s="14"/>
      <c r="ERL38" s="14"/>
      <c r="ERM38" s="14"/>
      <c r="ERN38" s="14"/>
      <c r="ERO38" s="14"/>
      <c r="ERP38" s="14"/>
      <c r="ERQ38" s="14"/>
      <c r="ERR38" s="14"/>
      <c r="ERS38" s="14"/>
      <c r="ERT38" s="14"/>
      <c r="ERU38" s="14"/>
      <c r="ERV38" s="14"/>
      <c r="ERW38" s="14"/>
      <c r="ERX38" s="14"/>
      <c r="ERY38" s="14"/>
      <c r="ERZ38" s="14"/>
      <c r="ESA38" s="14"/>
      <c r="ESB38" s="14"/>
      <c r="ESC38" s="14"/>
      <c r="ESD38" s="14"/>
      <c r="ESE38" s="14"/>
      <c r="ESF38" s="14"/>
      <c r="ESG38" s="14"/>
      <c r="ESH38" s="14"/>
      <c r="ESI38" s="14"/>
      <c r="ESJ38" s="14"/>
      <c r="ESK38" s="14"/>
      <c r="ESL38" s="14"/>
      <c r="ESM38" s="14"/>
      <c r="ESN38" s="14"/>
      <c r="ESO38" s="14"/>
      <c r="ESP38" s="14"/>
      <c r="ESQ38" s="14"/>
      <c r="ESR38" s="14"/>
      <c r="ESS38" s="14"/>
      <c r="EST38" s="14"/>
      <c r="ESU38" s="14"/>
      <c r="ESV38" s="14"/>
      <c r="ESW38" s="14"/>
      <c r="ESX38" s="14"/>
      <c r="ESY38" s="14"/>
      <c r="ESZ38" s="14"/>
      <c r="ETA38" s="14"/>
      <c r="ETB38" s="14"/>
      <c r="ETC38" s="14"/>
      <c r="ETD38" s="14"/>
      <c r="ETE38" s="14"/>
      <c r="ETF38" s="14"/>
      <c r="ETG38" s="14"/>
      <c r="ETH38" s="14"/>
      <c r="ETI38" s="14"/>
      <c r="ETJ38" s="14"/>
      <c r="ETK38" s="14"/>
      <c r="ETL38" s="14"/>
      <c r="ETM38" s="14"/>
      <c r="ETN38" s="14"/>
      <c r="ETO38" s="14"/>
      <c r="ETP38" s="14"/>
      <c r="ETQ38" s="14"/>
      <c r="ETR38" s="14"/>
      <c r="ETS38" s="14"/>
      <c r="ETT38" s="14"/>
      <c r="ETU38" s="14"/>
      <c r="ETV38" s="14"/>
      <c r="ETW38" s="14"/>
      <c r="ETX38" s="14"/>
      <c r="ETY38" s="14"/>
      <c r="ETZ38" s="14"/>
      <c r="EUA38" s="14"/>
      <c r="EUB38" s="14"/>
      <c r="EUC38" s="14"/>
      <c r="EUD38" s="14"/>
      <c r="EUE38" s="14"/>
      <c r="EUF38" s="14"/>
      <c r="EUG38" s="14"/>
      <c r="EUH38" s="14"/>
      <c r="EUI38" s="14"/>
      <c r="EUJ38" s="14"/>
      <c r="EUK38" s="14"/>
      <c r="EUL38" s="14"/>
      <c r="EUM38" s="14"/>
      <c r="EUN38" s="14"/>
      <c r="EUO38" s="14"/>
      <c r="EUP38" s="14"/>
      <c r="EUQ38" s="14"/>
      <c r="EUR38" s="14"/>
      <c r="EUS38" s="14"/>
      <c r="EUT38" s="14"/>
      <c r="EUU38" s="14"/>
      <c r="EUV38" s="14"/>
      <c r="EUW38" s="14"/>
      <c r="EUX38" s="14"/>
      <c r="EUY38" s="14"/>
      <c r="EUZ38" s="14"/>
      <c r="EVA38" s="14"/>
      <c r="EVB38" s="14"/>
      <c r="EVC38" s="14"/>
      <c r="EVD38" s="14"/>
      <c r="EVE38" s="14"/>
      <c r="EVF38" s="14"/>
      <c r="EVG38" s="14"/>
      <c r="EVH38" s="14"/>
      <c r="EVI38" s="14"/>
      <c r="EVJ38" s="14"/>
      <c r="EVK38" s="14"/>
      <c r="EVL38" s="14"/>
      <c r="EVM38" s="14"/>
      <c r="EVN38" s="14"/>
      <c r="EVO38" s="14"/>
      <c r="EVP38" s="14"/>
      <c r="EVQ38" s="14"/>
      <c r="EVR38" s="14"/>
      <c r="EVS38" s="14"/>
      <c r="EVT38" s="14"/>
      <c r="EVU38" s="14"/>
      <c r="EVV38" s="14"/>
      <c r="EVW38" s="14"/>
      <c r="EVX38" s="14"/>
      <c r="EVY38" s="14"/>
      <c r="EVZ38" s="14"/>
      <c r="EWA38" s="14"/>
      <c r="EWB38" s="14"/>
      <c r="EWC38" s="14"/>
      <c r="EWD38" s="14"/>
      <c r="EWE38" s="14"/>
      <c r="EWF38" s="14"/>
      <c r="EWG38" s="14"/>
      <c r="EWH38" s="14"/>
      <c r="EWI38" s="14"/>
      <c r="EWJ38" s="14"/>
      <c r="EWK38" s="14"/>
      <c r="EWL38" s="14"/>
      <c r="EWM38" s="14"/>
      <c r="EWN38" s="14"/>
      <c r="EWO38" s="14"/>
      <c r="EWP38" s="14"/>
      <c r="EWQ38" s="14"/>
      <c r="EWR38" s="14"/>
      <c r="EWS38" s="14"/>
      <c r="EWT38" s="14"/>
      <c r="EWU38" s="14"/>
      <c r="EWV38" s="14"/>
      <c r="EWW38" s="14"/>
      <c r="EWX38" s="14"/>
      <c r="EWY38" s="14"/>
      <c r="EWZ38" s="14"/>
      <c r="EXA38" s="14"/>
      <c r="EXB38" s="14"/>
      <c r="EXC38" s="14"/>
      <c r="EXD38" s="14"/>
      <c r="EXE38" s="14"/>
      <c r="EXF38" s="14"/>
      <c r="EXG38" s="14"/>
      <c r="EXH38" s="14"/>
      <c r="EXI38" s="14"/>
      <c r="EXJ38" s="14"/>
      <c r="EXK38" s="14"/>
      <c r="EXL38" s="14"/>
      <c r="EXM38" s="14"/>
      <c r="EXN38" s="14"/>
      <c r="EXO38" s="14"/>
      <c r="EXP38" s="14"/>
      <c r="EXQ38" s="14"/>
      <c r="EXR38" s="14"/>
      <c r="EXS38" s="14"/>
      <c r="EXT38" s="14"/>
      <c r="EXU38" s="14"/>
      <c r="EXV38" s="14"/>
      <c r="EXW38" s="14"/>
      <c r="EXX38" s="14"/>
      <c r="EXY38" s="14"/>
      <c r="EXZ38" s="14"/>
      <c r="EYA38" s="14"/>
      <c r="EYB38" s="14"/>
      <c r="EYC38" s="14"/>
      <c r="EYD38" s="14"/>
      <c r="EYE38" s="14"/>
      <c r="EYF38" s="14"/>
      <c r="EYG38" s="14"/>
      <c r="EYH38" s="14"/>
      <c r="EYI38" s="14"/>
      <c r="EYJ38" s="14"/>
      <c r="EYK38" s="14"/>
      <c r="EYL38" s="14"/>
      <c r="EYM38" s="14"/>
      <c r="EYN38" s="14"/>
      <c r="EYO38" s="14"/>
      <c r="EYP38" s="14"/>
      <c r="EYQ38" s="14"/>
      <c r="EYR38" s="14"/>
      <c r="EYS38" s="14"/>
      <c r="EYT38" s="14"/>
      <c r="EYU38" s="14"/>
      <c r="EYV38" s="14"/>
      <c r="EYW38" s="14"/>
      <c r="EYX38" s="14"/>
      <c r="EYY38" s="14"/>
      <c r="EYZ38" s="14"/>
      <c r="EZA38" s="14"/>
      <c r="EZB38" s="14"/>
      <c r="EZC38" s="14"/>
      <c r="EZD38" s="14"/>
      <c r="EZE38" s="14"/>
      <c r="EZF38" s="14"/>
      <c r="EZG38" s="14"/>
      <c r="EZH38" s="14"/>
      <c r="EZI38" s="14"/>
      <c r="EZJ38" s="14"/>
      <c r="EZK38" s="14"/>
      <c r="EZL38" s="14"/>
      <c r="EZM38" s="14"/>
      <c r="EZN38" s="14"/>
      <c r="EZO38" s="14"/>
      <c r="EZP38" s="14"/>
      <c r="EZQ38" s="14"/>
      <c r="EZR38" s="14"/>
      <c r="EZS38" s="14"/>
      <c r="EZT38" s="14"/>
      <c r="EZU38" s="14"/>
      <c r="EZV38" s="14"/>
      <c r="EZW38" s="14"/>
      <c r="EZX38" s="14"/>
      <c r="EZY38" s="14"/>
      <c r="EZZ38" s="14"/>
      <c r="FAA38" s="14"/>
      <c r="FAB38" s="14"/>
      <c r="FAC38" s="14"/>
      <c r="FAD38" s="14"/>
      <c r="FAE38" s="14"/>
      <c r="FAF38" s="14"/>
      <c r="FAG38" s="14"/>
      <c r="FAH38" s="14"/>
      <c r="FAI38" s="14"/>
      <c r="FAJ38" s="14"/>
      <c r="FAK38" s="14"/>
      <c r="FAL38" s="14"/>
      <c r="FAM38" s="14"/>
      <c r="FAN38" s="14"/>
      <c r="FAO38" s="14"/>
      <c r="FAP38" s="14"/>
      <c r="FAQ38" s="14"/>
      <c r="FAR38" s="14"/>
      <c r="FAS38" s="14"/>
      <c r="FAT38" s="14"/>
      <c r="FAU38" s="14"/>
      <c r="FAV38" s="14"/>
      <c r="FAW38" s="14"/>
      <c r="FAX38" s="14"/>
      <c r="FAY38" s="14"/>
      <c r="FAZ38" s="14"/>
      <c r="FBA38" s="14"/>
      <c r="FBB38" s="14"/>
      <c r="FBC38" s="14"/>
      <c r="FBD38" s="14"/>
      <c r="FBE38" s="14"/>
      <c r="FBF38" s="14"/>
      <c r="FBG38" s="14"/>
      <c r="FBH38" s="14"/>
      <c r="FBI38" s="14"/>
      <c r="FBJ38" s="14"/>
      <c r="FBK38" s="14"/>
      <c r="FBL38" s="14"/>
      <c r="FBM38" s="14"/>
      <c r="FBN38" s="14"/>
      <c r="FBO38" s="14"/>
      <c r="FBP38" s="14"/>
      <c r="FBQ38" s="14"/>
      <c r="FBR38" s="14"/>
      <c r="FBS38" s="14"/>
      <c r="FBT38" s="14"/>
      <c r="FBU38" s="14"/>
      <c r="FBV38" s="14"/>
      <c r="FBW38" s="14"/>
      <c r="FBX38" s="14"/>
      <c r="FBY38" s="14"/>
      <c r="FBZ38" s="14"/>
      <c r="FCA38" s="14"/>
      <c r="FCB38" s="14"/>
      <c r="FCC38" s="14"/>
      <c r="FCD38" s="14"/>
      <c r="FCE38" s="14"/>
      <c r="FCF38" s="14"/>
      <c r="FCG38" s="14"/>
      <c r="FCH38" s="14"/>
      <c r="FCI38" s="14"/>
      <c r="FCJ38" s="14"/>
      <c r="FCK38" s="14"/>
      <c r="FCL38" s="14"/>
      <c r="FCM38" s="14"/>
      <c r="FCN38" s="14"/>
      <c r="FCO38" s="14"/>
      <c r="FCP38" s="14"/>
      <c r="FCQ38" s="14"/>
      <c r="FCR38" s="14"/>
      <c r="FCS38" s="14"/>
      <c r="FCT38" s="14"/>
      <c r="FCU38" s="14"/>
      <c r="FCV38" s="14"/>
      <c r="FCW38" s="14"/>
      <c r="FCX38" s="14"/>
      <c r="FCY38" s="14"/>
      <c r="FCZ38" s="14"/>
      <c r="FDA38" s="14"/>
      <c r="FDB38" s="14"/>
      <c r="FDC38" s="14"/>
      <c r="FDD38" s="14"/>
      <c r="FDE38" s="14"/>
      <c r="FDF38" s="14"/>
      <c r="FDG38" s="14"/>
      <c r="FDH38" s="14"/>
      <c r="FDI38" s="14"/>
      <c r="FDJ38" s="14"/>
      <c r="FDK38" s="14"/>
      <c r="FDL38" s="14"/>
      <c r="FDM38" s="14"/>
      <c r="FDN38" s="14"/>
      <c r="FDO38" s="14"/>
      <c r="FDP38" s="14"/>
      <c r="FDQ38" s="14"/>
      <c r="FDR38" s="14"/>
      <c r="FDS38" s="14"/>
      <c r="FDT38" s="14"/>
      <c r="FDU38" s="14"/>
      <c r="FDV38" s="14"/>
      <c r="FDW38" s="14"/>
      <c r="FDX38" s="14"/>
      <c r="FDY38" s="14"/>
      <c r="FDZ38" s="14"/>
      <c r="FEA38" s="14"/>
      <c r="FEB38" s="14"/>
      <c r="FEC38" s="14"/>
      <c r="FED38" s="14"/>
      <c r="FEE38" s="14"/>
      <c r="FEF38" s="14"/>
      <c r="FEG38" s="14"/>
      <c r="FEH38" s="14"/>
      <c r="FEI38" s="14"/>
      <c r="FEJ38" s="14"/>
      <c r="FEK38" s="14"/>
      <c r="FEL38" s="14"/>
      <c r="FEM38" s="14"/>
      <c r="FEN38" s="14"/>
      <c r="FEO38" s="14"/>
      <c r="FEP38" s="14"/>
      <c r="FEQ38" s="14"/>
      <c r="FER38" s="14"/>
      <c r="FES38" s="14"/>
      <c r="FET38" s="14"/>
      <c r="FEU38" s="14"/>
      <c r="FEV38" s="14"/>
      <c r="FEW38" s="14"/>
      <c r="FEX38" s="14"/>
      <c r="FEY38" s="14"/>
      <c r="FEZ38" s="14"/>
      <c r="FFA38" s="14"/>
      <c r="FFB38" s="14"/>
      <c r="FFC38" s="14"/>
      <c r="FFD38" s="14"/>
      <c r="FFE38" s="14"/>
      <c r="FFF38" s="14"/>
      <c r="FFG38" s="14"/>
      <c r="FFH38" s="14"/>
      <c r="FFI38" s="14"/>
      <c r="FFJ38" s="14"/>
      <c r="FFK38" s="14"/>
      <c r="FFL38" s="14"/>
      <c r="FFM38" s="14"/>
      <c r="FFN38" s="14"/>
      <c r="FFO38" s="14"/>
      <c r="FFP38" s="14"/>
      <c r="FFQ38" s="14"/>
      <c r="FFR38" s="14"/>
      <c r="FFS38" s="14"/>
      <c r="FFT38" s="14"/>
      <c r="FFU38" s="14"/>
      <c r="FFV38" s="14"/>
      <c r="FFW38" s="14"/>
      <c r="FFX38" s="14"/>
      <c r="FFY38" s="14"/>
      <c r="FFZ38" s="14"/>
      <c r="FGA38" s="14"/>
      <c r="FGB38" s="14"/>
      <c r="FGC38" s="14"/>
      <c r="FGD38" s="14"/>
      <c r="FGE38" s="14"/>
      <c r="FGF38" s="14"/>
      <c r="FGG38" s="14"/>
      <c r="FGH38" s="14"/>
      <c r="FGI38" s="14"/>
      <c r="FGJ38" s="14"/>
      <c r="FGK38" s="14"/>
      <c r="FGL38" s="14"/>
      <c r="FGM38" s="14"/>
      <c r="FGN38" s="14"/>
      <c r="FGO38" s="14"/>
      <c r="FGP38" s="14"/>
      <c r="FGQ38" s="14"/>
      <c r="FGR38" s="14"/>
      <c r="FGS38" s="14"/>
      <c r="FGT38" s="14"/>
      <c r="FGU38" s="14"/>
      <c r="FGV38" s="14"/>
      <c r="FGW38" s="14"/>
      <c r="FGX38" s="14"/>
      <c r="FGY38" s="14"/>
      <c r="FGZ38" s="14"/>
      <c r="FHA38" s="14"/>
      <c r="FHB38" s="14"/>
      <c r="FHC38" s="14"/>
      <c r="FHD38" s="14"/>
      <c r="FHE38" s="14"/>
      <c r="FHF38" s="14"/>
      <c r="FHG38" s="14"/>
      <c r="FHH38" s="14"/>
      <c r="FHI38" s="14"/>
      <c r="FHJ38" s="14"/>
      <c r="FHK38" s="14"/>
      <c r="FHL38" s="14"/>
      <c r="FHM38" s="14"/>
      <c r="FHN38" s="14"/>
      <c r="FHO38" s="14"/>
      <c r="FHP38" s="14"/>
      <c r="FHQ38" s="14"/>
      <c r="FHR38" s="14"/>
      <c r="FHS38" s="14"/>
      <c r="FHT38" s="14"/>
      <c r="FHU38" s="14"/>
      <c r="FHV38" s="14"/>
      <c r="FHW38" s="14"/>
      <c r="FHX38" s="14"/>
      <c r="FHY38" s="14"/>
      <c r="FHZ38" s="14"/>
      <c r="FIA38" s="14"/>
      <c r="FIB38" s="14"/>
      <c r="FIC38" s="14"/>
      <c r="FID38" s="14"/>
      <c r="FIE38" s="14"/>
      <c r="FIF38" s="14"/>
      <c r="FIG38" s="14"/>
      <c r="FIH38" s="14"/>
      <c r="FII38" s="14"/>
      <c r="FIJ38" s="14"/>
      <c r="FIK38" s="14"/>
      <c r="FIL38" s="14"/>
      <c r="FIM38" s="14"/>
      <c r="FIN38" s="14"/>
      <c r="FIO38" s="14"/>
      <c r="FIP38" s="14"/>
      <c r="FIQ38" s="14"/>
      <c r="FIR38" s="14"/>
      <c r="FIS38" s="14"/>
      <c r="FIT38" s="14"/>
      <c r="FIU38" s="14"/>
      <c r="FIV38" s="14"/>
      <c r="FIW38" s="14"/>
      <c r="FIX38" s="14"/>
      <c r="FIY38" s="14"/>
      <c r="FIZ38" s="14"/>
      <c r="FJA38" s="14"/>
      <c r="FJB38" s="14"/>
      <c r="FJC38" s="14"/>
      <c r="FJD38" s="14"/>
      <c r="FJE38" s="14"/>
      <c r="FJF38" s="14"/>
      <c r="FJG38" s="14"/>
      <c r="FJH38" s="14"/>
      <c r="FJI38" s="14"/>
      <c r="FJJ38" s="14"/>
      <c r="FJK38" s="14"/>
      <c r="FJL38" s="14"/>
      <c r="FJM38" s="14"/>
      <c r="FJN38" s="14"/>
      <c r="FJO38" s="14"/>
      <c r="FJP38" s="14"/>
      <c r="FJQ38" s="14"/>
      <c r="FJR38" s="14"/>
      <c r="FJS38" s="14"/>
      <c r="FJT38" s="14"/>
      <c r="FJU38" s="14"/>
      <c r="FJV38" s="14"/>
      <c r="FJW38" s="14"/>
      <c r="FJX38" s="14"/>
      <c r="FJY38" s="14"/>
      <c r="FJZ38" s="14"/>
      <c r="FKA38" s="14"/>
      <c r="FKB38" s="14"/>
      <c r="FKC38" s="14"/>
      <c r="FKD38" s="14"/>
      <c r="FKE38" s="14"/>
      <c r="FKF38" s="14"/>
      <c r="FKG38" s="14"/>
      <c r="FKH38" s="14"/>
      <c r="FKI38" s="14"/>
      <c r="FKJ38" s="14"/>
      <c r="FKK38" s="14"/>
      <c r="FKL38" s="14"/>
      <c r="FKM38" s="14"/>
      <c r="FKN38" s="14"/>
      <c r="FKO38" s="14"/>
      <c r="FKP38" s="14"/>
      <c r="FKQ38" s="14"/>
      <c r="FKR38" s="14"/>
      <c r="FKS38" s="14"/>
      <c r="FKT38" s="14"/>
      <c r="FKU38" s="14"/>
      <c r="FKV38" s="14"/>
      <c r="FKW38" s="14"/>
      <c r="FKX38" s="14"/>
      <c r="FKY38" s="14"/>
      <c r="FKZ38" s="14"/>
      <c r="FLA38" s="14"/>
      <c r="FLB38" s="14"/>
      <c r="FLC38" s="14"/>
      <c r="FLD38" s="14"/>
      <c r="FLE38" s="14"/>
      <c r="FLF38" s="14"/>
      <c r="FLG38" s="14"/>
      <c r="FLH38" s="14"/>
      <c r="FLI38" s="14"/>
      <c r="FLJ38" s="14"/>
      <c r="FLK38" s="14"/>
      <c r="FLL38" s="14"/>
      <c r="FLM38" s="14"/>
      <c r="FLN38" s="14"/>
      <c r="FLO38" s="14"/>
      <c r="FLP38" s="14"/>
      <c r="FLQ38" s="14"/>
      <c r="FLR38" s="14"/>
      <c r="FLS38" s="14"/>
      <c r="FLT38" s="14"/>
      <c r="FLU38" s="14"/>
      <c r="FLV38" s="14"/>
      <c r="FLW38" s="14"/>
      <c r="FLX38" s="14"/>
      <c r="FLY38" s="14"/>
      <c r="FLZ38" s="14"/>
      <c r="FMA38" s="14"/>
      <c r="FMB38" s="14"/>
      <c r="FMC38" s="14"/>
      <c r="FMD38" s="14"/>
      <c r="FME38" s="14"/>
      <c r="FMF38" s="14"/>
      <c r="FMG38" s="14"/>
      <c r="FMH38" s="14"/>
      <c r="FMI38" s="14"/>
      <c r="FMJ38" s="14"/>
      <c r="FMK38" s="14"/>
      <c r="FML38" s="14"/>
      <c r="FMM38" s="14"/>
      <c r="FMN38" s="14"/>
      <c r="FMO38" s="14"/>
      <c r="FMP38" s="14"/>
      <c r="FMQ38" s="14"/>
      <c r="FMR38" s="14"/>
      <c r="FMS38" s="14"/>
      <c r="FMT38" s="14"/>
      <c r="FMU38" s="14"/>
      <c r="FMV38" s="14"/>
      <c r="FMW38" s="14"/>
      <c r="FMX38" s="14"/>
      <c r="FMY38" s="14"/>
      <c r="FMZ38" s="14"/>
      <c r="FNA38" s="14"/>
      <c r="FNB38" s="14"/>
      <c r="FNC38" s="14"/>
      <c r="FND38" s="14"/>
      <c r="FNE38" s="14"/>
      <c r="FNF38" s="14"/>
      <c r="FNG38" s="14"/>
      <c r="FNH38" s="14"/>
      <c r="FNI38" s="14"/>
      <c r="FNJ38" s="14"/>
      <c r="FNK38" s="14"/>
      <c r="FNL38" s="14"/>
      <c r="FNM38" s="14"/>
      <c r="FNN38" s="14"/>
      <c r="FNO38" s="14"/>
      <c r="FNP38" s="14"/>
      <c r="FNQ38" s="14"/>
      <c r="FNR38" s="14"/>
      <c r="FNS38" s="14"/>
      <c r="FNT38" s="14"/>
      <c r="FNU38" s="14"/>
      <c r="FNV38" s="14"/>
      <c r="FNW38" s="14"/>
      <c r="FNX38" s="14"/>
      <c r="FNY38" s="14"/>
      <c r="FNZ38" s="14"/>
      <c r="FOA38" s="14"/>
      <c r="FOB38" s="14"/>
      <c r="FOC38" s="14"/>
      <c r="FOD38" s="14"/>
      <c r="FOE38" s="14"/>
      <c r="FOF38" s="14"/>
      <c r="FOG38" s="14"/>
      <c r="FOH38" s="14"/>
      <c r="FOI38" s="14"/>
      <c r="FOJ38" s="14"/>
      <c r="FOK38" s="14"/>
      <c r="FOL38" s="14"/>
      <c r="FOM38" s="14"/>
      <c r="FON38" s="14"/>
      <c r="FOO38" s="14"/>
      <c r="FOP38" s="14"/>
      <c r="FOQ38" s="14"/>
      <c r="FOR38" s="14"/>
      <c r="FOS38" s="14"/>
      <c r="FOT38" s="14"/>
      <c r="FOU38" s="14"/>
      <c r="FOV38" s="14"/>
      <c r="FOW38" s="14"/>
      <c r="FOX38" s="14"/>
      <c r="FOY38" s="14"/>
      <c r="FOZ38" s="14"/>
      <c r="FPA38" s="14"/>
      <c r="FPB38" s="14"/>
      <c r="FPC38" s="14"/>
      <c r="FPD38" s="14"/>
      <c r="FPE38" s="14"/>
      <c r="FPF38" s="14"/>
      <c r="FPG38" s="14"/>
      <c r="FPH38" s="14"/>
      <c r="FPI38" s="14"/>
      <c r="FPJ38" s="14"/>
      <c r="FPK38" s="14"/>
      <c r="FPL38" s="14"/>
      <c r="FPM38" s="14"/>
      <c r="FPN38" s="14"/>
      <c r="FPO38" s="14"/>
      <c r="FPP38" s="14"/>
      <c r="FPQ38" s="14"/>
      <c r="FPR38" s="14"/>
      <c r="FPS38" s="14"/>
      <c r="FPT38" s="14"/>
      <c r="FPU38" s="14"/>
      <c r="FPV38" s="14"/>
      <c r="FPW38" s="14"/>
      <c r="FPX38" s="14"/>
      <c r="FPY38" s="14"/>
      <c r="FPZ38" s="14"/>
      <c r="FQA38" s="14"/>
      <c r="FQB38" s="14"/>
      <c r="FQC38" s="14"/>
      <c r="FQD38" s="14"/>
      <c r="FQE38" s="14"/>
      <c r="FQF38" s="14"/>
      <c r="FQG38" s="14"/>
      <c r="FQH38" s="14"/>
      <c r="FQI38" s="14"/>
      <c r="FQJ38" s="14"/>
      <c r="FQK38" s="14"/>
      <c r="FQL38" s="14"/>
      <c r="FQM38" s="14"/>
      <c r="FQN38" s="14"/>
      <c r="FQO38" s="14"/>
      <c r="FQP38" s="14"/>
      <c r="FQQ38" s="14"/>
      <c r="FQR38" s="14"/>
      <c r="FQS38" s="14"/>
      <c r="FQT38" s="14"/>
      <c r="FQU38" s="14"/>
      <c r="FQV38" s="14"/>
      <c r="FQW38" s="14"/>
      <c r="FQX38" s="14"/>
      <c r="FQY38" s="14"/>
      <c r="FQZ38" s="14"/>
      <c r="FRA38" s="14"/>
      <c r="FRB38" s="14"/>
      <c r="FRC38" s="14"/>
      <c r="FRD38" s="14"/>
      <c r="FRE38" s="14"/>
      <c r="FRF38" s="14"/>
      <c r="FRG38" s="14"/>
      <c r="FRH38" s="14"/>
      <c r="FRI38" s="14"/>
      <c r="FRJ38" s="14"/>
      <c r="FRK38" s="14"/>
      <c r="FRL38" s="14"/>
      <c r="FRM38" s="14"/>
      <c r="FRN38" s="14"/>
      <c r="FRO38" s="14"/>
      <c r="FRP38" s="14"/>
      <c r="FRQ38" s="14"/>
      <c r="FRR38" s="14"/>
      <c r="FRS38" s="14"/>
      <c r="FRT38" s="14"/>
      <c r="FRU38" s="14"/>
      <c r="FRV38" s="14"/>
      <c r="FRW38" s="14"/>
      <c r="FRX38" s="14"/>
      <c r="FRY38" s="14"/>
      <c r="FRZ38" s="14"/>
      <c r="FSA38" s="14"/>
      <c r="FSB38" s="14"/>
      <c r="FSC38" s="14"/>
      <c r="FSD38" s="14"/>
      <c r="FSE38" s="14"/>
      <c r="FSF38" s="14"/>
      <c r="FSG38" s="14"/>
      <c r="FSH38" s="14"/>
      <c r="FSI38" s="14"/>
      <c r="FSJ38" s="14"/>
      <c r="FSK38" s="14"/>
      <c r="FSL38" s="14"/>
      <c r="FSM38" s="14"/>
      <c r="FSN38" s="14"/>
      <c r="FSO38" s="14"/>
      <c r="FSP38" s="14"/>
      <c r="FSQ38" s="14"/>
      <c r="FSR38" s="14"/>
      <c r="FSS38" s="14"/>
      <c r="FST38" s="14"/>
      <c r="FSU38" s="14"/>
      <c r="FSV38" s="14"/>
      <c r="FSW38" s="14"/>
      <c r="FSX38" s="14"/>
      <c r="FSY38" s="14"/>
      <c r="FSZ38" s="14"/>
      <c r="FTA38" s="14"/>
      <c r="FTB38" s="14"/>
      <c r="FTC38" s="14"/>
      <c r="FTD38" s="14"/>
      <c r="FTE38" s="14"/>
      <c r="FTF38" s="14"/>
      <c r="FTG38" s="14"/>
      <c r="FTH38" s="14"/>
      <c r="FTI38" s="14"/>
      <c r="FTJ38" s="14"/>
      <c r="FTK38" s="14"/>
      <c r="FTL38" s="14"/>
      <c r="FTM38" s="14"/>
      <c r="FTN38" s="14"/>
      <c r="FTO38" s="14"/>
      <c r="FTP38" s="14"/>
      <c r="FTQ38" s="14"/>
      <c r="FTR38" s="14"/>
      <c r="FTS38" s="14"/>
      <c r="FTT38" s="14"/>
      <c r="FTU38" s="14"/>
      <c r="FTV38" s="14"/>
      <c r="FTW38" s="14"/>
      <c r="FTX38" s="14"/>
      <c r="FTY38" s="14"/>
      <c r="FTZ38" s="14"/>
      <c r="FUA38" s="14"/>
      <c r="FUB38" s="14"/>
      <c r="FUC38" s="14"/>
      <c r="FUD38" s="14"/>
      <c r="FUE38" s="14"/>
      <c r="FUF38" s="14"/>
      <c r="FUG38" s="14"/>
      <c r="FUH38" s="14"/>
      <c r="FUI38" s="14"/>
      <c r="FUJ38" s="14"/>
      <c r="FUK38" s="14"/>
      <c r="FUL38" s="14"/>
      <c r="FUM38" s="14"/>
      <c r="FUN38" s="14"/>
      <c r="FUO38" s="14"/>
      <c r="FUP38" s="14"/>
      <c r="FUQ38" s="14"/>
      <c r="FUR38" s="14"/>
      <c r="FUS38" s="14"/>
      <c r="FUT38" s="14"/>
      <c r="FUU38" s="14"/>
      <c r="FUV38" s="14"/>
      <c r="FUW38" s="14"/>
      <c r="FUX38" s="14"/>
      <c r="FUY38" s="14"/>
      <c r="FUZ38" s="14"/>
      <c r="FVA38" s="14"/>
      <c r="FVB38" s="14"/>
      <c r="FVC38" s="14"/>
      <c r="FVD38" s="14"/>
      <c r="FVE38" s="14"/>
      <c r="FVF38" s="14"/>
      <c r="FVG38" s="14"/>
      <c r="FVH38" s="14"/>
      <c r="FVI38" s="14"/>
      <c r="FVJ38" s="14"/>
      <c r="FVK38" s="14"/>
      <c r="FVL38" s="14"/>
      <c r="FVM38" s="14"/>
      <c r="FVN38" s="14"/>
      <c r="FVO38" s="14"/>
      <c r="FVP38" s="14"/>
      <c r="FVQ38" s="14"/>
      <c r="FVR38" s="14"/>
      <c r="FVS38" s="14"/>
      <c r="FVT38" s="14"/>
      <c r="FVU38" s="14"/>
      <c r="FVV38" s="14"/>
      <c r="FVW38" s="14"/>
      <c r="FVX38" s="14"/>
      <c r="FVY38" s="14"/>
      <c r="FVZ38" s="14"/>
      <c r="FWA38" s="14"/>
      <c r="FWB38" s="14"/>
      <c r="FWC38" s="14"/>
      <c r="FWD38" s="14"/>
      <c r="FWE38" s="14"/>
      <c r="FWF38" s="14"/>
      <c r="FWG38" s="14"/>
      <c r="FWH38" s="14"/>
      <c r="FWI38" s="14"/>
      <c r="FWJ38" s="14"/>
      <c r="FWK38" s="14"/>
      <c r="FWL38" s="14"/>
      <c r="FWM38" s="14"/>
      <c r="FWN38" s="14"/>
      <c r="FWO38" s="14"/>
      <c r="FWP38" s="14"/>
      <c r="FWQ38" s="14"/>
      <c r="FWR38" s="14"/>
      <c r="FWS38" s="14"/>
      <c r="FWT38" s="14"/>
      <c r="FWU38" s="14"/>
      <c r="FWV38" s="14"/>
      <c r="FWW38" s="14"/>
      <c r="FWX38" s="14"/>
      <c r="FWY38" s="14"/>
      <c r="FWZ38" s="14"/>
      <c r="FXA38" s="14"/>
      <c r="FXB38" s="14"/>
      <c r="FXC38" s="14"/>
      <c r="FXD38" s="14"/>
      <c r="FXE38" s="14"/>
      <c r="FXF38" s="14"/>
      <c r="FXG38" s="14"/>
      <c r="FXH38" s="14"/>
      <c r="FXI38" s="14"/>
      <c r="FXJ38" s="14"/>
      <c r="FXK38" s="14"/>
      <c r="FXL38" s="14"/>
      <c r="FXM38" s="14"/>
      <c r="FXN38" s="14"/>
      <c r="FXO38" s="14"/>
      <c r="FXP38" s="14"/>
      <c r="FXQ38" s="14"/>
      <c r="FXR38" s="14"/>
      <c r="FXS38" s="14"/>
      <c r="FXT38" s="14"/>
      <c r="FXU38" s="14"/>
      <c r="FXV38" s="14"/>
      <c r="FXW38" s="14"/>
      <c r="FXX38" s="14"/>
      <c r="FXY38" s="14"/>
      <c r="FXZ38" s="14"/>
      <c r="FYA38" s="14"/>
      <c r="FYB38" s="14"/>
      <c r="FYC38" s="14"/>
      <c r="FYD38" s="14"/>
      <c r="FYE38" s="14"/>
      <c r="FYF38" s="14"/>
      <c r="FYG38" s="14"/>
      <c r="FYH38" s="14"/>
      <c r="FYI38" s="14"/>
      <c r="FYJ38" s="14"/>
      <c r="FYK38" s="14"/>
      <c r="FYL38" s="14"/>
      <c r="FYM38" s="14"/>
      <c r="FYN38" s="14"/>
      <c r="FYO38" s="14"/>
      <c r="FYP38" s="14"/>
      <c r="FYQ38" s="14"/>
      <c r="FYR38" s="14"/>
      <c r="FYS38" s="14"/>
      <c r="FYT38" s="14"/>
      <c r="FYU38" s="14"/>
      <c r="FYV38" s="14"/>
      <c r="FYW38" s="14"/>
      <c r="FYX38" s="14"/>
      <c r="FYY38" s="14"/>
      <c r="FYZ38" s="14"/>
      <c r="FZA38" s="14"/>
      <c r="FZB38" s="14"/>
      <c r="FZC38" s="14"/>
      <c r="FZD38" s="14"/>
      <c r="FZE38" s="14"/>
      <c r="FZF38" s="14"/>
      <c r="FZG38" s="14"/>
      <c r="FZH38" s="14"/>
      <c r="FZI38" s="14"/>
      <c r="FZJ38" s="14"/>
      <c r="FZK38" s="14"/>
      <c r="FZL38" s="14"/>
      <c r="FZM38" s="14"/>
      <c r="FZN38" s="14"/>
      <c r="FZO38" s="14"/>
      <c r="FZP38" s="14"/>
      <c r="FZQ38" s="14"/>
      <c r="FZR38" s="14"/>
      <c r="FZS38" s="14"/>
      <c r="FZT38" s="14"/>
      <c r="FZU38" s="14"/>
      <c r="FZV38" s="14"/>
      <c r="FZW38" s="14"/>
      <c r="FZX38" s="14"/>
      <c r="FZY38" s="14"/>
      <c r="FZZ38" s="14"/>
      <c r="GAA38" s="14"/>
      <c r="GAB38" s="14"/>
      <c r="GAC38" s="14"/>
      <c r="GAD38" s="14"/>
      <c r="GAE38" s="14"/>
      <c r="GAF38" s="14"/>
      <c r="GAG38" s="14"/>
      <c r="GAH38" s="14"/>
      <c r="GAI38" s="14"/>
      <c r="GAJ38" s="14"/>
      <c r="GAK38" s="14"/>
      <c r="GAL38" s="14"/>
      <c r="GAM38" s="14"/>
      <c r="GAN38" s="14"/>
      <c r="GAO38" s="14"/>
      <c r="GAP38" s="14"/>
      <c r="GAQ38" s="14"/>
      <c r="GAR38" s="14"/>
      <c r="GAS38" s="14"/>
      <c r="GAT38" s="14"/>
      <c r="GAU38" s="14"/>
      <c r="GAV38" s="14"/>
      <c r="GAW38" s="14"/>
      <c r="GAX38" s="14"/>
      <c r="GAY38" s="14"/>
      <c r="GAZ38" s="14"/>
      <c r="GBA38" s="14"/>
      <c r="GBB38" s="14"/>
      <c r="GBC38" s="14"/>
      <c r="GBD38" s="14"/>
      <c r="GBE38" s="14"/>
      <c r="GBF38" s="14"/>
      <c r="GBG38" s="14"/>
      <c r="GBH38" s="14"/>
      <c r="GBI38" s="14"/>
      <c r="GBJ38" s="14"/>
      <c r="GBK38" s="14"/>
      <c r="GBL38" s="14"/>
      <c r="GBM38" s="14"/>
      <c r="GBN38" s="14"/>
      <c r="GBO38" s="14"/>
      <c r="GBP38" s="14"/>
      <c r="GBQ38" s="14"/>
      <c r="GBR38" s="14"/>
      <c r="GBS38" s="14"/>
      <c r="GBT38" s="14"/>
      <c r="GBU38" s="14"/>
      <c r="GBV38" s="14"/>
      <c r="GBW38" s="14"/>
      <c r="GBX38" s="14"/>
      <c r="GBY38" s="14"/>
      <c r="GBZ38" s="14"/>
      <c r="GCA38" s="14"/>
      <c r="GCB38" s="14"/>
      <c r="GCC38" s="14"/>
      <c r="GCD38" s="14"/>
      <c r="GCE38" s="14"/>
      <c r="GCF38" s="14"/>
      <c r="GCG38" s="14"/>
      <c r="GCH38" s="14"/>
      <c r="GCI38" s="14"/>
      <c r="GCJ38" s="14"/>
      <c r="GCK38" s="14"/>
      <c r="GCL38" s="14"/>
      <c r="GCM38" s="14"/>
      <c r="GCN38" s="14"/>
      <c r="GCO38" s="14"/>
      <c r="GCP38" s="14"/>
      <c r="GCQ38" s="14"/>
      <c r="GCR38" s="14"/>
      <c r="GCS38" s="14"/>
      <c r="GCT38" s="14"/>
      <c r="GCU38" s="14"/>
      <c r="GCV38" s="14"/>
      <c r="GCW38" s="14"/>
      <c r="GCX38" s="14"/>
      <c r="GCY38" s="14"/>
      <c r="GCZ38" s="14"/>
      <c r="GDA38" s="14"/>
      <c r="GDB38" s="14"/>
      <c r="GDC38" s="14"/>
      <c r="GDD38" s="14"/>
      <c r="GDE38" s="14"/>
      <c r="GDF38" s="14"/>
      <c r="GDG38" s="14"/>
      <c r="GDH38" s="14"/>
      <c r="GDI38" s="14"/>
      <c r="GDJ38" s="14"/>
      <c r="GDK38" s="14"/>
      <c r="GDL38" s="14"/>
      <c r="GDM38" s="14"/>
      <c r="GDN38" s="14"/>
      <c r="GDO38" s="14"/>
      <c r="GDP38" s="14"/>
      <c r="GDQ38" s="14"/>
      <c r="GDR38" s="14"/>
      <c r="GDS38" s="14"/>
      <c r="GDT38" s="14"/>
      <c r="GDU38" s="14"/>
      <c r="GDV38" s="14"/>
      <c r="GDW38" s="14"/>
      <c r="GDX38" s="14"/>
      <c r="GDY38" s="14"/>
      <c r="GDZ38" s="14"/>
      <c r="GEA38" s="14"/>
      <c r="GEB38" s="14"/>
      <c r="GEC38" s="14"/>
      <c r="GED38" s="14"/>
      <c r="GEE38" s="14"/>
      <c r="GEF38" s="14"/>
      <c r="GEG38" s="14"/>
      <c r="GEH38" s="14"/>
      <c r="GEI38" s="14"/>
      <c r="GEJ38" s="14"/>
      <c r="GEK38" s="14"/>
      <c r="GEL38" s="14"/>
      <c r="GEM38" s="14"/>
      <c r="GEN38" s="14"/>
      <c r="GEO38" s="14"/>
      <c r="GEP38" s="14"/>
      <c r="GEQ38" s="14"/>
      <c r="GER38" s="14"/>
      <c r="GES38" s="14"/>
      <c r="GET38" s="14"/>
      <c r="GEU38" s="14"/>
      <c r="GEV38" s="14"/>
      <c r="GEW38" s="14"/>
      <c r="GEX38" s="14"/>
      <c r="GEY38" s="14"/>
      <c r="GEZ38" s="14"/>
      <c r="GFA38" s="14"/>
      <c r="GFB38" s="14"/>
      <c r="GFC38" s="14"/>
      <c r="GFD38" s="14"/>
      <c r="GFE38" s="14"/>
      <c r="GFF38" s="14"/>
      <c r="GFG38" s="14"/>
      <c r="GFH38" s="14"/>
      <c r="GFI38" s="14"/>
      <c r="GFJ38" s="14"/>
      <c r="GFK38" s="14"/>
      <c r="GFL38" s="14"/>
      <c r="GFM38" s="14"/>
      <c r="GFN38" s="14"/>
      <c r="GFO38" s="14"/>
      <c r="GFP38" s="14"/>
      <c r="GFQ38" s="14"/>
      <c r="GFR38" s="14"/>
      <c r="GFS38" s="14"/>
      <c r="GFT38" s="14"/>
      <c r="GFU38" s="14"/>
      <c r="GFV38" s="14"/>
      <c r="GFW38" s="14"/>
      <c r="GFX38" s="14"/>
      <c r="GFY38" s="14"/>
      <c r="GFZ38" s="14"/>
      <c r="GGA38" s="14"/>
      <c r="GGB38" s="14"/>
      <c r="GGC38" s="14"/>
      <c r="GGD38" s="14"/>
      <c r="GGE38" s="14"/>
      <c r="GGF38" s="14"/>
      <c r="GGG38" s="14"/>
      <c r="GGH38" s="14"/>
      <c r="GGI38" s="14"/>
      <c r="GGJ38" s="14"/>
      <c r="GGK38" s="14"/>
      <c r="GGL38" s="14"/>
      <c r="GGM38" s="14"/>
      <c r="GGN38" s="14"/>
      <c r="GGO38" s="14"/>
      <c r="GGP38" s="14"/>
      <c r="GGQ38" s="14"/>
      <c r="GGR38" s="14"/>
      <c r="GGS38" s="14"/>
      <c r="GGT38" s="14"/>
      <c r="GGU38" s="14"/>
      <c r="GGV38" s="14"/>
      <c r="GGW38" s="14"/>
      <c r="GGX38" s="14"/>
      <c r="GGY38" s="14"/>
      <c r="GGZ38" s="14"/>
      <c r="GHA38" s="14"/>
      <c r="GHB38" s="14"/>
      <c r="GHC38" s="14"/>
      <c r="GHD38" s="14"/>
      <c r="GHE38" s="14"/>
      <c r="GHF38" s="14"/>
      <c r="GHG38" s="14"/>
      <c r="GHH38" s="14"/>
      <c r="GHI38" s="14"/>
      <c r="GHJ38" s="14"/>
      <c r="GHK38" s="14"/>
      <c r="GHL38" s="14"/>
      <c r="GHM38" s="14"/>
      <c r="GHN38" s="14"/>
      <c r="GHO38" s="14"/>
      <c r="GHP38" s="14"/>
      <c r="GHQ38" s="14"/>
      <c r="GHR38" s="14"/>
      <c r="GHS38" s="14"/>
      <c r="GHT38" s="14"/>
      <c r="GHU38" s="14"/>
      <c r="GHV38" s="14"/>
      <c r="GHW38" s="14"/>
      <c r="GHX38" s="14"/>
      <c r="GHY38" s="14"/>
      <c r="GHZ38" s="14"/>
      <c r="GIA38" s="14"/>
      <c r="GIB38" s="14"/>
      <c r="GIC38" s="14"/>
      <c r="GID38" s="14"/>
      <c r="GIE38" s="14"/>
      <c r="GIF38" s="14"/>
      <c r="GIG38" s="14"/>
      <c r="GIH38" s="14"/>
      <c r="GII38" s="14"/>
      <c r="GIJ38" s="14"/>
      <c r="GIK38" s="14"/>
      <c r="GIL38" s="14"/>
      <c r="GIM38" s="14"/>
      <c r="GIN38" s="14"/>
      <c r="GIO38" s="14"/>
      <c r="GIP38" s="14"/>
      <c r="GIQ38" s="14"/>
      <c r="GIR38" s="14"/>
      <c r="GIS38" s="14"/>
      <c r="GIT38" s="14"/>
      <c r="GIU38" s="14"/>
      <c r="GIV38" s="14"/>
      <c r="GIW38" s="14"/>
      <c r="GIX38" s="14"/>
      <c r="GIY38" s="14"/>
      <c r="GIZ38" s="14"/>
      <c r="GJA38" s="14"/>
      <c r="GJB38" s="14"/>
      <c r="GJC38" s="14"/>
      <c r="GJD38" s="14"/>
      <c r="GJE38" s="14"/>
      <c r="GJF38" s="14"/>
      <c r="GJG38" s="14"/>
      <c r="GJH38" s="14"/>
      <c r="GJI38" s="14"/>
      <c r="GJJ38" s="14"/>
      <c r="GJK38" s="14"/>
      <c r="GJL38" s="14"/>
      <c r="GJM38" s="14"/>
      <c r="GJN38" s="14"/>
      <c r="GJO38" s="14"/>
      <c r="GJP38" s="14"/>
      <c r="GJQ38" s="14"/>
      <c r="GJR38" s="14"/>
      <c r="GJS38" s="14"/>
      <c r="GJT38" s="14"/>
      <c r="GJU38" s="14"/>
      <c r="GJV38" s="14"/>
      <c r="GJW38" s="14"/>
      <c r="GJX38" s="14"/>
      <c r="GJY38" s="14"/>
      <c r="GJZ38" s="14"/>
      <c r="GKA38" s="14"/>
      <c r="GKB38" s="14"/>
      <c r="GKC38" s="14"/>
      <c r="GKD38" s="14"/>
      <c r="GKE38" s="14"/>
      <c r="GKF38" s="14"/>
      <c r="GKG38" s="14"/>
      <c r="GKH38" s="14"/>
      <c r="GKI38" s="14"/>
      <c r="GKJ38" s="14"/>
      <c r="GKK38" s="14"/>
      <c r="GKL38" s="14"/>
      <c r="GKM38" s="14"/>
      <c r="GKN38" s="14"/>
      <c r="GKO38" s="14"/>
      <c r="GKP38" s="14"/>
      <c r="GKQ38" s="14"/>
      <c r="GKR38" s="14"/>
      <c r="GKS38" s="14"/>
      <c r="GKT38" s="14"/>
      <c r="GKU38" s="14"/>
      <c r="GKV38" s="14"/>
      <c r="GKW38" s="14"/>
      <c r="GKX38" s="14"/>
      <c r="GKY38" s="14"/>
      <c r="GKZ38" s="14"/>
      <c r="GLA38" s="14"/>
      <c r="GLB38" s="14"/>
      <c r="GLC38" s="14"/>
      <c r="GLD38" s="14"/>
      <c r="GLE38" s="14"/>
      <c r="GLF38" s="14"/>
      <c r="GLG38" s="14"/>
      <c r="GLH38" s="14"/>
      <c r="GLI38" s="14"/>
      <c r="GLJ38" s="14"/>
      <c r="GLK38" s="14"/>
      <c r="GLL38" s="14"/>
      <c r="GLM38" s="14"/>
      <c r="GLN38" s="14"/>
      <c r="GLO38" s="14"/>
      <c r="GLP38" s="14"/>
      <c r="GLQ38" s="14"/>
      <c r="GLR38" s="14"/>
      <c r="GLS38" s="14"/>
      <c r="GLT38" s="14"/>
      <c r="GLU38" s="14"/>
      <c r="GLV38" s="14"/>
      <c r="GLW38" s="14"/>
      <c r="GLX38" s="14"/>
      <c r="GLY38" s="14"/>
      <c r="GLZ38" s="14"/>
      <c r="GMA38" s="14"/>
      <c r="GMB38" s="14"/>
      <c r="GMC38" s="14"/>
      <c r="GMD38" s="14"/>
      <c r="GME38" s="14"/>
      <c r="GMF38" s="14"/>
      <c r="GMG38" s="14"/>
      <c r="GMH38" s="14"/>
      <c r="GMI38" s="14"/>
      <c r="GMJ38" s="14"/>
      <c r="GMK38" s="14"/>
      <c r="GML38" s="14"/>
      <c r="GMM38" s="14"/>
      <c r="GMN38" s="14"/>
      <c r="GMO38" s="14"/>
      <c r="GMP38" s="14"/>
      <c r="GMQ38" s="14"/>
      <c r="GMR38" s="14"/>
      <c r="GMS38" s="14"/>
      <c r="GMT38" s="14"/>
      <c r="GMU38" s="14"/>
      <c r="GMV38" s="14"/>
      <c r="GMW38" s="14"/>
      <c r="GMX38" s="14"/>
      <c r="GMY38" s="14"/>
      <c r="GMZ38" s="14"/>
      <c r="GNA38" s="14"/>
      <c r="GNB38" s="14"/>
      <c r="GNC38" s="14"/>
      <c r="GND38" s="14"/>
      <c r="GNE38" s="14"/>
      <c r="GNF38" s="14"/>
      <c r="GNG38" s="14"/>
      <c r="GNH38" s="14"/>
      <c r="GNI38" s="14"/>
      <c r="GNJ38" s="14"/>
      <c r="GNK38" s="14"/>
      <c r="GNL38" s="14"/>
      <c r="GNM38" s="14"/>
      <c r="GNN38" s="14"/>
      <c r="GNO38" s="14"/>
      <c r="GNP38" s="14"/>
      <c r="GNQ38" s="14"/>
      <c r="GNR38" s="14"/>
      <c r="GNS38" s="14"/>
      <c r="GNT38" s="14"/>
      <c r="GNU38" s="14"/>
      <c r="GNV38" s="14"/>
      <c r="GNW38" s="14"/>
      <c r="GNX38" s="14"/>
      <c r="GNY38" s="14"/>
      <c r="GNZ38" s="14"/>
      <c r="GOA38" s="14"/>
      <c r="GOB38" s="14"/>
      <c r="GOC38" s="14"/>
      <c r="GOD38" s="14"/>
      <c r="GOE38" s="14"/>
      <c r="GOF38" s="14"/>
      <c r="GOG38" s="14"/>
      <c r="GOH38" s="14"/>
      <c r="GOI38" s="14"/>
      <c r="GOJ38" s="14"/>
      <c r="GOK38" s="14"/>
      <c r="GOL38" s="14"/>
      <c r="GOM38" s="14"/>
      <c r="GON38" s="14"/>
      <c r="GOO38" s="14"/>
      <c r="GOP38" s="14"/>
      <c r="GOQ38" s="14"/>
      <c r="GOR38" s="14"/>
      <c r="GOS38" s="14"/>
      <c r="GOT38" s="14"/>
      <c r="GOU38" s="14"/>
      <c r="GOV38" s="14"/>
      <c r="GOW38" s="14"/>
      <c r="GOX38" s="14"/>
      <c r="GOY38" s="14"/>
      <c r="GOZ38" s="14"/>
      <c r="GPA38" s="14"/>
      <c r="GPB38" s="14"/>
      <c r="GPC38" s="14"/>
      <c r="GPD38" s="14"/>
      <c r="GPE38" s="14"/>
      <c r="GPF38" s="14"/>
      <c r="GPG38" s="14"/>
      <c r="GPH38" s="14"/>
      <c r="GPI38" s="14"/>
      <c r="GPJ38" s="14"/>
      <c r="GPK38" s="14"/>
      <c r="GPL38" s="14"/>
      <c r="GPM38" s="14"/>
      <c r="GPN38" s="14"/>
      <c r="GPO38" s="14"/>
      <c r="GPP38" s="14"/>
      <c r="GPQ38" s="14"/>
      <c r="GPR38" s="14"/>
      <c r="GPS38" s="14"/>
      <c r="GPT38" s="14"/>
      <c r="GPU38" s="14"/>
      <c r="GPV38" s="14"/>
      <c r="GPW38" s="14"/>
      <c r="GPX38" s="14"/>
      <c r="GPY38" s="14"/>
      <c r="GPZ38" s="14"/>
      <c r="GQA38" s="14"/>
      <c r="GQB38" s="14"/>
      <c r="GQC38" s="14"/>
      <c r="GQD38" s="14"/>
      <c r="GQE38" s="14"/>
      <c r="GQF38" s="14"/>
      <c r="GQG38" s="14"/>
      <c r="GQH38" s="14"/>
      <c r="GQI38" s="14"/>
      <c r="GQJ38" s="14"/>
      <c r="GQK38" s="14"/>
      <c r="GQL38" s="14"/>
      <c r="GQM38" s="14"/>
      <c r="GQN38" s="14"/>
      <c r="GQO38" s="14"/>
      <c r="GQP38" s="14"/>
      <c r="GQQ38" s="14"/>
      <c r="GQR38" s="14"/>
      <c r="GQS38" s="14"/>
      <c r="GQT38" s="14"/>
      <c r="GQU38" s="14"/>
      <c r="GQV38" s="14"/>
      <c r="GQW38" s="14"/>
      <c r="GQX38" s="14"/>
      <c r="GQY38" s="14"/>
      <c r="GQZ38" s="14"/>
      <c r="GRA38" s="14"/>
      <c r="GRB38" s="14"/>
      <c r="GRC38" s="14"/>
      <c r="GRD38" s="14"/>
      <c r="GRE38" s="14"/>
      <c r="GRF38" s="14"/>
      <c r="GRG38" s="14"/>
      <c r="GRH38" s="14"/>
      <c r="GRI38" s="14"/>
      <c r="GRJ38" s="14"/>
      <c r="GRK38" s="14"/>
      <c r="GRL38" s="14"/>
      <c r="GRM38" s="14"/>
      <c r="GRN38" s="14"/>
      <c r="GRO38" s="14"/>
      <c r="GRP38" s="14"/>
      <c r="GRQ38" s="14"/>
      <c r="GRR38" s="14"/>
      <c r="GRS38" s="14"/>
      <c r="GRT38" s="14"/>
      <c r="GRU38" s="14"/>
      <c r="GRV38" s="14"/>
      <c r="GRW38" s="14"/>
      <c r="GRX38" s="14"/>
      <c r="GRY38" s="14"/>
      <c r="GRZ38" s="14"/>
      <c r="GSA38" s="14"/>
      <c r="GSB38" s="14"/>
      <c r="GSC38" s="14"/>
      <c r="GSD38" s="14"/>
      <c r="GSE38" s="14"/>
      <c r="GSF38" s="14"/>
      <c r="GSG38" s="14"/>
      <c r="GSH38" s="14"/>
      <c r="GSI38" s="14"/>
      <c r="GSJ38" s="14"/>
      <c r="GSK38" s="14"/>
      <c r="GSL38" s="14"/>
      <c r="GSM38" s="14"/>
      <c r="GSN38" s="14"/>
      <c r="GSO38" s="14"/>
      <c r="GSP38" s="14"/>
      <c r="GSQ38" s="14"/>
      <c r="GSR38" s="14"/>
      <c r="GSS38" s="14"/>
      <c r="GST38" s="14"/>
      <c r="GSU38" s="14"/>
      <c r="GSV38" s="14"/>
      <c r="GSW38" s="14"/>
      <c r="GSX38" s="14"/>
      <c r="GSY38" s="14"/>
      <c r="GSZ38" s="14"/>
      <c r="GTA38" s="14"/>
      <c r="GTB38" s="14"/>
      <c r="GTC38" s="14"/>
      <c r="GTD38" s="14"/>
      <c r="GTE38" s="14"/>
      <c r="GTF38" s="14"/>
      <c r="GTG38" s="14"/>
      <c r="GTH38" s="14"/>
      <c r="GTI38" s="14"/>
      <c r="GTJ38" s="14"/>
      <c r="GTK38" s="14"/>
      <c r="GTL38" s="14"/>
      <c r="GTM38" s="14"/>
      <c r="GTN38" s="14"/>
      <c r="GTO38" s="14"/>
      <c r="GTP38" s="14"/>
      <c r="GTQ38" s="14"/>
      <c r="GTR38" s="14"/>
      <c r="GTS38" s="14"/>
      <c r="GTT38" s="14"/>
      <c r="GTU38" s="14"/>
      <c r="GTV38" s="14"/>
      <c r="GTW38" s="14"/>
      <c r="GTX38" s="14"/>
      <c r="GTY38" s="14"/>
      <c r="GTZ38" s="14"/>
      <c r="GUA38" s="14"/>
      <c r="GUB38" s="14"/>
      <c r="GUC38" s="14"/>
      <c r="GUD38" s="14"/>
      <c r="GUE38" s="14"/>
      <c r="GUF38" s="14"/>
      <c r="GUG38" s="14"/>
      <c r="GUH38" s="14"/>
      <c r="GUI38" s="14"/>
      <c r="GUJ38" s="14"/>
      <c r="GUK38" s="14"/>
      <c r="GUL38" s="14"/>
      <c r="GUM38" s="14"/>
      <c r="GUN38" s="14"/>
      <c r="GUO38" s="14"/>
      <c r="GUP38" s="14"/>
      <c r="GUQ38" s="14"/>
      <c r="GUR38" s="14"/>
      <c r="GUS38" s="14"/>
      <c r="GUT38" s="14"/>
      <c r="GUU38" s="14"/>
      <c r="GUV38" s="14"/>
      <c r="GUW38" s="14"/>
      <c r="GUX38" s="14"/>
      <c r="GUY38" s="14"/>
      <c r="GUZ38" s="14"/>
      <c r="GVA38" s="14"/>
      <c r="GVB38" s="14"/>
      <c r="GVC38" s="14"/>
      <c r="GVD38" s="14"/>
      <c r="GVE38" s="14"/>
      <c r="GVF38" s="14"/>
      <c r="GVG38" s="14"/>
      <c r="GVH38" s="14"/>
      <c r="GVI38" s="14"/>
      <c r="GVJ38" s="14"/>
      <c r="GVK38" s="14"/>
      <c r="GVL38" s="14"/>
      <c r="GVM38" s="14"/>
      <c r="GVN38" s="14"/>
      <c r="GVO38" s="14"/>
      <c r="GVP38" s="14"/>
      <c r="GVQ38" s="14"/>
      <c r="GVR38" s="14"/>
      <c r="GVS38" s="14"/>
      <c r="GVT38" s="14"/>
      <c r="GVU38" s="14"/>
      <c r="GVV38" s="14"/>
      <c r="GVW38" s="14"/>
      <c r="GVX38" s="14"/>
      <c r="GVY38" s="14"/>
      <c r="GVZ38" s="14"/>
      <c r="GWA38" s="14"/>
      <c r="GWB38" s="14"/>
      <c r="GWC38" s="14"/>
      <c r="GWD38" s="14"/>
      <c r="GWE38" s="14"/>
      <c r="GWF38" s="14"/>
      <c r="GWG38" s="14"/>
      <c r="GWH38" s="14"/>
      <c r="GWI38" s="14"/>
      <c r="GWJ38" s="14"/>
      <c r="GWK38" s="14"/>
      <c r="GWL38" s="14"/>
      <c r="GWM38" s="14"/>
      <c r="GWN38" s="14"/>
      <c r="GWO38" s="14"/>
      <c r="GWP38" s="14"/>
      <c r="GWQ38" s="14"/>
      <c r="GWR38" s="14"/>
      <c r="GWS38" s="14"/>
      <c r="GWT38" s="14"/>
      <c r="GWU38" s="14"/>
      <c r="GWV38" s="14"/>
      <c r="GWW38" s="14"/>
      <c r="GWX38" s="14"/>
      <c r="GWY38" s="14"/>
      <c r="GWZ38" s="14"/>
      <c r="GXA38" s="14"/>
      <c r="GXB38" s="14"/>
      <c r="GXC38" s="14"/>
      <c r="GXD38" s="14"/>
      <c r="GXE38" s="14"/>
      <c r="GXF38" s="14"/>
      <c r="GXG38" s="14"/>
      <c r="GXH38" s="14"/>
      <c r="GXI38" s="14"/>
      <c r="GXJ38" s="14"/>
      <c r="GXK38" s="14"/>
      <c r="GXL38" s="14"/>
      <c r="GXM38" s="14"/>
      <c r="GXN38" s="14"/>
      <c r="GXO38" s="14"/>
      <c r="GXP38" s="14"/>
      <c r="GXQ38" s="14"/>
      <c r="GXR38" s="14"/>
      <c r="GXS38" s="14"/>
      <c r="GXT38" s="14"/>
      <c r="GXU38" s="14"/>
      <c r="GXV38" s="14"/>
      <c r="GXW38" s="14"/>
      <c r="GXX38" s="14"/>
      <c r="GXY38" s="14"/>
      <c r="GXZ38" s="14"/>
      <c r="GYA38" s="14"/>
      <c r="GYB38" s="14"/>
      <c r="GYC38" s="14"/>
      <c r="GYD38" s="14"/>
      <c r="GYE38" s="14"/>
      <c r="GYF38" s="14"/>
      <c r="GYG38" s="14"/>
      <c r="GYH38" s="14"/>
      <c r="GYI38" s="14"/>
      <c r="GYJ38" s="14"/>
      <c r="GYK38" s="14"/>
      <c r="GYL38" s="14"/>
      <c r="GYM38" s="14"/>
      <c r="GYN38" s="14"/>
      <c r="GYO38" s="14"/>
      <c r="GYP38" s="14"/>
      <c r="GYQ38" s="14"/>
      <c r="GYR38" s="14"/>
      <c r="GYS38" s="14"/>
      <c r="GYT38" s="14"/>
      <c r="GYU38" s="14"/>
      <c r="GYV38" s="14"/>
      <c r="GYW38" s="14"/>
      <c r="GYX38" s="14"/>
      <c r="GYY38" s="14"/>
      <c r="GYZ38" s="14"/>
      <c r="GZA38" s="14"/>
      <c r="GZB38" s="14"/>
      <c r="GZC38" s="14"/>
      <c r="GZD38" s="14"/>
      <c r="GZE38" s="14"/>
      <c r="GZF38" s="14"/>
      <c r="GZG38" s="14"/>
      <c r="GZH38" s="14"/>
      <c r="GZI38" s="14"/>
      <c r="GZJ38" s="14"/>
      <c r="GZK38" s="14"/>
      <c r="GZL38" s="14"/>
      <c r="GZM38" s="14"/>
      <c r="GZN38" s="14"/>
      <c r="GZO38" s="14"/>
      <c r="GZP38" s="14"/>
      <c r="GZQ38" s="14"/>
      <c r="GZR38" s="14"/>
      <c r="GZS38" s="14"/>
      <c r="GZT38" s="14"/>
      <c r="GZU38" s="14"/>
      <c r="GZV38" s="14"/>
      <c r="GZW38" s="14"/>
      <c r="GZX38" s="14"/>
      <c r="GZY38" s="14"/>
      <c r="GZZ38" s="14"/>
      <c r="HAA38" s="14"/>
      <c r="HAB38" s="14"/>
      <c r="HAC38" s="14"/>
      <c r="HAD38" s="14"/>
      <c r="HAE38" s="14"/>
      <c r="HAF38" s="14"/>
      <c r="HAG38" s="14"/>
      <c r="HAH38" s="14"/>
      <c r="HAI38" s="14"/>
      <c r="HAJ38" s="14"/>
      <c r="HAK38" s="14"/>
      <c r="HAL38" s="14"/>
      <c r="HAM38" s="14"/>
      <c r="HAN38" s="14"/>
      <c r="HAO38" s="14"/>
      <c r="HAP38" s="14"/>
      <c r="HAQ38" s="14"/>
      <c r="HAR38" s="14"/>
      <c r="HAS38" s="14"/>
      <c r="HAT38" s="14"/>
      <c r="HAU38" s="14"/>
      <c r="HAV38" s="14"/>
      <c r="HAW38" s="14"/>
      <c r="HAX38" s="14"/>
      <c r="HAY38" s="14"/>
      <c r="HAZ38" s="14"/>
      <c r="HBA38" s="14"/>
      <c r="HBB38" s="14"/>
      <c r="HBC38" s="14"/>
      <c r="HBD38" s="14"/>
      <c r="HBE38" s="14"/>
      <c r="HBF38" s="14"/>
      <c r="HBG38" s="14"/>
      <c r="HBH38" s="14"/>
      <c r="HBI38" s="14"/>
      <c r="HBJ38" s="14"/>
      <c r="HBK38" s="14"/>
      <c r="HBL38" s="14"/>
      <c r="HBM38" s="14"/>
      <c r="HBN38" s="14"/>
      <c r="HBO38" s="14"/>
      <c r="HBP38" s="14"/>
      <c r="HBQ38" s="14"/>
      <c r="HBR38" s="14"/>
      <c r="HBS38" s="14"/>
      <c r="HBT38" s="14"/>
      <c r="HBU38" s="14"/>
      <c r="HBV38" s="14"/>
      <c r="HBW38" s="14"/>
      <c r="HBX38" s="14"/>
      <c r="HBY38" s="14"/>
      <c r="HBZ38" s="14"/>
      <c r="HCA38" s="14"/>
      <c r="HCB38" s="14"/>
      <c r="HCC38" s="14"/>
      <c r="HCD38" s="14"/>
      <c r="HCE38" s="14"/>
      <c r="HCF38" s="14"/>
      <c r="HCG38" s="14"/>
      <c r="HCH38" s="14"/>
      <c r="HCI38" s="14"/>
      <c r="HCJ38" s="14"/>
      <c r="HCK38" s="14"/>
      <c r="HCL38" s="14"/>
      <c r="HCM38" s="14"/>
      <c r="HCN38" s="14"/>
      <c r="HCO38" s="14"/>
      <c r="HCP38" s="14"/>
      <c r="HCQ38" s="14"/>
      <c r="HCR38" s="14"/>
      <c r="HCS38" s="14"/>
      <c r="HCT38" s="14"/>
      <c r="HCU38" s="14"/>
      <c r="HCV38" s="14"/>
      <c r="HCW38" s="14"/>
      <c r="HCX38" s="14"/>
      <c r="HCY38" s="14"/>
      <c r="HCZ38" s="14"/>
      <c r="HDA38" s="14"/>
      <c r="HDB38" s="14"/>
      <c r="HDC38" s="14"/>
      <c r="HDD38" s="14"/>
      <c r="HDE38" s="14"/>
      <c r="HDF38" s="14"/>
      <c r="HDG38" s="14"/>
      <c r="HDH38" s="14"/>
      <c r="HDI38" s="14"/>
      <c r="HDJ38" s="14"/>
      <c r="HDK38" s="14"/>
      <c r="HDL38" s="14"/>
      <c r="HDM38" s="14"/>
      <c r="HDN38" s="14"/>
      <c r="HDO38" s="14"/>
      <c r="HDP38" s="14"/>
      <c r="HDQ38" s="14"/>
      <c r="HDR38" s="14"/>
      <c r="HDS38" s="14"/>
      <c r="HDT38" s="14"/>
      <c r="HDU38" s="14"/>
      <c r="HDV38" s="14"/>
      <c r="HDW38" s="14"/>
      <c r="HDX38" s="14"/>
      <c r="HDY38" s="14"/>
      <c r="HDZ38" s="14"/>
      <c r="HEA38" s="14"/>
      <c r="HEB38" s="14"/>
      <c r="HEC38" s="14"/>
      <c r="HED38" s="14"/>
      <c r="HEE38" s="14"/>
      <c r="HEF38" s="14"/>
      <c r="HEG38" s="14"/>
      <c r="HEH38" s="14"/>
      <c r="HEI38" s="14"/>
      <c r="HEJ38" s="14"/>
      <c r="HEK38" s="14"/>
      <c r="HEL38" s="14"/>
      <c r="HEM38" s="14"/>
      <c r="HEN38" s="14"/>
      <c r="HEO38" s="14"/>
      <c r="HEP38" s="14"/>
      <c r="HEQ38" s="14"/>
      <c r="HER38" s="14"/>
      <c r="HES38" s="14"/>
      <c r="HET38" s="14"/>
      <c r="HEU38" s="14"/>
      <c r="HEV38" s="14"/>
      <c r="HEW38" s="14"/>
      <c r="HEX38" s="14"/>
      <c r="HEY38" s="14"/>
      <c r="HEZ38" s="14"/>
      <c r="HFA38" s="14"/>
      <c r="HFB38" s="14"/>
      <c r="HFC38" s="14"/>
      <c r="HFD38" s="14"/>
      <c r="HFE38" s="14"/>
      <c r="HFF38" s="14"/>
      <c r="HFG38" s="14"/>
      <c r="HFH38" s="14"/>
      <c r="HFI38" s="14"/>
      <c r="HFJ38" s="14"/>
      <c r="HFK38" s="14"/>
      <c r="HFL38" s="14"/>
      <c r="HFM38" s="14"/>
      <c r="HFN38" s="14"/>
      <c r="HFO38" s="14"/>
      <c r="HFP38" s="14"/>
      <c r="HFQ38" s="14"/>
      <c r="HFR38" s="14"/>
      <c r="HFS38" s="14"/>
      <c r="HFT38" s="14"/>
      <c r="HFU38" s="14"/>
      <c r="HFV38" s="14"/>
      <c r="HFW38" s="14"/>
      <c r="HFX38" s="14"/>
      <c r="HFY38" s="14"/>
      <c r="HFZ38" s="14"/>
      <c r="HGA38" s="14"/>
      <c r="HGB38" s="14"/>
      <c r="HGC38" s="14"/>
      <c r="HGD38" s="14"/>
      <c r="HGE38" s="14"/>
      <c r="HGF38" s="14"/>
      <c r="HGG38" s="14"/>
      <c r="HGH38" s="14"/>
      <c r="HGI38" s="14"/>
      <c r="HGJ38" s="14"/>
      <c r="HGK38" s="14"/>
      <c r="HGL38" s="14"/>
      <c r="HGM38" s="14"/>
      <c r="HGN38" s="14"/>
      <c r="HGO38" s="14"/>
      <c r="HGP38" s="14"/>
      <c r="HGQ38" s="14"/>
      <c r="HGR38" s="14"/>
      <c r="HGS38" s="14"/>
      <c r="HGT38" s="14"/>
      <c r="HGU38" s="14"/>
      <c r="HGV38" s="14"/>
      <c r="HGW38" s="14"/>
      <c r="HGX38" s="14"/>
      <c r="HGY38" s="14"/>
      <c r="HGZ38" s="14"/>
      <c r="HHA38" s="14"/>
      <c r="HHB38" s="14"/>
      <c r="HHC38" s="14"/>
      <c r="HHD38" s="14"/>
      <c r="HHE38" s="14"/>
      <c r="HHF38" s="14"/>
      <c r="HHG38" s="14"/>
      <c r="HHH38" s="14"/>
      <c r="HHI38" s="14"/>
      <c r="HHJ38" s="14"/>
      <c r="HHK38" s="14"/>
      <c r="HHL38" s="14"/>
      <c r="HHM38" s="14"/>
      <c r="HHN38" s="14"/>
      <c r="HHO38" s="14"/>
      <c r="HHP38" s="14"/>
      <c r="HHQ38" s="14"/>
      <c r="HHR38" s="14"/>
      <c r="HHS38" s="14"/>
      <c r="HHT38" s="14"/>
      <c r="HHU38" s="14"/>
      <c r="HHV38" s="14"/>
      <c r="HHW38" s="14"/>
      <c r="HHX38" s="14"/>
      <c r="HHY38" s="14"/>
      <c r="HHZ38" s="14"/>
      <c r="HIA38" s="14"/>
      <c r="HIB38" s="14"/>
      <c r="HIC38" s="14"/>
      <c r="HID38" s="14"/>
      <c r="HIE38" s="14"/>
      <c r="HIF38" s="14"/>
      <c r="HIG38" s="14"/>
      <c r="HIH38" s="14"/>
      <c r="HII38" s="14"/>
      <c r="HIJ38" s="14"/>
      <c r="HIK38" s="14"/>
      <c r="HIL38" s="14"/>
      <c r="HIM38" s="14"/>
      <c r="HIN38" s="14"/>
      <c r="HIO38" s="14"/>
      <c r="HIP38" s="14"/>
      <c r="HIQ38" s="14"/>
      <c r="HIR38" s="14"/>
      <c r="HIS38" s="14"/>
      <c r="HIT38" s="14"/>
      <c r="HIU38" s="14"/>
      <c r="HIV38" s="14"/>
      <c r="HIW38" s="14"/>
      <c r="HIX38" s="14"/>
      <c r="HIY38" s="14"/>
      <c r="HIZ38" s="14"/>
      <c r="HJA38" s="14"/>
      <c r="HJB38" s="14"/>
      <c r="HJC38" s="14"/>
      <c r="HJD38" s="14"/>
      <c r="HJE38" s="14"/>
      <c r="HJF38" s="14"/>
      <c r="HJG38" s="14"/>
      <c r="HJH38" s="14"/>
      <c r="HJI38" s="14"/>
      <c r="HJJ38" s="14"/>
      <c r="HJK38" s="14"/>
      <c r="HJL38" s="14"/>
      <c r="HJM38" s="14"/>
      <c r="HJN38" s="14"/>
      <c r="HJO38" s="14"/>
      <c r="HJP38" s="14"/>
      <c r="HJQ38" s="14"/>
      <c r="HJR38" s="14"/>
      <c r="HJS38" s="14"/>
      <c r="HJT38" s="14"/>
      <c r="HJU38" s="14"/>
      <c r="HJV38" s="14"/>
      <c r="HJW38" s="14"/>
      <c r="HJX38" s="14"/>
      <c r="HJY38" s="14"/>
      <c r="HJZ38" s="14"/>
      <c r="HKA38" s="14"/>
      <c r="HKB38" s="14"/>
      <c r="HKC38" s="14"/>
      <c r="HKD38" s="14"/>
      <c r="HKE38" s="14"/>
      <c r="HKF38" s="14"/>
      <c r="HKG38" s="14"/>
      <c r="HKH38" s="14"/>
      <c r="HKI38" s="14"/>
      <c r="HKJ38" s="14"/>
      <c r="HKK38" s="14"/>
      <c r="HKL38" s="14"/>
      <c r="HKM38" s="14"/>
      <c r="HKN38" s="14"/>
      <c r="HKO38" s="14"/>
      <c r="HKP38" s="14"/>
      <c r="HKQ38" s="14"/>
      <c r="HKR38" s="14"/>
      <c r="HKS38" s="14"/>
      <c r="HKT38" s="14"/>
      <c r="HKU38" s="14"/>
      <c r="HKV38" s="14"/>
      <c r="HKW38" s="14"/>
      <c r="HKX38" s="14"/>
      <c r="HKY38" s="14"/>
      <c r="HKZ38" s="14"/>
      <c r="HLA38" s="14"/>
      <c r="HLB38" s="14"/>
      <c r="HLC38" s="14"/>
      <c r="HLD38" s="14"/>
      <c r="HLE38" s="14"/>
      <c r="HLF38" s="14"/>
      <c r="HLG38" s="14"/>
      <c r="HLH38" s="14"/>
      <c r="HLI38" s="14"/>
      <c r="HLJ38" s="14"/>
      <c r="HLK38" s="14"/>
      <c r="HLL38" s="14"/>
      <c r="HLM38" s="14"/>
      <c r="HLN38" s="14"/>
      <c r="HLO38" s="14"/>
      <c r="HLP38" s="14"/>
      <c r="HLQ38" s="14"/>
      <c r="HLR38" s="14"/>
      <c r="HLS38" s="14"/>
      <c r="HLT38" s="14"/>
      <c r="HLU38" s="14"/>
      <c r="HLV38" s="14"/>
      <c r="HLW38" s="14"/>
      <c r="HLX38" s="14"/>
      <c r="HLY38" s="14"/>
      <c r="HLZ38" s="14"/>
      <c r="HMA38" s="14"/>
      <c r="HMB38" s="14"/>
      <c r="HMC38" s="14"/>
      <c r="HMD38" s="14"/>
      <c r="HME38" s="14"/>
      <c r="HMF38" s="14"/>
      <c r="HMG38" s="14"/>
      <c r="HMH38" s="14"/>
      <c r="HMI38" s="14"/>
      <c r="HMJ38" s="14"/>
      <c r="HMK38" s="14"/>
      <c r="HML38" s="14"/>
      <c r="HMM38" s="14"/>
      <c r="HMN38" s="14"/>
      <c r="HMO38" s="14"/>
      <c r="HMP38" s="14"/>
      <c r="HMQ38" s="14"/>
      <c r="HMR38" s="14"/>
      <c r="HMS38" s="14"/>
      <c r="HMT38" s="14"/>
      <c r="HMU38" s="14"/>
      <c r="HMV38" s="14"/>
      <c r="HMW38" s="14"/>
      <c r="HMX38" s="14"/>
      <c r="HMY38" s="14"/>
      <c r="HMZ38" s="14"/>
      <c r="HNA38" s="14"/>
      <c r="HNB38" s="14"/>
      <c r="HNC38" s="14"/>
      <c r="HND38" s="14"/>
      <c r="HNE38" s="14"/>
      <c r="HNF38" s="14"/>
      <c r="HNG38" s="14"/>
      <c r="HNH38" s="14"/>
      <c r="HNI38" s="14"/>
      <c r="HNJ38" s="14"/>
      <c r="HNK38" s="14"/>
      <c r="HNL38" s="14"/>
      <c r="HNM38" s="14"/>
      <c r="HNN38" s="14"/>
      <c r="HNO38" s="14"/>
      <c r="HNP38" s="14"/>
      <c r="HNQ38" s="14"/>
      <c r="HNR38" s="14"/>
      <c r="HNS38" s="14"/>
      <c r="HNT38" s="14"/>
      <c r="HNU38" s="14"/>
      <c r="HNV38" s="14"/>
      <c r="HNW38" s="14"/>
      <c r="HNX38" s="14"/>
      <c r="HNY38" s="14"/>
      <c r="HNZ38" s="14"/>
      <c r="HOA38" s="14"/>
      <c r="HOB38" s="14"/>
      <c r="HOC38" s="14"/>
      <c r="HOD38" s="14"/>
      <c r="HOE38" s="14"/>
      <c r="HOF38" s="14"/>
      <c r="HOG38" s="14"/>
      <c r="HOH38" s="14"/>
      <c r="HOI38" s="14"/>
      <c r="HOJ38" s="14"/>
      <c r="HOK38" s="14"/>
      <c r="HOL38" s="14"/>
      <c r="HOM38" s="14"/>
      <c r="HON38" s="14"/>
      <c r="HOO38" s="14"/>
      <c r="HOP38" s="14"/>
      <c r="HOQ38" s="14"/>
      <c r="HOR38" s="14"/>
      <c r="HOS38" s="14"/>
      <c r="HOT38" s="14"/>
      <c r="HOU38" s="14"/>
      <c r="HOV38" s="14"/>
      <c r="HOW38" s="14"/>
      <c r="HOX38" s="14"/>
      <c r="HOY38" s="14"/>
      <c r="HOZ38" s="14"/>
      <c r="HPA38" s="14"/>
      <c r="HPB38" s="14"/>
      <c r="HPC38" s="14"/>
      <c r="HPD38" s="14"/>
      <c r="HPE38" s="14"/>
      <c r="HPF38" s="14"/>
      <c r="HPG38" s="14"/>
      <c r="HPH38" s="14"/>
      <c r="HPI38" s="14"/>
      <c r="HPJ38" s="14"/>
      <c r="HPK38" s="14"/>
      <c r="HPL38" s="14"/>
      <c r="HPM38" s="14"/>
      <c r="HPN38" s="14"/>
      <c r="HPO38" s="14"/>
      <c r="HPP38" s="14"/>
      <c r="HPQ38" s="14"/>
      <c r="HPR38" s="14"/>
      <c r="HPS38" s="14"/>
      <c r="HPT38" s="14"/>
      <c r="HPU38" s="14"/>
      <c r="HPV38" s="14"/>
      <c r="HPW38" s="14"/>
      <c r="HPX38" s="14"/>
      <c r="HPY38" s="14"/>
      <c r="HPZ38" s="14"/>
      <c r="HQA38" s="14"/>
      <c r="HQB38" s="14"/>
      <c r="HQC38" s="14"/>
      <c r="HQD38" s="14"/>
      <c r="HQE38" s="14"/>
      <c r="HQF38" s="14"/>
      <c r="HQG38" s="14"/>
      <c r="HQH38" s="14"/>
      <c r="HQI38" s="14"/>
      <c r="HQJ38" s="14"/>
      <c r="HQK38" s="14"/>
      <c r="HQL38" s="14"/>
      <c r="HQM38" s="14"/>
      <c r="HQN38" s="14"/>
      <c r="HQO38" s="14"/>
      <c r="HQP38" s="14"/>
      <c r="HQQ38" s="14"/>
      <c r="HQR38" s="14"/>
      <c r="HQS38" s="14"/>
      <c r="HQT38" s="14"/>
      <c r="HQU38" s="14"/>
      <c r="HQV38" s="14"/>
      <c r="HQW38" s="14"/>
      <c r="HQX38" s="14"/>
      <c r="HQY38" s="14"/>
      <c r="HQZ38" s="14"/>
      <c r="HRA38" s="14"/>
      <c r="HRB38" s="14"/>
      <c r="HRC38" s="14"/>
      <c r="HRD38" s="14"/>
      <c r="HRE38" s="14"/>
      <c r="HRF38" s="14"/>
      <c r="HRG38" s="14"/>
      <c r="HRH38" s="14"/>
      <c r="HRI38" s="14"/>
      <c r="HRJ38" s="14"/>
      <c r="HRK38" s="14"/>
      <c r="HRL38" s="14"/>
      <c r="HRM38" s="14"/>
      <c r="HRN38" s="14"/>
      <c r="HRO38" s="14"/>
      <c r="HRP38" s="14"/>
      <c r="HRQ38" s="14"/>
      <c r="HRR38" s="14"/>
      <c r="HRS38" s="14"/>
      <c r="HRT38" s="14"/>
      <c r="HRU38" s="14"/>
      <c r="HRV38" s="14"/>
      <c r="HRW38" s="14"/>
      <c r="HRX38" s="14"/>
      <c r="HRY38" s="14"/>
      <c r="HRZ38" s="14"/>
      <c r="HSA38" s="14"/>
      <c r="HSB38" s="14"/>
      <c r="HSC38" s="14"/>
      <c r="HSD38" s="14"/>
      <c r="HSE38" s="14"/>
      <c r="HSF38" s="14"/>
      <c r="HSG38" s="14"/>
      <c r="HSH38" s="14"/>
      <c r="HSI38" s="14"/>
      <c r="HSJ38" s="14"/>
      <c r="HSK38" s="14"/>
      <c r="HSL38" s="14"/>
      <c r="HSM38" s="14"/>
      <c r="HSN38" s="14"/>
      <c r="HSO38" s="14"/>
      <c r="HSP38" s="14"/>
      <c r="HSQ38" s="14"/>
      <c r="HSR38" s="14"/>
      <c r="HSS38" s="14"/>
      <c r="HST38" s="14"/>
      <c r="HSU38" s="14"/>
      <c r="HSV38" s="14"/>
      <c r="HSW38" s="14"/>
      <c r="HSX38" s="14"/>
      <c r="HSY38" s="14"/>
      <c r="HSZ38" s="14"/>
      <c r="HTA38" s="14"/>
      <c r="HTB38" s="14"/>
      <c r="HTC38" s="14"/>
      <c r="HTD38" s="14"/>
      <c r="HTE38" s="14"/>
      <c r="HTF38" s="14"/>
      <c r="HTG38" s="14"/>
      <c r="HTH38" s="14"/>
      <c r="HTI38" s="14"/>
      <c r="HTJ38" s="14"/>
      <c r="HTK38" s="14"/>
      <c r="HTL38" s="14"/>
      <c r="HTM38" s="14"/>
      <c r="HTN38" s="14"/>
      <c r="HTO38" s="14"/>
      <c r="HTP38" s="14"/>
      <c r="HTQ38" s="14"/>
      <c r="HTR38" s="14"/>
      <c r="HTS38" s="14"/>
      <c r="HTT38" s="14"/>
      <c r="HTU38" s="14"/>
      <c r="HTV38" s="14"/>
      <c r="HTW38" s="14"/>
      <c r="HTX38" s="14"/>
      <c r="HTY38" s="14"/>
      <c r="HTZ38" s="14"/>
      <c r="HUA38" s="14"/>
      <c r="HUB38" s="14"/>
      <c r="HUC38" s="14"/>
      <c r="HUD38" s="14"/>
      <c r="HUE38" s="14"/>
      <c r="HUF38" s="14"/>
      <c r="HUG38" s="14"/>
      <c r="HUH38" s="14"/>
      <c r="HUI38" s="14"/>
      <c r="HUJ38" s="14"/>
      <c r="HUK38" s="14"/>
      <c r="HUL38" s="14"/>
      <c r="HUM38" s="14"/>
      <c r="HUN38" s="14"/>
      <c r="HUO38" s="14"/>
      <c r="HUP38" s="14"/>
      <c r="HUQ38" s="14"/>
      <c r="HUR38" s="14"/>
      <c r="HUS38" s="14"/>
      <c r="HUT38" s="14"/>
      <c r="HUU38" s="14"/>
      <c r="HUV38" s="14"/>
      <c r="HUW38" s="14"/>
      <c r="HUX38" s="14"/>
      <c r="HUY38" s="14"/>
      <c r="HUZ38" s="14"/>
      <c r="HVA38" s="14"/>
      <c r="HVB38" s="14"/>
      <c r="HVC38" s="14"/>
      <c r="HVD38" s="14"/>
      <c r="HVE38" s="14"/>
      <c r="HVF38" s="14"/>
      <c r="HVG38" s="14"/>
      <c r="HVH38" s="14"/>
      <c r="HVI38" s="14"/>
      <c r="HVJ38" s="14"/>
      <c r="HVK38" s="14"/>
      <c r="HVL38" s="14"/>
      <c r="HVM38" s="14"/>
      <c r="HVN38" s="14"/>
      <c r="HVO38" s="14"/>
      <c r="HVP38" s="14"/>
      <c r="HVQ38" s="14"/>
      <c r="HVR38" s="14"/>
      <c r="HVS38" s="14"/>
      <c r="HVT38" s="14"/>
      <c r="HVU38" s="14"/>
      <c r="HVV38" s="14"/>
      <c r="HVW38" s="14"/>
      <c r="HVX38" s="14"/>
      <c r="HVY38" s="14"/>
      <c r="HVZ38" s="14"/>
      <c r="HWA38" s="14"/>
      <c r="HWB38" s="14"/>
      <c r="HWC38" s="14"/>
      <c r="HWD38" s="14"/>
      <c r="HWE38" s="14"/>
      <c r="HWF38" s="14"/>
      <c r="HWG38" s="14"/>
      <c r="HWH38" s="14"/>
      <c r="HWI38" s="14"/>
      <c r="HWJ38" s="14"/>
      <c r="HWK38" s="14"/>
      <c r="HWL38" s="14"/>
      <c r="HWM38" s="14"/>
      <c r="HWN38" s="14"/>
      <c r="HWO38" s="14"/>
      <c r="HWP38" s="14"/>
      <c r="HWQ38" s="14"/>
      <c r="HWR38" s="14"/>
      <c r="HWS38" s="14"/>
      <c r="HWT38" s="14"/>
      <c r="HWU38" s="14"/>
      <c r="HWV38" s="14"/>
      <c r="HWW38" s="14"/>
      <c r="HWX38" s="14"/>
      <c r="HWY38" s="14"/>
      <c r="HWZ38" s="14"/>
      <c r="HXA38" s="14"/>
      <c r="HXB38" s="14"/>
      <c r="HXC38" s="14"/>
      <c r="HXD38" s="14"/>
      <c r="HXE38" s="14"/>
      <c r="HXF38" s="14"/>
      <c r="HXG38" s="14"/>
      <c r="HXH38" s="14"/>
      <c r="HXI38" s="14"/>
      <c r="HXJ38" s="14"/>
      <c r="HXK38" s="14"/>
      <c r="HXL38" s="14"/>
      <c r="HXM38" s="14"/>
      <c r="HXN38" s="14"/>
      <c r="HXO38" s="14"/>
      <c r="HXP38" s="14"/>
      <c r="HXQ38" s="14"/>
      <c r="HXR38" s="14"/>
      <c r="HXS38" s="14"/>
      <c r="HXT38" s="14"/>
      <c r="HXU38" s="14"/>
      <c r="HXV38" s="14"/>
      <c r="HXW38" s="14"/>
      <c r="HXX38" s="14"/>
      <c r="HXY38" s="14"/>
      <c r="HXZ38" s="14"/>
      <c r="HYA38" s="14"/>
      <c r="HYB38" s="14"/>
      <c r="HYC38" s="14"/>
      <c r="HYD38" s="14"/>
      <c r="HYE38" s="14"/>
      <c r="HYF38" s="14"/>
      <c r="HYG38" s="14"/>
      <c r="HYH38" s="14"/>
      <c r="HYI38" s="14"/>
      <c r="HYJ38" s="14"/>
      <c r="HYK38" s="14"/>
      <c r="HYL38" s="14"/>
      <c r="HYM38" s="14"/>
      <c r="HYN38" s="14"/>
      <c r="HYO38" s="14"/>
      <c r="HYP38" s="14"/>
      <c r="HYQ38" s="14"/>
      <c r="HYR38" s="14"/>
      <c r="HYS38" s="14"/>
      <c r="HYT38" s="14"/>
      <c r="HYU38" s="14"/>
      <c r="HYV38" s="14"/>
      <c r="HYW38" s="14"/>
      <c r="HYX38" s="14"/>
      <c r="HYY38" s="14"/>
      <c r="HYZ38" s="14"/>
      <c r="HZA38" s="14"/>
      <c r="HZB38" s="14"/>
      <c r="HZC38" s="14"/>
      <c r="HZD38" s="14"/>
      <c r="HZE38" s="14"/>
      <c r="HZF38" s="14"/>
      <c r="HZG38" s="14"/>
      <c r="HZH38" s="14"/>
      <c r="HZI38" s="14"/>
      <c r="HZJ38" s="14"/>
      <c r="HZK38" s="14"/>
      <c r="HZL38" s="14"/>
      <c r="HZM38" s="14"/>
      <c r="HZN38" s="14"/>
      <c r="HZO38" s="14"/>
      <c r="HZP38" s="14"/>
      <c r="HZQ38" s="14"/>
      <c r="HZR38" s="14"/>
      <c r="HZS38" s="14"/>
      <c r="HZT38" s="14"/>
      <c r="HZU38" s="14"/>
      <c r="HZV38" s="14"/>
      <c r="HZW38" s="14"/>
      <c r="HZX38" s="14"/>
      <c r="HZY38" s="14"/>
      <c r="HZZ38" s="14"/>
      <c r="IAA38" s="14"/>
      <c r="IAB38" s="14"/>
      <c r="IAC38" s="14"/>
      <c r="IAD38" s="14"/>
      <c r="IAE38" s="14"/>
      <c r="IAF38" s="14"/>
      <c r="IAG38" s="14"/>
      <c r="IAH38" s="14"/>
      <c r="IAI38" s="14"/>
      <c r="IAJ38" s="14"/>
      <c r="IAK38" s="14"/>
      <c r="IAL38" s="14"/>
      <c r="IAM38" s="14"/>
      <c r="IAN38" s="14"/>
      <c r="IAO38" s="14"/>
      <c r="IAP38" s="14"/>
      <c r="IAQ38" s="14"/>
      <c r="IAR38" s="14"/>
      <c r="IAS38" s="14"/>
      <c r="IAT38" s="14"/>
      <c r="IAU38" s="14"/>
      <c r="IAV38" s="14"/>
      <c r="IAW38" s="14"/>
      <c r="IAX38" s="14"/>
      <c r="IAY38" s="14"/>
      <c r="IAZ38" s="14"/>
      <c r="IBA38" s="14"/>
      <c r="IBB38" s="14"/>
      <c r="IBC38" s="14"/>
      <c r="IBD38" s="14"/>
      <c r="IBE38" s="14"/>
      <c r="IBF38" s="14"/>
      <c r="IBG38" s="14"/>
      <c r="IBH38" s="14"/>
      <c r="IBI38" s="14"/>
      <c r="IBJ38" s="14"/>
      <c r="IBK38" s="14"/>
      <c r="IBL38" s="14"/>
      <c r="IBM38" s="14"/>
      <c r="IBN38" s="14"/>
      <c r="IBO38" s="14"/>
      <c r="IBP38" s="14"/>
      <c r="IBQ38" s="14"/>
      <c r="IBR38" s="14"/>
      <c r="IBS38" s="14"/>
      <c r="IBT38" s="14"/>
      <c r="IBU38" s="14"/>
      <c r="IBV38" s="14"/>
      <c r="IBW38" s="14"/>
      <c r="IBX38" s="14"/>
      <c r="IBY38" s="14"/>
      <c r="IBZ38" s="14"/>
      <c r="ICA38" s="14"/>
      <c r="ICB38" s="14"/>
      <c r="ICC38" s="14"/>
      <c r="ICD38" s="14"/>
      <c r="ICE38" s="14"/>
      <c r="ICF38" s="14"/>
      <c r="ICG38" s="14"/>
      <c r="ICH38" s="14"/>
      <c r="ICI38" s="14"/>
      <c r="ICJ38" s="14"/>
      <c r="ICK38" s="14"/>
      <c r="ICL38" s="14"/>
      <c r="ICM38" s="14"/>
      <c r="ICN38" s="14"/>
      <c r="ICO38" s="14"/>
      <c r="ICP38" s="14"/>
      <c r="ICQ38" s="14"/>
      <c r="ICR38" s="14"/>
      <c r="ICS38" s="14"/>
      <c r="ICT38" s="14"/>
      <c r="ICU38" s="14"/>
      <c r="ICV38" s="14"/>
      <c r="ICW38" s="14"/>
      <c r="ICX38" s="14"/>
      <c r="ICY38" s="14"/>
      <c r="ICZ38" s="14"/>
      <c r="IDA38" s="14"/>
      <c r="IDB38" s="14"/>
      <c r="IDC38" s="14"/>
      <c r="IDD38" s="14"/>
      <c r="IDE38" s="14"/>
      <c r="IDF38" s="14"/>
      <c r="IDG38" s="14"/>
      <c r="IDH38" s="14"/>
      <c r="IDI38" s="14"/>
      <c r="IDJ38" s="14"/>
      <c r="IDK38" s="14"/>
      <c r="IDL38" s="14"/>
      <c r="IDM38" s="14"/>
      <c r="IDN38" s="14"/>
      <c r="IDO38" s="14"/>
      <c r="IDP38" s="14"/>
      <c r="IDQ38" s="14"/>
      <c r="IDR38" s="14"/>
      <c r="IDS38" s="14"/>
      <c r="IDT38" s="14"/>
      <c r="IDU38" s="14"/>
      <c r="IDV38" s="14"/>
      <c r="IDW38" s="14"/>
      <c r="IDX38" s="14"/>
      <c r="IDY38" s="14"/>
      <c r="IDZ38" s="14"/>
      <c r="IEA38" s="14"/>
      <c r="IEB38" s="14"/>
      <c r="IEC38" s="14"/>
      <c r="IED38" s="14"/>
      <c r="IEE38" s="14"/>
      <c r="IEF38" s="14"/>
      <c r="IEG38" s="14"/>
      <c r="IEH38" s="14"/>
      <c r="IEI38" s="14"/>
      <c r="IEJ38" s="14"/>
      <c r="IEK38" s="14"/>
      <c r="IEL38" s="14"/>
      <c r="IEM38" s="14"/>
      <c r="IEN38" s="14"/>
      <c r="IEO38" s="14"/>
      <c r="IEP38" s="14"/>
      <c r="IEQ38" s="14"/>
      <c r="IER38" s="14"/>
      <c r="IES38" s="14"/>
      <c r="IET38" s="14"/>
      <c r="IEU38" s="14"/>
      <c r="IEV38" s="14"/>
      <c r="IEW38" s="14"/>
      <c r="IEX38" s="14"/>
      <c r="IEY38" s="14"/>
      <c r="IEZ38" s="14"/>
      <c r="IFA38" s="14"/>
      <c r="IFB38" s="14"/>
      <c r="IFC38" s="14"/>
      <c r="IFD38" s="14"/>
      <c r="IFE38" s="14"/>
      <c r="IFF38" s="14"/>
      <c r="IFG38" s="14"/>
      <c r="IFH38" s="14"/>
      <c r="IFI38" s="14"/>
      <c r="IFJ38" s="14"/>
      <c r="IFK38" s="14"/>
      <c r="IFL38" s="14"/>
      <c r="IFM38" s="14"/>
      <c r="IFN38" s="14"/>
      <c r="IFO38" s="14"/>
      <c r="IFP38" s="14"/>
      <c r="IFQ38" s="14"/>
      <c r="IFR38" s="14"/>
      <c r="IFS38" s="14"/>
      <c r="IFT38" s="14"/>
      <c r="IFU38" s="14"/>
      <c r="IFV38" s="14"/>
      <c r="IFW38" s="14"/>
      <c r="IFX38" s="14"/>
      <c r="IFY38" s="14"/>
      <c r="IFZ38" s="14"/>
      <c r="IGA38" s="14"/>
      <c r="IGB38" s="14"/>
      <c r="IGC38" s="14"/>
      <c r="IGD38" s="14"/>
      <c r="IGE38" s="14"/>
      <c r="IGF38" s="14"/>
      <c r="IGG38" s="14"/>
      <c r="IGH38" s="14"/>
      <c r="IGI38" s="14"/>
      <c r="IGJ38" s="14"/>
      <c r="IGK38" s="14"/>
      <c r="IGL38" s="14"/>
      <c r="IGM38" s="14"/>
      <c r="IGN38" s="14"/>
      <c r="IGO38" s="14"/>
      <c r="IGP38" s="14"/>
      <c r="IGQ38" s="14"/>
      <c r="IGR38" s="14"/>
      <c r="IGS38" s="14"/>
      <c r="IGT38" s="14"/>
      <c r="IGU38" s="14"/>
      <c r="IGV38" s="14"/>
      <c r="IGW38" s="14"/>
      <c r="IGX38" s="14"/>
      <c r="IGY38" s="14"/>
      <c r="IGZ38" s="14"/>
      <c r="IHA38" s="14"/>
      <c r="IHB38" s="14"/>
      <c r="IHC38" s="14"/>
      <c r="IHD38" s="14"/>
      <c r="IHE38" s="14"/>
      <c r="IHF38" s="14"/>
      <c r="IHG38" s="14"/>
      <c r="IHH38" s="14"/>
      <c r="IHI38" s="14"/>
      <c r="IHJ38" s="14"/>
      <c r="IHK38" s="14"/>
      <c r="IHL38" s="14"/>
      <c r="IHM38" s="14"/>
      <c r="IHN38" s="14"/>
      <c r="IHO38" s="14"/>
      <c r="IHP38" s="14"/>
      <c r="IHQ38" s="14"/>
      <c r="IHR38" s="14"/>
      <c r="IHS38" s="14"/>
      <c r="IHT38" s="14"/>
      <c r="IHU38" s="14"/>
      <c r="IHV38" s="14"/>
      <c r="IHW38" s="14"/>
      <c r="IHX38" s="14"/>
      <c r="IHY38" s="14"/>
      <c r="IHZ38" s="14"/>
      <c r="IIA38" s="14"/>
      <c r="IIB38" s="14"/>
      <c r="IIC38" s="14"/>
      <c r="IID38" s="14"/>
      <c r="IIE38" s="14"/>
      <c r="IIF38" s="14"/>
      <c r="IIG38" s="14"/>
      <c r="IIH38" s="14"/>
      <c r="III38" s="14"/>
      <c r="IIJ38" s="14"/>
      <c r="IIK38" s="14"/>
      <c r="IIL38" s="14"/>
      <c r="IIM38" s="14"/>
      <c r="IIN38" s="14"/>
      <c r="IIO38" s="14"/>
      <c r="IIP38" s="14"/>
      <c r="IIQ38" s="14"/>
      <c r="IIR38" s="14"/>
      <c r="IIS38" s="14"/>
      <c r="IIT38" s="14"/>
      <c r="IIU38" s="14"/>
      <c r="IIV38" s="14"/>
      <c r="IIW38" s="14"/>
      <c r="IIX38" s="14"/>
      <c r="IIY38" s="14"/>
      <c r="IIZ38" s="14"/>
      <c r="IJA38" s="14"/>
      <c r="IJB38" s="14"/>
      <c r="IJC38" s="14"/>
      <c r="IJD38" s="14"/>
      <c r="IJE38" s="14"/>
      <c r="IJF38" s="14"/>
      <c r="IJG38" s="14"/>
      <c r="IJH38" s="14"/>
      <c r="IJI38" s="14"/>
      <c r="IJJ38" s="14"/>
      <c r="IJK38" s="14"/>
      <c r="IJL38" s="14"/>
      <c r="IJM38" s="14"/>
      <c r="IJN38" s="14"/>
      <c r="IJO38" s="14"/>
      <c r="IJP38" s="14"/>
      <c r="IJQ38" s="14"/>
      <c r="IJR38" s="14"/>
      <c r="IJS38" s="14"/>
      <c r="IJT38" s="14"/>
      <c r="IJU38" s="14"/>
      <c r="IJV38" s="14"/>
      <c r="IJW38" s="14"/>
      <c r="IJX38" s="14"/>
      <c r="IJY38" s="14"/>
      <c r="IJZ38" s="14"/>
      <c r="IKA38" s="14"/>
      <c r="IKB38" s="14"/>
      <c r="IKC38" s="14"/>
      <c r="IKD38" s="14"/>
      <c r="IKE38" s="14"/>
      <c r="IKF38" s="14"/>
      <c r="IKG38" s="14"/>
      <c r="IKH38" s="14"/>
      <c r="IKI38" s="14"/>
      <c r="IKJ38" s="14"/>
      <c r="IKK38" s="14"/>
      <c r="IKL38" s="14"/>
      <c r="IKM38" s="14"/>
      <c r="IKN38" s="14"/>
      <c r="IKO38" s="14"/>
      <c r="IKP38" s="14"/>
      <c r="IKQ38" s="14"/>
      <c r="IKR38" s="14"/>
      <c r="IKS38" s="14"/>
      <c r="IKT38" s="14"/>
      <c r="IKU38" s="14"/>
      <c r="IKV38" s="14"/>
      <c r="IKW38" s="14"/>
      <c r="IKX38" s="14"/>
      <c r="IKY38" s="14"/>
      <c r="IKZ38" s="14"/>
      <c r="ILA38" s="14"/>
      <c r="ILB38" s="14"/>
      <c r="ILC38" s="14"/>
      <c r="ILD38" s="14"/>
      <c r="ILE38" s="14"/>
      <c r="ILF38" s="14"/>
      <c r="ILG38" s="14"/>
      <c r="ILH38" s="14"/>
      <c r="ILI38" s="14"/>
      <c r="ILJ38" s="14"/>
      <c r="ILK38" s="14"/>
      <c r="ILL38" s="14"/>
      <c r="ILM38" s="14"/>
      <c r="ILN38" s="14"/>
      <c r="ILO38" s="14"/>
      <c r="ILP38" s="14"/>
      <c r="ILQ38" s="14"/>
      <c r="ILR38" s="14"/>
      <c r="ILS38" s="14"/>
      <c r="ILT38" s="14"/>
      <c r="ILU38" s="14"/>
      <c r="ILV38" s="14"/>
      <c r="ILW38" s="14"/>
      <c r="ILX38" s="14"/>
      <c r="ILY38" s="14"/>
      <c r="ILZ38" s="14"/>
      <c r="IMA38" s="14"/>
      <c r="IMB38" s="14"/>
      <c r="IMC38" s="14"/>
      <c r="IMD38" s="14"/>
      <c r="IME38" s="14"/>
      <c r="IMF38" s="14"/>
      <c r="IMG38" s="14"/>
      <c r="IMH38" s="14"/>
      <c r="IMI38" s="14"/>
      <c r="IMJ38" s="14"/>
      <c r="IMK38" s="14"/>
      <c r="IML38" s="14"/>
      <c r="IMM38" s="14"/>
      <c r="IMN38" s="14"/>
      <c r="IMO38" s="14"/>
      <c r="IMP38" s="14"/>
      <c r="IMQ38" s="14"/>
      <c r="IMR38" s="14"/>
      <c r="IMS38" s="14"/>
      <c r="IMT38" s="14"/>
      <c r="IMU38" s="14"/>
      <c r="IMV38" s="14"/>
      <c r="IMW38" s="14"/>
      <c r="IMX38" s="14"/>
      <c r="IMY38" s="14"/>
      <c r="IMZ38" s="14"/>
      <c r="INA38" s="14"/>
      <c r="INB38" s="14"/>
      <c r="INC38" s="14"/>
      <c r="IND38" s="14"/>
      <c r="INE38" s="14"/>
      <c r="INF38" s="14"/>
      <c r="ING38" s="14"/>
      <c r="INH38" s="14"/>
      <c r="INI38" s="14"/>
      <c r="INJ38" s="14"/>
      <c r="INK38" s="14"/>
      <c r="INL38" s="14"/>
      <c r="INM38" s="14"/>
      <c r="INN38" s="14"/>
      <c r="INO38" s="14"/>
      <c r="INP38" s="14"/>
      <c r="INQ38" s="14"/>
      <c r="INR38" s="14"/>
      <c r="INS38" s="14"/>
      <c r="INT38" s="14"/>
      <c r="INU38" s="14"/>
      <c r="INV38" s="14"/>
      <c r="INW38" s="14"/>
      <c r="INX38" s="14"/>
      <c r="INY38" s="14"/>
      <c r="INZ38" s="14"/>
      <c r="IOA38" s="14"/>
      <c r="IOB38" s="14"/>
      <c r="IOC38" s="14"/>
      <c r="IOD38" s="14"/>
      <c r="IOE38" s="14"/>
      <c r="IOF38" s="14"/>
      <c r="IOG38" s="14"/>
      <c r="IOH38" s="14"/>
      <c r="IOI38" s="14"/>
      <c r="IOJ38" s="14"/>
      <c r="IOK38" s="14"/>
      <c r="IOL38" s="14"/>
      <c r="IOM38" s="14"/>
      <c r="ION38" s="14"/>
      <c r="IOO38" s="14"/>
      <c r="IOP38" s="14"/>
      <c r="IOQ38" s="14"/>
      <c r="IOR38" s="14"/>
      <c r="IOS38" s="14"/>
      <c r="IOT38" s="14"/>
      <c r="IOU38" s="14"/>
      <c r="IOV38" s="14"/>
      <c r="IOW38" s="14"/>
      <c r="IOX38" s="14"/>
      <c r="IOY38" s="14"/>
      <c r="IOZ38" s="14"/>
      <c r="IPA38" s="14"/>
      <c r="IPB38" s="14"/>
      <c r="IPC38" s="14"/>
      <c r="IPD38" s="14"/>
      <c r="IPE38" s="14"/>
      <c r="IPF38" s="14"/>
      <c r="IPG38" s="14"/>
      <c r="IPH38" s="14"/>
      <c r="IPI38" s="14"/>
      <c r="IPJ38" s="14"/>
      <c r="IPK38" s="14"/>
      <c r="IPL38" s="14"/>
      <c r="IPM38" s="14"/>
      <c r="IPN38" s="14"/>
      <c r="IPO38" s="14"/>
      <c r="IPP38" s="14"/>
      <c r="IPQ38" s="14"/>
      <c r="IPR38" s="14"/>
      <c r="IPS38" s="14"/>
      <c r="IPT38" s="14"/>
      <c r="IPU38" s="14"/>
      <c r="IPV38" s="14"/>
      <c r="IPW38" s="14"/>
      <c r="IPX38" s="14"/>
      <c r="IPY38" s="14"/>
      <c r="IPZ38" s="14"/>
      <c r="IQA38" s="14"/>
      <c r="IQB38" s="14"/>
      <c r="IQC38" s="14"/>
      <c r="IQD38" s="14"/>
      <c r="IQE38" s="14"/>
      <c r="IQF38" s="14"/>
      <c r="IQG38" s="14"/>
      <c r="IQH38" s="14"/>
      <c r="IQI38" s="14"/>
      <c r="IQJ38" s="14"/>
      <c r="IQK38" s="14"/>
      <c r="IQL38" s="14"/>
      <c r="IQM38" s="14"/>
      <c r="IQN38" s="14"/>
      <c r="IQO38" s="14"/>
      <c r="IQP38" s="14"/>
      <c r="IQQ38" s="14"/>
      <c r="IQR38" s="14"/>
      <c r="IQS38" s="14"/>
      <c r="IQT38" s="14"/>
      <c r="IQU38" s="14"/>
      <c r="IQV38" s="14"/>
      <c r="IQW38" s="14"/>
      <c r="IQX38" s="14"/>
      <c r="IQY38" s="14"/>
      <c r="IQZ38" s="14"/>
      <c r="IRA38" s="14"/>
      <c r="IRB38" s="14"/>
      <c r="IRC38" s="14"/>
      <c r="IRD38" s="14"/>
      <c r="IRE38" s="14"/>
      <c r="IRF38" s="14"/>
      <c r="IRG38" s="14"/>
      <c r="IRH38" s="14"/>
      <c r="IRI38" s="14"/>
      <c r="IRJ38" s="14"/>
      <c r="IRK38" s="14"/>
      <c r="IRL38" s="14"/>
      <c r="IRM38" s="14"/>
      <c r="IRN38" s="14"/>
      <c r="IRO38" s="14"/>
      <c r="IRP38" s="14"/>
      <c r="IRQ38" s="14"/>
      <c r="IRR38" s="14"/>
      <c r="IRS38" s="14"/>
      <c r="IRT38" s="14"/>
      <c r="IRU38" s="14"/>
      <c r="IRV38" s="14"/>
      <c r="IRW38" s="14"/>
      <c r="IRX38" s="14"/>
      <c r="IRY38" s="14"/>
      <c r="IRZ38" s="14"/>
      <c r="ISA38" s="14"/>
      <c r="ISB38" s="14"/>
      <c r="ISC38" s="14"/>
      <c r="ISD38" s="14"/>
      <c r="ISE38" s="14"/>
      <c r="ISF38" s="14"/>
      <c r="ISG38" s="14"/>
      <c r="ISH38" s="14"/>
      <c r="ISI38" s="14"/>
      <c r="ISJ38" s="14"/>
      <c r="ISK38" s="14"/>
      <c r="ISL38" s="14"/>
      <c r="ISM38" s="14"/>
      <c r="ISN38" s="14"/>
      <c r="ISO38" s="14"/>
      <c r="ISP38" s="14"/>
      <c r="ISQ38" s="14"/>
      <c r="ISR38" s="14"/>
      <c r="ISS38" s="14"/>
      <c r="IST38" s="14"/>
      <c r="ISU38" s="14"/>
      <c r="ISV38" s="14"/>
      <c r="ISW38" s="14"/>
      <c r="ISX38" s="14"/>
      <c r="ISY38" s="14"/>
      <c r="ISZ38" s="14"/>
      <c r="ITA38" s="14"/>
      <c r="ITB38" s="14"/>
      <c r="ITC38" s="14"/>
      <c r="ITD38" s="14"/>
      <c r="ITE38" s="14"/>
      <c r="ITF38" s="14"/>
      <c r="ITG38" s="14"/>
      <c r="ITH38" s="14"/>
      <c r="ITI38" s="14"/>
      <c r="ITJ38" s="14"/>
      <c r="ITK38" s="14"/>
      <c r="ITL38" s="14"/>
      <c r="ITM38" s="14"/>
      <c r="ITN38" s="14"/>
      <c r="ITO38" s="14"/>
      <c r="ITP38" s="14"/>
      <c r="ITQ38" s="14"/>
      <c r="ITR38" s="14"/>
      <c r="ITS38" s="14"/>
      <c r="ITT38" s="14"/>
      <c r="ITU38" s="14"/>
      <c r="ITV38" s="14"/>
      <c r="ITW38" s="14"/>
      <c r="ITX38" s="14"/>
      <c r="ITY38" s="14"/>
      <c r="ITZ38" s="14"/>
      <c r="IUA38" s="14"/>
      <c r="IUB38" s="14"/>
      <c r="IUC38" s="14"/>
      <c r="IUD38" s="14"/>
      <c r="IUE38" s="14"/>
      <c r="IUF38" s="14"/>
      <c r="IUG38" s="14"/>
      <c r="IUH38" s="14"/>
      <c r="IUI38" s="14"/>
      <c r="IUJ38" s="14"/>
      <c r="IUK38" s="14"/>
      <c r="IUL38" s="14"/>
      <c r="IUM38" s="14"/>
      <c r="IUN38" s="14"/>
      <c r="IUO38" s="14"/>
      <c r="IUP38" s="14"/>
      <c r="IUQ38" s="14"/>
      <c r="IUR38" s="14"/>
      <c r="IUS38" s="14"/>
      <c r="IUT38" s="14"/>
      <c r="IUU38" s="14"/>
      <c r="IUV38" s="14"/>
      <c r="IUW38" s="14"/>
      <c r="IUX38" s="14"/>
      <c r="IUY38" s="14"/>
      <c r="IUZ38" s="14"/>
      <c r="IVA38" s="14"/>
      <c r="IVB38" s="14"/>
      <c r="IVC38" s="14"/>
      <c r="IVD38" s="14"/>
      <c r="IVE38" s="14"/>
      <c r="IVF38" s="14"/>
      <c r="IVG38" s="14"/>
      <c r="IVH38" s="14"/>
      <c r="IVI38" s="14"/>
      <c r="IVJ38" s="14"/>
      <c r="IVK38" s="14"/>
      <c r="IVL38" s="14"/>
      <c r="IVM38" s="14"/>
      <c r="IVN38" s="14"/>
      <c r="IVO38" s="14"/>
      <c r="IVP38" s="14"/>
      <c r="IVQ38" s="14"/>
      <c r="IVR38" s="14"/>
      <c r="IVS38" s="14"/>
      <c r="IVT38" s="14"/>
      <c r="IVU38" s="14"/>
      <c r="IVV38" s="14"/>
      <c r="IVW38" s="14"/>
      <c r="IVX38" s="14"/>
      <c r="IVY38" s="14"/>
      <c r="IVZ38" s="14"/>
      <c r="IWA38" s="14"/>
      <c r="IWB38" s="14"/>
      <c r="IWC38" s="14"/>
      <c r="IWD38" s="14"/>
      <c r="IWE38" s="14"/>
      <c r="IWF38" s="14"/>
      <c r="IWG38" s="14"/>
      <c r="IWH38" s="14"/>
      <c r="IWI38" s="14"/>
      <c r="IWJ38" s="14"/>
      <c r="IWK38" s="14"/>
      <c r="IWL38" s="14"/>
      <c r="IWM38" s="14"/>
      <c r="IWN38" s="14"/>
      <c r="IWO38" s="14"/>
      <c r="IWP38" s="14"/>
      <c r="IWQ38" s="14"/>
      <c r="IWR38" s="14"/>
      <c r="IWS38" s="14"/>
      <c r="IWT38" s="14"/>
      <c r="IWU38" s="14"/>
      <c r="IWV38" s="14"/>
      <c r="IWW38" s="14"/>
      <c r="IWX38" s="14"/>
      <c r="IWY38" s="14"/>
      <c r="IWZ38" s="14"/>
      <c r="IXA38" s="14"/>
      <c r="IXB38" s="14"/>
      <c r="IXC38" s="14"/>
      <c r="IXD38" s="14"/>
      <c r="IXE38" s="14"/>
      <c r="IXF38" s="14"/>
      <c r="IXG38" s="14"/>
      <c r="IXH38" s="14"/>
      <c r="IXI38" s="14"/>
      <c r="IXJ38" s="14"/>
      <c r="IXK38" s="14"/>
      <c r="IXL38" s="14"/>
      <c r="IXM38" s="14"/>
      <c r="IXN38" s="14"/>
      <c r="IXO38" s="14"/>
      <c r="IXP38" s="14"/>
      <c r="IXQ38" s="14"/>
      <c r="IXR38" s="14"/>
      <c r="IXS38" s="14"/>
      <c r="IXT38" s="14"/>
      <c r="IXU38" s="14"/>
      <c r="IXV38" s="14"/>
      <c r="IXW38" s="14"/>
      <c r="IXX38" s="14"/>
      <c r="IXY38" s="14"/>
      <c r="IXZ38" s="14"/>
      <c r="IYA38" s="14"/>
      <c r="IYB38" s="14"/>
      <c r="IYC38" s="14"/>
      <c r="IYD38" s="14"/>
      <c r="IYE38" s="14"/>
      <c r="IYF38" s="14"/>
      <c r="IYG38" s="14"/>
      <c r="IYH38" s="14"/>
      <c r="IYI38" s="14"/>
      <c r="IYJ38" s="14"/>
      <c r="IYK38" s="14"/>
      <c r="IYL38" s="14"/>
      <c r="IYM38" s="14"/>
      <c r="IYN38" s="14"/>
      <c r="IYO38" s="14"/>
      <c r="IYP38" s="14"/>
      <c r="IYQ38" s="14"/>
      <c r="IYR38" s="14"/>
      <c r="IYS38" s="14"/>
      <c r="IYT38" s="14"/>
      <c r="IYU38" s="14"/>
      <c r="IYV38" s="14"/>
      <c r="IYW38" s="14"/>
      <c r="IYX38" s="14"/>
      <c r="IYY38" s="14"/>
      <c r="IYZ38" s="14"/>
      <c r="IZA38" s="14"/>
      <c r="IZB38" s="14"/>
      <c r="IZC38" s="14"/>
      <c r="IZD38" s="14"/>
      <c r="IZE38" s="14"/>
      <c r="IZF38" s="14"/>
      <c r="IZG38" s="14"/>
      <c r="IZH38" s="14"/>
      <c r="IZI38" s="14"/>
      <c r="IZJ38" s="14"/>
      <c r="IZK38" s="14"/>
      <c r="IZL38" s="14"/>
      <c r="IZM38" s="14"/>
      <c r="IZN38" s="14"/>
      <c r="IZO38" s="14"/>
      <c r="IZP38" s="14"/>
      <c r="IZQ38" s="14"/>
      <c r="IZR38" s="14"/>
      <c r="IZS38" s="14"/>
      <c r="IZT38" s="14"/>
      <c r="IZU38" s="14"/>
      <c r="IZV38" s="14"/>
      <c r="IZW38" s="14"/>
      <c r="IZX38" s="14"/>
      <c r="IZY38" s="14"/>
      <c r="IZZ38" s="14"/>
      <c r="JAA38" s="14"/>
      <c r="JAB38" s="14"/>
      <c r="JAC38" s="14"/>
      <c r="JAD38" s="14"/>
      <c r="JAE38" s="14"/>
      <c r="JAF38" s="14"/>
      <c r="JAG38" s="14"/>
      <c r="JAH38" s="14"/>
      <c r="JAI38" s="14"/>
      <c r="JAJ38" s="14"/>
      <c r="JAK38" s="14"/>
      <c r="JAL38" s="14"/>
      <c r="JAM38" s="14"/>
      <c r="JAN38" s="14"/>
      <c r="JAO38" s="14"/>
      <c r="JAP38" s="14"/>
      <c r="JAQ38" s="14"/>
      <c r="JAR38" s="14"/>
      <c r="JAS38" s="14"/>
      <c r="JAT38" s="14"/>
      <c r="JAU38" s="14"/>
      <c r="JAV38" s="14"/>
      <c r="JAW38" s="14"/>
      <c r="JAX38" s="14"/>
      <c r="JAY38" s="14"/>
      <c r="JAZ38" s="14"/>
      <c r="JBA38" s="14"/>
      <c r="JBB38" s="14"/>
      <c r="JBC38" s="14"/>
      <c r="JBD38" s="14"/>
      <c r="JBE38" s="14"/>
      <c r="JBF38" s="14"/>
      <c r="JBG38" s="14"/>
      <c r="JBH38" s="14"/>
      <c r="JBI38" s="14"/>
      <c r="JBJ38" s="14"/>
      <c r="JBK38" s="14"/>
      <c r="JBL38" s="14"/>
      <c r="JBM38" s="14"/>
      <c r="JBN38" s="14"/>
      <c r="JBO38" s="14"/>
      <c r="JBP38" s="14"/>
      <c r="JBQ38" s="14"/>
      <c r="JBR38" s="14"/>
      <c r="JBS38" s="14"/>
      <c r="JBT38" s="14"/>
      <c r="JBU38" s="14"/>
      <c r="JBV38" s="14"/>
      <c r="JBW38" s="14"/>
      <c r="JBX38" s="14"/>
      <c r="JBY38" s="14"/>
      <c r="JBZ38" s="14"/>
      <c r="JCA38" s="14"/>
      <c r="JCB38" s="14"/>
      <c r="JCC38" s="14"/>
      <c r="JCD38" s="14"/>
      <c r="JCE38" s="14"/>
      <c r="JCF38" s="14"/>
      <c r="JCG38" s="14"/>
      <c r="JCH38" s="14"/>
      <c r="JCI38" s="14"/>
      <c r="JCJ38" s="14"/>
      <c r="JCK38" s="14"/>
      <c r="JCL38" s="14"/>
      <c r="JCM38" s="14"/>
      <c r="JCN38" s="14"/>
      <c r="JCO38" s="14"/>
      <c r="JCP38" s="14"/>
      <c r="JCQ38" s="14"/>
      <c r="JCR38" s="14"/>
      <c r="JCS38" s="14"/>
      <c r="JCT38" s="14"/>
      <c r="JCU38" s="14"/>
      <c r="JCV38" s="14"/>
      <c r="JCW38" s="14"/>
      <c r="JCX38" s="14"/>
      <c r="JCY38" s="14"/>
      <c r="JCZ38" s="14"/>
      <c r="JDA38" s="14"/>
      <c r="JDB38" s="14"/>
      <c r="JDC38" s="14"/>
      <c r="JDD38" s="14"/>
      <c r="JDE38" s="14"/>
      <c r="JDF38" s="14"/>
      <c r="JDG38" s="14"/>
      <c r="JDH38" s="14"/>
      <c r="JDI38" s="14"/>
      <c r="JDJ38" s="14"/>
      <c r="JDK38" s="14"/>
      <c r="JDL38" s="14"/>
      <c r="JDM38" s="14"/>
      <c r="JDN38" s="14"/>
      <c r="JDO38" s="14"/>
      <c r="JDP38" s="14"/>
      <c r="JDQ38" s="14"/>
      <c r="JDR38" s="14"/>
      <c r="JDS38" s="14"/>
      <c r="JDT38" s="14"/>
      <c r="JDU38" s="14"/>
      <c r="JDV38" s="14"/>
      <c r="JDW38" s="14"/>
      <c r="JDX38" s="14"/>
      <c r="JDY38" s="14"/>
      <c r="JDZ38" s="14"/>
      <c r="JEA38" s="14"/>
      <c r="JEB38" s="14"/>
      <c r="JEC38" s="14"/>
      <c r="JED38" s="14"/>
      <c r="JEE38" s="14"/>
      <c r="JEF38" s="14"/>
      <c r="JEG38" s="14"/>
      <c r="JEH38" s="14"/>
      <c r="JEI38" s="14"/>
      <c r="JEJ38" s="14"/>
      <c r="JEK38" s="14"/>
      <c r="JEL38" s="14"/>
      <c r="JEM38" s="14"/>
      <c r="JEN38" s="14"/>
      <c r="JEO38" s="14"/>
      <c r="JEP38" s="14"/>
      <c r="JEQ38" s="14"/>
      <c r="JER38" s="14"/>
      <c r="JES38" s="14"/>
      <c r="JET38" s="14"/>
      <c r="JEU38" s="14"/>
      <c r="JEV38" s="14"/>
      <c r="JEW38" s="14"/>
      <c r="JEX38" s="14"/>
      <c r="JEY38" s="14"/>
      <c r="JEZ38" s="14"/>
      <c r="JFA38" s="14"/>
      <c r="JFB38" s="14"/>
      <c r="JFC38" s="14"/>
      <c r="JFD38" s="14"/>
      <c r="JFE38" s="14"/>
      <c r="JFF38" s="14"/>
      <c r="JFG38" s="14"/>
      <c r="JFH38" s="14"/>
      <c r="JFI38" s="14"/>
      <c r="JFJ38" s="14"/>
      <c r="JFK38" s="14"/>
      <c r="JFL38" s="14"/>
      <c r="JFM38" s="14"/>
      <c r="JFN38" s="14"/>
      <c r="JFO38" s="14"/>
      <c r="JFP38" s="14"/>
      <c r="JFQ38" s="14"/>
      <c r="JFR38" s="14"/>
      <c r="JFS38" s="14"/>
      <c r="JFT38" s="14"/>
      <c r="JFU38" s="14"/>
      <c r="JFV38" s="14"/>
      <c r="JFW38" s="14"/>
      <c r="JFX38" s="14"/>
      <c r="JFY38" s="14"/>
      <c r="JFZ38" s="14"/>
      <c r="JGA38" s="14"/>
      <c r="JGB38" s="14"/>
      <c r="JGC38" s="14"/>
      <c r="JGD38" s="14"/>
      <c r="JGE38" s="14"/>
      <c r="JGF38" s="14"/>
      <c r="JGG38" s="14"/>
      <c r="JGH38" s="14"/>
      <c r="JGI38" s="14"/>
      <c r="JGJ38" s="14"/>
      <c r="JGK38" s="14"/>
      <c r="JGL38" s="14"/>
      <c r="JGM38" s="14"/>
      <c r="JGN38" s="14"/>
      <c r="JGO38" s="14"/>
      <c r="JGP38" s="14"/>
      <c r="JGQ38" s="14"/>
      <c r="JGR38" s="14"/>
      <c r="JGS38" s="14"/>
      <c r="JGT38" s="14"/>
      <c r="JGU38" s="14"/>
      <c r="JGV38" s="14"/>
      <c r="JGW38" s="14"/>
      <c r="JGX38" s="14"/>
      <c r="JGY38" s="14"/>
      <c r="JGZ38" s="14"/>
      <c r="JHA38" s="14"/>
      <c r="JHB38" s="14"/>
      <c r="JHC38" s="14"/>
      <c r="JHD38" s="14"/>
      <c r="JHE38" s="14"/>
      <c r="JHF38" s="14"/>
      <c r="JHG38" s="14"/>
      <c r="JHH38" s="14"/>
      <c r="JHI38" s="14"/>
      <c r="JHJ38" s="14"/>
      <c r="JHK38" s="14"/>
      <c r="JHL38" s="14"/>
      <c r="JHM38" s="14"/>
      <c r="JHN38" s="14"/>
      <c r="JHO38" s="14"/>
      <c r="JHP38" s="14"/>
      <c r="JHQ38" s="14"/>
      <c r="JHR38" s="14"/>
      <c r="JHS38" s="14"/>
      <c r="JHT38" s="14"/>
      <c r="JHU38" s="14"/>
      <c r="JHV38" s="14"/>
      <c r="JHW38" s="14"/>
      <c r="JHX38" s="14"/>
      <c r="JHY38" s="14"/>
      <c r="JHZ38" s="14"/>
      <c r="JIA38" s="14"/>
      <c r="JIB38" s="14"/>
      <c r="JIC38" s="14"/>
      <c r="JID38" s="14"/>
      <c r="JIE38" s="14"/>
      <c r="JIF38" s="14"/>
      <c r="JIG38" s="14"/>
      <c r="JIH38" s="14"/>
      <c r="JII38" s="14"/>
      <c r="JIJ38" s="14"/>
      <c r="JIK38" s="14"/>
      <c r="JIL38" s="14"/>
      <c r="JIM38" s="14"/>
      <c r="JIN38" s="14"/>
      <c r="JIO38" s="14"/>
      <c r="JIP38" s="14"/>
      <c r="JIQ38" s="14"/>
      <c r="JIR38" s="14"/>
      <c r="JIS38" s="14"/>
      <c r="JIT38" s="14"/>
      <c r="JIU38" s="14"/>
      <c r="JIV38" s="14"/>
      <c r="JIW38" s="14"/>
      <c r="JIX38" s="14"/>
      <c r="JIY38" s="14"/>
      <c r="JIZ38" s="14"/>
      <c r="JJA38" s="14"/>
      <c r="JJB38" s="14"/>
      <c r="JJC38" s="14"/>
      <c r="JJD38" s="14"/>
      <c r="JJE38" s="14"/>
      <c r="JJF38" s="14"/>
      <c r="JJG38" s="14"/>
      <c r="JJH38" s="14"/>
      <c r="JJI38" s="14"/>
      <c r="JJJ38" s="14"/>
      <c r="JJK38" s="14"/>
      <c r="JJL38" s="14"/>
      <c r="JJM38" s="14"/>
      <c r="JJN38" s="14"/>
      <c r="JJO38" s="14"/>
      <c r="JJP38" s="14"/>
      <c r="JJQ38" s="14"/>
      <c r="JJR38" s="14"/>
      <c r="JJS38" s="14"/>
      <c r="JJT38" s="14"/>
      <c r="JJU38" s="14"/>
      <c r="JJV38" s="14"/>
      <c r="JJW38" s="14"/>
      <c r="JJX38" s="14"/>
      <c r="JJY38" s="14"/>
      <c r="JJZ38" s="14"/>
      <c r="JKA38" s="14"/>
      <c r="JKB38" s="14"/>
      <c r="JKC38" s="14"/>
      <c r="JKD38" s="14"/>
      <c r="JKE38" s="14"/>
      <c r="JKF38" s="14"/>
      <c r="JKG38" s="14"/>
      <c r="JKH38" s="14"/>
      <c r="JKI38" s="14"/>
      <c r="JKJ38" s="14"/>
      <c r="JKK38" s="14"/>
      <c r="JKL38" s="14"/>
      <c r="JKM38" s="14"/>
      <c r="JKN38" s="14"/>
      <c r="JKO38" s="14"/>
      <c r="JKP38" s="14"/>
      <c r="JKQ38" s="14"/>
      <c r="JKR38" s="14"/>
      <c r="JKS38" s="14"/>
      <c r="JKT38" s="14"/>
      <c r="JKU38" s="14"/>
      <c r="JKV38" s="14"/>
      <c r="JKW38" s="14"/>
      <c r="JKX38" s="14"/>
      <c r="JKY38" s="14"/>
      <c r="JKZ38" s="14"/>
      <c r="JLA38" s="14"/>
      <c r="JLB38" s="14"/>
      <c r="JLC38" s="14"/>
      <c r="JLD38" s="14"/>
      <c r="JLE38" s="14"/>
      <c r="JLF38" s="14"/>
      <c r="JLG38" s="14"/>
      <c r="JLH38" s="14"/>
      <c r="JLI38" s="14"/>
      <c r="JLJ38" s="14"/>
      <c r="JLK38" s="14"/>
      <c r="JLL38" s="14"/>
      <c r="JLM38" s="14"/>
      <c r="JLN38" s="14"/>
      <c r="JLO38" s="14"/>
      <c r="JLP38" s="14"/>
      <c r="JLQ38" s="14"/>
      <c r="JLR38" s="14"/>
      <c r="JLS38" s="14"/>
      <c r="JLT38" s="14"/>
      <c r="JLU38" s="14"/>
      <c r="JLV38" s="14"/>
      <c r="JLW38" s="14"/>
      <c r="JLX38" s="14"/>
      <c r="JLY38" s="14"/>
      <c r="JLZ38" s="14"/>
      <c r="JMA38" s="14"/>
      <c r="JMB38" s="14"/>
      <c r="JMC38" s="14"/>
      <c r="JMD38" s="14"/>
      <c r="JME38" s="14"/>
      <c r="JMF38" s="14"/>
      <c r="JMG38" s="14"/>
      <c r="JMH38" s="14"/>
      <c r="JMI38" s="14"/>
      <c r="JMJ38" s="14"/>
      <c r="JMK38" s="14"/>
      <c r="JML38" s="14"/>
      <c r="JMM38" s="14"/>
      <c r="JMN38" s="14"/>
      <c r="JMO38" s="14"/>
      <c r="JMP38" s="14"/>
      <c r="JMQ38" s="14"/>
      <c r="JMR38" s="14"/>
      <c r="JMS38" s="14"/>
      <c r="JMT38" s="14"/>
      <c r="JMU38" s="14"/>
      <c r="JMV38" s="14"/>
      <c r="JMW38" s="14"/>
      <c r="JMX38" s="14"/>
      <c r="JMY38" s="14"/>
      <c r="JMZ38" s="14"/>
      <c r="JNA38" s="14"/>
      <c r="JNB38" s="14"/>
      <c r="JNC38" s="14"/>
      <c r="JND38" s="14"/>
      <c r="JNE38" s="14"/>
      <c r="JNF38" s="14"/>
      <c r="JNG38" s="14"/>
      <c r="JNH38" s="14"/>
      <c r="JNI38" s="14"/>
      <c r="JNJ38" s="14"/>
      <c r="JNK38" s="14"/>
      <c r="JNL38" s="14"/>
      <c r="JNM38" s="14"/>
      <c r="JNN38" s="14"/>
      <c r="JNO38" s="14"/>
      <c r="JNP38" s="14"/>
      <c r="JNQ38" s="14"/>
      <c r="JNR38" s="14"/>
      <c r="JNS38" s="14"/>
      <c r="JNT38" s="14"/>
      <c r="JNU38" s="14"/>
      <c r="JNV38" s="14"/>
      <c r="JNW38" s="14"/>
      <c r="JNX38" s="14"/>
      <c r="JNY38" s="14"/>
      <c r="JNZ38" s="14"/>
      <c r="JOA38" s="14"/>
      <c r="JOB38" s="14"/>
      <c r="JOC38" s="14"/>
      <c r="JOD38" s="14"/>
      <c r="JOE38" s="14"/>
      <c r="JOF38" s="14"/>
      <c r="JOG38" s="14"/>
      <c r="JOH38" s="14"/>
      <c r="JOI38" s="14"/>
      <c r="JOJ38" s="14"/>
      <c r="JOK38" s="14"/>
      <c r="JOL38" s="14"/>
      <c r="JOM38" s="14"/>
      <c r="JON38" s="14"/>
      <c r="JOO38" s="14"/>
      <c r="JOP38" s="14"/>
      <c r="JOQ38" s="14"/>
      <c r="JOR38" s="14"/>
      <c r="JOS38" s="14"/>
      <c r="JOT38" s="14"/>
      <c r="JOU38" s="14"/>
      <c r="JOV38" s="14"/>
      <c r="JOW38" s="14"/>
      <c r="JOX38" s="14"/>
      <c r="JOY38" s="14"/>
      <c r="JOZ38" s="14"/>
      <c r="JPA38" s="14"/>
      <c r="JPB38" s="14"/>
      <c r="JPC38" s="14"/>
      <c r="JPD38" s="14"/>
      <c r="JPE38" s="14"/>
      <c r="JPF38" s="14"/>
      <c r="JPG38" s="14"/>
      <c r="JPH38" s="14"/>
      <c r="JPI38" s="14"/>
      <c r="JPJ38" s="14"/>
      <c r="JPK38" s="14"/>
      <c r="JPL38" s="14"/>
      <c r="JPM38" s="14"/>
      <c r="JPN38" s="14"/>
      <c r="JPO38" s="14"/>
      <c r="JPP38" s="14"/>
      <c r="JPQ38" s="14"/>
      <c r="JPR38" s="14"/>
      <c r="JPS38" s="14"/>
      <c r="JPT38" s="14"/>
      <c r="JPU38" s="14"/>
      <c r="JPV38" s="14"/>
      <c r="JPW38" s="14"/>
      <c r="JPX38" s="14"/>
      <c r="JPY38" s="14"/>
      <c r="JPZ38" s="14"/>
      <c r="JQA38" s="14"/>
      <c r="JQB38" s="14"/>
      <c r="JQC38" s="14"/>
      <c r="JQD38" s="14"/>
      <c r="JQE38" s="14"/>
      <c r="JQF38" s="14"/>
      <c r="JQG38" s="14"/>
      <c r="JQH38" s="14"/>
      <c r="JQI38" s="14"/>
      <c r="JQJ38" s="14"/>
      <c r="JQK38" s="14"/>
      <c r="JQL38" s="14"/>
      <c r="JQM38" s="14"/>
      <c r="JQN38" s="14"/>
      <c r="JQO38" s="14"/>
      <c r="JQP38" s="14"/>
      <c r="JQQ38" s="14"/>
      <c r="JQR38" s="14"/>
      <c r="JQS38" s="14"/>
      <c r="JQT38" s="14"/>
      <c r="JQU38" s="14"/>
      <c r="JQV38" s="14"/>
      <c r="JQW38" s="14"/>
      <c r="JQX38" s="14"/>
      <c r="JQY38" s="14"/>
      <c r="JQZ38" s="14"/>
      <c r="JRA38" s="14"/>
      <c r="JRB38" s="14"/>
      <c r="JRC38" s="14"/>
      <c r="JRD38" s="14"/>
      <c r="JRE38" s="14"/>
      <c r="JRF38" s="14"/>
      <c r="JRG38" s="14"/>
      <c r="JRH38" s="14"/>
      <c r="JRI38" s="14"/>
      <c r="JRJ38" s="14"/>
      <c r="JRK38" s="14"/>
      <c r="JRL38" s="14"/>
      <c r="JRM38" s="14"/>
      <c r="JRN38" s="14"/>
      <c r="JRO38" s="14"/>
      <c r="JRP38" s="14"/>
      <c r="JRQ38" s="14"/>
      <c r="JRR38" s="14"/>
      <c r="JRS38" s="14"/>
      <c r="JRT38" s="14"/>
      <c r="JRU38" s="14"/>
      <c r="JRV38" s="14"/>
      <c r="JRW38" s="14"/>
      <c r="JRX38" s="14"/>
      <c r="JRY38" s="14"/>
      <c r="JRZ38" s="14"/>
      <c r="JSA38" s="14"/>
      <c r="JSB38" s="14"/>
      <c r="JSC38" s="14"/>
      <c r="JSD38" s="14"/>
      <c r="JSE38" s="14"/>
      <c r="JSF38" s="14"/>
      <c r="JSG38" s="14"/>
      <c r="JSH38" s="14"/>
      <c r="JSI38" s="14"/>
      <c r="JSJ38" s="14"/>
      <c r="JSK38" s="14"/>
      <c r="JSL38" s="14"/>
      <c r="JSM38" s="14"/>
      <c r="JSN38" s="14"/>
      <c r="JSO38" s="14"/>
      <c r="JSP38" s="14"/>
      <c r="JSQ38" s="14"/>
      <c r="JSR38" s="14"/>
      <c r="JSS38" s="14"/>
      <c r="JST38" s="14"/>
      <c r="JSU38" s="14"/>
      <c r="JSV38" s="14"/>
      <c r="JSW38" s="14"/>
      <c r="JSX38" s="14"/>
      <c r="JSY38" s="14"/>
      <c r="JSZ38" s="14"/>
      <c r="JTA38" s="14"/>
      <c r="JTB38" s="14"/>
      <c r="JTC38" s="14"/>
      <c r="JTD38" s="14"/>
      <c r="JTE38" s="14"/>
      <c r="JTF38" s="14"/>
      <c r="JTG38" s="14"/>
      <c r="JTH38" s="14"/>
      <c r="JTI38" s="14"/>
      <c r="JTJ38" s="14"/>
      <c r="JTK38" s="14"/>
      <c r="JTL38" s="14"/>
      <c r="JTM38" s="14"/>
      <c r="JTN38" s="14"/>
      <c r="JTO38" s="14"/>
      <c r="JTP38" s="14"/>
      <c r="JTQ38" s="14"/>
      <c r="JTR38" s="14"/>
      <c r="JTS38" s="14"/>
      <c r="JTT38" s="14"/>
      <c r="JTU38" s="14"/>
      <c r="JTV38" s="14"/>
      <c r="JTW38" s="14"/>
      <c r="JTX38" s="14"/>
      <c r="JTY38" s="14"/>
      <c r="JTZ38" s="14"/>
      <c r="JUA38" s="14"/>
      <c r="JUB38" s="14"/>
      <c r="JUC38" s="14"/>
      <c r="JUD38" s="14"/>
      <c r="JUE38" s="14"/>
      <c r="JUF38" s="14"/>
      <c r="JUG38" s="14"/>
      <c r="JUH38" s="14"/>
      <c r="JUI38" s="14"/>
      <c r="JUJ38" s="14"/>
      <c r="JUK38" s="14"/>
      <c r="JUL38" s="14"/>
      <c r="JUM38" s="14"/>
      <c r="JUN38" s="14"/>
      <c r="JUO38" s="14"/>
      <c r="JUP38" s="14"/>
      <c r="JUQ38" s="14"/>
      <c r="JUR38" s="14"/>
      <c r="JUS38" s="14"/>
      <c r="JUT38" s="14"/>
      <c r="JUU38" s="14"/>
      <c r="JUV38" s="14"/>
      <c r="JUW38" s="14"/>
      <c r="JUX38" s="14"/>
      <c r="JUY38" s="14"/>
      <c r="JUZ38" s="14"/>
      <c r="JVA38" s="14"/>
      <c r="JVB38" s="14"/>
      <c r="JVC38" s="14"/>
      <c r="JVD38" s="14"/>
      <c r="JVE38" s="14"/>
      <c r="JVF38" s="14"/>
      <c r="JVG38" s="14"/>
      <c r="JVH38" s="14"/>
      <c r="JVI38" s="14"/>
      <c r="JVJ38" s="14"/>
      <c r="JVK38" s="14"/>
      <c r="JVL38" s="14"/>
      <c r="JVM38" s="14"/>
      <c r="JVN38" s="14"/>
      <c r="JVO38" s="14"/>
      <c r="JVP38" s="14"/>
      <c r="JVQ38" s="14"/>
      <c r="JVR38" s="14"/>
      <c r="JVS38" s="14"/>
      <c r="JVT38" s="14"/>
      <c r="JVU38" s="14"/>
      <c r="JVV38" s="14"/>
      <c r="JVW38" s="14"/>
      <c r="JVX38" s="14"/>
      <c r="JVY38" s="14"/>
      <c r="JVZ38" s="14"/>
      <c r="JWA38" s="14"/>
      <c r="JWB38" s="14"/>
      <c r="JWC38" s="14"/>
      <c r="JWD38" s="14"/>
      <c r="JWE38" s="14"/>
      <c r="JWF38" s="14"/>
      <c r="JWG38" s="14"/>
      <c r="JWH38" s="14"/>
      <c r="JWI38" s="14"/>
      <c r="JWJ38" s="14"/>
      <c r="JWK38" s="14"/>
      <c r="JWL38" s="14"/>
      <c r="JWM38" s="14"/>
      <c r="JWN38" s="14"/>
      <c r="JWO38" s="14"/>
      <c r="JWP38" s="14"/>
      <c r="JWQ38" s="14"/>
      <c r="JWR38" s="14"/>
      <c r="JWS38" s="14"/>
      <c r="JWT38" s="14"/>
      <c r="JWU38" s="14"/>
      <c r="JWV38" s="14"/>
      <c r="JWW38" s="14"/>
      <c r="JWX38" s="14"/>
      <c r="JWY38" s="14"/>
      <c r="JWZ38" s="14"/>
      <c r="JXA38" s="14"/>
      <c r="JXB38" s="14"/>
      <c r="JXC38" s="14"/>
      <c r="JXD38" s="14"/>
      <c r="JXE38" s="14"/>
      <c r="JXF38" s="14"/>
      <c r="JXG38" s="14"/>
      <c r="JXH38" s="14"/>
      <c r="JXI38" s="14"/>
      <c r="JXJ38" s="14"/>
      <c r="JXK38" s="14"/>
      <c r="JXL38" s="14"/>
      <c r="JXM38" s="14"/>
      <c r="JXN38" s="14"/>
      <c r="JXO38" s="14"/>
      <c r="JXP38" s="14"/>
      <c r="JXQ38" s="14"/>
      <c r="JXR38" s="14"/>
      <c r="JXS38" s="14"/>
      <c r="JXT38" s="14"/>
      <c r="JXU38" s="14"/>
      <c r="JXV38" s="14"/>
      <c r="JXW38" s="14"/>
      <c r="JXX38" s="14"/>
      <c r="JXY38" s="14"/>
      <c r="JXZ38" s="14"/>
      <c r="JYA38" s="14"/>
      <c r="JYB38" s="14"/>
      <c r="JYC38" s="14"/>
      <c r="JYD38" s="14"/>
      <c r="JYE38" s="14"/>
      <c r="JYF38" s="14"/>
      <c r="JYG38" s="14"/>
      <c r="JYH38" s="14"/>
      <c r="JYI38" s="14"/>
      <c r="JYJ38" s="14"/>
      <c r="JYK38" s="14"/>
      <c r="JYL38" s="14"/>
      <c r="JYM38" s="14"/>
      <c r="JYN38" s="14"/>
      <c r="JYO38" s="14"/>
      <c r="JYP38" s="14"/>
      <c r="JYQ38" s="14"/>
      <c r="JYR38" s="14"/>
      <c r="JYS38" s="14"/>
      <c r="JYT38" s="14"/>
      <c r="JYU38" s="14"/>
      <c r="JYV38" s="14"/>
      <c r="JYW38" s="14"/>
      <c r="JYX38" s="14"/>
      <c r="JYY38" s="14"/>
      <c r="JYZ38" s="14"/>
      <c r="JZA38" s="14"/>
      <c r="JZB38" s="14"/>
      <c r="JZC38" s="14"/>
      <c r="JZD38" s="14"/>
      <c r="JZE38" s="14"/>
      <c r="JZF38" s="14"/>
      <c r="JZG38" s="14"/>
      <c r="JZH38" s="14"/>
      <c r="JZI38" s="14"/>
      <c r="JZJ38" s="14"/>
      <c r="JZK38" s="14"/>
      <c r="JZL38" s="14"/>
      <c r="JZM38" s="14"/>
      <c r="JZN38" s="14"/>
      <c r="JZO38" s="14"/>
      <c r="JZP38" s="14"/>
      <c r="JZQ38" s="14"/>
      <c r="JZR38" s="14"/>
      <c r="JZS38" s="14"/>
      <c r="JZT38" s="14"/>
      <c r="JZU38" s="14"/>
      <c r="JZV38" s="14"/>
      <c r="JZW38" s="14"/>
      <c r="JZX38" s="14"/>
      <c r="JZY38" s="14"/>
      <c r="JZZ38" s="14"/>
      <c r="KAA38" s="14"/>
      <c r="KAB38" s="14"/>
      <c r="KAC38" s="14"/>
      <c r="KAD38" s="14"/>
      <c r="KAE38" s="14"/>
      <c r="KAF38" s="14"/>
      <c r="KAG38" s="14"/>
      <c r="KAH38" s="14"/>
      <c r="KAI38" s="14"/>
      <c r="KAJ38" s="14"/>
      <c r="KAK38" s="14"/>
      <c r="KAL38" s="14"/>
      <c r="KAM38" s="14"/>
      <c r="KAN38" s="14"/>
      <c r="KAO38" s="14"/>
      <c r="KAP38" s="14"/>
      <c r="KAQ38" s="14"/>
      <c r="KAR38" s="14"/>
      <c r="KAS38" s="14"/>
      <c r="KAT38" s="14"/>
      <c r="KAU38" s="14"/>
      <c r="KAV38" s="14"/>
      <c r="KAW38" s="14"/>
      <c r="KAX38" s="14"/>
      <c r="KAY38" s="14"/>
      <c r="KAZ38" s="14"/>
      <c r="KBA38" s="14"/>
      <c r="KBB38" s="14"/>
      <c r="KBC38" s="14"/>
      <c r="KBD38" s="14"/>
      <c r="KBE38" s="14"/>
      <c r="KBF38" s="14"/>
      <c r="KBG38" s="14"/>
      <c r="KBH38" s="14"/>
      <c r="KBI38" s="14"/>
      <c r="KBJ38" s="14"/>
      <c r="KBK38" s="14"/>
      <c r="KBL38" s="14"/>
      <c r="KBM38" s="14"/>
      <c r="KBN38" s="14"/>
      <c r="KBO38" s="14"/>
      <c r="KBP38" s="14"/>
      <c r="KBQ38" s="14"/>
      <c r="KBR38" s="14"/>
      <c r="KBS38" s="14"/>
      <c r="KBT38" s="14"/>
      <c r="KBU38" s="14"/>
      <c r="KBV38" s="14"/>
      <c r="KBW38" s="14"/>
      <c r="KBX38" s="14"/>
      <c r="KBY38" s="14"/>
      <c r="KBZ38" s="14"/>
      <c r="KCA38" s="14"/>
      <c r="KCB38" s="14"/>
      <c r="KCC38" s="14"/>
      <c r="KCD38" s="14"/>
      <c r="KCE38" s="14"/>
      <c r="KCF38" s="14"/>
      <c r="KCG38" s="14"/>
      <c r="KCH38" s="14"/>
      <c r="KCI38" s="14"/>
      <c r="KCJ38" s="14"/>
      <c r="KCK38" s="14"/>
      <c r="KCL38" s="14"/>
      <c r="KCM38" s="14"/>
      <c r="KCN38" s="14"/>
      <c r="KCO38" s="14"/>
      <c r="KCP38" s="14"/>
      <c r="KCQ38" s="14"/>
      <c r="KCR38" s="14"/>
      <c r="KCS38" s="14"/>
      <c r="KCT38" s="14"/>
      <c r="KCU38" s="14"/>
      <c r="KCV38" s="14"/>
      <c r="KCW38" s="14"/>
      <c r="KCX38" s="14"/>
      <c r="KCY38" s="14"/>
      <c r="KCZ38" s="14"/>
      <c r="KDA38" s="14"/>
      <c r="KDB38" s="14"/>
      <c r="KDC38" s="14"/>
      <c r="KDD38" s="14"/>
      <c r="KDE38" s="14"/>
      <c r="KDF38" s="14"/>
      <c r="KDG38" s="14"/>
      <c r="KDH38" s="14"/>
      <c r="KDI38" s="14"/>
      <c r="KDJ38" s="14"/>
      <c r="KDK38" s="14"/>
      <c r="KDL38" s="14"/>
      <c r="KDM38" s="14"/>
      <c r="KDN38" s="14"/>
      <c r="KDO38" s="14"/>
      <c r="KDP38" s="14"/>
      <c r="KDQ38" s="14"/>
      <c r="KDR38" s="14"/>
      <c r="KDS38" s="14"/>
      <c r="KDT38" s="14"/>
      <c r="KDU38" s="14"/>
      <c r="KDV38" s="14"/>
      <c r="KDW38" s="14"/>
      <c r="KDX38" s="14"/>
      <c r="KDY38" s="14"/>
      <c r="KDZ38" s="14"/>
      <c r="KEA38" s="14"/>
      <c r="KEB38" s="14"/>
      <c r="KEC38" s="14"/>
      <c r="KED38" s="14"/>
      <c r="KEE38" s="14"/>
      <c r="KEF38" s="14"/>
      <c r="KEG38" s="14"/>
      <c r="KEH38" s="14"/>
      <c r="KEI38" s="14"/>
      <c r="KEJ38" s="14"/>
      <c r="KEK38" s="14"/>
      <c r="KEL38" s="14"/>
      <c r="KEM38" s="14"/>
      <c r="KEN38" s="14"/>
      <c r="KEO38" s="14"/>
      <c r="KEP38" s="14"/>
      <c r="KEQ38" s="14"/>
      <c r="KER38" s="14"/>
      <c r="KES38" s="14"/>
      <c r="KET38" s="14"/>
      <c r="KEU38" s="14"/>
      <c r="KEV38" s="14"/>
      <c r="KEW38" s="14"/>
      <c r="KEX38" s="14"/>
      <c r="KEY38" s="14"/>
      <c r="KEZ38" s="14"/>
      <c r="KFA38" s="14"/>
      <c r="KFB38" s="14"/>
      <c r="KFC38" s="14"/>
      <c r="KFD38" s="14"/>
      <c r="KFE38" s="14"/>
      <c r="KFF38" s="14"/>
      <c r="KFG38" s="14"/>
      <c r="KFH38" s="14"/>
      <c r="KFI38" s="14"/>
      <c r="KFJ38" s="14"/>
      <c r="KFK38" s="14"/>
      <c r="KFL38" s="14"/>
      <c r="KFM38" s="14"/>
      <c r="KFN38" s="14"/>
      <c r="KFO38" s="14"/>
      <c r="KFP38" s="14"/>
      <c r="KFQ38" s="14"/>
      <c r="KFR38" s="14"/>
      <c r="KFS38" s="14"/>
      <c r="KFT38" s="14"/>
      <c r="KFU38" s="14"/>
      <c r="KFV38" s="14"/>
      <c r="KFW38" s="14"/>
      <c r="KFX38" s="14"/>
      <c r="KFY38" s="14"/>
      <c r="KFZ38" s="14"/>
      <c r="KGA38" s="14"/>
      <c r="KGB38" s="14"/>
      <c r="KGC38" s="14"/>
      <c r="KGD38" s="14"/>
      <c r="KGE38" s="14"/>
      <c r="KGF38" s="14"/>
      <c r="KGG38" s="14"/>
      <c r="KGH38" s="14"/>
      <c r="KGI38" s="14"/>
      <c r="KGJ38" s="14"/>
      <c r="KGK38" s="14"/>
      <c r="KGL38" s="14"/>
      <c r="KGM38" s="14"/>
      <c r="KGN38" s="14"/>
      <c r="KGO38" s="14"/>
      <c r="KGP38" s="14"/>
      <c r="KGQ38" s="14"/>
      <c r="KGR38" s="14"/>
      <c r="KGS38" s="14"/>
      <c r="KGT38" s="14"/>
      <c r="KGU38" s="14"/>
      <c r="KGV38" s="14"/>
      <c r="KGW38" s="14"/>
      <c r="KGX38" s="14"/>
      <c r="KGY38" s="14"/>
      <c r="KGZ38" s="14"/>
      <c r="KHA38" s="14"/>
      <c r="KHB38" s="14"/>
      <c r="KHC38" s="14"/>
      <c r="KHD38" s="14"/>
      <c r="KHE38" s="14"/>
      <c r="KHF38" s="14"/>
      <c r="KHG38" s="14"/>
      <c r="KHH38" s="14"/>
      <c r="KHI38" s="14"/>
      <c r="KHJ38" s="14"/>
      <c r="KHK38" s="14"/>
      <c r="KHL38" s="14"/>
      <c r="KHM38" s="14"/>
      <c r="KHN38" s="14"/>
      <c r="KHO38" s="14"/>
      <c r="KHP38" s="14"/>
      <c r="KHQ38" s="14"/>
      <c r="KHR38" s="14"/>
      <c r="KHS38" s="14"/>
      <c r="KHT38" s="14"/>
      <c r="KHU38" s="14"/>
      <c r="KHV38" s="14"/>
      <c r="KHW38" s="14"/>
      <c r="KHX38" s="14"/>
      <c r="KHY38" s="14"/>
      <c r="KHZ38" s="14"/>
      <c r="KIA38" s="14"/>
      <c r="KIB38" s="14"/>
      <c r="KIC38" s="14"/>
      <c r="KID38" s="14"/>
      <c r="KIE38" s="14"/>
      <c r="KIF38" s="14"/>
      <c r="KIG38" s="14"/>
      <c r="KIH38" s="14"/>
      <c r="KII38" s="14"/>
      <c r="KIJ38" s="14"/>
      <c r="KIK38" s="14"/>
      <c r="KIL38" s="14"/>
      <c r="KIM38" s="14"/>
      <c r="KIN38" s="14"/>
      <c r="KIO38" s="14"/>
      <c r="KIP38" s="14"/>
      <c r="KIQ38" s="14"/>
      <c r="KIR38" s="14"/>
      <c r="KIS38" s="14"/>
      <c r="KIT38" s="14"/>
      <c r="KIU38" s="14"/>
      <c r="KIV38" s="14"/>
      <c r="KIW38" s="14"/>
      <c r="KIX38" s="14"/>
      <c r="KIY38" s="14"/>
      <c r="KIZ38" s="14"/>
      <c r="KJA38" s="14"/>
      <c r="KJB38" s="14"/>
      <c r="KJC38" s="14"/>
      <c r="KJD38" s="14"/>
      <c r="KJE38" s="14"/>
      <c r="KJF38" s="14"/>
      <c r="KJG38" s="14"/>
      <c r="KJH38" s="14"/>
      <c r="KJI38" s="14"/>
      <c r="KJJ38" s="14"/>
      <c r="KJK38" s="14"/>
      <c r="KJL38" s="14"/>
      <c r="KJM38" s="14"/>
      <c r="KJN38" s="14"/>
      <c r="KJO38" s="14"/>
      <c r="KJP38" s="14"/>
      <c r="KJQ38" s="14"/>
      <c r="KJR38" s="14"/>
      <c r="KJS38" s="14"/>
      <c r="KJT38" s="14"/>
      <c r="KJU38" s="14"/>
      <c r="KJV38" s="14"/>
      <c r="KJW38" s="14"/>
      <c r="KJX38" s="14"/>
      <c r="KJY38" s="14"/>
      <c r="KJZ38" s="14"/>
      <c r="KKA38" s="14"/>
      <c r="KKB38" s="14"/>
      <c r="KKC38" s="14"/>
      <c r="KKD38" s="14"/>
      <c r="KKE38" s="14"/>
      <c r="KKF38" s="14"/>
      <c r="KKG38" s="14"/>
      <c r="KKH38" s="14"/>
      <c r="KKI38" s="14"/>
      <c r="KKJ38" s="14"/>
      <c r="KKK38" s="14"/>
      <c r="KKL38" s="14"/>
      <c r="KKM38" s="14"/>
      <c r="KKN38" s="14"/>
      <c r="KKO38" s="14"/>
      <c r="KKP38" s="14"/>
      <c r="KKQ38" s="14"/>
      <c r="KKR38" s="14"/>
      <c r="KKS38" s="14"/>
      <c r="KKT38" s="14"/>
      <c r="KKU38" s="14"/>
      <c r="KKV38" s="14"/>
      <c r="KKW38" s="14"/>
      <c r="KKX38" s="14"/>
      <c r="KKY38" s="14"/>
      <c r="KKZ38" s="14"/>
      <c r="KLA38" s="14"/>
      <c r="KLB38" s="14"/>
      <c r="KLC38" s="14"/>
      <c r="KLD38" s="14"/>
      <c r="KLE38" s="14"/>
      <c r="KLF38" s="14"/>
      <c r="KLG38" s="14"/>
      <c r="KLH38" s="14"/>
      <c r="KLI38" s="14"/>
      <c r="KLJ38" s="14"/>
      <c r="KLK38" s="14"/>
      <c r="KLL38" s="14"/>
      <c r="KLM38" s="14"/>
      <c r="KLN38" s="14"/>
      <c r="KLO38" s="14"/>
      <c r="KLP38" s="14"/>
      <c r="KLQ38" s="14"/>
      <c r="KLR38" s="14"/>
      <c r="KLS38" s="14"/>
      <c r="KLT38" s="14"/>
      <c r="KLU38" s="14"/>
      <c r="KLV38" s="14"/>
      <c r="KLW38" s="14"/>
      <c r="KLX38" s="14"/>
      <c r="KLY38" s="14"/>
      <c r="KLZ38" s="14"/>
      <c r="KMA38" s="14"/>
      <c r="KMB38" s="14"/>
      <c r="KMC38" s="14"/>
      <c r="KMD38" s="14"/>
      <c r="KME38" s="14"/>
      <c r="KMF38" s="14"/>
      <c r="KMG38" s="14"/>
      <c r="KMH38" s="14"/>
      <c r="KMI38" s="14"/>
      <c r="KMJ38" s="14"/>
      <c r="KMK38" s="14"/>
      <c r="KML38" s="14"/>
      <c r="KMM38" s="14"/>
      <c r="KMN38" s="14"/>
      <c r="KMO38" s="14"/>
      <c r="KMP38" s="14"/>
      <c r="KMQ38" s="14"/>
      <c r="KMR38" s="14"/>
      <c r="KMS38" s="14"/>
      <c r="KMT38" s="14"/>
      <c r="KMU38" s="14"/>
      <c r="KMV38" s="14"/>
      <c r="KMW38" s="14"/>
      <c r="KMX38" s="14"/>
      <c r="KMY38" s="14"/>
      <c r="KMZ38" s="14"/>
      <c r="KNA38" s="14"/>
      <c r="KNB38" s="14"/>
      <c r="KNC38" s="14"/>
      <c r="KND38" s="14"/>
      <c r="KNE38" s="14"/>
      <c r="KNF38" s="14"/>
      <c r="KNG38" s="14"/>
      <c r="KNH38" s="14"/>
      <c r="KNI38" s="14"/>
      <c r="KNJ38" s="14"/>
      <c r="KNK38" s="14"/>
      <c r="KNL38" s="14"/>
      <c r="KNM38" s="14"/>
      <c r="KNN38" s="14"/>
      <c r="KNO38" s="14"/>
      <c r="KNP38" s="14"/>
      <c r="KNQ38" s="14"/>
      <c r="KNR38" s="14"/>
      <c r="KNS38" s="14"/>
      <c r="KNT38" s="14"/>
      <c r="KNU38" s="14"/>
      <c r="KNV38" s="14"/>
      <c r="KNW38" s="14"/>
      <c r="KNX38" s="14"/>
      <c r="KNY38" s="14"/>
      <c r="KNZ38" s="14"/>
      <c r="KOA38" s="14"/>
      <c r="KOB38" s="14"/>
      <c r="KOC38" s="14"/>
      <c r="KOD38" s="14"/>
      <c r="KOE38" s="14"/>
      <c r="KOF38" s="14"/>
      <c r="KOG38" s="14"/>
      <c r="KOH38" s="14"/>
      <c r="KOI38" s="14"/>
      <c r="KOJ38" s="14"/>
      <c r="KOK38" s="14"/>
      <c r="KOL38" s="14"/>
      <c r="KOM38" s="14"/>
      <c r="KON38" s="14"/>
      <c r="KOO38" s="14"/>
      <c r="KOP38" s="14"/>
      <c r="KOQ38" s="14"/>
      <c r="KOR38" s="14"/>
      <c r="KOS38" s="14"/>
      <c r="KOT38" s="14"/>
      <c r="KOU38" s="14"/>
      <c r="KOV38" s="14"/>
      <c r="KOW38" s="14"/>
      <c r="KOX38" s="14"/>
      <c r="KOY38" s="14"/>
      <c r="KOZ38" s="14"/>
      <c r="KPA38" s="14"/>
      <c r="KPB38" s="14"/>
      <c r="KPC38" s="14"/>
      <c r="KPD38" s="14"/>
      <c r="KPE38" s="14"/>
      <c r="KPF38" s="14"/>
      <c r="KPG38" s="14"/>
      <c r="KPH38" s="14"/>
      <c r="KPI38" s="14"/>
      <c r="KPJ38" s="14"/>
      <c r="KPK38" s="14"/>
      <c r="KPL38" s="14"/>
      <c r="KPM38" s="14"/>
      <c r="KPN38" s="14"/>
      <c r="KPO38" s="14"/>
      <c r="KPP38" s="14"/>
      <c r="KPQ38" s="14"/>
      <c r="KPR38" s="14"/>
      <c r="KPS38" s="14"/>
      <c r="KPT38" s="14"/>
      <c r="KPU38" s="14"/>
      <c r="KPV38" s="14"/>
      <c r="KPW38" s="14"/>
      <c r="KPX38" s="14"/>
      <c r="KPY38" s="14"/>
      <c r="KPZ38" s="14"/>
      <c r="KQA38" s="14"/>
      <c r="KQB38" s="14"/>
      <c r="KQC38" s="14"/>
      <c r="KQD38" s="14"/>
      <c r="KQE38" s="14"/>
      <c r="KQF38" s="14"/>
      <c r="KQG38" s="14"/>
      <c r="KQH38" s="14"/>
      <c r="KQI38" s="14"/>
      <c r="KQJ38" s="14"/>
      <c r="KQK38" s="14"/>
      <c r="KQL38" s="14"/>
      <c r="KQM38" s="14"/>
      <c r="KQN38" s="14"/>
      <c r="KQO38" s="14"/>
      <c r="KQP38" s="14"/>
      <c r="KQQ38" s="14"/>
      <c r="KQR38" s="14"/>
      <c r="KQS38" s="14"/>
      <c r="KQT38" s="14"/>
      <c r="KQU38" s="14"/>
      <c r="KQV38" s="14"/>
      <c r="KQW38" s="14"/>
      <c r="KQX38" s="14"/>
      <c r="KQY38" s="14"/>
      <c r="KQZ38" s="14"/>
      <c r="KRA38" s="14"/>
      <c r="KRB38" s="14"/>
      <c r="KRC38" s="14"/>
      <c r="KRD38" s="14"/>
      <c r="KRE38" s="14"/>
      <c r="KRF38" s="14"/>
      <c r="KRG38" s="14"/>
      <c r="KRH38" s="14"/>
      <c r="KRI38" s="14"/>
      <c r="KRJ38" s="14"/>
      <c r="KRK38" s="14"/>
      <c r="KRL38" s="14"/>
      <c r="KRM38" s="14"/>
      <c r="KRN38" s="14"/>
      <c r="KRO38" s="14"/>
      <c r="KRP38" s="14"/>
      <c r="KRQ38" s="14"/>
      <c r="KRR38" s="14"/>
      <c r="KRS38" s="14"/>
      <c r="KRT38" s="14"/>
      <c r="KRU38" s="14"/>
      <c r="KRV38" s="14"/>
      <c r="KRW38" s="14"/>
      <c r="KRX38" s="14"/>
      <c r="KRY38" s="14"/>
      <c r="KRZ38" s="14"/>
      <c r="KSA38" s="14"/>
      <c r="KSB38" s="14"/>
      <c r="KSC38" s="14"/>
      <c r="KSD38" s="14"/>
      <c r="KSE38" s="14"/>
      <c r="KSF38" s="14"/>
      <c r="KSG38" s="14"/>
      <c r="KSH38" s="14"/>
      <c r="KSI38" s="14"/>
      <c r="KSJ38" s="14"/>
      <c r="KSK38" s="14"/>
      <c r="KSL38" s="14"/>
      <c r="KSM38" s="14"/>
      <c r="KSN38" s="14"/>
      <c r="KSO38" s="14"/>
      <c r="KSP38" s="14"/>
      <c r="KSQ38" s="14"/>
      <c r="KSR38" s="14"/>
      <c r="KSS38" s="14"/>
      <c r="KST38" s="14"/>
      <c r="KSU38" s="14"/>
      <c r="KSV38" s="14"/>
      <c r="KSW38" s="14"/>
      <c r="KSX38" s="14"/>
      <c r="KSY38" s="14"/>
      <c r="KSZ38" s="14"/>
      <c r="KTA38" s="14"/>
      <c r="KTB38" s="14"/>
      <c r="KTC38" s="14"/>
      <c r="KTD38" s="14"/>
      <c r="KTE38" s="14"/>
      <c r="KTF38" s="14"/>
      <c r="KTG38" s="14"/>
      <c r="KTH38" s="14"/>
      <c r="KTI38" s="14"/>
      <c r="KTJ38" s="14"/>
      <c r="KTK38" s="14"/>
      <c r="KTL38" s="14"/>
      <c r="KTM38" s="14"/>
      <c r="KTN38" s="14"/>
      <c r="KTO38" s="14"/>
      <c r="KTP38" s="14"/>
      <c r="KTQ38" s="14"/>
      <c r="KTR38" s="14"/>
      <c r="KTS38" s="14"/>
      <c r="KTT38" s="14"/>
      <c r="KTU38" s="14"/>
      <c r="KTV38" s="14"/>
      <c r="KTW38" s="14"/>
      <c r="KTX38" s="14"/>
      <c r="KTY38" s="14"/>
      <c r="KTZ38" s="14"/>
      <c r="KUA38" s="14"/>
      <c r="KUB38" s="14"/>
      <c r="KUC38" s="14"/>
      <c r="KUD38" s="14"/>
      <c r="KUE38" s="14"/>
      <c r="KUF38" s="14"/>
      <c r="KUG38" s="14"/>
      <c r="KUH38" s="14"/>
      <c r="KUI38" s="14"/>
      <c r="KUJ38" s="14"/>
      <c r="KUK38" s="14"/>
      <c r="KUL38" s="14"/>
      <c r="KUM38" s="14"/>
      <c r="KUN38" s="14"/>
      <c r="KUO38" s="14"/>
      <c r="KUP38" s="14"/>
      <c r="KUQ38" s="14"/>
      <c r="KUR38" s="14"/>
      <c r="KUS38" s="14"/>
      <c r="KUT38" s="14"/>
      <c r="KUU38" s="14"/>
      <c r="KUV38" s="14"/>
      <c r="KUW38" s="14"/>
      <c r="KUX38" s="14"/>
      <c r="KUY38" s="14"/>
      <c r="KUZ38" s="14"/>
      <c r="KVA38" s="14"/>
      <c r="KVB38" s="14"/>
      <c r="KVC38" s="14"/>
      <c r="KVD38" s="14"/>
      <c r="KVE38" s="14"/>
      <c r="KVF38" s="14"/>
      <c r="KVG38" s="14"/>
      <c r="KVH38" s="14"/>
      <c r="KVI38" s="14"/>
      <c r="KVJ38" s="14"/>
      <c r="KVK38" s="14"/>
      <c r="KVL38" s="14"/>
      <c r="KVM38" s="14"/>
      <c r="KVN38" s="14"/>
      <c r="KVO38" s="14"/>
      <c r="KVP38" s="14"/>
      <c r="KVQ38" s="14"/>
      <c r="KVR38" s="14"/>
      <c r="KVS38" s="14"/>
      <c r="KVT38" s="14"/>
      <c r="KVU38" s="14"/>
      <c r="KVV38" s="14"/>
      <c r="KVW38" s="14"/>
      <c r="KVX38" s="14"/>
      <c r="KVY38" s="14"/>
      <c r="KVZ38" s="14"/>
      <c r="KWA38" s="14"/>
      <c r="KWB38" s="14"/>
      <c r="KWC38" s="14"/>
      <c r="KWD38" s="14"/>
      <c r="KWE38" s="14"/>
      <c r="KWF38" s="14"/>
      <c r="KWG38" s="14"/>
      <c r="KWH38" s="14"/>
      <c r="KWI38" s="14"/>
      <c r="KWJ38" s="14"/>
      <c r="KWK38" s="14"/>
      <c r="KWL38" s="14"/>
      <c r="KWM38" s="14"/>
      <c r="KWN38" s="14"/>
      <c r="KWO38" s="14"/>
      <c r="KWP38" s="14"/>
      <c r="KWQ38" s="14"/>
      <c r="KWR38" s="14"/>
      <c r="KWS38" s="14"/>
      <c r="KWT38" s="14"/>
      <c r="KWU38" s="14"/>
      <c r="KWV38" s="14"/>
      <c r="KWW38" s="14"/>
      <c r="KWX38" s="14"/>
      <c r="KWY38" s="14"/>
      <c r="KWZ38" s="14"/>
      <c r="KXA38" s="14"/>
      <c r="KXB38" s="14"/>
      <c r="KXC38" s="14"/>
      <c r="KXD38" s="14"/>
      <c r="KXE38" s="14"/>
      <c r="KXF38" s="14"/>
      <c r="KXG38" s="14"/>
      <c r="KXH38" s="14"/>
      <c r="KXI38" s="14"/>
      <c r="KXJ38" s="14"/>
      <c r="KXK38" s="14"/>
      <c r="KXL38" s="14"/>
      <c r="KXM38" s="14"/>
      <c r="KXN38" s="14"/>
      <c r="KXO38" s="14"/>
      <c r="KXP38" s="14"/>
      <c r="KXQ38" s="14"/>
      <c r="KXR38" s="14"/>
      <c r="KXS38" s="14"/>
      <c r="KXT38" s="14"/>
      <c r="KXU38" s="14"/>
      <c r="KXV38" s="14"/>
      <c r="KXW38" s="14"/>
      <c r="KXX38" s="14"/>
      <c r="KXY38" s="14"/>
      <c r="KXZ38" s="14"/>
      <c r="KYA38" s="14"/>
      <c r="KYB38" s="14"/>
      <c r="KYC38" s="14"/>
      <c r="KYD38" s="14"/>
      <c r="KYE38" s="14"/>
      <c r="KYF38" s="14"/>
      <c r="KYG38" s="14"/>
      <c r="KYH38" s="14"/>
      <c r="KYI38" s="14"/>
      <c r="KYJ38" s="14"/>
      <c r="KYK38" s="14"/>
      <c r="KYL38" s="14"/>
      <c r="KYM38" s="14"/>
      <c r="KYN38" s="14"/>
      <c r="KYO38" s="14"/>
      <c r="KYP38" s="14"/>
      <c r="KYQ38" s="14"/>
      <c r="KYR38" s="14"/>
      <c r="KYS38" s="14"/>
      <c r="KYT38" s="14"/>
      <c r="KYU38" s="14"/>
      <c r="KYV38" s="14"/>
      <c r="KYW38" s="14"/>
      <c r="KYX38" s="14"/>
      <c r="KYY38" s="14"/>
      <c r="KYZ38" s="14"/>
      <c r="KZA38" s="14"/>
      <c r="KZB38" s="14"/>
      <c r="KZC38" s="14"/>
      <c r="KZD38" s="14"/>
      <c r="KZE38" s="14"/>
      <c r="KZF38" s="14"/>
      <c r="KZG38" s="14"/>
      <c r="KZH38" s="14"/>
      <c r="KZI38" s="14"/>
      <c r="KZJ38" s="14"/>
      <c r="KZK38" s="14"/>
      <c r="KZL38" s="14"/>
      <c r="KZM38" s="14"/>
      <c r="KZN38" s="14"/>
      <c r="KZO38" s="14"/>
      <c r="KZP38" s="14"/>
      <c r="KZQ38" s="14"/>
      <c r="KZR38" s="14"/>
      <c r="KZS38" s="14"/>
      <c r="KZT38" s="14"/>
      <c r="KZU38" s="14"/>
      <c r="KZV38" s="14"/>
      <c r="KZW38" s="14"/>
      <c r="KZX38" s="14"/>
      <c r="KZY38" s="14"/>
      <c r="KZZ38" s="14"/>
      <c r="LAA38" s="14"/>
      <c r="LAB38" s="14"/>
      <c r="LAC38" s="14"/>
      <c r="LAD38" s="14"/>
      <c r="LAE38" s="14"/>
      <c r="LAF38" s="14"/>
      <c r="LAG38" s="14"/>
      <c r="LAH38" s="14"/>
      <c r="LAI38" s="14"/>
      <c r="LAJ38" s="14"/>
      <c r="LAK38" s="14"/>
      <c r="LAL38" s="14"/>
      <c r="LAM38" s="14"/>
      <c r="LAN38" s="14"/>
      <c r="LAO38" s="14"/>
      <c r="LAP38" s="14"/>
      <c r="LAQ38" s="14"/>
      <c r="LAR38" s="14"/>
      <c r="LAS38" s="14"/>
      <c r="LAT38" s="14"/>
      <c r="LAU38" s="14"/>
      <c r="LAV38" s="14"/>
      <c r="LAW38" s="14"/>
      <c r="LAX38" s="14"/>
      <c r="LAY38" s="14"/>
      <c r="LAZ38" s="14"/>
      <c r="LBA38" s="14"/>
      <c r="LBB38" s="14"/>
      <c r="LBC38" s="14"/>
      <c r="LBD38" s="14"/>
      <c r="LBE38" s="14"/>
      <c r="LBF38" s="14"/>
      <c r="LBG38" s="14"/>
      <c r="LBH38" s="14"/>
      <c r="LBI38" s="14"/>
      <c r="LBJ38" s="14"/>
      <c r="LBK38" s="14"/>
      <c r="LBL38" s="14"/>
      <c r="LBM38" s="14"/>
      <c r="LBN38" s="14"/>
      <c r="LBO38" s="14"/>
      <c r="LBP38" s="14"/>
      <c r="LBQ38" s="14"/>
      <c r="LBR38" s="14"/>
      <c r="LBS38" s="14"/>
      <c r="LBT38" s="14"/>
      <c r="LBU38" s="14"/>
      <c r="LBV38" s="14"/>
      <c r="LBW38" s="14"/>
      <c r="LBX38" s="14"/>
      <c r="LBY38" s="14"/>
      <c r="LBZ38" s="14"/>
      <c r="LCA38" s="14"/>
      <c r="LCB38" s="14"/>
      <c r="LCC38" s="14"/>
      <c r="LCD38" s="14"/>
      <c r="LCE38" s="14"/>
      <c r="LCF38" s="14"/>
      <c r="LCG38" s="14"/>
      <c r="LCH38" s="14"/>
      <c r="LCI38" s="14"/>
      <c r="LCJ38" s="14"/>
      <c r="LCK38" s="14"/>
      <c r="LCL38" s="14"/>
      <c r="LCM38" s="14"/>
      <c r="LCN38" s="14"/>
      <c r="LCO38" s="14"/>
      <c r="LCP38" s="14"/>
      <c r="LCQ38" s="14"/>
      <c r="LCR38" s="14"/>
      <c r="LCS38" s="14"/>
      <c r="LCT38" s="14"/>
      <c r="LCU38" s="14"/>
      <c r="LCV38" s="14"/>
      <c r="LCW38" s="14"/>
      <c r="LCX38" s="14"/>
      <c r="LCY38" s="14"/>
      <c r="LCZ38" s="14"/>
      <c r="LDA38" s="14"/>
      <c r="LDB38" s="14"/>
      <c r="LDC38" s="14"/>
      <c r="LDD38" s="14"/>
      <c r="LDE38" s="14"/>
      <c r="LDF38" s="14"/>
      <c r="LDG38" s="14"/>
      <c r="LDH38" s="14"/>
      <c r="LDI38" s="14"/>
      <c r="LDJ38" s="14"/>
      <c r="LDK38" s="14"/>
      <c r="LDL38" s="14"/>
      <c r="LDM38" s="14"/>
      <c r="LDN38" s="14"/>
      <c r="LDO38" s="14"/>
      <c r="LDP38" s="14"/>
      <c r="LDQ38" s="14"/>
      <c r="LDR38" s="14"/>
      <c r="LDS38" s="14"/>
      <c r="LDT38" s="14"/>
      <c r="LDU38" s="14"/>
      <c r="LDV38" s="14"/>
      <c r="LDW38" s="14"/>
      <c r="LDX38" s="14"/>
      <c r="LDY38" s="14"/>
      <c r="LDZ38" s="14"/>
      <c r="LEA38" s="14"/>
      <c r="LEB38" s="14"/>
      <c r="LEC38" s="14"/>
      <c r="LED38" s="14"/>
      <c r="LEE38" s="14"/>
      <c r="LEF38" s="14"/>
      <c r="LEG38" s="14"/>
      <c r="LEH38" s="14"/>
      <c r="LEI38" s="14"/>
      <c r="LEJ38" s="14"/>
      <c r="LEK38" s="14"/>
      <c r="LEL38" s="14"/>
      <c r="LEM38" s="14"/>
      <c r="LEN38" s="14"/>
      <c r="LEO38" s="14"/>
      <c r="LEP38" s="14"/>
      <c r="LEQ38" s="14"/>
      <c r="LER38" s="14"/>
      <c r="LES38" s="14"/>
      <c r="LET38" s="14"/>
      <c r="LEU38" s="14"/>
      <c r="LEV38" s="14"/>
      <c r="LEW38" s="14"/>
      <c r="LEX38" s="14"/>
      <c r="LEY38" s="14"/>
      <c r="LEZ38" s="14"/>
      <c r="LFA38" s="14"/>
      <c r="LFB38" s="14"/>
      <c r="LFC38" s="14"/>
      <c r="LFD38" s="14"/>
      <c r="LFE38" s="14"/>
      <c r="LFF38" s="14"/>
      <c r="LFG38" s="14"/>
      <c r="LFH38" s="14"/>
      <c r="LFI38" s="14"/>
      <c r="LFJ38" s="14"/>
      <c r="LFK38" s="14"/>
      <c r="LFL38" s="14"/>
      <c r="LFM38" s="14"/>
      <c r="LFN38" s="14"/>
      <c r="LFO38" s="14"/>
      <c r="LFP38" s="14"/>
      <c r="LFQ38" s="14"/>
      <c r="LFR38" s="14"/>
      <c r="LFS38" s="14"/>
      <c r="LFT38" s="14"/>
      <c r="LFU38" s="14"/>
      <c r="LFV38" s="14"/>
      <c r="LFW38" s="14"/>
      <c r="LFX38" s="14"/>
      <c r="LFY38" s="14"/>
      <c r="LFZ38" s="14"/>
      <c r="LGA38" s="14"/>
      <c r="LGB38" s="14"/>
      <c r="LGC38" s="14"/>
      <c r="LGD38" s="14"/>
      <c r="LGE38" s="14"/>
      <c r="LGF38" s="14"/>
      <c r="LGG38" s="14"/>
      <c r="LGH38" s="14"/>
      <c r="LGI38" s="14"/>
      <c r="LGJ38" s="14"/>
      <c r="LGK38" s="14"/>
      <c r="LGL38" s="14"/>
      <c r="LGM38" s="14"/>
      <c r="LGN38" s="14"/>
      <c r="LGO38" s="14"/>
      <c r="LGP38" s="14"/>
      <c r="LGQ38" s="14"/>
      <c r="LGR38" s="14"/>
      <c r="LGS38" s="14"/>
      <c r="LGT38" s="14"/>
      <c r="LGU38" s="14"/>
      <c r="LGV38" s="14"/>
      <c r="LGW38" s="14"/>
      <c r="LGX38" s="14"/>
      <c r="LGY38" s="14"/>
      <c r="LGZ38" s="14"/>
      <c r="LHA38" s="14"/>
      <c r="LHB38" s="14"/>
      <c r="LHC38" s="14"/>
      <c r="LHD38" s="14"/>
      <c r="LHE38" s="14"/>
      <c r="LHF38" s="14"/>
      <c r="LHG38" s="14"/>
      <c r="LHH38" s="14"/>
      <c r="LHI38" s="14"/>
      <c r="LHJ38" s="14"/>
      <c r="LHK38" s="14"/>
      <c r="LHL38" s="14"/>
      <c r="LHM38" s="14"/>
      <c r="LHN38" s="14"/>
      <c r="LHO38" s="14"/>
      <c r="LHP38" s="14"/>
      <c r="LHQ38" s="14"/>
      <c r="LHR38" s="14"/>
      <c r="LHS38" s="14"/>
      <c r="LHT38" s="14"/>
      <c r="LHU38" s="14"/>
      <c r="LHV38" s="14"/>
      <c r="LHW38" s="14"/>
      <c r="LHX38" s="14"/>
      <c r="LHY38" s="14"/>
      <c r="LHZ38" s="14"/>
      <c r="LIA38" s="14"/>
      <c r="LIB38" s="14"/>
      <c r="LIC38" s="14"/>
      <c r="LID38" s="14"/>
      <c r="LIE38" s="14"/>
      <c r="LIF38" s="14"/>
      <c r="LIG38" s="14"/>
      <c r="LIH38" s="14"/>
      <c r="LII38" s="14"/>
      <c r="LIJ38" s="14"/>
      <c r="LIK38" s="14"/>
      <c r="LIL38" s="14"/>
      <c r="LIM38" s="14"/>
      <c r="LIN38" s="14"/>
      <c r="LIO38" s="14"/>
      <c r="LIP38" s="14"/>
      <c r="LIQ38" s="14"/>
      <c r="LIR38" s="14"/>
      <c r="LIS38" s="14"/>
      <c r="LIT38" s="14"/>
      <c r="LIU38" s="14"/>
      <c r="LIV38" s="14"/>
      <c r="LIW38" s="14"/>
      <c r="LIX38" s="14"/>
      <c r="LIY38" s="14"/>
      <c r="LIZ38" s="14"/>
      <c r="LJA38" s="14"/>
      <c r="LJB38" s="14"/>
      <c r="LJC38" s="14"/>
      <c r="LJD38" s="14"/>
      <c r="LJE38" s="14"/>
      <c r="LJF38" s="14"/>
      <c r="LJG38" s="14"/>
      <c r="LJH38" s="14"/>
      <c r="LJI38" s="14"/>
      <c r="LJJ38" s="14"/>
      <c r="LJK38" s="14"/>
      <c r="LJL38" s="14"/>
      <c r="LJM38" s="14"/>
      <c r="LJN38" s="14"/>
      <c r="LJO38" s="14"/>
      <c r="LJP38" s="14"/>
      <c r="LJQ38" s="14"/>
      <c r="LJR38" s="14"/>
      <c r="LJS38" s="14"/>
      <c r="LJT38" s="14"/>
      <c r="LJU38" s="14"/>
      <c r="LJV38" s="14"/>
      <c r="LJW38" s="14"/>
      <c r="LJX38" s="14"/>
      <c r="LJY38" s="14"/>
      <c r="LJZ38" s="14"/>
      <c r="LKA38" s="14"/>
      <c r="LKB38" s="14"/>
      <c r="LKC38" s="14"/>
      <c r="LKD38" s="14"/>
      <c r="LKE38" s="14"/>
      <c r="LKF38" s="14"/>
      <c r="LKG38" s="14"/>
      <c r="LKH38" s="14"/>
      <c r="LKI38" s="14"/>
      <c r="LKJ38" s="14"/>
      <c r="LKK38" s="14"/>
      <c r="LKL38" s="14"/>
      <c r="LKM38" s="14"/>
      <c r="LKN38" s="14"/>
      <c r="LKO38" s="14"/>
      <c r="LKP38" s="14"/>
      <c r="LKQ38" s="14"/>
      <c r="LKR38" s="14"/>
      <c r="LKS38" s="14"/>
      <c r="LKT38" s="14"/>
      <c r="LKU38" s="14"/>
      <c r="LKV38" s="14"/>
      <c r="LKW38" s="14"/>
      <c r="LKX38" s="14"/>
      <c r="LKY38" s="14"/>
      <c r="LKZ38" s="14"/>
      <c r="LLA38" s="14"/>
      <c r="LLB38" s="14"/>
      <c r="LLC38" s="14"/>
      <c r="LLD38" s="14"/>
      <c r="LLE38" s="14"/>
      <c r="LLF38" s="14"/>
      <c r="LLG38" s="14"/>
      <c r="LLH38" s="14"/>
      <c r="LLI38" s="14"/>
      <c r="LLJ38" s="14"/>
      <c r="LLK38" s="14"/>
      <c r="LLL38" s="14"/>
      <c r="LLM38" s="14"/>
      <c r="LLN38" s="14"/>
      <c r="LLO38" s="14"/>
      <c r="LLP38" s="14"/>
      <c r="LLQ38" s="14"/>
      <c r="LLR38" s="14"/>
      <c r="LLS38" s="14"/>
      <c r="LLT38" s="14"/>
      <c r="LLU38" s="14"/>
      <c r="LLV38" s="14"/>
      <c r="LLW38" s="14"/>
      <c r="LLX38" s="14"/>
      <c r="LLY38" s="14"/>
      <c r="LLZ38" s="14"/>
      <c r="LMA38" s="14"/>
      <c r="LMB38" s="14"/>
      <c r="LMC38" s="14"/>
      <c r="LMD38" s="14"/>
      <c r="LME38" s="14"/>
      <c r="LMF38" s="14"/>
      <c r="LMG38" s="14"/>
      <c r="LMH38" s="14"/>
      <c r="LMI38" s="14"/>
      <c r="LMJ38" s="14"/>
      <c r="LMK38" s="14"/>
      <c r="LML38" s="14"/>
      <c r="LMM38" s="14"/>
      <c r="LMN38" s="14"/>
      <c r="LMO38" s="14"/>
      <c r="LMP38" s="14"/>
      <c r="LMQ38" s="14"/>
      <c r="LMR38" s="14"/>
      <c r="LMS38" s="14"/>
      <c r="LMT38" s="14"/>
      <c r="LMU38" s="14"/>
      <c r="LMV38" s="14"/>
      <c r="LMW38" s="14"/>
      <c r="LMX38" s="14"/>
      <c r="LMY38" s="14"/>
      <c r="LMZ38" s="14"/>
      <c r="LNA38" s="14"/>
      <c r="LNB38" s="14"/>
      <c r="LNC38" s="14"/>
      <c r="LND38" s="14"/>
      <c r="LNE38" s="14"/>
      <c r="LNF38" s="14"/>
      <c r="LNG38" s="14"/>
      <c r="LNH38" s="14"/>
      <c r="LNI38" s="14"/>
      <c r="LNJ38" s="14"/>
      <c r="LNK38" s="14"/>
      <c r="LNL38" s="14"/>
      <c r="LNM38" s="14"/>
      <c r="LNN38" s="14"/>
      <c r="LNO38" s="14"/>
      <c r="LNP38" s="14"/>
      <c r="LNQ38" s="14"/>
      <c r="LNR38" s="14"/>
      <c r="LNS38" s="14"/>
      <c r="LNT38" s="14"/>
      <c r="LNU38" s="14"/>
      <c r="LNV38" s="14"/>
      <c r="LNW38" s="14"/>
      <c r="LNX38" s="14"/>
      <c r="LNY38" s="14"/>
      <c r="LNZ38" s="14"/>
      <c r="LOA38" s="14"/>
      <c r="LOB38" s="14"/>
      <c r="LOC38" s="14"/>
      <c r="LOD38" s="14"/>
      <c r="LOE38" s="14"/>
      <c r="LOF38" s="14"/>
      <c r="LOG38" s="14"/>
      <c r="LOH38" s="14"/>
      <c r="LOI38" s="14"/>
      <c r="LOJ38" s="14"/>
      <c r="LOK38" s="14"/>
      <c r="LOL38" s="14"/>
      <c r="LOM38" s="14"/>
      <c r="LON38" s="14"/>
      <c r="LOO38" s="14"/>
      <c r="LOP38" s="14"/>
      <c r="LOQ38" s="14"/>
      <c r="LOR38" s="14"/>
      <c r="LOS38" s="14"/>
      <c r="LOT38" s="14"/>
      <c r="LOU38" s="14"/>
      <c r="LOV38" s="14"/>
      <c r="LOW38" s="14"/>
      <c r="LOX38" s="14"/>
      <c r="LOY38" s="14"/>
      <c r="LOZ38" s="14"/>
      <c r="LPA38" s="14"/>
      <c r="LPB38" s="14"/>
      <c r="LPC38" s="14"/>
      <c r="LPD38" s="14"/>
      <c r="LPE38" s="14"/>
      <c r="LPF38" s="14"/>
      <c r="LPG38" s="14"/>
      <c r="LPH38" s="14"/>
      <c r="LPI38" s="14"/>
      <c r="LPJ38" s="14"/>
      <c r="LPK38" s="14"/>
      <c r="LPL38" s="14"/>
      <c r="LPM38" s="14"/>
      <c r="LPN38" s="14"/>
      <c r="LPO38" s="14"/>
      <c r="LPP38" s="14"/>
      <c r="LPQ38" s="14"/>
      <c r="LPR38" s="14"/>
      <c r="LPS38" s="14"/>
      <c r="LPT38" s="14"/>
      <c r="LPU38" s="14"/>
      <c r="LPV38" s="14"/>
      <c r="LPW38" s="14"/>
      <c r="LPX38" s="14"/>
      <c r="LPY38" s="14"/>
      <c r="LPZ38" s="14"/>
      <c r="LQA38" s="14"/>
      <c r="LQB38" s="14"/>
      <c r="LQC38" s="14"/>
      <c r="LQD38" s="14"/>
      <c r="LQE38" s="14"/>
      <c r="LQF38" s="14"/>
      <c r="LQG38" s="14"/>
      <c r="LQH38" s="14"/>
      <c r="LQI38" s="14"/>
      <c r="LQJ38" s="14"/>
      <c r="LQK38" s="14"/>
      <c r="LQL38" s="14"/>
      <c r="LQM38" s="14"/>
      <c r="LQN38" s="14"/>
      <c r="LQO38" s="14"/>
      <c r="LQP38" s="14"/>
      <c r="LQQ38" s="14"/>
      <c r="LQR38" s="14"/>
      <c r="LQS38" s="14"/>
      <c r="LQT38" s="14"/>
      <c r="LQU38" s="14"/>
      <c r="LQV38" s="14"/>
      <c r="LQW38" s="14"/>
      <c r="LQX38" s="14"/>
      <c r="LQY38" s="14"/>
      <c r="LQZ38" s="14"/>
      <c r="LRA38" s="14"/>
      <c r="LRB38" s="14"/>
      <c r="LRC38" s="14"/>
      <c r="LRD38" s="14"/>
      <c r="LRE38" s="14"/>
      <c r="LRF38" s="14"/>
      <c r="LRG38" s="14"/>
      <c r="LRH38" s="14"/>
      <c r="LRI38" s="14"/>
      <c r="LRJ38" s="14"/>
      <c r="LRK38" s="14"/>
      <c r="LRL38" s="14"/>
      <c r="LRM38" s="14"/>
      <c r="LRN38" s="14"/>
      <c r="LRO38" s="14"/>
      <c r="LRP38" s="14"/>
      <c r="LRQ38" s="14"/>
      <c r="LRR38" s="14"/>
      <c r="LRS38" s="14"/>
      <c r="LRT38" s="14"/>
      <c r="LRU38" s="14"/>
      <c r="LRV38" s="14"/>
      <c r="LRW38" s="14"/>
      <c r="LRX38" s="14"/>
      <c r="LRY38" s="14"/>
      <c r="LRZ38" s="14"/>
      <c r="LSA38" s="14"/>
      <c r="LSB38" s="14"/>
      <c r="LSC38" s="14"/>
      <c r="LSD38" s="14"/>
      <c r="LSE38" s="14"/>
      <c r="LSF38" s="14"/>
      <c r="LSG38" s="14"/>
      <c r="LSH38" s="14"/>
      <c r="LSI38" s="14"/>
      <c r="LSJ38" s="14"/>
      <c r="LSK38" s="14"/>
      <c r="LSL38" s="14"/>
      <c r="LSM38" s="14"/>
      <c r="LSN38" s="14"/>
      <c r="LSO38" s="14"/>
      <c r="LSP38" s="14"/>
      <c r="LSQ38" s="14"/>
      <c r="LSR38" s="14"/>
      <c r="LSS38" s="14"/>
      <c r="LST38" s="14"/>
      <c r="LSU38" s="14"/>
      <c r="LSV38" s="14"/>
      <c r="LSW38" s="14"/>
      <c r="LSX38" s="14"/>
      <c r="LSY38" s="14"/>
      <c r="LSZ38" s="14"/>
      <c r="LTA38" s="14"/>
      <c r="LTB38" s="14"/>
      <c r="LTC38" s="14"/>
      <c r="LTD38" s="14"/>
      <c r="LTE38" s="14"/>
      <c r="LTF38" s="14"/>
      <c r="LTG38" s="14"/>
      <c r="LTH38" s="14"/>
      <c r="LTI38" s="14"/>
      <c r="LTJ38" s="14"/>
      <c r="LTK38" s="14"/>
      <c r="LTL38" s="14"/>
      <c r="LTM38" s="14"/>
      <c r="LTN38" s="14"/>
      <c r="LTO38" s="14"/>
      <c r="LTP38" s="14"/>
      <c r="LTQ38" s="14"/>
      <c r="LTR38" s="14"/>
      <c r="LTS38" s="14"/>
      <c r="LTT38" s="14"/>
      <c r="LTU38" s="14"/>
      <c r="LTV38" s="14"/>
      <c r="LTW38" s="14"/>
      <c r="LTX38" s="14"/>
      <c r="LTY38" s="14"/>
      <c r="LTZ38" s="14"/>
      <c r="LUA38" s="14"/>
      <c r="LUB38" s="14"/>
      <c r="LUC38" s="14"/>
      <c r="LUD38" s="14"/>
      <c r="LUE38" s="14"/>
      <c r="LUF38" s="14"/>
      <c r="LUG38" s="14"/>
      <c r="LUH38" s="14"/>
      <c r="LUI38" s="14"/>
      <c r="LUJ38" s="14"/>
      <c r="LUK38" s="14"/>
      <c r="LUL38" s="14"/>
      <c r="LUM38" s="14"/>
      <c r="LUN38" s="14"/>
      <c r="LUO38" s="14"/>
      <c r="LUP38" s="14"/>
      <c r="LUQ38" s="14"/>
      <c r="LUR38" s="14"/>
      <c r="LUS38" s="14"/>
      <c r="LUT38" s="14"/>
      <c r="LUU38" s="14"/>
      <c r="LUV38" s="14"/>
      <c r="LUW38" s="14"/>
      <c r="LUX38" s="14"/>
      <c r="LUY38" s="14"/>
      <c r="LUZ38" s="14"/>
      <c r="LVA38" s="14"/>
      <c r="LVB38" s="14"/>
      <c r="LVC38" s="14"/>
      <c r="LVD38" s="14"/>
      <c r="LVE38" s="14"/>
      <c r="LVF38" s="14"/>
      <c r="LVG38" s="14"/>
      <c r="LVH38" s="14"/>
      <c r="LVI38" s="14"/>
      <c r="LVJ38" s="14"/>
      <c r="LVK38" s="14"/>
      <c r="LVL38" s="14"/>
      <c r="LVM38" s="14"/>
      <c r="LVN38" s="14"/>
      <c r="LVO38" s="14"/>
      <c r="LVP38" s="14"/>
      <c r="LVQ38" s="14"/>
      <c r="LVR38" s="14"/>
      <c r="LVS38" s="14"/>
      <c r="LVT38" s="14"/>
      <c r="LVU38" s="14"/>
      <c r="LVV38" s="14"/>
      <c r="LVW38" s="14"/>
      <c r="LVX38" s="14"/>
      <c r="LVY38" s="14"/>
      <c r="LVZ38" s="14"/>
      <c r="LWA38" s="14"/>
      <c r="LWB38" s="14"/>
      <c r="LWC38" s="14"/>
      <c r="LWD38" s="14"/>
      <c r="LWE38" s="14"/>
      <c r="LWF38" s="14"/>
      <c r="LWG38" s="14"/>
      <c r="LWH38" s="14"/>
      <c r="LWI38" s="14"/>
      <c r="LWJ38" s="14"/>
      <c r="LWK38" s="14"/>
      <c r="LWL38" s="14"/>
      <c r="LWM38" s="14"/>
      <c r="LWN38" s="14"/>
      <c r="LWO38" s="14"/>
      <c r="LWP38" s="14"/>
      <c r="LWQ38" s="14"/>
      <c r="LWR38" s="14"/>
      <c r="LWS38" s="14"/>
      <c r="LWT38" s="14"/>
      <c r="LWU38" s="14"/>
      <c r="LWV38" s="14"/>
      <c r="LWW38" s="14"/>
      <c r="LWX38" s="14"/>
      <c r="LWY38" s="14"/>
      <c r="LWZ38" s="14"/>
      <c r="LXA38" s="14"/>
      <c r="LXB38" s="14"/>
      <c r="LXC38" s="14"/>
      <c r="LXD38" s="14"/>
      <c r="LXE38" s="14"/>
      <c r="LXF38" s="14"/>
      <c r="LXG38" s="14"/>
      <c r="LXH38" s="14"/>
      <c r="LXI38" s="14"/>
      <c r="LXJ38" s="14"/>
      <c r="LXK38" s="14"/>
      <c r="LXL38" s="14"/>
      <c r="LXM38" s="14"/>
      <c r="LXN38" s="14"/>
      <c r="LXO38" s="14"/>
      <c r="LXP38" s="14"/>
      <c r="LXQ38" s="14"/>
      <c r="LXR38" s="14"/>
      <c r="LXS38" s="14"/>
      <c r="LXT38" s="14"/>
      <c r="LXU38" s="14"/>
      <c r="LXV38" s="14"/>
      <c r="LXW38" s="14"/>
      <c r="LXX38" s="14"/>
      <c r="LXY38" s="14"/>
      <c r="LXZ38" s="14"/>
      <c r="LYA38" s="14"/>
      <c r="LYB38" s="14"/>
      <c r="LYC38" s="14"/>
      <c r="LYD38" s="14"/>
      <c r="LYE38" s="14"/>
      <c r="LYF38" s="14"/>
      <c r="LYG38" s="14"/>
      <c r="LYH38" s="14"/>
      <c r="LYI38" s="14"/>
      <c r="LYJ38" s="14"/>
      <c r="LYK38" s="14"/>
      <c r="LYL38" s="14"/>
      <c r="LYM38" s="14"/>
      <c r="LYN38" s="14"/>
      <c r="LYO38" s="14"/>
      <c r="LYP38" s="14"/>
      <c r="LYQ38" s="14"/>
      <c r="LYR38" s="14"/>
      <c r="LYS38" s="14"/>
      <c r="LYT38" s="14"/>
      <c r="LYU38" s="14"/>
      <c r="LYV38" s="14"/>
      <c r="LYW38" s="14"/>
      <c r="LYX38" s="14"/>
      <c r="LYY38" s="14"/>
      <c r="LYZ38" s="14"/>
      <c r="LZA38" s="14"/>
      <c r="LZB38" s="14"/>
      <c r="LZC38" s="14"/>
      <c r="LZD38" s="14"/>
      <c r="LZE38" s="14"/>
      <c r="LZF38" s="14"/>
      <c r="LZG38" s="14"/>
      <c r="LZH38" s="14"/>
      <c r="LZI38" s="14"/>
      <c r="LZJ38" s="14"/>
      <c r="LZK38" s="14"/>
      <c r="LZL38" s="14"/>
      <c r="LZM38" s="14"/>
      <c r="LZN38" s="14"/>
      <c r="LZO38" s="14"/>
      <c r="LZP38" s="14"/>
      <c r="LZQ38" s="14"/>
      <c r="LZR38" s="14"/>
      <c r="LZS38" s="14"/>
      <c r="LZT38" s="14"/>
      <c r="LZU38" s="14"/>
      <c r="LZV38" s="14"/>
      <c r="LZW38" s="14"/>
      <c r="LZX38" s="14"/>
      <c r="LZY38" s="14"/>
      <c r="LZZ38" s="14"/>
      <c r="MAA38" s="14"/>
      <c r="MAB38" s="14"/>
      <c r="MAC38" s="14"/>
      <c r="MAD38" s="14"/>
      <c r="MAE38" s="14"/>
      <c r="MAF38" s="14"/>
      <c r="MAG38" s="14"/>
      <c r="MAH38" s="14"/>
      <c r="MAI38" s="14"/>
      <c r="MAJ38" s="14"/>
      <c r="MAK38" s="14"/>
      <c r="MAL38" s="14"/>
      <c r="MAM38" s="14"/>
      <c r="MAN38" s="14"/>
      <c r="MAO38" s="14"/>
      <c r="MAP38" s="14"/>
      <c r="MAQ38" s="14"/>
      <c r="MAR38" s="14"/>
      <c r="MAS38" s="14"/>
      <c r="MAT38" s="14"/>
      <c r="MAU38" s="14"/>
      <c r="MAV38" s="14"/>
      <c r="MAW38" s="14"/>
      <c r="MAX38" s="14"/>
      <c r="MAY38" s="14"/>
      <c r="MAZ38" s="14"/>
      <c r="MBA38" s="14"/>
      <c r="MBB38" s="14"/>
      <c r="MBC38" s="14"/>
      <c r="MBD38" s="14"/>
      <c r="MBE38" s="14"/>
      <c r="MBF38" s="14"/>
      <c r="MBG38" s="14"/>
      <c r="MBH38" s="14"/>
      <c r="MBI38" s="14"/>
      <c r="MBJ38" s="14"/>
      <c r="MBK38" s="14"/>
      <c r="MBL38" s="14"/>
      <c r="MBM38" s="14"/>
      <c r="MBN38" s="14"/>
      <c r="MBO38" s="14"/>
      <c r="MBP38" s="14"/>
      <c r="MBQ38" s="14"/>
      <c r="MBR38" s="14"/>
      <c r="MBS38" s="14"/>
      <c r="MBT38" s="14"/>
      <c r="MBU38" s="14"/>
      <c r="MBV38" s="14"/>
      <c r="MBW38" s="14"/>
      <c r="MBX38" s="14"/>
      <c r="MBY38" s="14"/>
      <c r="MBZ38" s="14"/>
      <c r="MCA38" s="14"/>
      <c r="MCB38" s="14"/>
      <c r="MCC38" s="14"/>
      <c r="MCD38" s="14"/>
      <c r="MCE38" s="14"/>
      <c r="MCF38" s="14"/>
      <c r="MCG38" s="14"/>
      <c r="MCH38" s="14"/>
      <c r="MCI38" s="14"/>
      <c r="MCJ38" s="14"/>
      <c r="MCK38" s="14"/>
      <c r="MCL38" s="14"/>
      <c r="MCM38" s="14"/>
      <c r="MCN38" s="14"/>
      <c r="MCO38" s="14"/>
      <c r="MCP38" s="14"/>
      <c r="MCQ38" s="14"/>
      <c r="MCR38" s="14"/>
      <c r="MCS38" s="14"/>
      <c r="MCT38" s="14"/>
      <c r="MCU38" s="14"/>
      <c r="MCV38" s="14"/>
      <c r="MCW38" s="14"/>
      <c r="MCX38" s="14"/>
      <c r="MCY38" s="14"/>
      <c r="MCZ38" s="14"/>
      <c r="MDA38" s="14"/>
      <c r="MDB38" s="14"/>
      <c r="MDC38" s="14"/>
      <c r="MDD38" s="14"/>
      <c r="MDE38" s="14"/>
      <c r="MDF38" s="14"/>
      <c r="MDG38" s="14"/>
      <c r="MDH38" s="14"/>
      <c r="MDI38" s="14"/>
      <c r="MDJ38" s="14"/>
      <c r="MDK38" s="14"/>
      <c r="MDL38" s="14"/>
      <c r="MDM38" s="14"/>
      <c r="MDN38" s="14"/>
      <c r="MDO38" s="14"/>
      <c r="MDP38" s="14"/>
      <c r="MDQ38" s="14"/>
      <c r="MDR38" s="14"/>
      <c r="MDS38" s="14"/>
      <c r="MDT38" s="14"/>
      <c r="MDU38" s="14"/>
      <c r="MDV38" s="14"/>
      <c r="MDW38" s="14"/>
      <c r="MDX38" s="14"/>
      <c r="MDY38" s="14"/>
      <c r="MDZ38" s="14"/>
      <c r="MEA38" s="14"/>
      <c r="MEB38" s="14"/>
      <c r="MEC38" s="14"/>
      <c r="MED38" s="14"/>
      <c r="MEE38" s="14"/>
      <c r="MEF38" s="14"/>
      <c r="MEG38" s="14"/>
      <c r="MEH38" s="14"/>
      <c r="MEI38" s="14"/>
      <c r="MEJ38" s="14"/>
      <c r="MEK38" s="14"/>
      <c r="MEL38" s="14"/>
      <c r="MEM38" s="14"/>
      <c r="MEN38" s="14"/>
      <c r="MEO38" s="14"/>
      <c r="MEP38" s="14"/>
      <c r="MEQ38" s="14"/>
      <c r="MER38" s="14"/>
      <c r="MES38" s="14"/>
      <c r="MET38" s="14"/>
      <c r="MEU38" s="14"/>
      <c r="MEV38" s="14"/>
      <c r="MEW38" s="14"/>
      <c r="MEX38" s="14"/>
      <c r="MEY38" s="14"/>
      <c r="MEZ38" s="14"/>
      <c r="MFA38" s="14"/>
      <c r="MFB38" s="14"/>
      <c r="MFC38" s="14"/>
      <c r="MFD38" s="14"/>
      <c r="MFE38" s="14"/>
      <c r="MFF38" s="14"/>
      <c r="MFG38" s="14"/>
      <c r="MFH38" s="14"/>
      <c r="MFI38" s="14"/>
      <c r="MFJ38" s="14"/>
      <c r="MFK38" s="14"/>
      <c r="MFL38" s="14"/>
      <c r="MFM38" s="14"/>
      <c r="MFN38" s="14"/>
      <c r="MFO38" s="14"/>
      <c r="MFP38" s="14"/>
      <c r="MFQ38" s="14"/>
      <c r="MFR38" s="14"/>
      <c r="MFS38" s="14"/>
      <c r="MFT38" s="14"/>
      <c r="MFU38" s="14"/>
      <c r="MFV38" s="14"/>
      <c r="MFW38" s="14"/>
      <c r="MFX38" s="14"/>
      <c r="MFY38" s="14"/>
      <c r="MFZ38" s="14"/>
      <c r="MGA38" s="14"/>
      <c r="MGB38" s="14"/>
      <c r="MGC38" s="14"/>
      <c r="MGD38" s="14"/>
      <c r="MGE38" s="14"/>
      <c r="MGF38" s="14"/>
      <c r="MGG38" s="14"/>
      <c r="MGH38" s="14"/>
      <c r="MGI38" s="14"/>
      <c r="MGJ38" s="14"/>
      <c r="MGK38" s="14"/>
      <c r="MGL38" s="14"/>
      <c r="MGM38" s="14"/>
      <c r="MGN38" s="14"/>
      <c r="MGO38" s="14"/>
      <c r="MGP38" s="14"/>
      <c r="MGQ38" s="14"/>
      <c r="MGR38" s="14"/>
      <c r="MGS38" s="14"/>
      <c r="MGT38" s="14"/>
      <c r="MGU38" s="14"/>
      <c r="MGV38" s="14"/>
      <c r="MGW38" s="14"/>
      <c r="MGX38" s="14"/>
      <c r="MGY38" s="14"/>
      <c r="MGZ38" s="14"/>
      <c r="MHA38" s="14"/>
      <c r="MHB38" s="14"/>
      <c r="MHC38" s="14"/>
      <c r="MHD38" s="14"/>
      <c r="MHE38" s="14"/>
      <c r="MHF38" s="14"/>
      <c r="MHG38" s="14"/>
      <c r="MHH38" s="14"/>
      <c r="MHI38" s="14"/>
      <c r="MHJ38" s="14"/>
      <c r="MHK38" s="14"/>
      <c r="MHL38" s="14"/>
      <c r="MHM38" s="14"/>
      <c r="MHN38" s="14"/>
      <c r="MHO38" s="14"/>
      <c r="MHP38" s="14"/>
      <c r="MHQ38" s="14"/>
      <c r="MHR38" s="14"/>
      <c r="MHS38" s="14"/>
      <c r="MHT38" s="14"/>
      <c r="MHU38" s="14"/>
      <c r="MHV38" s="14"/>
      <c r="MHW38" s="14"/>
      <c r="MHX38" s="14"/>
      <c r="MHY38" s="14"/>
      <c r="MHZ38" s="14"/>
      <c r="MIA38" s="14"/>
      <c r="MIB38" s="14"/>
      <c r="MIC38" s="14"/>
      <c r="MID38" s="14"/>
      <c r="MIE38" s="14"/>
      <c r="MIF38" s="14"/>
      <c r="MIG38" s="14"/>
      <c r="MIH38" s="14"/>
      <c r="MII38" s="14"/>
      <c r="MIJ38" s="14"/>
      <c r="MIK38" s="14"/>
      <c r="MIL38" s="14"/>
      <c r="MIM38" s="14"/>
      <c r="MIN38" s="14"/>
      <c r="MIO38" s="14"/>
      <c r="MIP38" s="14"/>
      <c r="MIQ38" s="14"/>
      <c r="MIR38" s="14"/>
      <c r="MIS38" s="14"/>
      <c r="MIT38" s="14"/>
      <c r="MIU38" s="14"/>
      <c r="MIV38" s="14"/>
      <c r="MIW38" s="14"/>
      <c r="MIX38" s="14"/>
      <c r="MIY38" s="14"/>
      <c r="MIZ38" s="14"/>
      <c r="MJA38" s="14"/>
      <c r="MJB38" s="14"/>
      <c r="MJC38" s="14"/>
      <c r="MJD38" s="14"/>
      <c r="MJE38" s="14"/>
      <c r="MJF38" s="14"/>
      <c r="MJG38" s="14"/>
      <c r="MJH38" s="14"/>
      <c r="MJI38" s="14"/>
      <c r="MJJ38" s="14"/>
      <c r="MJK38" s="14"/>
      <c r="MJL38" s="14"/>
      <c r="MJM38" s="14"/>
      <c r="MJN38" s="14"/>
      <c r="MJO38" s="14"/>
      <c r="MJP38" s="14"/>
      <c r="MJQ38" s="14"/>
      <c r="MJR38" s="14"/>
      <c r="MJS38" s="14"/>
      <c r="MJT38" s="14"/>
      <c r="MJU38" s="14"/>
      <c r="MJV38" s="14"/>
      <c r="MJW38" s="14"/>
      <c r="MJX38" s="14"/>
      <c r="MJY38" s="14"/>
      <c r="MJZ38" s="14"/>
      <c r="MKA38" s="14"/>
      <c r="MKB38" s="14"/>
      <c r="MKC38" s="14"/>
      <c r="MKD38" s="14"/>
      <c r="MKE38" s="14"/>
      <c r="MKF38" s="14"/>
      <c r="MKG38" s="14"/>
      <c r="MKH38" s="14"/>
      <c r="MKI38" s="14"/>
      <c r="MKJ38" s="14"/>
      <c r="MKK38" s="14"/>
      <c r="MKL38" s="14"/>
      <c r="MKM38" s="14"/>
      <c r="MKN38" s="14"/>
      <c r="MKO38" s="14"/>
      <c r="MKP38" s="14"/>
      <c r="MKQ38" s="14"/>
      <c r="MKR38" s="14"/>
      <c r="MKS38" s="14"/>
      <c r="MKT38" s="14"/>
      <c r="MKU38" s="14"/>
      <c r="MKV38" s="14"/>
      <c r="MKW38" s="14"/>
      <c r="MKX38" s="14"/>
      <c r="MKY38" s="14"/>
      <c r="MKZ38" s="14"/>
      <c r="MLA38" s="14"/>
      <c r="MLB38" s="14"/>
      <c r="MLC38" s="14"/>
      <c r="MLD38" s="14"/>
      <c r="MLE38" s="14"/>
      <c r="MLF38" s="14"/>
      <c r="MLG38" s="14"/>
      <c r="MLH38" s="14"/>
      <c r="MLI38" s="14"/>
      <c r="MLJ38" s="14"/>
      <c r="MLK38" s="14"/>
      <c r="MLL38" s="14"/>
      <c r="MLM38" s="14"/>
      <c r="MLN38" s="14"/>
      <c r="MLO38" s="14"/>
      <c r="MLP38" s="14"/>
      <c r="MLQ38" s="14"/>
      <c r="MLR38" s="14"/>
      <c r="MLS38" s="14"/>
      <c r="MLT38" s="14"/>
      <c r="MLU38" s="14"/>
      <c r="MLV38" s="14"/>
      <c r="MLW38" s="14"/>
      <c r="MLX38" s="14"/>
      <c r="MLY38" s="14"/>
      <c r="MLZ38" s="14"/>
      <c r="MMA38" s="14"/>
      <c r="MMB38" s="14"/>
      <c r="MMC38" s="14"/>
      <c r="MMD38" s="14"/>
      <c r="MME38" s="14"/>
      <c r="MMF38" s="14"/>
      <c r="MMG38" s="14"/>
      <c r="MMH38" s="14"/>
      <c r="MMI38" s="14"/>
      <c r="MMJ38" s="14"/>
      <c r="MMK38" s="14"/>
      <c r="MML38" s="14"/>
      <c r="MMM38" s="14"/>
      <c r="MMN38" s="14"/>
      <c r="MMO38" s="14"/>
      <c r="MMP38" s="14"/>
      <c r="MMQ38" s="14"/>
      <c r="MMR38" s="14"/>
      <c r="MMS38" s="14"/>
      <c r="MMT38" s="14"/>
      <c r="MMU38" s="14"/>
      <c r="MMV38" s="14"/>
      <c r="MMW38" s="14"/>
      <c r="MMX38" s="14"/>
      <c r="MMY38" s="14"/>
      <c r="MMZ38" s="14"/>
      <c r="MNA38" s="14"/>
      <c r="MNB38" s="14"/>
      <c r="MNC38" s="14"/>
      <c r="MND38" s="14"/>
      <c r="MNE38" s="14"/>
      <c r="MNF38" s="14"/>
      <c r="MNG38" s="14"/>
      <c r="MNH38" s="14"/>
      <c r="MNI38" s="14"/>
      <c r="MNJ38" s="14"/>
      <c r="MNK38" s="14"/>
      <c r="MNL38" s="14"/>
      <c r="MNM38" s="14"/>
      <c r="MNN38" s="14"/>
      <c r="MNO38" s="14"/>
      <c r="MNP38" s="14"/>
      <c r="MNQ38" s="14"/>
      <c r="MNR38" s="14"/>
      <c r="MNS38" s="14"/>
      <c r="MNT38" s="14"/>
      <c r="MNU38" s="14"/>
      <c r="MNV38" s="14"/>
      <c r="MNW38" s="14"/>
      <c r="MNX38" s="14"/>
      <c r="MNY38" s="14"/>
      <c r="MNZ38" s="14"/>
      <c r="MOA38" s="14"/>
      <c r="MOB38" s="14"/>
      <c r="MOC38" s="14"/>
      <c r="MOD38" s="14"/>
      <c r="MOE38" s="14"/>
      <c r="MOF38" s="14"/>
      <c r="MOG38" s="14"/>
      <c r="MOH38" s="14"/>
      <c r="MOI38" s="14"/>
      <c r="MOJ38" s="14"/>
      <c r="MOK38" s="14"/>
      <c r="MOL38" s="14"/>
      <c r="MOM38" s="14"/>
      <c r="MON38" s="14"/>
      <c r="MOO38" s="14"/>
      <c r="MOP38" s="14"/>
      <c r="MOQ38" s="14"/>
      <c r="MOR38" s="14"/>
      <c r="MOS38" s="14"/>
      <c r="MOT38" s="14"/>
      <c r="MOU38" s="14"/>
      <c r="MOV38" s="14"/>
      <c r="MOW38" s="14"/>
      <c r="MOX38" s="14"/>
      <c r="MOY38" s="14"/>
      <c r="MOZ38" s="14"/>
      <c r="MPA38" s="14"/>
      <c r="MPB38" s="14"/>
      <c r="MPC38" s="14"/>
      <c r="MPD38" s="14"/>
      <c r="MPE38" s="14"/>
      <c r="MPF38" s="14"/>
      <c r="MPG38" s="14"/>
      <c r="MPH38" s="14"/>
      <c r="MPI38" s="14"/>
      <c r="MPJ38" s="14"/>
      <c r="MPK38" s="14"/>
      <c r="MPL38" s="14"/>
      <c r="MPM38" s="14"/>
      <c r="MPN38" s="14"/>
      <c r="MPO38" s="14"/>
      <c r="MPP38" s="14"/>
      <c r="MPQ38" s="14"/>
      <c r="MPR38" s="14"/>
      <c r="MPS38" s="14"/>
      <c r="MPT38" s="14"/>
      <c r="MPU38" s="14"/>
      <c r="MPV38" s="14"/>
      <c r="MPW38" s="14"/>
      <c r="MPX38" s="14"/>
      <c r="MPY38" s="14"/>
      <c r="MPZ38" s="14"/>
      <c r="MQA38" s="14"/>
      <c r="MQB38" s="14"/>
      <c r="MQC38" s="14"/>
      <c r="MQD38" s="14"/>
      <c r="MQE38" s="14"/>
      <c r="MQF38" s="14"/>
      <c r="MQG38" s="14"/>
      <c r="MQH38" s="14"/>
      <c r="MQI38" s="14"/>
      <c r="MQJ38" s="14"/>
      <c r="MQK38" s="14"/>
      <c r="MQL38" s="14"/>
      <c r="MQM38" s="14"/>
      <c r="MQN38" s="14"/>
      <c r="MQO38" s="14"/>
      <c r="MQP38" s="14"/>
      <c r="MQQ38" s="14"/>
      <c r="MQR38" s="14"/>
      <c r="MQS38" s="14"/>
      <c r="MQT38" s="14"/>
      <c r="MQU38" s="14"/>
      <c r="MQV38" s="14"/>
      <c r="MQW38" s="14"/>
      <c r="MQX38" s="14"/>
      <c r="MQY38" s="14"/>
      <c r="MQZ38" s="14"/>
      <c r="MRA38" s="14"/>
      <c r="MRB38" s="14"/>
      <c r="MRC38" s="14"/>
      <c r="MRD38" s="14"/>
      <c r="MRE38" s="14"/>
      <c r="MRF38" s="14"/>
      <c r="MRG38" s="14"/>
      <c r="MRH38" s="14"/>
      <c r="MRI38" s="14"/>
      <c r="MRJ38" s="14"/>
      <c r="MRK38" s="14"/>
      <c r="MRL38" s="14"/>
      <c r="MRM38" s="14"/>
      <c r="MRN38" s="14"/>
      <c r="MRO38" s="14"/>
      <c r="MRP38" s="14"/>
      <c r="MRQ38" s="14"/>
      <c r="MRR38" s="14"/>
      <c r="MRS38" s="14"/>
      <c r="MRT38" s="14"/>
      <c r="MRU38" s="14"/>
      <c r="MRV38" s="14"/>
      <c r="MRW38" s="14"/>
      <c r="MRX38" s="14"/>
      <c r="MRY38" s="14"/>
      <c r="MRZ38" s="14"/>
      <c r="MSA38" s="14"/>
      <c r="MSB38" s="14"/>
      <c r="MSC38" s="14"/>
      <c r="MSD38" s="14"/>
      <c r="MSE38" s="14"/>
      <c r="MSF38" s="14"/>
      <c r="MSG38" s="14"/>
      <c r="MSH38" s="14"/>
      <c r="MSI38" s="14"/>
      <c r="MSJ38" s="14"/>
      <c r="MSK38" s="14"/>
      <c r="MSL38" s="14"/>
      <c r="MSM38" s="14"/>
      <c r="MSN38" s="14"/>
      <c r="MSO38" s="14"/>
      <c r="MSP38" s="14"/>
      <c r="MSQ38" s="14"/>
      <c r="MSR38" s="14"/>
      <c r="MSS38" s="14"/>
      <c r="MST38" s="14"/>
      <c r="MSU38" s="14"/>
      <c r="MSV38" s="14"/>
      <c r="MSW38" s="14"/>
      <c r="MSX38" s="14"/>
      <c r="MSY38" s="14"/>
      <c r="MSZ38" s="14"/>
      <c r="MTA38" s="14"/>
      <c r="MTB38" s="14"/>
      <c r="MTC38" s="14"/>
      <c r="MTD38" s="14"/>
      <c r="MTE38" s="14"/>
      <c r="MTF38" s="14"/>
      <c r="MTG38" s="14"/>
      <c r="MTH38" s="14"/>
      <c r="MTI38" s="14"/>
      <c r="MTJ38" s="14"/>
      <c r="MTK38" s="14"/>
      <c r="MTL38" s="14"/>
      <c r="MTM38" s="14"/>
      <c r="MTN38" s="14"/>
      <c r="MTO38" s="14"/>
      <c r="MTP38" s="14"/>
      <c r="MTQ38" s="14"/>
      <c r="MTR38" s="14"/>
      <c r="MTS38" s="14"/>
      <c r="MTT38" s="14"/>
      <c r="MTU38" s="14"/>
      <c r="MTV38" s="14"/>
      <c r="MTW38" s="14"/>
      <c r="MTX38" s="14"/>
      <c r="MTY38" s="14"/>
      <c r="MTZ38" s="14"/>
      <c r="MUA38" s="14"/>
      <c r="MUB38" s="14"/>
      <c r="MUC38" s="14"/>
      <c r="MUD38" s="14"/>
      <c r="MUE38" s="14"/>
      <c r="MUF38" s="14"/>
      <c r="MUG38" s="14"/>
      <c r="MUH38" s="14"/>
      <c r="MUI38" s="14"/>
      <c r="MUJ38" s="14"/>
      <c r="MUK38" s="14"/>
      <c r="MUL38" s="14"/>
      <c r="MUM38" s="14"/>
      <c r="MUN38" s="14"/>
      <c r="MUO38" s="14"/>
      <c r="MUP38" s="14"/>
      <c r="MUQ38" s="14"/>
      <c r="MUR38" s="14"/>
      <c r="MUS38" s="14"/>
      <c r="MUT38" s="14"/>
      <c r="MUU38" s="14"/>
      <c r="MUV38" s="14"/>
      <c r="MUW38" s="14"/>
      <c r="MUX38" s="14"/>
      <c r="MUY38" s="14"/>
      <c r="MUZ38" s="14"/>
      <c r="MVA38" s="14"/>
      <c r="MVB38" s="14"/>
      <c r="MVC38" s="14"/>
      <c r="MVD38" s="14"/>
      <c r="MVE38" s="14"/>
      <c r="MVF38" s="14"/>
      <c r="MVG38" s="14"/>
      <c r="MVH38" s="14"/>
      <c r="MVI38" s="14"/>
      <c r="MVJ38" s="14"/>
      <c r="MVK38" s="14"/>
      <c r="MVL38" s="14"/>
      <c r="MVM38" s="14"/>
      <c r="MVN38" s="14"/>
      <c r="MVO38" s="14"/>
      <c r="MVP38" s="14"/>
      <c r="MVQ38" s="14"/>
      <c r="MVR38" s="14"/>
      <c r="MVS38" s="14"/>
      <c r="MVT38" s="14"/>
      <c r="MVU38" s="14"/>
      <c r="MVV38" s="14"/>
      <c r="MVW38" s="14"/>
      <c r="MVX38" s="14"/>
      <c r="MVY38" s="14"/>
      <c r="MVZ38" s="14"/>
      <c r="MWA38" s="14"/>
      <c r="MWB38" s="14"/>
      <c r="MWC38" s="14"/>
      <c r="MWD38" s="14"/>
      <c r="MWE38" s="14"/>
      <c r="MWF38" s="14"/>
      <c r="MWG38" s="14"/>
      <c r="MWH38" s="14"/>
      <c r="MWI38" s="14"/>
      <c r="MWJ38" s="14"/>
      <c r="MWK38" s="14"/>
      <c r="MWL38" s="14"/>
      <c r="MWM38" s="14"/>
      <c r="MWN38" s="14"/>
      <c r="MWO38" s="14"/>
      <c r="MWP38" s="14"/>
      <c r="MWQ38" s="14"/>
      <c r="MWR38" s="14"/>
      <c r="MWS38" s="14"/>
      <c r="MWT38" s="14"/>
      <c r="MWU38" s="14"/>
      <c r="MWV38" s="14"/>
      <c r="MWW38" s="14"/>
      <c r="MWX38" s="14"/>
      <c r="MWY38" s="14"/>
      <c r="MWZ38" s="14"/>
      <c r="MXA38" s="14"/>
      <c r="MXB38" s="14"/>
      <c r="MXC38" s="14"/>
      <c r="MXD38" s="14"/>
      <c r="MXE38" s="14"/>
      <c r="MXF38" s="14"/>
      <c r="MXG38" s="14"/>
      <c r="MXH38" s="14"/>
      <c r="MXI38" s="14"/>
      <c r="MXJ38" s="14"/>
      <c r="MXK38" s="14"/>
      <c r="MXL38" s="14"/>
      <c r="MXM38" s="14"/>
      <c r="MXN38" s="14"/>
      <c r="MXO38" s="14"/>
      <c r="MXP38" s="14"/>
      <c r="MXQ38" s="14"/>
      <c r="MXR38" s="14"/>
      <c r="MXS38" s="14"/>
      <c r="MXT38" s="14"/>
      <c r="MXU38" s="14"/>
      <c r="MXV38" s="14"/>
      <c r="MXW38" s="14"/>
      <c r="MXX38" s="14"/>
      <c r="MXY38" s="14"/>
      <c r="MXZ38" s="14"/>
      <c r="MYA38" s="14"/>
      <c r="MYB38" s="14"/>
      <c r="MYC38" s="14"/>
      <c r="MYD38" s="14"/>
      <c r="MYE38" s="14"/>
      <c r="MYF38" s="14"/>
      <c r="MYG38" s="14"/>
      <c r="MYH38" s="14"/>
      <c r="MYI38" s="14"/>
      <c r="MYJ38" s="14"/>
      <c r="MYK38" s="14"/>
      <c r="MYL38" s="14"/>
      <c r="MYM38" s="14"/>
      <c r="MYN38" s="14"/>
      <c r="MYO38" s="14"/>
      <c r="MYP38" s="14"/>
      <c r="MYQ38" s="14"/>
      <c r="MYR38" s="14"/>
      <c r="MYS38" s="14"/>
      <c r="MYT38" s="14"/>
      <c r="MYU38" s="14"/>
      <c r="MYV38" s="14"/>
      <c r="MYW38" s="14"/>
      <c r="MYX38" s="14"/>
      <c r="MYY38" s="14"/>
      <c r="MYZ38" s="14"/>
      <c r="MZA38" s="14"/>
      <c r="MZB38" s="14"/>
      <c r="MZC38" s="14"/>
      <c r="MZD38" s="14"/>
      <c r="MZE38" s="14"/>
      <c r="MZF38" s="14"/>
      <c r="MZG38" s="14"/>
      <c r="MZH38" s="14"/>
      <c r="MZI38" s="14"/>
      <c r="MZJ38" s="14"/>
      <c r="MZK38" s="14"/>
      <c r="MZL38" s="14"/>
      <c r="MZM38" s="14"/>
      <c r="MZN38" s="14"/>
      <c r="MZO38" s="14"/>
      <c r="MZP38" s="14"/>
      <c r="MZQ38" s="14"/>
      <c r="MZR38" s="14"/>
      <c r="MZS38" s="14"/>
      <c r="MZT38" s="14"/>
      <c r="MZU38" s="14"/>
      <c r="MZV38" s="14"/>
      <c r="MZW38" s="14"/>
      <c r="MZX38" s="14"/>
      <c r="MZY38" s="14"/>
      <c r="MZZ38" s="14"/>
      <c r="NAA38" s="14"/>
      <c r="NAB38" s="14"/>
      <c r="NAC38" s="14"/>
      <c r="NAD38" s="14"/>
      <c r="NAE38" s="14"/>
      <c r="NAF38" s="14"/>
      <c r="NAG38" s="14"/>
      <c r="NAH38" s="14"/>
      <c r="NAI38" s="14"/>
      <c r="NAJ38" s="14"/>
      <c r="NAK38" s="14"/>
      <c r="NAL38" s="14"/>
      <c r="NAM38" s="14"/>
      <c r="NAN38" s="14"/>
      <c r="NAO38" s="14"/>
      <c r="NAP38" s="14"/>
      <c r="NAQ38" s="14"/>
      <c r="NAR38" s="14"/>
      <c r="NAS38" s="14"/>
      <c r="NAT38" s="14"/>
      <c r="NAU38" s="14"/>
      <c r="NAV38" s="14"/>
      <c r="NAW38" s="14"/>
      <c r="NAX38" s="14"/>
      <c r="NAY38" s="14"/>
      <c r="NAZ38" s="14"/>
      <c r="NBA38" s="14"/>
      <c r="NBB38" s="14"/>
      <c r="NBC38" s="14"/>
      <c r="NBD38" s="14"/>
      <c r="NBE38" s="14"/>
      <c r="NBF38" s="14"/>
      <c r="NBG38" s="14"/>
      <c r="NBH38" s="14"/>
      <c r="NBI38" s="14"/>
      <c r="NBJ38" s="14"/>
      <c r="NBK38" s="14"/>
      <c r="NBL38" s="14"/>
      <c r="NBM38" s="14"/>
      <c r="NBN38" s="14"/>
      <c r="NBO38" s="14"/>
      <c r="NBP38" s="14"/>
      <c r="NBQ38" s="14"/>
      <c r="NBR38" s="14"/>
      <c r="NBS38" s="14"/>
      <c r="NBT38" s="14"/>
      <c r="NBU38" s="14"/>
      <c r="NBV38" s="14"/>
      <c r="NBW38" s="14"/>
      <c r="NBX38" s="14"/>
      <c r="NBY38" s="14"/>
      <c r="NBZ38" s="14"/>
      <c r="NCA38" s="14"/>
      <c r="NCB38" s="14"/>
      <c r="NCC38" s="14"/>
      <c r="NCD38" s="14"/>
      <c r="NCE38" s="14"/>
      <c r="NCF38" s="14"/>
      <c r="NCG38" s="14"/>
      <c r="NCH38" s="14"/>
      <c r="NCI38" s="14"/>
      <c r="NCJ38" s="14"/>
      <c r="NCK38" s="14"/>
      <c r="NCL38" s="14"/>
      <c r="NCM38" s="14"/>
      <c r="NCN38" s="14"/>
      <c r="NCO38" s="14"/>
      <c r="NCP38" s="14"/>
      <c r="NCQ38" s="14"/>
      <c r="NCR38" s="14"/>
      <c r="NCS38" s="14"/>
      <c r="NCT38" s="14"/>
      <c r="NCU38" s="14"/>
      <c r="NCV38" s="14"/>
      <c r="NCW38" s="14"/>
      <c r="NCX38" s="14"/>
      <c r="NCY38" s="14"/>
      <c r="NCZ38" s="14"/>
      <c r="NDA38" s="14"/>
      <c r="NDB38" s="14"/>
      <c r="NDC38" s="14"/>
      <c r="NDD38" s="14"/>
      <c r="NDE38" s="14"/>
      <c r="NDF38" s="14"/>
      <c r="NDG38" s="14"/>
      <c r="NDH38" s="14"/>
      <c r="NDI38" s="14"/>
      <c r="NDJ38" s="14"/>
      <c r="NDK38" s="14"/>
      <c r="NDL38" s="14"/>
      <c r="NDM38" s="14"/>
      <c r="NDN38" s="14"/>
      <c r="NDO38" s="14"/>
      <c r="NDP38" s="14"/>
      <c r="NDQ38" s="14"/>
      <c r="NDR38" s="14"/>
      <c r="NDS38" s="14"/>
      <c r="NDT38" s="14"/>
      <c r="NDU38" s="14"/>
      <c r="NDV38" s="14"/>
      <c r="NDW38" s="14"/>
      <c r="NDX38" s="14"/>
      <c r="NDY38" s="14"/>
      <c r="NDZ38" s="14"/>
      <c r="NEA38" s="14"/>
      <c r="NEB38" s="14"/>
      <c r="NEC38" s="14"/>
      <c r="NED38" s="14"/>
      <c r="NEE38" s="14"/>
      <c r="NEF38" s="14"/>
      <c r="NEG38" s="14"/>
      <c r="NEH38" s="14"/>
      <c r="NEI38" s="14"/>
      <c r="NEJ38" s="14"/>
      <c r="NEK38" s="14"/>
      <c r="NEL38" s="14"/>
      <c r="NEM38" s="14"/>
      <c r="NEN38" s="14"/>
      <c r="NEO38" s="14"/>
      <c r="NEP38" s="14"/>
      <c r="NEQ38" s="14"/>
      <c r="NER38" s="14"/>
      <c r="NES38" s="14"/>
      <c r="NET38" s="14"/>
      <c r="NEU38" s="14"/>
      <c r="NEV38" s="14"/>
      <c r="NEW38" s="14"/>
      <c r="NEX38" s="14"/>
      <c r="NEY38" s="14"/>
      <c r="NEZ38" s="14"/>
      <c r="NFA38" s="14"/>
      <c r="NFB38" s="14"/>
      <c r="NFC38" s="14"/>
      <c r="NFD38" s="14"/>
      <c r="NFE38" s="14"/>
      <c r="NFF38" s="14"/>
      <c r="NFG38" s="14"/>
      <c r="NFH38" s="14"/>
      <c r="NFI38" s="14"/>
      <c r="NFJ38" s="14"/>
      <c r="NFK38" s="14"/>
      <c r="NFL38" s="14"/>
      <c r="NFM38" s="14"/>
      <c r="NFN38" s="14"/>
      <c r="NFO38" s="14"/>
      <c r="NFP38" s="14"/>
      <c r="NFQ38" s="14"/>
      <c r="NFR38" s="14"/>
      <c r="NFS38" s="14"/>
      <c r="NFT38" s="14"/>
      <c r="NFU38" s="14"/>
      <c r="NFV38" s="14"/>
      <c r="NFW38" s="14"/>
      <c r="NFX38" s="14"/>
      <c r="NFY38" s="14"/>
      <c r="NFZ38" s="14"/>
      <c r="NGA38" s="14"/>
      <c r="NGB38" s="14"/>
      <c r="NGC38" s="14"/>
      <c r="NGD38" s="14"/>
      <c r="NGE38" s="14"/>
      <c r="NGF38" s="14"/>
      <c r="NGG38" s="14"/>
      <c r="NGH38" s="14"/>
      <c r="NGI38" s="14"/>
      <c r="NGJ38" s="14"/>
      <c r="NGK38" s="14"/>
      <c r="NGL38" s="14"/>
      <c r="NGM38" s="14"/>
      <c r="NGN38" s="14"/>
      <c r="NGO38" s="14"/>
      <c r="NGP38" s="14"/>
      <c r="NGQ38" s="14"/>
      <c r="NGR38" s="14"/>
      <c r="NGS38" s="14"/>
      <c r="NGT38" s="14"/>
      <c r="NGU38" s="14"/>
      <c r="NGV38" s="14"/>
      <c r="NGW38" s="14"/>
      <c r="NGX38" s="14"/>
      <c r="NGY38" s="14"/>
      <c r="NGZ38" s="14"/>
      <c r="NHA38" s="14"/>
      <c r="NHB38" s="14"/>
      <c r="NHC38" s="14"/>
      <c r="NHD38" s="14"/>
      <c r="NHE38" s="14"/>
      <c r="NHF38" s="14"/>
      <c r="NHG38" s="14"/>
      <c r="NHH38" s="14"/>
      <c r="NHI38" s="14"/>
      <c r="NHJ38" s="14"/>
      <c r="NHK38" s="14"/>
      <c r="NHL38" s="14"/>
      <c r="NHM38" s="14"/>
      <c r="NHN38" s="14"/>
      <c r="NHO38" s="14"/>
      <c r="NHP38" s="14"/>
      <c r="NHQ38" s="14"/>
      <c r="NHR38" s="14"/>
      <c r="NHS38" s="14"/>
      <c r="NHT38" s="14"/>
      <c r="NHU38" s="14"/>
      <c r="NHV38" s="14"/>
      <c r="NHW38" s="14"/>
      <c r="NHX38" s="14"/>
      <c r="NHY38" s="14"/>
      <c r="NHZ38" s="14"/>
      <c r="NIA38" s="14"/>
      <c r="NIB38" s="14"/>
      <c r="NIC38" s="14"/>
      <c r="NID38" s="14"/>
      <c r="NIE38" s="14"/>
      <c r="NIF38" s="14"/>
      <c r="NIG38" s="14"/>
      <c r="NIH38" s="14"/>
      <c r="NII38" s="14"/>
      <c r="NIJ38" s="14"/>
      <c r="NIK38" s="14"/>
      <c r="NIL38" s="14"/>
      <c r="NIM38" s="14"/>
      <c r="NIN38" s="14"/>
      <c r="NIO38" s="14"/>
      <c r="NIP38" s="14"/>
      <c r="NIQ38" s="14"/>
      <c r="NIR38" s="14"/>
      <c r="NIS38" s="14"/>
      <c r="NIT38" s="14"/>
      <c r="NIU38" s="14"/>
      <c r="NIV38" s="14"/>
      <c r="NIW38" s="14"/>
      <c r="NIX38" s="14"/>
      <c r="NIY38" s="14"/>
      <c r="NIZ38" s="14"/>
      <c r="NJA38" s="14"/>
      <c r="NJB38" s="14"/>
      <c r="NJC38" s="14"/>
      <c r="NJD38" s="14"/>
      <c r="NJE38" s="14"/>
      <c r="NJF38" s="14"/>
      <c r="NJG38" s="14"/>
      <c r="NJH38" s="14"/>
      <c r="NJI38" s="14"/>
      <c r="NJJ38" s="14"/>
      <c r="NJK38" s="14"/>
      <c r="NJL38" s="14"/>
      <c r="NJM38" s="14"/>
      <c r="NJN38" s="14"/>
      <c r="NJO38" s="14"/>
      <c r="NJP38" s="14"/>
      <c r="NJQ38" s="14"/>
      <c r="NJR38" s="14"/>
      <c r="NJS38" s="14"/>
      <c r="NJT38" s="14"/>
      <c r="NJU38" s="14"/>
      <c r="NJV38" s="14"/>
      <c r="NJW38" s="14"/>
      <c r="NJX38" s="14"/>
      <c r="NJY38" s="14"/>
      <c r="NJZ38" s="14"/>
      <c r="NKA38" s="14"/>
      <c r="NKB38" s="14"/>
      <c r="NKC38" s="14"/>
      <c r="NKD38" s="14"/>
      <c r="NKE38" s="14"/>
      <c r="NKF38" s="14"/>
      <c r="NKG38" s="14"/>
      <c r="NKH38" s="14"/>
      <c r="NKI38" s="14"/>
      <c r="NKJ38" s="14"/>
      <c r="NKK38" s="14"/>
      <c r="NKL38" s="14"/>
      <c r="NKM38" s="14"/>
      <c r="NKN38" s="14"/>
      <c r="NKO38" s="14"/>
      <c r="NKP38" s="14"/>
      <c r="NKQ38" s="14"/>
      <c r="NKR38" s="14"/>
      <c r="NKS38" s="14"/>
      <c r="NKT38" s="14"/>
      <c r="NKU38" s="14"/>
      <c r="NKV38" s="14"/>
      <c r="NKW38" s="14"/>
      <c r="NKX38" s="14"/>
      <c r="NKY38" s="14"/>
      <c r="NKZ38" s="14"/>
      <c r="NLA38" s="14"/>
      <c r="NLB38" s="14"/>
      <c r="NLC38" s="14"/>
      <c r="NLD38" s="14"/>
      <c r="NLE38" s="14"/>
      <c r="NLF38" s="14"/>
      <c r="NLG38" s="14"/>
      <c r="NLH38" s="14"/>
      <c r="NLI38" s="14"/>
      <c r="NLJ38" s="14"/>
      <c r="NLK38" s="14"/>
      <c r="NLL38" s="14"/>
      <c r="NLM38" s="14"/>
      <c r="NLN38" s="14"/>
      <c r="NLO38" s="14"/>
      <c r="NLP38" s="14"/>
      <c r="NLQ38" s="14"/>
      <c r="NLR38" s="14"/>
      <c r="NLS38" s="14"/>
      <c r="NLT38" s="14"/>
      <c r="NLU38" s="14"/>
      <c r="NLV38" s="14"/>
      <c r="NLW38" s="14"/>
      <c r="NLX38" s="14"/>
      <c r="NLY38" s="14"/>
      <c r="NLZ38" s="14"/>
      <c r="NMA38" s="14"/>
      <c r="NMB38" s="14"/>
      <c r="NMC38" s="14"/>
      <c r="NMD38" s="14"/>
      <c r="NME38" s="14"/>
      <c r="NMF38" s="14"/>
      <c r="NMG38" s="14"/>
      <c r="NMH38" s="14"/>
      <c r="NMI38" s="14"/>
      <c r="NMJ38" s="14"/>
      <c r="NMK38" s="14"/>
      <c r="NML38" s="14"/>
      <c r="NMM38" s="14"/>
      <c r="NMN38" s="14"/>
      <c r="NMO38" s="14"/>
      <c r="NMP38" s="14"/>
      <c r="NMQ38" s="14"/>
      <c r="NMR38" s="14"/>
      <c r="NMS38" s="14"/>
      <c r="NMT38" s="14"/>
      <c r="NMU38" s="14"/>
      <c r="NMV38" s="14"/>
      <c r="NMW38" s="14"/>
      <c r="NMX38" s="14"/>
      <c r="NMY38" s="14"/>
      <c r="NMZ38" s="14"/>
      <c r="NNA38" s="14"/>
      <c r="NNB38" s="14"/>
      <c r="NNC38" s="14"/>
      <c r="NND38" s="14"/>
      <c r="NNE38" s="14"/>
      <c r="NNF38" s="14"/>
      <c r="NNG38" s="14"/>
      <c r="NNH38" s="14"/>
      <c r="NNI38" s="14"/>
      <c r="NNJ38" s="14"/>
      <c r="NNK38" s="14"/>
      <c r="NNL38" s="14"/>
      <c r="NNM38" s="14"/>
      <c r="NNN38" s="14"/>
      <c r="NNO38" s="14"/>
      <c r="NNP38" s="14"/>
      <c r="NNQ38" s="14"/>
      <c r="NNR38" s="14"/>
      <c r="NNS38" s="14"/>
      <c r="NNT38" s="14"/>
      <c r="NNU38" s="14"/>
      <c r="NNV38" s="14"/>
      <c r="NNW38" s="14"/>
      <c r="NNX38" s="14"/>
      <c r="NNY38" s="14"/>
      <c r="NNZ38" s="14"/>
      <c r="NOA38" s="14"/>
      <c r="NOB38" s="14"/>
      <c r="NOC38" s="14"/>
      <c r="NOD38" s="14"/>
      <c r="NOE38" s="14"/>
      <c r="NOF38" s="14"/>
      <c r="NOG38" s="14"/>
      <c r="NOH38" s="14"/>
      <c r="NOI38" s="14"/>
      <c r="NOJ38" s="14"/>
      <c r="NOK38" s="14"/>
      <c r="NOL38" s="14"/>
      <c r="NOM38" s="14"/>
      <c r="NON38" s="14"/>
      <c r="NOO38" s="14"/>
      <c r="NOP38" s="14"/>
      <c r="NOQ38" s="14"/>
      <c r="NOR38" s="14"/>
      <c r="NOS38" s="14"/>
      <c r="NOT38" s="14"/>
      <c r="NOU38" s="14"/>
      <c r="NOV38" s="14"/>
      <c r="NOW38" s="14"/>
      <c r="NOX38" s="14"/>
      <c r="NOY38" s="14"/>
      <c r="NOZ38" s="14"/>
      <c r="NPA38" s="14"/>
      <c r="NPB38" s="14"/>
      <c r="NPC38" s="14"/>
      <c r="NPD38" s="14"/>
      <c r="NPE38" s="14"/>
      <c r="NPF38" s="14"/>
      <c r="NPG38" s="14"/>
      <c r="NPH38" s="14"/>
      <c r="NPI38" s="14"/>
      <c r="NPJ38" s="14"/>
      <c r="NPK38" s="14"/>
      <c r="NPL38" s="14"/>
      <c r="NPM38" s="14"/>
      <c r="NPN38" s="14"/>
      <c r="NPO38" s="14"/>
      <c r="NPP38" s="14"/>
      <c r="NPQ38" s="14"/>
      <c r="NPR38" s="14"/>
      <c r="NPS38" s="14"/>
      <c r="NPT38" s="14"/>
      <c r="NPU38" s="14"/>
      <c r="NPV38" s="14"/>
      <c r="NPW38" s="14"/>
      <c r="NPX38" s="14"/>
      <c r="NPY38" s="14"/>
      <c r="NPZ38" s="14"/>
      <c r="NQA38" s="14"/>
      <c r="NQB38" s="14"/>
      <c r="NQC38" s="14"/>
      <c r="NQD38" s="14"/>
      <c r="NQE38" s="14"/>
      <c r="NQF38" s="14"/>
      <c r="NQG38" s="14"/>
      <c r="NQH38" s="14"/>
      <c r="NQI38" s="14"/>
      <c r="NQJ38" s="14"/>
      <c r="NQK38" s="14"/>
      <c r="NQL38" s="14"/>
      <c r="NQM38" s="14"/>
      <c r="NQN38" s="14"/>
      <c r="NQO38" s="14"/>
      <c r="NQP38" s="14"/>
      <c r="NQQ38" s="14"/>
      <c r="NQR38" s="14"/>
      <c r="NQS38" s="14"/>
      <c r="NQT38" s="14"/>
      <c r="NQU38" s="14"/>
      <c r="NQV38" s="14"/>
      <c r="NQW38" s="14"/>
      <c r="NQX38" s="14"/>
      <c r="NQY38" s="14"/>
      <c r="NQZ38" s="14"/>
      <c r="NRA38" s="14"/>
      <c r="NRB38" s="14"/>
      <c r="NRC38" s="14"/>
      <c r="NRD38" s="14"/>
      <c r="NRE38" s="14"/>
      <c r="NRF38" s="14"/>
      <c r="NRG38" s="14"/>
      <c r="NRH38" s="14"/>
      <c r="NRI38" s="14"/>
      <c r="NRJ38" s="14"/>
      <c r="NRK38" s="14"/>
      <c r="NRL38" s="14"/>
      <c r="NRM38" s="14"/>
      <c r="NRN38" s="14"/>
      <c r="NRO38" s="14"/>
      <c r="NRP38" s="14"/>
      <c r="NRQ38" s="14"/>
      <c r="NRR38" s="14"/>
      <c r="NRS38" s="14"/>
      <c r="NRT38" s="14"/>
      <c r="NRU38" s="14"/>
      <c r="NRV38" s="14"/>
      <c r="NRW38" s="14"/>
      <c r="NRX38" s="14"/>
      <c r="NRY38" s="14"/>
      <c r="NRZ38" s="14"/>
      <c r="NSA38" s="14"/>
      <c r="NSB38" s="14"/>
      <c r="NSC38" s="14"/>
      <c r="NSD38" s="14"/>
      <c r="NSE38" s="14"/>
      <c r="NSF38" s="14"/>
      <c r="NSG38" s="14"/>
      <c r="NSH38" s="14"/>
      <c r="NSI38" s="14"/>
      <c r="NSJ38" s="14"/>
      <c r="NSK38" s="14"/>
      <c r="NSL38" s="14"/>
      <c r="NSM38" s="14"/>
      <c r="NSN38" s="14"/>
      <c r="NSO38" s="14"/>
      <c r="NSP38" s="14"/>
      <c r="NSQ38" s="14"/>
      <c r="NSR38" s="14"/>
      <c r="NSS38" s="14"/>
      <c r="NST38" s="14"/>
      <c r="NSU38" s="14"/>
      <c r="NSV38" s="14"/>
      <c r="NSW38" s="14"/>
      <c r="NSX38" s="14"/>
      <c r="NSY38" s="14"/>
      <c r="NSZ38" s="14"/>
      <c r="NTA38" s="14"/>
      <c r="NTB38" s="14"/>
      <c r="NTC38" s="14"/>
      <c r="NTD38" s="14"/>
      <c r="NTE38" s="14"/>
      <c r="NTF38" s="14"/>
      <c r="NTG38" s="14"/>
      <c r="NTH38" s="14"/>
      <c r="NTI38" s="14"/>
      <c r="NTJ38" s="14"/>
      <c r="NTK38" s="14"/>
      <c r="NTL38" s="14"/>
      <c r="NTM38" s="14"/>
      <c r="NTN38" s="14"/>
      <c r="NTO38" s="14"/>
      <c r="NTP38" s="14"/>
      <c r="NTQ38" s="14"/>
      <c r="NTR38" s="14"/>
      <c r="NTS38" s="14"/>
      <c r="NTT38" s="14"/>
      <c r="NTU38" s="14"/>
      <c r="NTV38" s="14"/>
      <c r="NTW38" s="14"/>
      <c r="NTX38" s="14"/>
      <c r="NTY38" s="14"/>
      <c r="NTZ38" s="14"/>
      <c r="NUA38" s="14"/>
      <c r="NUB38" s="14"/>
      <c r="NUC38" s="14"/>
      <c r="NUD38" s="14"/>
      <c r="NUE38" s="14"/>
      <c r="NUF38" s="14"/>
      <c r="NUG38" s="14"/>
      <c r="NUH38" s="14"/>
      <c r="NUI38" s="14"/>
      <c r="NUJ38" s="14"/>
      <c r="NUK38" s="14"/>
      <c r="NUL38" s="14"/>
      <c r="NUM38" s="14"/>
      <c r="NUN38" s="14"/>
      <c r="NUO38" s="14"/>
      <c r="NUP38" s="14"/>
      <c r="NUQ38" s="14"/>
      <c r="NUR38" s="14"/>
      <c r="NUS38" s="14"/>
      <c r="NUT38" s="14"/>
      <c r="NUU38" s="14"/>
      <c r="NUV38" s="14"/>
      <c r="NUW38" s="14"/>
      <c r="NUX38" s="14"/>
      <c r="NUY38" s="14"/>
      <c r="NUZ38" s="14"/>
      <c r="NVA38" s="14"/>
      <c r="NVB38" s="14"/>
      <c r="NVC38" s="14"/>
      <c r="NVD38" s="14"/>
      <c r="NVE38" s="14"/>
      <c r="NVF38" s="14"/>
      <c r="NVG38" s="14"/>
      <c r="NVH38" s="14"/>
      <c r="NVI38" s="14"/>
      <c r="NVJ38" s="14"/>
      <c r="NVK38" s="14"/>
      <c r="NVL38" s="14"/>
      <c r="NVM38" s="14"/>
      <c r="NVN38" s="14"/>
      <c r="NVO38" s="14"/>
      <c r="NVP38" s="14"/>
      <c r="NVQ38" s="14"/>
      <c r="NVR38" s="14"/>
      <c r="NVS38" s="14"/>
      <c r="NVT38" s="14"/>
      <c r="NVU38" s="14"/>
      <c r="NVV38" s="14"/>
      <c r="NVW38" s="14"/>
      <c r="NVX38" s="14"/>
      <c r="NVY38" s="14"/>
      <c r="NVZ38" s="14"/>
      <c r="NWA38" s="14"/>
      <c r="NWB38" s="14"/>
      <c r="NWC38" s="14"/>
      <c r="NWD38" s="14"/>
      <c r="NWE38" s="14"/>
      <c r="NWF38" s="14"/>
      <c r="NWG38" s="14"/>
      <c r="NWH38" s="14"/>
      <c r="NWI38" s="14"/>
      <c r="NWJ38" s="14"/>
      <c r="NWK38" s="14"/>
      <c r="NWL38" s="14"/>
      <c r="NWM38" s="14"/>
      <c r="NWN38" s="14"/>
      <c r="NWO38" s="14"/>
      <c r="NWP38" s="14"/>
      <c r="NWQ38" s="14"/>
      <c r="NWR38" s="14"/>
      <c r="NWS38" s="14"/>
      <c r="NWT38" s="14"/>
      <c r="NWU38" s="14"/>
      <c r="NWV38" s="14"/>
      <c r="NWW38" s="14"/>
      <c r="NWX38" s="14"/>
      <c r="NWY38" s="14"/>
      <c r="NWZ38" s="14"/>
      <c r="NXA38" s="14"/>
      <c r="NXB38" s="14"/>
      <c r="NXC38" s="14"/>
      <c r="NXD38" s="14"/>
      <c r="NXE38" s="14"/>
      <c r="NXF38" s="14"/>
      <c r="NXG38" s="14"/>
      <c r="NXH38" s="14"/>
      <c r="NXI38" s="14"/>
      <c r="NXJ38" s="14"/>
      <c r="NXK38" s="14"/>
      <c r="NXL38" s="14"/>
      <c r="NXM38" s="14"/>
      <c r="NXN38" s="14"/>
      <c r="NXO38" s="14"/>
      <c r="NXP38" s="14"/>
      <c r="NXQ38" s="14"/>
      <c r="NXR38" s="14"/>
      <c r="NXS38" s="14"/>
      <c r="NXT38" s="14"/>
      <c r="NXU38" s="14"/>
      <c r="NXV38" s="14"/>
      <c r="NXW38" s="14"/>
      <c r="NXX38" s="14"/>
      <c r="NXY38" s="14"/>
      <c r="NXZ38" s="14"/>
      <c r="NYA38" s="14"/>
      <c r="NYB38" s="14"/>
      <c r="NYC38" s="14"/>
      <c r="NYD38" s="14"/>
      <c r="NYE38" s="14"/>
      <c r="NYF38" s="14"/>
      <c r="NYG38" s="14"/>
      <c r="NYH38" s="14"/>
      <c r="NYI38" s="14"/>
      <c r="NYJ38" s="14"/>
      <c r="NYK38" s="14"/>
      <c r="NYL38" s="14"/>
      <c r="NYM38" s="14"/>
      <c r="NYN38" s="14"/>
      <c r="NYO38" s="14"/>
      <c r="NYP38" s="14"/>
      <c r="NYQ38" s="14"/>
      <c r="NYR38" s="14"/>
      <c r="NYS38" s="14"/>
      <c r="NYT38" s="14"/>
      <c r="NYU38" s="14"/>
      <c r="NYV38" s="14"/>
      <c r="NYW38" s="14"/>
      <c r="NYX38" s="14"/>
      <c r="NYY38" s="14"/>
      <c r="NYZ38" s="14"/>
      <c r="NZA38" s="14"/>
      <c r="NZB38" s="14"/>
      <c r="NZC38" s="14"/>
      <c r="NZD38" s="14"/>
      <c r="NZE38" s="14"/>
      <c r="NZF38" s="14"/>
      <c r="NZG38" s="14"/>
      <c r="NZH38" s="14"/>
      <c r="NZI38" s="14"/>
      <c r="NZJ38" s="14"/>
      <c r="NZK38" s="14"/>
      <c r="NZL38" s="14"/>
      <c r="NZM38" s="14"/>
      <c r="NZN38" s="14"/>
      <c r="NZO38" s="14"/>
      <c r="NZP38" s="14"/>
      <c r="NZQ38" s="14"/>
      <c r="NZR38" s="14"/>
      <c r="NZS38" s="14"/>
      <c r="NZT38" s="14"/>
      <c r="NZU38" s="14"/>
      <c r="NZV38" s="14"/>
      <c r="NZW38" s="14"/>
      <c r="NZX38" s="14"/>
      <c r="NZY38" s="14"/>
      <c r="NZZ38" s="14"/>
      <c r="OAA38" s="14"/>
      <c r="OAB38" s="14"/>
      <c r="OAC38" s="14"/>
      <c r="OAD38" s="14"/>
      <c r="OAE38" s="14"/>
      <c r="OAF38" s="14"/>
      <c r="OAG38" s="14"/>
      <c r="OAH38" s="14"/>
      <c r="OAI38" s="14"/>
      <c r="OAJ38" s="14"/>
      <c r="OAK38" s="14"/>
      <c r="OAL38" s="14"/>
      <c r="OAM38" s="14"/>
      <c r="OAN38" s="14"/>
      <c r="OAO38" s="14"/>
      <c r="OAP38" s="14"/>
      <c r="OAQ38" s="14"/>
      <c r="OAR38" s="14"/>
      <c r="OAS38" s="14"/>
      <c r="OAT38" s="14"/>
      <c r="OAU38" s="14"/>
      <c r="OAV38" s="14"/>
      <c r="OAW38" s="14"/>
      <c r="OAX38" s="14"/>
      <c r="OAY38" s="14"/>
      <c r="OAZ38" s="14"/>
      <c r="OBA38" s="14"/>
      <c r="OBB38" s="14"/>
      <c r="OBC38" s="14"/>
      <c r="OBD38" s="14"/>
      <c r="OBE38" s="14"/>
      <c r="OBF38" s="14"/>
      <c r="OBG38" s="14"/>
      <c r="OBH38" s="14"/>
      <c r="OBI38" s="14"/>
      <c r="OBJ38" s="14"/>
      <c r="OBK38" s="14"/>
      <c r="OBL38" s="14"/>
      <c r="OBM38" s="14"/>
      <c r="OBN38" s="14"/>
      <c r="OBO38" s="14"/>
      <c r="OBP38" s="14"/>
      <c r="OBQ38" s="14"/>
      <c r="OBR38" s="14"/>
      <c r="OBS38" s="14"/>
      <c r="OBT38" s="14"/>
      <c r="OBU38" s="14"/>
      <c r="OBV38" s="14"/>
      <c r="OBW38" s="14"/>
      <c r="OBX38" s="14"/>
      <c r="OBY38" s="14"/>
      <c r="OBZ38" s="14"/>
      <c r="OCA38" s="14"/>
      <c r="OCB38" s="14"/>
      <c r="OCC38" s="14"/>
      <c r="OCD38" s="14"/>
      <c r="OCE38" s="14"/>
      <c r="OCF38" s="14"/>
      <c r="OCG38" s="14"/>
      <c r="OCH38" s="14"/>
      <c r="OCI38" s="14"/>
      <c r="OCJ38" s="14"/>
      <c r="OCK38" s="14"/>
      <c r="OCL38" s="14"/>
      <c r="OCM38" s="14"/>
      <c r="OCN38" s="14"/>
      <c r="OCO38" s="14"/>
      <c r="OCP38" s="14"/>
      <c r="OCQ38" s="14"/>
      <c r="OCR38" s="14"/>
      <c r="OCS38" s="14"/>
      <c r="OCT38" s="14"/>
      <c r="OCU38" s="14"/>
      <c r="OCV38" s="14"/>
      <c r="OCW38" s="14"/>
      <c r="OCX38" s="14"/>
      <c r="OCY38" s="14"/>
      <c r="OCZ38" s="14"/>
      <c r="ODA38" s="14"/>
      <c r="ODB38" s="14"/>
      <c r="ODC38" s="14"/>
      <c r="ODD38" s="14"/>
      <c r="ODE38" s="14"/>
      <c r="ODF38" s="14"/>
      <c r="ODG38" s="14"/>
      <c r="ODH38" s="14"/>
      <c r="ODI38" s="14"/>
      <c r="ODJ38" s="14"/>
      <c r="ODK38" s="14"/>
      <c r="ODL38" s="14"/>
      <c r="ODM38" s="14"/>
      <c r="ODN38" s="14"/>
      <c r="ODO38" s="14"/>
      <c r="ODP38" s="14"/>
      <c r="ODQ38" s="14"/>
      <c r="ODR38" s="14"/>
      <c r="ODS38" s="14"/>
      <c r="ODT38" s="14"/>
      <c r="ODU38" s="14"/>
      <c r="ODV38" s="14"/>
      <c r="ODW38" s="14"/>
      <c r="ODX38" s="14"/>
      <c r="ODY38" s="14"/>
      <c r="ODZ38" s="14"/>
      <c r="OEA38" s="14"/>
      <c r="OEB38" s="14"/>
      <c r="OEC38" s="14"/>
      <c r="OED38" s="14"/>
      <c r="OEE38" s="14"/>
      <c r="OEF38" s="14"/>
      <c r="OEG38" s="14"/>
      <c r="OEH38" s="14"/>
      <c r="OEI38" s="14"/>
      <c r="OEJ38" s="14"/>
      <c r="OEK38" s="14"/>
      <c r="OEL38" s="14"/>
      <c r="OEM38" s="14"/>
      <c r="OEN38" s="14"/>
      <c r="OEO38" s="14"/>
      <c r="OEP38" s="14"/>
      <c r="OEQ38" s="14"/>
      <c r="OER38" s="14"/>
      <c r="OES38" s="14"/>
      <c r="OET38" s="14"/>
      <c r="OEU38" s="14"/>
      <c r="OEV38" s="14"/>
      <c r="OEW38" s="14"/>
      <c r="OEX38" s="14"/>
      <c r="OEY38" s="14"/>
      <c r="OEZ38" s="14"/>
      <c r="OFA38" s="14"/>
      <c r="OFB38" s="14"/>
      <c r="OFC38" s="14"/>
      <c r="OFD38" s="14"/>
      <c r="OFE38" s="14"/>
      <c r="OFF38" s="14"/>
      <c r="OFG38" s="14"/>
      <c r="OFH38" s="14"/>
      <c r="OFI38" s="14"/>
      <c r="OFJ38" s="14"/>
      <c r="OFK38" s="14"/>
      <c r="OFL38" s="14"/>
      <c r="OFM38" s="14"/>
      <c r="OFN38" s="14"/>
      <c r="OFO38" s="14"/>
      <c r="OFP38" s="14"/>
      <c r="OFQ38" s="14"/>
      <c r="OFR38" s="14"/>
      <c r="OFS38" s="14"/>
      <c r="OFT38" s="14"/>
      <c r="OFU38" s="14"/>
      <c r="OFV38" s="14"/>
      <c r="OFW38" s="14"/>
      <c r="OFX38" s="14"/>
      <c r="OFY38" s="14"/>
      <c r="OFZ38" s="14"/>
      <c r="OGA38" s="14"/>
      <c r="OGB38" s="14"/>
      <c r="OGC38" s="14"/>
      <c r="OGD38" s="14"/>
      <c r="OGE38" s="14"/>
      <c r="OGF38" s="14"/>
      <c r="OGG38" s="14"/>
      <c r="OGH38" s="14"/>
      <c r="OGI38" s="14"/>
      <c r="OGJ38" s="14"/>
      <c r="OGK38" s="14"/>
      <c r="OGL38" s="14"/>
      <c r="OGM38" s="14"/>
      <c r="OGN38" s="14"/>
      <c r="OGO38" s="14"/>
      <c r="OGP38" s="14"/>
      <c r="OGQ38" s="14"/>
      <c r="OGR38" s="14"/>
      <c r="OGS38" s="14"/>
      <c r="OGT38" s="14"/>
      <c r="OGU38" s="14"/>
      <c r="OGV38" s="14"/>
      <c r="OGW38" s="14"/>
      <c r="OGX38" s="14"/>
      <c r="OGY38" s="14"/>
      <c r="OGZ38" s="14"/>
      <c r="OHA38" s="14"/>
      <c r="OHB38" s="14"/>
      <c r="OHC38" s="14"/>
      <c r="OHD38" s="14"/>
      <c r="OHE38" s="14"/>
      <c r="OHF38" s="14"/>
      <c r="OHG38" s="14"/>
      <c r="OHH38" s="14"/>
      <c r="OHI38" s="14"/>
      <c r="OHJ38" s="14"/>
      <c r="OHK38" s="14"/>
      <c r="OHL38" s="14"/>
      <c r="OHM38" s="14"/>
      <c r="OHN38" s="14"/>
      <c r="OHO38" s="14"/>
      <c r="OHP38" s="14"/>
      <c r="OHQ38" s="14"/>
      <c r="OHR38" s="14"/>
      <c r="OHS38" s="14"/>
      <c r="OHT38" s="14"/>
      <c r="OHU38" s="14"/>
      <c r="OHV38" s="14"/>
      <c r="OHW38" s="14"/>
      <c r="OHX38" s="14"/>
      <c r="OHY38" s="14"/>
      <c r="OHZ38" s="14"/>
      <c r="OIA38" s="14"/>
      <c r="OIB38" s="14"/>
      <c r="OIC38" s="14"/>
      <c r="OID38" s="14"/>
      <c r="OIE38" s="14"/>
      <c r="OIF38" s="14"/>
      <c r="OIG38" s="14"/>
      <c r="OIH38" s="14"/>
      <c r="OII38" s="14"/>
      <c r="OIJ38" s="14"/>
      <c r="OIK38" s="14"/>
      <c r="OIL38" s="14"/>
      <c r="OIM38" s="14"/>
      <c r="OIN38" s="14"/>
      <c r="OIO38" s="14"/>
      <c r="OIP38" s="14"/>
      <c r="OIQ38" s="14"/>
      <c r="OIR38" s="14"/>
      <c r="OIS38" s="14"/>
      <c r="OIT38" s="14"/>
      <c r="OIU38" s="14"/>
      <c r="OIV38" s="14"/>
      <c r="OIW38" s="14"/>
      <c r="OIX38" s="14"/>
      <c r="OIY38" s="14"/>
      <c r="OIZ38" s="14"/>
      <c r="OJA38" s="14"/>
      <c r="OJB38" s="14"/>
      <c r="OJC38" s="14"/>
      <c r="OJD38" s="14"/>
      <c r="OJE38" s="14"/>
      <c r="OJF38" s="14"/>
      <c r="OJG38" s="14"/>
      <c r="OJH38" s="14"/>
      <c r="OJI38" s="14"/>
      <c r="OJJ38" s="14"/>
      <c r="OJK38" s="14"/>
      <c r="OJL38" s="14"/>
      <c r="OJM38" s="14"/>
      <c r="OJN38" s="14"/>
      <c r="OJO38" s="14"/>
      <c r="OJP38" s="14"/>
      <c r="OJQ38" s="14"/>
      <c r="OJR38" s="14"/>
      <c r="OJS38" s="14"/>
      <c r="OJT38" s="14"/>
      <c r="OJU38" s="14"/>
      <c r="OJV38" s="14"/>
      <c r="OJW38" s="14"/>
      <c r="OJX38" s="14"/>
      <c r="OJY38" s="14"/>
      <c r="OJZ38" s="14"/>
      <c r="OKA38" s="14"/>
      <c r="OKB38" s="14"/>
      <c r="OKC38" s="14"/>
      <c r="OKD38" s="14"/>
      <c r="OKE38" s="14"/>
      <c r="OKF38" s="14"/>
      <c r="OKG38" s="14"/>
      <c r="OKH38" s="14"/>
      <c r="OKI38" s="14"/>
      <c r="OKJ38" s="14"/>
      <c r="OKK38" s="14"/>
      <c r="OKL38" s="14"/>
      <c r="OKM38" s="14"/>
      <c r="OKN38" s="14"/>
      <c r="OKO38" s="14"/>
      <c r="OKP38" s="14"/>
      <c r="OKQ38" s="14"/>
      <c r="OKR38" s="14"/>
      <c r="OKS38" s="14"/>
      <c r="OKT38" s="14"/>
      <c r="OKU38" s="14"/>
      <c r="OKV38" s="14"/>
      <c r="OKW38" s="14"/>
      <c r="OKX38" s="14"/>
      <c r="OKY38" s="14"/>
      <c r="OKZ38" s="14"/>
      <c r="OLA38" s="14"/>
      <c r="OLB38" s="14"/>
      <c r="OLC38" s="14"/>
      <c r="OLD38" s="14"/>
      <c r="OLE38" s="14"/>
      <c r="OLF38" s="14"/>
      <c r="OLG38" s="14"/>
      <c r="OLH38" s="14"/>
      <c r="OLI38" s="14"/>
      <c r="OLJ38" s="14"/>
      <c r="OLK38" s="14"/>
      <c r="OLL38" s="14"/>
      <c r="OLM38" s="14"/>
      <c r="OLN38" s="14"/>
      <c r="OLO38" s="14"/>
      <c r="OLP38" s="14"/>
      <c r="OLQ38" s="14"/>
      <c r="OLR38" s="14"/>
      <c r="OLS38" s="14"/>
      <c r="OLT38" s="14"/>
      <c r="OLU38" s="14"/>
      <c r="OLV38" s="14"/>
      <c r="OLW38" s="14"/>
      <c r="OLX38" s="14"/>
      <c r="OLY38" s="14"/>
      <c r="OLZ38" s="14"/>
      <c r="OMA38" s="14"/>
      <c r="OMB38" s="14"/>
      <c r="OMC38" s="14"/>
      <c r="OMD38" s="14"/>
      <c r="OME38" s="14"/>
      <c r="OMF38" s="14"/>
      <c r="OMG38" s="14"/>
      <c r="OMH38" s="14"/>
      <c r="OMI38" s="14"/>
      <c r="OMJ38" s="14"/>
      <c r="OMK38" s="14"/>
      <c r="OML38" s="14"/>
      <c r="OMM38" s="14"/>
      <c r="OMN38" s="14"/>
      <c r="OMO38" s="14"/>
      <c r="OMP38" s="14"/>
      <c r="OMQ38" s="14"/>
      <c r="OMR38" s="14"/>
      <c r="OMS38" s="14"/>
      <c r="OMT38" s="14"/>
      <c r="OMU38" s="14"/>
      <c r="OMV38" s="14"/>
      <c r="OMW38" s="14"/>
      <c r="OMX38" s="14"/>
      <c r="OMY38" s="14"/>
      <c r="OMZ38" s="14"/>
      <c r="ONA38" s="14"/>
      <c r="ONB38" s="14"/>
      <c r="ONC38" s="14"/>
      <c r="OND38" s="14"/>
      <c r="ONE38" s="14"/>
      <c r="ONF38" s="14"/>
      <c r="ONG38" s="14"/>
      <c r="ONH38" s="14"/>
      <c r="ONI38" s="14"/>
      <c r="ONJ38" s="14"/>
      <c r="ONK38" s="14"/>
      <c r="ONL38" s="14"/>
      <c r="ONM38" s="14"/>
      <c r="ONN38" s="14"/>
      <c r="ONO38" s="14"/>
      <c r="ONP38" s="14"/>
      <c r="ONQ38" s="14"/>
      <c r="ONR38" s="14"/>
      <c r="ONS38" s="14"/>
      <c r="ONT38" s="14"/>
      <c r="ONU38" s="14"/>
      <c r="ONV38" s="14"/>
      <c r="ONW38" s="14"/>
      <c r="ONX38" s="14"/>
      <c r="ONY38" s="14"/>
      <c r="ONZ38" s="14"/>
      <c r="OOA38" s="14"/>
      <c r="OOB38" s="14"/>
      <c r="OOC38" s="14"/>
      <c r="OOD38" s="14"/>
      <c r="OOE38" s="14"/>
      <c r="OOF38" s="14"/>
      <c r="OOG38" s="14"/>
      <c r="OOH38" s="14"/>
      <c r="OOI38" s="14"/>
      <c r="OOJ38" s="14"/>
      <c r="OOK38" s="14"/>
      <c r="OOL38" s="14"/>
      <c r="OOM38" s="14"/>
      <c r="OON38" s="14"/>
      <c r="OOO38" s="14"/>
      <c r="OOP38" s="14"/>
      <c r="OOQ38" s="14"/>
      <c r="OOR38" s="14"/>
      <c r="OOS38" s="14"/>
      <c r="OOT38" s="14"/>
      <c r="OOU38" s="14"/>
      <c r="OOV38" s="14"/>
      <c r="OOW38" s="14"/>
      <c r="OOX38" s="14"/>
      <c r="OOY38" s="14"/>
      <c r="OOZ38" s="14"/>
      <c r="OPA38" s="14"/>
      <c r="OPB38" s="14"/>
      <c r="OPC38" s="14"/>
      <c r="OPD38" s="14"/>
      <c r="OPE38" s="14"/>
      <c r="OPF38" s="14"/>
      <c r="OPG38" s="14"/>
      <c r="OPH38" s="14"/>
      <c r="OPI38" s="14"/>
      <c r="OPJ38" s="14"/>
      <c r="OPK38" s="14"/>
      <c r="OPL38" s="14"/>
      <c r="OPM38" s="14"/>
      <c r="OPN38" s="14"/>
      <c r="OPO38" s="14"/>
      <c r="OPP38" s="14"/>
      <c r="OPQ38" s="14"/>
      <c r="OPR38" s="14"/>
      <c r="OPS38" s="14"/>
      <c r="OPT38" s="14"/>
      <c r="OPU38" s="14"/>
      <c r="OPV38" s="14"/>
      <c r="OPW38" s="14"/>
      <c r="OPX38" s="14"/>
      <c r="OPY38" s="14"/>
      <c r="OPZ38" s="14"/>
      <c r="OQA38" s="14"/>
      <c r="OQB38" s="14"/>
      <c r="OQC38" s="14"/>
      <c r="OQD38" s="14"/>
      <c r="OQE38" s="14"/>
      <c r="OQF38" s="14"/>
      <c r="OQG38" s="14"/>
      <c r="OQH38" s="14"/>
      <c r="OQI38" s="14"/>
      <c r="OQJ38" s="14"/>
      <c r="OQK38" s="14"/>
      <c r="OQL38" s="14"/>
      <c r="OQM38" s="14"/>
      <c r="OQN38" s="14"/>
      <c r="OQO38" s="14"/>
      <c r="OQP38" s="14"/>
      <c r="OQQ38" s="14"/>
      <c r="OQR38" s="14"/>
      <c r="OQS38" s="14"/>
      <c r="OQT38" s="14"/>
      <c r="OQU38" s="14"/>
      <c r="OQV38" s="14"/>
      <c r="OQW38" s="14"/>
      <c r="OQX38" s="14"/>
      <c r="OQY38" s="14"/>
      <c r="OQZ38" s="14"/>
      <c r="ORA38" s="14"/>
      <c r="ORB38" s="14"/>
      <c r="ORC38" s="14"/>
      <c r="ORD38" s="14"/>
      <c r="ORE38" s="14"/>
      <c r="ORF38" s="14"/>
      <c r="ORG38" s="14"/>
      <c r="ORH38" s="14"/>
      <c r="ORI38" s="14"/>
      <c r="ORJ38" s="14"/>
      <c r="ORK38" s="14"/>
      <c r="ORL38" s="14"/>
      <c r="ORM38" s="14"/>
      <c r="ORN38" s="14"/>
      <c r="ORO38" s="14"/>
      <c r="ORP38" s="14"/>
      <c r="ORQ38" s="14"/>
      <c r="ORR38" s="14"/>
      <c r="ORS38" s="14"/>
      <c r="ORT38" s="14"/>
      <c r="ORU38" s="14"/>
      <c r="ORV38" s="14"/>
      <c r="ORW38" s="14"/>
      <c r="ORX38" s="14"/>
      <c r="ORY38" s="14"/>
      <c r="ORZ38" s="14"/>
      <c r="OSA38" s="14"/>
      <c r="OSB38" s="14"/>
      <c r="OSC38" s="14"/>
      <c r="OSD38" s="14"/>
      <c r="OSE38" s="14"/>
      <c r="OSF38" s="14"/>
      <c r="OSG38" s="14"/>
      <c r="OSH38" s="14"/>
      <c r="OSI38" s="14"/>
      <c r="OSJ38" s="14"/>
      <c r="OSK38" s="14"/>
      <c r="OSL38" s="14"/>
      <c r="OSM38" s="14"/>
      <c r="OSN38" s="14"/>
      <c r="OSO38" s="14"/>
      <c r="OSP38" s="14"/>
      <c r="OSQ38" s="14"/>
      <c r="OSR38" s="14"/>
      <c r="OSS38" s="14"/>
      <c r="OST38" s="14"/>
      <c r="OSU38" s="14"/>
      <c r="OSV38" s="14"/>
      <c r="OSW38" s="14"/>
      <c r="OSX38" s="14"/>
      <c r="OSY38" s="14"/>
      <c r="OSZ38" s="14"/>
      <c r="OTA38" s="14"/>
      <c r="OTB38" s="14"/>
      <c r="OTC38" s="14"/>
      <c r="OTD38" s="14"/>
      <c r="OTE38" s="14"/>
      <c r="OTF38" s="14"/>
      <c r="OTG38" s="14"/>
      <c r="OTH38" s="14"/>
      <c r="OTI38" s="14"/>
      <c r="OTJ38" s="14"/>
      <c r="OTK38" s="14"/>
      <c r="OTL38" s="14"/>
      <c r="OTM38" s="14"/>
      <c r="OTN38" s="14"/>
      <c r="OTO38" s="14"/>
      <c r="OTP38" s="14"/>
      <c r="OTQ38" s="14"/>
      <c r="OTR38" s="14"/>
      <c r="OTS38" s="14"/>
      <c r="OTT38" s="14"/>
      <c r="OTU38" s="14"/>
      <c r="OTV38" s="14"/>
      <c r="OTW38" s="14"/>
      <c r="OTX38" s="14"/>
      <c r="OTY38" s="14"/>
      <c r="OTZ38" s="14"/>
      <c r="OUA38" s="14"/>
      <c r="OUB38" s="14"/>
      <c r="OUC38" s="14"/>
      <c r="OUD38" s="14"/>
      <c r="OUE38" s="14"/>
      <c r="OUF38" s="14"/>
      <c r="OUG38" s="14"/>
      <c r="OUH38" s="14"/>
      <c r="OUI38" s="14"/>
      <c r="OUJ38" s="14"/>
      <c r="OUK38" s="14"/>
      <c r="OUL38" s="14"/>
      <c r="OUM38" s="14"/>
      <c r="OUN38" s="14"/>
      <c r="OUO38" s="14"/>
      <c r="OUP38" s="14"/>
      <c r="OUQ38" s="14"/>
      <c r="OUR38" s="14"/>
      <c r="OUS38" s="14"/>
      <c r="OUT38" s="14"/>
      <c r="OUU38" s="14"/>
      <c r="OUV38" s="14"/>
      <c r="OUW38" s="14"/>
      <c r="OUX38" s="14"/>
      <c r="OUY38" s="14"/>
      <c r="OUZ38" s="14"/>
      <c r="OVA38" s="14"/>
      <c r="OVB38" s="14"/>
      <c r="OVC38" s="14"/>
      <c r="OVD38" s="14"/>
      <c r="OVE38" s="14"/>
      <c r="OVF38" s="14"/>
      <c r="OVG38" s="14"/>
      <c r="OVH38" s="14"/>
      <c r="OVI38" s="14"/>
      <c r="OVJ38" s="14"/>
      <c r="OVK38" s="14"/>
      <c r="OVL38" s="14"/>
      <c r="OVM38" s="14"/>
      <c r="OVN38" s="14"/>
      <c r="OVO38" s="14"/>
      <c r="OVP38" s="14"/>
      <c r="OVQ38" s="14"/>
      <c r="OVR38" s="14"/>
      <c r="OVS38" s="14"/>
      <c r="OVT38" s="14"/>
      <c r="OVU38" s="14"/>
      <c r="OVV38" s="14"/>
      <c r="OVW38" s="14"/>
      <c r="OVX38" s="14"/>
      <c r="OVY38" s="14"/>
      <c r="OVZ38" s="14"/>
      <c r="OWA38" s="14"/>
      <c r="OWB38" s="14"/>
      <c r="OWC38" s="14"/>
      <c r="OWD38" s="14"/>
      <c r="OWE38" s="14"/>
      <c r="OWF38" s="14"/>
      <c r="OWG38" s="14"/>
      <c r="OWH38" s="14"/>
      <c r="OWI38" s="14"/>
      <c r="OWJ38" s="14"/>
      <c r="OWK38" s="14"/>
      <c r="OWL38" s="14"/>
      <c r="OWM38" s="14"/>
      <c r="OWN38" s="14"/>
      <c r="OWO38" s="14"/>
      <c r="OWP38" s="14"/>
      <c r="OWQ38" s="14"/>
      <c r="OWR38" s="14"/>
      <c r="OWS38" s="14"/>
      <c r="OWT38" s="14"/>
      <c r="OWU38" s="14"/>
      <c r="OWV38" s="14"/>
      <c r="OWW38" s="14"/>
      <c r="OWX38" s="14"/>
      <c r="OWY38" s="14"/>
      <c r="OWZ38" s="14"/>
      <c r="OXA38" s="14"/>
      <c r="OXB38" s="14"/>
      <c r="OXC38" s="14"/>
      <c r="OXD38" s="14"/>
      <c r="OXE38" s="14"/>
      <c r="OXF38" s="14"/>
      <c r="OXG38" s="14"/>
      <c r="OXH38" s="14"/>
      <c r="OXI38" s="14"/>
      <c r="OXJ38" s="14"/>
      <c r="OXK38" s="14"/>
      <c r="OXL38" s="14"/>
      <c r="OXM38" s="14"/>
      <c r="OXN38" s="14"/>
      <c r="OXO38" s="14"/>
      <c r="OXP38" s="14"/>
      <c r="OXQ38" s="14"/>
      <c r="OXR38" s="14"/>
      <c r="OXS38" s="14"/>
      <c r="OXT38" s="14"/>
      <c r="OXU38" s="14"/>
      <c r="OXV38" s="14"/>
      <c r="OXW38" s="14"/>
      <c r="OXX38" s="14"/>
      <c r="OXY38" s="14"/>
      <c r="OXZ38" s="14"/>
      <c r="OYA38" s="14"/>
      <c r="OYB38" s="14"/>
      <c r="OYC38" s="14"/>
      <c r="OYD38" s="14"/>
      <c r="OYE38" s="14"/>
      <c r="OYF38" s="14"/>
      <c r="OYG38" s="14"/>
      <c r="OYH38" s="14"/>
      <c r="OYI38" s="14"/>
      <c r="OYJ38" s="14"/>
      <c r="OYK38" s="14"/>
      <c r="OYL38" s="14"/>
      <c r="OYM38" s="14"/>
      <c r="OYN38" s="14"/>
      <c r="OYO38" s="14"/>
      <c r="OYP38" s="14"/>
      <c r="OYQ38" s="14"/>
      <c r="OYR38" s="14"/>
      <c r="OYS38" s="14"/>
      <c r="OYT38" s="14"/>
      <c r="OYU38" s="14"/>
      <c r="OYV38" s="14"/>
      <c r="OYW38" s="14"/>
      <c r="OYX38" s="14"/>
      <c r="OYY38" s="14"/>
      <c r="OYZ38" s="14"/>
      <c r="OZA38" s="14"/>
      <c r="OZB38" s="14"/>
      <c r="OZC38" s="14"/>
      <c r="OZD38" s="14"/>
      <c r="OZE38" s="14"/>
      <c r="OZF38" s="14"/>
      <c r="OZG38" s="14"/>
      <c r="OZH38" s="14"/>
      <c r="OZI38" s="14"/>
      <c r="OZJ38" s="14"/>
      <c r="OZK38" s="14"/>
      <c r="OZL38" s="14"/>
      <c r="OZM38" s="14"/>
      <c r="OZN38" s="14"/>
      <c r="OZO38" s="14"/>
      <c r="OZP38" s="14"/>
      <c r="OZQ38" s="14"/>
      <c r="OZR38" s="14"/>
      <c r="OZS38" s="14"/>
      <c r="OZT38" s="14"/>
      <c r="OZU38" s="14"/>
      <c r="OZV38" s="14"/>
      <c r="OZW38" s="14"/>
      <c r="OZX38" s="14"/>
      <c r="OZY38" s="14"/>
      <c r="OZZ38" s="14"/>
      <c r="PAA38" s="14"/>
      <c r="PAB38" s="14"/>
      <c r="PAC38" s="14"/>
      <c r="PAD38" s="14"/>
      <c r="PAE38" s="14"/>
      <c r="PAF38" s="14"/>
      <c r="PAG38" s="14"/>
      <c r="PAH38" s="14"/>
      <c r="PAI38" s="14"/>
      <c r="PAJ38" s="14"/>
      <c r="PAK38" s="14"/>
      <c r="PAL38" s="14"/>
      <c r="PAM38" s="14"/>
      <c r="PAN38" s="14"/>
      <c r="PAO38" s="14"/>
      <c r="PAP38" s="14"/>
      <c r="PAQ38" s="14"/>
      <c r="PAR38" s="14"/>
      <c r="PAS38" s="14"/>
      <c r="PAT38" s="14"/>
      <c r="PAU38" s="14"/>
      <c r="PAV38" s="14"/>
      <c r="PAW38" s="14"/>
      <c r="PAX38" s="14"/>
      <c r="PAY38" s="14"/>
      <c r="PAZ38" s="14"/>
      <c r="PBA38" s="14"/>
      <c r="PBB38" s="14"/>
      <c r="PBC38" s="14"/>
      <c r="PBD38" s="14"/>
      <c r="PBE38" s="14"/>
      <c r="PBF38" s="14"/>
      <c r="PBG38" s="14"/>
      <c r="PBH38" s="14"/>
      <c r="PBI38" s="14"/>
      <c r="PBJ38" s="14"/>
      <c r="PBK38" s="14"/>
      <c r="PBL38" s="14"/>
      <c r="PBM38" s="14"/>
      <c r="PBN38" s="14"/>
      <c r="PBO38" s="14"/>
      <c r="PBP38" s="14"/>
      <c r="PBQ38" s="14"/>
      <c r="PBR38" s="14"/>
      <c r="PBS38" s="14"/>
      <c r="PBT38" s="14"/>
      <c r="PBU38" s="14"/>
      <c r="PBV38" s="14"/>
      <c r="PBW38" s="14"/>
      <c r="PBX38" s="14"/>
      <c r="PBY38" s="14"/>
      <c r="PBZ38" s="14"/>
      <c r="PCA38" s="14"/>
      <c r="PCB38" s="14"/>
      <c r="PCC38" s="14"/>
      <c r="PCD38" s="14"/>
      <c r="PCE38" s="14"/>
      <c r="PCF38" s="14"/>
      <c r="PCG38" s="14"/>
      <c r="PCH38" s="14"/>
      <c r="PCI38" s="14"/>
      <c r="PCJ38" s="14"/>
      <c r="PCK38" s="14"/>
      <c r="PCL38" s="14"/>
      <c r="PCM38" s="14"/>
      <c r="PCN38" s="14"/>
      <c r="PCO38" s="14"/>
      <c r="PCP38" s="14"/>
      <c r="PCQ38" s="14"/>
      <c r="PCR38" s="14"/>
      <c r="PCS38" s="14"/>
      <c r="PCT38" s="14"/>
      <c r="PCU38" s="14"/>
      <c r="PCV38" s="14"/>
      <c r="PCW38" s="14"/>
      <c r="PCX38" s="14"/>
      <c r="PCY38" s="14"/>
      <c r="PCZ38" s="14"/>
      <c r="PDA38" s="14"/>
      <c r="PDB38" s="14"/>
      <c r="PDC38" s="14"/>
      <c r="PDD38" s="14"/>
      <c r="PDE38" s="14"/>
      <c r="PDF38" s="14"/>
      <c r="PDG38" s="14"/>
      <c r="PDH38" s="14"/>
      <c r="PDI38" s="14"/>
      <c r="PDJ38" s="14"/>
      <c r="PDK38" s="14"/>
      <c r="PDL38" s="14"/>
      <c r="PDM38" s="14"/>
      <c r="PDN38" s="14"/>
      <c r="PDO38" s="14"/>
      <c r="PDP38" s="14"/>
      <c r="PDQ38" s="14"/>
      <c r="PDR38" s="14"/>
      <c r="PDS38" s="14"/>
      <c r="PDT38" s="14"/>
      <c r="PDU38" s="14"/>
      <c r="PDV38" s="14"/>
      <c r="PDW38" s="14"/>
      <c r="PDX38" s="14"/>
      <c r="PDY38" s="14"/>
      <c r="PDZ38" s="14"/>
      <c r="PEA38" s="14"/>
      <c r="PEB38" s="14"/>
      <c r="PEC38" s="14"/>
      <c r="PED38" s="14"/>
      <c r="PEE38" s="14"/>
      <c r="PEF38" s="14"/>
      <c r="PEG38" s="14"/>
      <c r="PEH38" s="14"/>
      <c r="PEI38" s="14"/>
      <c r="PEJ38" s="14"/>
      <c r="PEK38" s="14"/>
      <c r="PEL38" s="14"/>
      <c r="PEM38" s="14"/>
      <c r="PEN38" s="14"/>
      <c r="PEO38" s="14"/>
      <c r="PEP38" s="14"/>
      <c r="PEQ38" s="14"/>
      <c r="PER38" s="14"/>
      <c r="PES38" s="14"/>
      <c r="PET38" s="14"/>
      <c r="PEU38" s="14"/>
      <c r="PEV38" s="14"/>
      <c r="PEW38" s="14"/>
      <c r="PEX38" s="14"/>
      <c r="PEY38" s="14"/>
      <c r="PEZ38" s="14"/>
      <c r="PFA38" s="14"/>
      <c r="PFB38" s="14"/>
      <c r="PFC38" s="14"/>
      <c r="PFD38" s="14"/>
      <c r="PFE38" s="14"/>
      <c r="PFF38" s="14"/>
      <c r="PFG38" s="14"/>
      <c r="PFH38" s="14"/>
      <c r="PFI38" s="14"/>
      <c r="PFJ38" s="14"/>
      <c r="PFK38" s="14"/>
      <c r="PFL38" s="14"/>
      <c r="PFM38" s="14"/>
      <c r="PFN38" s="14"/>
      <c r="PFO38" s="14"/>
      <c r="PFP38" s="14"/>
      <c r="PFQ38" s="14"/>
      <c r="PFR38" s="14"/>
      <c r="PFS38" s="14"/>
      <c r="PFT38" s="14"/>
      <c r="PFU38" s="14"/>
      <c r="PFV38" s="14"/>
      <c r="PFW38" s="14"/>
      <c r="PFX38" s="14"/>
      <c r="PFY38" s="14"/>
      <c r="PFZ38" s="14"/>
      <c r="PGA38" s="14"/>
      <c r="PGB38" s="14"/>
      <c r="PGC38" s="14"/>
      <c r="PGD38" s="14"/>
      <c r="PGE38" s="14"/>
      <c r="PGF38" s="14"/>
      <c r="PGG38" s="14"/>
      <c r="PGH38" s="14"/>
      <c r="PGI38" s="14"/>
      <c r="PGJ38" s="14"/>
      <c r="PGK38" s="14"/>
      <c r="PGL38" s="14"/>
      <c r="PGM38" s="14"/>
      <c r="PGN38" s="14"/>
      <c r="PGO38" s="14"/>
      <c r="PGP38" s="14"/>
      <c r="PGQ38" s="14"/>
      <c r="PGR38" s="14"/>
      <c r="PGS38" s="14"/>
      <c r="PGT38" s="14"/>
      <c r="PGU38" s="14"/>
      <c r="PGV38" s="14"/>
      <c r="PGW38" s="14"/>
      <c r="PGX38" s="14"/>
      <c r="PGY38" s="14"/>
      <c r="PGZ38" s="14"/>
      <c r="PHA38" s="14"/>
      <c r="PHB38" s="14"/>
      <c r="PHC38" s="14"/>
      <c r="PHD38" s="14"/>
      <c r="PHE38" s="14"/>
      <c r="PHF38" s="14"/>
      <c r="PHG38" s="14"/>
      <c r="PHH38" s="14"/>
      <c r="PHI38" s="14"/>
      <c r="PHJ38" s="14"/>
      <c r="PHK38" s="14"/>
      <c r="PHL38" s="14"/>
      <c r="PHM38" s="14"/>
      <c r="PHN38" s="14"/>
      <c r="PHO38" s="14"/>
      <c r="PHP38" s="14"/>
      <c r="PHQ38" s="14"/>
      <c r="PHR38" s="14"/>
      <c r="PHS38" s="14"/>
      <c r="PHT38" s="14"/>
      <c r="PHU38" s="14"/>
      <c r="PHV38" s="14"/>
      <c r="PHW38" s="14"/>
      <c r="PHX38" s="14"/>
      <c r="PHY38" s="14"/>
      <c r="PHZ38" s="14"/>
      <c r="PIA38" s="14"/>
      <c r="PIB38" s="14"/>
      <c r="PIC38" s="14"/>
      <c r="PID38" s="14"/>
      <c r="PIE38" s="14"/>
      <c r="PIF38" s="14"/>
      <c r="PIG38" s="14"/>
      <c r="PIH38" s="14"/>
      <c r="PII38" s="14"/>
      <c r="PIJ38" s="14"/>
      <c r="PIK38" s="14"/>
      <c r="PIL38" s="14"/>
      <c r="PIM38" s="14"/>
      <c r="PIN38" s="14"/>
      <c r="PIO38" s="14"/>
      <c r="PIP38" s="14"/>
      <c r="PIQ38" s="14"/>
      <c r="PIR38" s="14"/>
      <c r="PIS38" s="14"/>
      <c r="PIT38" s="14"/>
      <c r="PIU38" s="14"/>
      <c r="PIV38" s="14"/>
      <c r="PIW38" s="14"/>
      <c r="PIX38" s="14"/>
      <c r="PIY38" s="14"/>
      <c r="PIZ38" s="14"/>
      <c r="PJA38" s="14"/>
      <c r="PJB38" s="14"/>
      <c r="PJC38" s="14"/>
      <c r="PJD38" s="14"/>
      <c r="PJE38" s="14"/>
      <c r="PJF38" s="14"/>
      <c r="PJG38" s="14"/>
      <c r="PJH38" s="14"/>
      <c r="PJI38" s="14"/>
      <c r="PJJ38" s="14"/>
      <c r="PJK38" s="14"/>
      <c r="PJL38" s="14"/>
      <c r="PJM38" s="14"/>
      <c r="PJN38" s="14"/>
      <c r="PJO38" s="14"/>
      <c r="PJP38" s="14"/>
      <c r="PJQ38" s="14"/>
      <c r="PJR38" s="14"/>
      <c r="PJS38" s="14"/>
      <c r="PJT38" s="14"/>
      <c r="PJU38" s="14"/>
      <c r="PJV38" s="14"/>
      <c r="PJW38" s="14"/>
      <c r="PJX38" s="14"/>
      <c r="PJY38" s="14"/>
      <c r="PJZ38" s="14"/>
      <c r="PKA38" s="14"/>
      <c r="PKB38" s="14"/>
      <c r="PKC38" s="14"/>
      <c r="PKD38" s="14"/>
      <c r="PKE38" s="14"/>
      <c r="PKF38" s="14"/>
      <c r="PKG38" s="14"/>
      <c r="PKH38" s="14"/>
      <c r="PKI38" s="14"/>
      <c r="PKJ38" s="14"/>
      <c r="PKK38" s="14"/>
      <c r="PKL38" s="14"/>
      <c r="PKM38" s="14"/>
      <c r="PKN38" s="14"/>
      <c r="PKO38" s="14"/>
      <c r="PKP38" s="14"/>
      <c r="PKQ38" s="14"/>
      <c r="PKR38" s="14"/>
      <c r="PKS38" s="14"/>
      <c r="PKT38" s="14"/>
      <c r="PKU38" s="14"/>
      <c r="PKV38" s="14"/>
      <c r="PKW38" s="14"/>
      <c r="PKX38" s="14"/>
      <c r="PKY38" s="14"/>
      <c r="PKZ38" s="14"/>
      <c r="PLA38" s="14"/>
      <c r="PLB38" s="14"/>
      <c r="PLC38" s="14"/>
      <c r="PLD38" s="14"/>
      <c r="PLE38" s="14"/>
      <c r="PLF38" s="14"/>
      <c r="PLG38" s="14"/>
      <c r="PLH38" s="14"/>
      <c r="PLI38" s="14"/>
      <c r="PLJ38" s="14"/>
      <c r="PLK38" s="14"/>
      <c r="PLL38" s="14"/>
      <c r="PLM38" s="14"/>
      <c r="PLN38" s="14"/>
      <c r="PLO38" s="14"/>
      <c r="PLP38" s="14"/>
      <c r="PLQ38" s="14"/>
      <c r="PLR38" s="14"/>
      <c r="PLS38" s="14"/>
      <c r="PLT38" s="14"/>
      <c r="PLU38" s="14"/>
      <c r="PLV38" s="14"/>
      <c r="PLW38" s="14"/>
      <c r="PLX38" s="14"/>
      <c r="PLY38" s="14"/>
      <c r="PLZ38" s="14"/>
      <c r="PMA38" s="14"/>
      <c r="PMB38" s="14"/>
      <c r="PMC38" s="14"/>
      <c r="PMD38" s="14"/>
      <c r="PME38" s="14"/>
      <c r="PMF38" s="14"/>
      <c r="PMG38" s="14"/>
      <c r="PMH38" s="14"/>
      <c r="PMI38" s="14"/>
      <c r="PMJ38" s="14"/>
      <c r="PMK38" s="14"/>
      <c r="PML38" s="14"/>
      <c r="PMM38" s="14"/>
      <c r="PMN38" s="14"/>
      <c r="PMO38" s="14"/>
      <c r="PMP38" s="14"/>
      <c r="PMQ38" s="14"/>
      <c r="PMR38" s="14"/>
      <c r="PMS38" s="14"/>
      <c r="PMT38" s="14"/>
      <c r="PMU38" s="14"/>
      <c r="PMV38" s="14"/>
      <c r="PMW38" s="14"/>
      <c r="PMX38" s="14"/>
      <c r="PMY38" s="14"/>
      <c r="PMZ38" s="14"/>
      <c r="PNA38" s="14"/>
      <c r="PNB38" s="14"/>
      <c r="PNC38" s="14"/>
      <c r="PND38" s="14"/>
      <c r="PNE38" s="14"/>
      <c r="PNF38" s="14"/>
      <c r="PNG38" s="14"/>
      <c r="PNH38" s="14"/>
      <c r="PNI38" s="14"/>
      <c r="PNJ38" s="14"/>
      <c r="PNK38" s="14"/>
      <c r="PNL38" s="14"/>
      <c r="PNM38" s="14"/>
      <c r="PNN38" s="14"/>
      <c r="PNO38" s="14"/>
      <c r="PNP38" s="14"/>
      <c r="PNQ38" s="14"/>
      <c r="PNR38" s="14"/>
      <c r="PNS38" s="14"/>
      <c r="PNT38" s="14"/>
      <c r="PNU38" s="14"/>
      <c r="PNV38" s="14"/>
      <c r="PNW38" s="14"/>
      <c r="PNX38" s="14"/>
      <c r="PNY38" s="14"/>
      <c r="PNZ38" s="14"/>
      <c r="POA38" s="14"/>
      <c r="POB38" s="14"/>
      <c r="POC38" s="14"/>
      <c r="POD38" s="14"/>
      <c r="POE38" s="14"/>
      <c r="POF38" s="14"/>
      <c r="POG38" s="14"/>
      <c r="POH38" s="14"/>
      <c r="POI38" s="14"/>
      <c r="POJ38" s="14"/>
      <c r="POK38" s="14"/>
      <c r="POL38" s="14"/>
      <c r="POM38" s="14"/>
      <c r="PON38" s="14"/>
      <c r="POO38" s="14"/>
      <c r="POP38" s="14"/>
      <c r="POQ38" s="14"/>
      <c r="POR38" s="14"/>
      <c r="POS38" s="14"/>
      <c r="POT38" s="14"/>
      <c r="POU38" s="14"/>
      <c r="POV38" s="14"/>
      <c r="POW38" s="14"/>
      <c r="POX38" s="14"/>
      <c r="POY38" s="14"/>
      <c r="POZ38" s="14"/>
      <c r="PPA38" s="14"/>
      <c r="PPB38" s="14"/>
      <c r="PPC38" s="14"/>
      <c r="PPD38" s="14"/>
      <c r="PPE38" s="14"/>
      <c r="PPF38" s="14"/>
      <c r="PPG38" s="14"/>
      <c r="PPH38" s="14"/>
      <c r="PPI38" s="14"/>
      <c r="PPJ38" s="14"/>
      <c r="PPK38" s="14"/>
      <c r="PPL38" s="14"/>
      <c r="PPM38" s="14"/>
      <c r="PPN38" s="14"/>
      <c r="PPO38" s="14"/>
      <c r="PPP38" s="14"/>
      <c r="PPQ38" s="14"/>
      <c r="PPR38" s="14"/>
      <c r="PPS38" s="14"/>
      <c r="PPT38" s="14"/>
      <c r="PPU38" s="14"/>
      <c r="PPV38" s="14"/>
      <c r="PPW38" s="14"/>
      <c r="PPX38" s="14"/>
      <c r="PPY38" s="14"/>
      <c r="PPZ38" s="14"/>
      <c r="PQA38" s="14"/>
      <c r="PQB38" s="14"/>
      <c r="PQC38" s="14"/>
      <c r="PQD38" s="14"/>
      <c r="PQE38" s="14"/>
      <c r="PQF38" s="14"/>
      <c r="PQG38" s="14"/>
      <c r="PQH38" s="14"/>
      <c r="PQI38" s="14"/>
      <c r="PQJ38" s="14"/>
      <c r="PQK38" s="14"/>
      <c r="PQL38" s="14"/>
      <c r="PQM38" s="14"/>
      <c r="PQN38" s="14"/>
      <c r="PQO38" s="14"/>
      <c r="PQP38" s="14"/>
      <c r="PQQ38" s="14"/>
      <c r="PQR38" s="14"/>
      <c r="PQS38" s="14"/>
      <c r="PQT38" s="14"/>
      <c r="PQU38" s="14"/>
      <c r="PQV38" s="14"/>
      <c r="PQW38" s="14"/>
      <c r="PQX38" s="14"/>
      <c r="PQY38" s="14"/>
      <c r="PQZ38" s="14"/>
      <c r="PRA38" s="14"/>
      <c r="PRB38" s="14"/>
      <c r="PRC38" s="14"/>
      <c r="PRD38" s="14"/>
      <c r="PRE38" s="14"/>
      <c r="PRF38" s="14"/>
      <c r="PRG38" s="14"/>
      <c r="PRH38" s="14"/>
      <c r="PRI38" s="14"/>
      <c r="PRJ38" s="14"/>
      <c r="PRK38" s="14"/>
      <c r="PRL38" s="14"/>
      <c r="PRM38" s="14"/>
      <c r="PRN38" s="14"/>
      <c r="PRO38" s="14"/>
      <c r="PRP38" s="14"/>
      <c r="PRQ38" s="14"/>
      <c r="PRR38" s="14"/>
      <c r="PRS38" s="14"/>
      <c r="PRT38" s="14"/>
      <c r="PRU38" s="14"/>
      <c r="PRV38" s="14"/>
      <c r="PRW38" s="14"/>
      <c r="PRX38" s="14"/>
      <c r="PRY38" s="14"/>
      <c r="PRZ38" s="14"/>
      <c r="PSA38" s="14"/>
      <c r="PSB38" s="14"/>
      <c r="PSC38" s="14"/>
      <c r="PSD38" s="14"/>
      <c r="PSE38" s="14"/>
      <c r="PSF38" s="14"/>
      <c r="PSG38" s="14"/>
      <c r="PSH38" s="14"/>
      <c r="PSI38" s="14"/>
      <c r="PSJ38" s="14"/>
      <c r="PSK38" s="14"/>
      <c r="PSL38" s="14"/>
      <c r="PSM38" s="14"/>
      <c r="PSN38" s="14"/>
      <c r="PSO38" s="14"/>
      <c r="PSP38" s="14"/>
      <c r="PSQ38" s="14"/>
      <c r="PSR38" s="14"/>
      <c r="PSS38" s="14"/>
      <c r="PST38" s="14"/>
      <c r="PSU38" s="14"/>
      <c r="PSV38" s="14"/>
      <c r="PSW38" s="14"/>
      <c r="PSX38" s="14"/>
      <c r="PSY38" s="14"/>
      <c r="PSZ38" s="14"/>
      <c r="PTA38" s="14"/>
      <c r="PTB38" s="14"/>
      <c r="PTC38" s="14"/>
      <c r="PTD38" s="14"/>
      <c r="PTE38" s="14"/>
      <c r="PTF38" s="14"/>
      <c r="PTG38" s="14"/>
      <c r="PTH38" s="14"/>
      <c r="PTI38" s="14"/>
      <c r="PTJ38" s="14"/>
      <c r="PTK38" s="14"/>
      <c r="PTL38" s="14"/>
      <c r="PTM38" s="14"/>
      <c r="PTN38" s="14"/>
      <c r="PTO38" s="14"/>
      <c r="PTP38" s="14"/>
      <c r="PTQ38" s="14"/>
      <c r="PTR38" s="14"/>
      <c r="PTS38" s="14"/>
      <c r="PTT38" s="14"/>
      <c r="PTU38" s="14"/>
      <c r="PTV38" s="14"/>
      <c r="PTW38" s="14"/>
      <c r="PTX38" s="14"/>
      <c r="PTY38" s="14"/>
      <c r="PTZ38" s="14"/>
      <c r="PUA38" s="14"/>
      <c r="PUB38" s="14"/>
      <c r="PUC38" s="14"/>
      <c r="PUD38" s="14"/>
      <c r="PUE38" s="14"/>
      <c r="PUF38" s="14"/>
      <c r="PUG38" s="14"/>
      <c r="PUH38" s="14"/>
      <c r="PUI38" s="14"/>
      <c r="PUJ38" s="14"/>
      <c r="PUK38" s="14"/>
      <c r="PUL38" s="14"/>
      <c r="PUM38" s="14"/>
      <c r="PUN38" s="14"/>
      <c r="PUO38" s="14"/>
      <c r="PUP38" s="14"/>
      <c r="PUQ38" s="14"/>
      <c r="PUR38" s="14"/>
      <c r="PUS38" s="14"/>
      <c r="PUT38" s="14"/>
      <c r="PUU38" s="14"/>
      <c r="PUV38" s="14"/>
      <c r="PUW38" s="14"/>
      <c r="PUX38" s="14"/>
      <c r="PUY38" s="14"/>
      <c r="PUZ38" s="14"/>
      <c r="PVA38" s="14"/>
      <c r="PVB38" s="14"/>
      <c r="PVC38" s="14"/>
      <c r="PVD38" s="14"/>
      <c r="PVE38" s="14"/>
      <c r="PVF38" s="14"/>
      <c r="PVG38" s="14"/>
      <c r="PVH38" s="14"/>
      <c r="PVI38" s="14"/>
      <c r="PVJ38" s="14"/>
      <c r="PVK38" s="14"/>
      <c r="PVL38" s="14"/>
      <c r="PVM38" s="14"/>
      <c r="PVN38" s="14"/>
      <c r="PVO38" s="14"/>
      <c r="PVP38" s="14"/>
      <c r="PVQ38" s="14"/>
      <c r="PVR38" s="14"/>
      <c r="PVS38" s="14"/>
      <c r="PVT38" s="14"/>
      <c r="PVU38" s="14"/>
      <c r="PVV38" s="14"/>
      <c r="PVW38" s="14"/>
      <c r="PVX38" s="14"/>
      <c r="PVY38" s="14"/>
      <c r="PVZ38" s="14"/>
      <c r="PWA38" s="14"/>
      <c r="PWB38" s="14"/>
      <c r="PWC38" s="14"/>
      <c r="PWD38" s="14"/>
      <c r="PWE38" s="14"/>
      <c r="PWF38" s="14"/>
      <c r="PWG38" s="14"/>
      <c r="PWH38" s="14"/>
      <c r="PWI38" s="14"/>
      <c r="PWJ38" s="14"/>
      <c r="PWK38" s="14"/>
      <c r="PWL38" s="14"/>
      <c r="PWM38" s="14"/>
      <c r="PWN38" s="14"/>
      <c r="PWO38" s="14"/>
      <c r="PWP38" s="14"/>
      <c r="PWQ38" s="14"/>
      <c r="PWR38" s="14"/>
      <c r="PWS38" s="14"/>
      <c r="PWT38" s="14"/>
      <c r="PWU38" s="14"/>
      <c r="PWV38" s="14"/>
      <c r="PWW38" s="14"/>
      <c r="PWX38" s="14"/>
      <c r="PWY38" s="14"/>
      <c r="PWZ38" s="14"/>
      <c r="PXA38" s="14"/>
      <c r="PXB38" s="14"/>
      <c r="PXC38" s="14"/>
      <c r="PXD38" s="14"/>
      <c r="PXE38" s="14"/>
      <c r="PXF38" s="14"/>
      <c r="PXG38" s="14"/>
      <c r="PXH38" s="14"/>
      <c r="PXI38" s="14"/>
      <c r="PXJ38" s="14"/>
      <c r="PXK38" s="14"/>
      <c r="PXL38" s="14"/>
      <c r="PXM38" s="14"/>
      <c r="PXN38" s="14"/>
      <c r="PXO38" s="14"/>
      <c r="PXP38" s="14"/>
      <c r="PXQ38" s="14"/>
      <c r="PXR38" s="14"/>
      <c r="PXS38" s="14"/>
      <c r="PXT38" s="14"/>
      <c r="PXU38" s="14"/>
      <c r="PXV38" s="14"/>
      <c r="PXW38" s="14"/>
      <c r="PXX38" s="14"/>
      <c r="PXY38" s="14"/>
      <c r="PXZ38" s="14"/>
      <c r="PYA38" s="14"/>
      <c r="PYB38" s="14"/>
      <c r="PYC38" s="14"/>
      <c r="PYD38" s="14"/>
      <c r="PYE38" s="14"/>
      <c r="PYF38" s="14"/>
      <c r="PYG38" s="14"/>
      <c r="PYH38" s="14"/>
      <c r="PYI38" s="14"/>
      <c r="PYJ38" s="14"/>
      <c r="PYK38" s="14"/>
      <c r="PYL38" s="14"/>
      <c r="PYM38" s="14"/>
      <c r="PYN38" s="14"/>
      <c r="PYO38" s="14"/>
      <c r="PYP38" s="14"/>
      <c r="PYQ38" s="14"/>
      <c r="PYR38" s="14"/>
      <c r="PYS38" s="14"/>
      <c r="PYT38" s="14"/>
      <c r="PYU38" s="14"/>
      <c r="PYV38" s="14"/>
      <c r="PYW38" s="14"/>
      <c r="PYX38" s="14"/>
      <c r="PYY38" s="14"/>
      <c r="PYZ38" s="14"/>
      <c r="PZA38" s="14"/>
      <c r="PZB38" s="14"/>
      <c r="PZC38" s="14"/>
      <c r="PZD38" s="14"/>
      <c r="PZE38" s="14"/>
      <c r="PZF38" s="14"/>
      <c r="PZG38" s="14"/>
      <c r="PZH38" s="14"/>
      <c r="PZI38" s="14"/>
      <c r="PZJ38" s="14"/>
      <c r="PZK38" s="14"/>
      <c r="PZL38" s="14"/>
      <c r="PZM38" s="14"/>
      <c r="PZN38" s="14"/>
      <c r="PZO38" s="14"/>
      <c r="PZP38" s="14"/>
      <c r="PZQ38" s="14"/>
      <c r="PZR38" s="14"/>
      <c r="PZS38" s="14"/>
      <c r="PZT38" s="14"/>
      <c r="PZU38" s="14"/>
      <c r="PZV38" s="14"/>
      <c r="PZW38" s="14"/>
      <c r="PZX38" s="14"/>
      <c r="PZY38" s="14"/>
      <c r="PZZ38" s="14"/>
      <c r="QAA38" s="14"/>
      <c r="QAB38" s="14"/>
      <c r="QAC38" s="14"/>
      <c r="QAD38" s="14"/>
      <c r="QAE38" s="14"/>
      <c r="QAF38" s="14"/>
      <c r="QAG38" s="14"/>
      <c r="QAH38" s="14"/>
      <c r="QAI38" s="14"/>
      <c r="QAJ38" s="14"/>
      <c r="QAK38" s="14"/>
      <c r="QAL38" s="14"/>
      <c r="QAM38" s="14"/>
      <c r="QAN38" s="14"/>
      <c r="QAO38" s="14"/>
      <c r="QAP38" s="14"/>
      <c r="QAQ38" s="14"/>
      <c r="QAR38" s="14"/>
      <c r="QAS38" s="14"/>
      <c r="QAT38" s="14"/>
      <c r="QAU38" s="14"/>
      <c r="QAV38" s="14"/>
      <c r="QAW38" s="14"/>
      <c r="QAX38" s="14"/>
      <c r="QAY38" s="14"/>
      <c r="QAZ38" s="14"/>
      <c r="QBA38" s="14"/>
      <c r="QBB38" s="14"/>
      <c r="QBC38" s="14"/>
      <c r="QBD38" s="14"/>
      <c r="QBE38" s="14"/>
      <c r="QBF38" s="14"/>
      <c r="QBG38" s="14"/>
      <c r="QBH38" s="14"/>
      <c r="QBI38" s="14"/>
      <c r="QBJ38" s="14"/>
      <c r="QBK38" s="14"/>
      <c r="QBL38" s="14"/>
      <c r="QBM38" s="14"/>
      <c r="QBN38" s="14"/>
      <c r="QBO38" s="14"/>
      <c r="QBP38" s="14"/>
      <c r="QBQ38" s="14"/>
      <c r="QBR38" s="14"/>
      <c r="QBS38" s="14"/>
      <c r="QBT38" s="14"/>
      <c r="QBU38" s="14"/>
      <c r="QBV38" s="14"/>
      <c r="QBW38" s="14"/>
      <c r="QBX38" s="14"/>
      <c r="QBY38" s="14"/>
      <c r="QBZ38" s="14"/>
      <c r="QCA38" s="14"/>
      <c r="QCB38" s="14"/>
      <c r="QCC38" s="14"/>
      <c r="QCD38" s="14"/>
      <c r="QCE38" s="14"/>
      <c r="QCF38" s="14"/>
      <c r="QCG38" s="14"/>
      <c r="QCH38" s="14"/>
      <c r="QCI38" s="14"/>
      <c r="QCJ38" s="14"/>
      <c r="QCK38" s="14"/>
      <c r="QCL38" s="14"/>
      <c r="QCM38" s="14"/>
      <c r="QCN38" s="14"/>
      <c r="QCO38" s="14"/>
      <c r="QCP38" s="14"/>
      <c r="QCQ38" s="14"/>
      <c r="QCR38" s="14"/>
      <c r="QCS38" s="14"/>
      <c r="QCT38" s="14"/>
      <c r="QCU38" s="14"/>
      <c r="QCV38" s="14"/>
      <c r="QCW38" s="14"/>
      <c r="QCX38" s="14"/>
      <c r="QCY38" s="14"/>
      <c r="QCZ38" s="14"/>
      <c r="QDA38" s="14"/>
      <c r="QDB38" s="14"/>
      <c r="QDC38" s="14"/>
      <c r="QDD38" s="14"/>
      <c r="QDE38" s="14"/>
      <c r="QDF38" s="14"/>
      <c r="QDG38" s="14"/>
      <c r="QDH38" s="14"/>
      <c r="QDI38" s="14"/>
      <c r="QDJ38" s="14"/>
      <c r="QDK38" s="14"/>
      <c r="QDL38" s="14"/>
      <c r="QDM38" s="14"/>
      <c r="QDN38" s="14"/>
      <c r="QDO38" s="14"/>
      <c r="QDP38" s="14"/>
      <c r="QDQ38" s="14"/>
      <c r="QDR38" s="14"/>
      <c r="QDS38" s="14"/>
      <c r="QDT38" s="14"/>
      <c r="QDU38" s="14"/>
      <c r="QDV38" s="14"/>
      <c r="QDW38" s="14"/>
      <c r="QDX38" s="14"/>
      <c r="QDY38" s="14"/>
      <c r="QDZ38" s="14"/>
      <c r="QEA38" s="14"/>
      <c r="QEB38" s="14"/>
      <c r="QEC38" s="14"/>
      <c r="QED38" s="14"/>
      <c r="QEE38" s="14"/>
      <c r="QEF38" s="14"/>
      <c r="QEG38" s="14"/>
      <c r="QEH38" s="14"/>
      <c r="QEI38" s="14"/>
      <c r="QEJ38" s="14"/>
      <c r="QEK38" s="14"/>
      <c r="QEL38" s="14"/>
      <c r="QEM38" s="14"/>
      <c r="QEN38" s="14"/>
      <c r="QEO38" s="14"/>
      <c r="QEP38" s="14"/>
      <c r="QEQ38" s="14"/>
      <c r="QER38" s="14"/>
      <c r="QES38" s="14"/>
      <c r="QET38" s="14"/>
      <c r="QEU38" s="14"/>
      <c r="QEV38" s="14"/>
      <c r="QEW38" s="14"/>
      <c r="QEX38" s="14"/>
      <c r="QEY38" s="14"/>
      <c r="QEZ38" s="14"/>
      <c r="QFA38" s="14"/>
      <c r="QFB38" s="14"/>
      <c r="QFC38" s="14"/>
      <c r="QFD38" s="14"/>
      <c r="QFE38" s="14"/>
      <c r="QFF38" s="14"/>
      <c r="QFG38" s="14"/>
      <c r="QFH38" s="14"/>
      <c r="QFI38" s="14"/>
      <c r="QFJ38" s="14"/>
      <c r="QFK38" s="14"/>
      <c r="QFL38" s="14"/>
      <c r="QFM38" s="14"/>
      <c r="QFN38" s="14"/>
      <c r="QFO38" s="14"/>
      <c r="QFP38" s="14"/>
      <c r="QFQ38" s="14"/>
      <c r="QFR38" s="14"/>
      <c r="QFS38" s="14"/>
      <c r="QFT38" s="14"/>
      <c r="QFU38" s="14"/>
      <c r="QFV38" s="14"/>
      <c r="QFW38" s="14"/>
      <c r="QFX38" s="14"/>
      <c r="QFY38" s="14"/>
      <c r="QFZ38" s="14"/>
      <c r="QGA38" s="14"/>
      <c r="QGB38" s="14"/>
      <c r="QGC38" s="14"/>
      <c r="QGD38" s="14"/>
      <c r="QGE38" s="14"/>
      <c r="QGF38" s="14"/>
      <c r="QGG38" s="14"/>
      <c r="QGH38" s="14"/>
      <c r="QGI38" s="14"/>
      <c r="QGJ38" s="14"/>
      <c r="QGK38" s="14"/>
      <c r="QGL38" s="14"/>
      <c r="QGM38" s="14"/>
      <c r="QGN38" s="14"/>
      <c r="QGO38" s="14"/>
      <c r="QGP38" s="14"/>
      <c r="QGQ38" s="14"/>
      <c r="QGR38" s="14"/>
      <c r="QGS38" s="14"/>
      <c r="QGT38" s="14"/>
      <c r="QGU38" s="14"/>
      <c r="QGV38" s="14"/>
      <c r="QGW38" s="14"/>
      <c r="QGX38" s="14"/>
      <c r="QGY38" s="14"/>
      <c r="QGZ38" s="14"/>
      <c r="QHA38" s="14"/>
      <c r="QHB38" s="14"/>
      <c r="QHC38" s="14"/>
      <c r="QHD38" s="14"/>
      <c r="QHE38" s="14"/>
      <c r="QHF38" s="14"/>
      <c r="QHG38" s="14"/>
      <c r="QHH38" s="14"/>
      <c r="QHI38" s="14"/>
      <c r="QHJ38" s="14"/>
      <c r="QHK38" s="14"/>
      <c r="QHL38" s="14"/>
      <c r="QHM38" s="14"/>
      <c r="QHN38" s="14"/>
      <c r="QHO38" s="14"/>
      <c r="QHP38" s="14"/>
      <c r="QHQ38" s="14"/>
      <c r="QHR38" s="14"/>
      <c r="QHS38" s="14"/>
      <c r="QHT38" s="14"/>
      <c r="QHU38" s="14"/>
      <c r="QHV38" s="14"/>
      <c r="QHW38" s="14"/>
      <c r="QHX38" s="14"/>
      <c r="QHY38" s="14"/>
      <c r="QHZ38" s="14"/>
      <c r="QIA38" s="14"/>
      <c r="QIB38" s="14"/>
      <c r="QIC38" s="14"/>
      <c r="QID38" s="14"/>
      <c r="QIE38" s="14"/>
      <c r="QIF38" s="14"/>
      <c r="QIG38" s="14"/>
      <c r="QIH38" s="14"/>
      <c r="QII38" s="14"/>
      <c r="QIJ38" s="14"/>
      <c r="QIK38" s="14"/>
      <c r="QIL38" s="14"/>
      <c r="QIM38" s="14"/>
      <c r="QIN38" s="14"/>
      <c r="QIO38" s="14"/>
      <c r="QIP38" s="14"/>
      <c r="QIQ38" s="14"/>
      <c r="QIR38" s="14"/>
      <c r="QIS38" s="14"/>
      <c r="QIT38" s="14"/>
      <c r="QIU38" s="14"/>
      <c r="QIV38" s="14"/>
      <c r="QIW38" s="14"/>
      <c r="QIX38" s="14"/>
      <c r="QIY38" s="14"/>
      <c r="QIZ38" s="14"/>
      <c r="QJA38" s="14"/>
      <c r="QJB38" s="14"/>
      <c r="QJC38" s="14"/>
      <c r="QJD38" s="14"/>
      <c r="QJE38" s="14"/>
      <c r="QJF38" s="14"/>
      <c r="QJG38" s="14"/>
      <c r="QJH38" s="14"/>
      <c r="QJI38" s="14"/>
      <c r="QJJ38" s="14"/>
      <c r="QJK38" s="14"/>
      <c r="QJL38" s="14"/>
      <c r="QJM38" s="14"/>
      <c r="QJN38" s="14"/>
      <c r="QJO38" s="14"/>
      <c r="QJP38" s="14"/>
      <c r="QJQ38" s="14"/>
      <c r="QJR38" s="14"/>
      <c r="QJS38" s="14"/>
      <c r="QJT38" s="14"/>
      <c r="QJU38" s="14"/>
      <c r="QJV38" s="14"/>
      <c r="QJW38" s="14"/>
      <c r="QJX38" s="14"/>
      <c r="QJY38" s="14"/>
      <c r="QJZ38" s="14"/>
      <c r="QKA38" s="14"/>
      <c r="QKB38" s="14"/>
      <c r="QKC38" s="14"/>
      <c r="QKD38" s="14"/>
      <c r="QKE38" s="14"/>
      <c r="QKF38" s="14"/>
      <c r="QKG38" s="14"/>
      <c r="QKH38" s="14"/>
      <c r="QKI38" s="14"/>
      <c r="QKJ38" s="14"/>
      <c r="QKK38" s="14"/>
      <c r="QKL38" s="14"/>
      <c r="QKM38" s="14"/>
      <c r="QKN38" s="14"/>
      <c r="QKO38" s="14"/>
      <c r="QKP38" s="14"/>
      <c r="QKQ38" s="14"/>
      <c r="QKR38" s="14"/>
      <c r="QKS38" s="14"/>
      <c r="QKT38" s="14"/>
      <c r="QKU38" s="14"/>
      <c r="QKV38" s="14"/>
      <c r="QKW38" s="14"/>
      <c r="QKX38" s="14"/>
      <c r="QKY38" s="14"/>
      <c r="QKZ38" s="14"/>
      <c r="QLA38" s="14"/>
      <c r="QLB38" s="14"/>
      <c r="QLC38" s="14"/>
      <c r="QLD38" s="14"/>
      <c r="QLE38" s="14"/>
      <c r="QLF38" s="14"/>
      <c r="QLG38" s="14"/>
      <c r="QLH38" s="14"/>
      <c r="QLI38" s="14"/>
      <c r="QLJ38" s="14"/>
      <c r="QLK38" s="14"/>
      <c r="QLL38" s="14"/>
      <c r="QLM38" s="14"/>
      <c r="QLN38" s="14"/>
      <c r="QLO38" s="14"/>
      <c r="QLP38" s="14"/>
      <c r="QLQ38" s="14"/>
      <c r="QLR38" s="14"/>
      <c r="QLS38" s="14"/>
      <c r="QLT38" s="14"/>
      <c r="QLU38" s="14"/>
      <c r="QLV38" s="14"/>
      <c r="QLW38" s="14"/>
      <c r="QLX38" s="14"/>
      <c r="QLY38" s="14"/>
      <c r="QLZ38" s="14"/>
      <c r="QMA38" s="14"/>
      <c r="QMB38" s="14"/>
      <c r="QMC38" s="14"/>
      <c r="QMD38" s="14"/>
      <c r="QME38" s="14"/>
      <c r="QMF38" s="14"/>
      <c r="QMG38" s="14"/>
      <c r="QMH38" s="14"/>
      <c r="QMI38" s="14"/>
      <c r="QMJ38" s="14"/>
      <c r="QMK38" s="14"/>
      <c r="QML38" s="14"/>
      <c r="QMM38" s="14"/>
      <c r="QMN38" s="14"/>
      <c r="QMO38" s="14"/>
      <c r="QMP38" s="14"/>
      <c r="QMQ38" s="14"/>
      <c r="QMR38" s="14"/>
      <c r="QMS38" s="14"/>
      <c r="QMT38" s="14"/>
      <c r="QMU38" s="14"/>
      <c r="QMV38" s="14"/>
      <c r="QMW38" s="14"/>
      <c r="QMX38" s="14"/>
      <c r="QMY38" s="14"/>
      <c r="QMZ38" s="14"/>
      <c r="QNA38" s="14"/>
      <c r="QNB38" s="14"/>
      <c r="QNC38" s="14"/>
      <c r="QND38" s="14"/>
      <c r="QNE38" s="14"/>
      <c r="QNF38" s="14"/>
      <c r="QNG38" s="14"/>
      <c r="QNH38" s="14"/>
      <c r="QNI38" s="14"/>
      <c r="QNJ38" s="14"/>
      <c r="QNK38" s="14"/>
      <c r="QNL38" s="14"/>
      <c r="QNM38" s="14"/>
      <c r="QNN38" s="14"/>
      <c r="QNO38" s="14"/>
      <c r="QNP38" s="14"/>
      <c r="QNQ38" s="14"/>
      <c r="QNR38" s="14"/>
      <c r="QNS38" s="14"/>
      <c r="QNT38" s="14"/>
      <c r="QNU38" s="14"/>
      <c r="QNV38" s="14"/>
      <c r="QNW38" s="14"/>
      <c r="QNX38" s="14"/>
      <c r="QNY38" s="14"/>
      <c r="QNZ38" s="14"/>
      <c r="QOA38" s="14"/>
      <c r="QOB38" s="14"/>
      <c r="QOC38" s="14"/>
      <c r="QOD38" s="14"/>
      <c r="QOE38" s="14"/>
      <c r="QOF38" s="14"/>
      <c r="QOG38" s="14"/>
      <c r="QOH38" s="14"/>
      <c r="QOI38" s="14"/>
      <c r="QOJ38" s="14"/>
      <c r="QOK38" s="14"/>
      <c r="QOL38" s="14"/>
      <c r="QOM38" s="14"/>
      <c r="QON38" s="14"/>
      <c r="QOO38" s="14"/>
      <c r="QOP38" s="14"/>
      <c r="QOQ38" s="14"/>
      <c r="QOR38" s="14"/>
      <c r="QOS38" s="14"/>
      <c r="QOT38" s="14"/>
      <c r="QOU38" s="14"/>
      <c r="QOV38" s="14"/>
      <c r="QOW38" s="14"/>
      <c r="QOX38" s="14"/>
      <c r="QOY38" s="14"/>
      <c r="QOZ38" s="14"/>
      <c r="QPA38" s="14"/>
      <c r="QPB38" s="14"/>
      <c r="QPC38" s="14"/>
      <c r="QPD38" s="14"/>
      <c r="QPE38" s="14"/>
      <c r="QPF38" s="14"/>
      <c r="QPG38" s="14"/>
      <c r="QPH38" s="14"/>
      <c r="QPI38" s="14"/>
      <c r="QPJ38" s="14"/>
      <c r="QPK38" s="14"/>
      <c r="QPL38" s="14"/>
      <c r="QPM38" s="14"/>
      <c r="QPN38" s="14"/>
      <c r="QPO38" s="14"/>
      <c r="QPP38" s="14"/>
      <c r="QPQ38" s="14"/>
      <c r="QPR38" s="14"/>
      <c r="QPS38" s="14"/>
      <c r="QPT38" s="14"/>
      <c r="QPU38" s="14"/>
      <c r="QPV38" s="14"/>
      <c r="QPW38" s="14"/>
      <c r="QPX38" s="14"/>
      <c r="QPY38" s="14"/>
      <c r="QPZ38" s="14"/>
      <c r="QQA38" s="14"/>
      <c r="QQB38" s="14"/>
      <c r="QQC38" s="14"/>
      <c r="QQD38" s="14"/>
      <c r="QQE38" s="14"/>
      <c r="QQF38" s="14"/>
      <c r="QQG38" s="14"/>
      <c r="QQH38" s="14"/>
      <c r="QQI38" s="14"/>
      <c r="QQJ38" s="14"/>
      <c r="QQK38" s="14"/>
      <c r="QQL38" s="14"/>
      <c r="QQM38" s="14"/>
      <c r="QQN38" s="14"/>
      <c r="QQO38" s="14"/>
      <c r="QQP38" s="14"/>
      <c r="QQQ38" s="14"/>
      <c r="QQR38" s="14"/>
      <c r="QQS38" s="14"/>
      <c r="QQT38" s="14"/>
      <c r="QQU38" s="14"/>
      <c r="QQV38" s="14"/>
      <c r="QQW38" s="14"/>
      <c r="QQX38" s="14"/>
      <c r="QQY38" s="14"/>
      <c r="QQZ38" s="14"/>
      <c r="QRA38" s="14"/>
      <c r="QRB38" s="14"/>
      <c r="QRC38" s="14"/>
      <c r="QRD38" s="14"/>
      <c r="QRE38" s="14"/>
      <c r="QRF38" s="14"/>
      <c r="QRG38" s="14"/>
      <c r="QRH38" s="14"/>
      <c r="QRI38" s="14"/>
      <c r="QRJ38" s="14"/>
      <c r="QRK38" s="14"/>
      <c r="QRL38" s="14"/>
      <c r="QRM38" s="14"/>
      <c r="QRN38" s="14"/>
      <c r="QRO38" s="14"/>
      <c r="QRP38" s="14"/>
      <c r="QRQ38" s="14"/>
      <c r="QRR38" s="14"/>
      <c r="QRS38" s="14"/>
      <c r="QRT38" s="14"/>
      <c r="QRU38" s="14"/>
      <c r="QRV38" s="14"/>
      <c r="QRW38" s="14"/>
      <c r="QRX38" s="14"/>
      <c r="QRY38" s="14"/>
      <c r="QRZ38" s="14"/>
      <c r="QSA38" s="14"/>
      <c r="QSB38" s="14"/>
      <c r="QSC38" s="14"/>
      <c r="QSD38" s="14"/>
      <c r="QSE38" s="14"/>
      <c r="QSF38" s="14"/>
      <c r="QSG38" s="14"/>
      <c r="QSH38" s="14"/>
      <c r="QSI38" s="14"/>
      <c r="QSJ38" s="14"/>
      <c r="QSK38" s="14"/>
      <c r="QSL38" s="14"/>
      <c r="QSM38" s="14"/>
      <c r="QSN38" s="14"/>
      <c r="QSO38" s="14"/>
      <c r="QSP38" s="14"/>
      <c r="QSQ38" s="14"/>
      <c r="QSR38" s="14"/>
      <c r="QSS38" s="14"/>
      <c r="QST38" s="14"/>
      <c r="QSU38" s="14"/>
      <c r="QSV38" s="14"/>
      <c r="QSW38" s="14"/>
      <c r="QSX38" s="14"/>
      <c r="QSY38" s="14"/>
      <c r="QSZ38" s="14"/>
      <c r="QTA38" s="14"/>
      <c r="QTB38" s="14"/>
      <c r="QTC38" s="14"/>
      <c r="QTD38" s="14"/>
      <c r="QTE38" s="14"/>
      <c r="QTF38" s="14"/>
      <c r="QTG38" s="14"/>
      <c r="QTH38" s="14"/>
      <c r="QTI38" s="14"/>
      <c r="QTJ38" s="14"/>
      <c r="QTK38" s="14"/>
      <c r="QTL38" s="14"/>
      <c r="QTM38" s="14"/>
      <c r="QTN38" s="14"/>
      <c r="QTO38" s="14"/>
      <c r="QTP38" s="14"/>
      <c r="QTQ38" s="14"/>
      <c r="QTR38" s="14"/>
      <c r="QTS38" s="14"/>
      <c r="QTT38" s="14"/>
      <c r="QTU38" s="14"/>
      <c r="QTV38" s="14"/>
      <c r="QTW38" s="14"/>
      <c r="QTX38" s="14"/>
      <c r="QTY38" s="14"/>
      <c r="QTZ38" s="14"/>
      <c r="QUA38" s="14"/>
      <c r="QUB38" s="14"/>
      <c r="QUC38" s="14"/>
      <c r="QUD38" s="14"/>
      <c r="QUE38" s="14"/>
      <c r="QUF38" s="14"/>
      <c r="QUG38" s="14"/>
      <c r="QUH38" s="14"/>
      <c r="QUI38" s="14"/>
      <c r="QUJ38" s="14"/>
      <c r="QUK38" s="14"/>
      <c r="QUL38" s="14"/>
      <c r="QUM38" s="14"/>
      <c r="QUN38" s="14"/>
      <c r="QUO38" s="14"/>
      <c r="QUP38" s="14"/>
      <c r="QUQ38" s="14"/>
      <c r="QUR38" s="14"/>
      <c r="QUS38" s="14"/>
      <c r="QUT38" s="14"/>
      <c r="QUU38" s="14"/>
      <c r="QUV38" s="14"/>
      <c r="QUW38" s="14"/>
      <c r="QUX38" s="14"/>
      <c r="QUY38" s="14"/>
      <c r="QUZ38" s="14"/>
      <c r="QVA38" s="14"/>
      <c r="QVB38" s="14"/>
      <c r="QVC38" s="14"/>
      <c r="QVD38" s="14"/>
      <c r="QVE38" s="14"/>
      <c r="QVF38" s="14"/>
      <c r="QVG38" s="14"/>
      <c r="QVH38" s="14"/>
      <c r="QVI38" s="14"/>
      <c r="QVJ38" s="14"/>
      <c r="QVK38" s="14"/>
      <c r="QVL38" s="14"/>
      <c r="QVM38" s="14"/>
      <c r="QVN38" s="14"/>
      <c r="QVO38" s="14"/>
      <c r="QVP38" s="14"/>
      <c r="QVQ38" s="14"/>
      <c r="QVR38" s="14"/>
      <c r="QVS38" s="14"/>
      <c r="QVT38" s="14"/>
      <c r="QVU38" s="14"/>
      <c r="QVV38" s="14"/>
      <c r="QVW38" s="14"/>
      <c r="QVX38" s="14"/>
      <c r="QVY38" s="14"/>
      <c r="QVZ38" s="14"/>
      <c r="QWA38" s="14"/>
      <c r="QWB38" s="14"/>
      <c r="QWC38" s="14"/>
      <c r="QWD38" s="14"/>
      <c r="QWE38" s="14"/>
      <c r="QWF38" s="14"/>
      <c r="QWG38" s="14"/>
      <c r="QWH38" s="14"/>
      <c r="QWI38" s="14"/>
      <c r="QWJ38" s="14"/>
      <c r="QWK38" s="14"/>
      <c r="QWL38" s="14"/>
      <c r="QWM38" s="14"/>
      <c r="QWN38" s="14"/>
      <c r="QWO38" s="14"/>
      <c r="QWP38" s="14"/>
      <c r="QWQ38" s="14"/>
      <c r="QWR38" s="14"/>
      <c r="QWS38" s="14"/>
      <c r="QWT38" s="14"/>
      <c r="QWU38" s="14"/>
      <c r="QWV38" s="14"/>
      <c r="QWW38" s="14"/>
      <c r="QWX38" s="14"/>
      <c r="QWY38" s="14"/>
      <c r="QWZ38" s="14"/>
      <c r="QXA38" s="14"/>
      <c r="QXB38" s="14"/>
      <c r="QXC38" s="14"/>
      <c r="QXD38" s="14"/>
      <c r="QXE38" s="14"/>
      <c r="QXF38" s="14"/>
      <c r="QXG38" s="14"/>
      <c r="QXH38" s="14"/>
      <c r="QXI38" s="14"/>
      <c r="QXJ38" s="14"/>
      <c r="QXK38" s="14"/>
      <c r="QXL38" s="14"/>
      <c r="QXM38" s="14"/>
      <c r="QXN38" s="14"/>
      <c r="QXO38" s="14"/>
      <c r="QXP38" s="14"/>
      <c r="QXQ38" s="14"/>
      <c r="QXR38" s="14"/>
      <c r="QXS38" s="14"/>
      <c r="QXT38" s="14"/>
      <c r="QXU38" s="14"/>
      <c r="QXV38" s="14"/>
      <c r="QXW38" s="14"/>
      <c r="QXX38" s="14"/>
      <c r="QXY38" s="14"/>
      <c r="QXZ38" s="14"/>
      <c r="QYA38" s="14"/>
      <c r="QYB38" s="14"/>
      <c r="QYC38" s="14"/>
      <c r="QYD38" s="14"/>
      <c r="QYE38" s="14"/>
      <c r="QYF38" s="14"/>
      <c r="QYG38" s="14"/>
      <c r="QYH38" s="14"/>
      <c r="QYI38" s="14"/>
      <c r="QYJ38" s="14"/>
      <c r="QYK38" s="14"/>
      <c r="QYL38" s="14"/>
      <c r="QYM38" s="14"/>
      <c r="QYN38" s="14"/>
      <c r="QYO38" s="14"/>
      <c r="QYP38" s="14"/>
      <c r="QYQ38" s="14"/>
      <c r="QYR38" s="14"/>
      <c r="QYS38" s="14"/>
      <c r="QYT38" s="14"/>
      <c r="QYU38" s="14"/>
      <c r="QYV38" s="14"/>
      <c r="QYW38" s="14"/>
      <c r="QYX38" s="14"/>
      <c r="QYY38" s="14"/>
      <c r="QYZ38" s="14"/>
      <c r="QZA38" s="14"/>
      <c r="QZB38" s="14"/>
      <c r="QZC38" s="14"/>
      <c r="QZD38" s="14"/>
      <c r="QZE38" s="14"/>
      <c r="QZF38" s="14"/>
      <c r="QZG38" s="14"/>
      <c r="QZH38" s="14"/>
      <c r="QZI38" s="14"/>
      <c r="QZJ38" s="14"/>
      <c r="QZK38" s="14"/>
      <c r="QZL38" s="14"/>
      <c r="QZM38" s="14"/>
      <c r="QZN38" s="14"/>
      <c r="QZO38" s="14"/>
      <c r="QZP38" s="14"/>
      <c r="QZQ38" s="14"/>
      <c r="QZR38" s="14"/>
      <c r="QZS38" s="14"/>
      <c r="QZT38" s="14"/>
      <c r="QZU38" s="14"/>
      <c r="QZV38" s="14"/>
      <c r="QZW38" s="14"/>
      <c r="QZX38" s="14"/>
      <c r="QZY38" s="14"/>
      <c r="QZZ38" s="14"/>
      <c r="RAA38" s="14"/>
      <c r="RAB38" s="14"/>
      <c r="RAC38" s="14"/>
      <c r="RAD38" s="14"/>
      <c r="RAE38" s="14"/>
      <c r="RAF38" s="14"/>
      <c r="RAG38" s="14"/>
      <c r="RAH38" s="14"/>
      <c r="RAI38" s="14"/>
      <c r="RAJ38" s="14"/>
      <c r="RAK38" s="14"/>
      <c r="RAL38" s="14"/>
      <c r="RAM38" s="14"/>
      <c r="RAN38" s="14"/>
      <c r="RAO38" s="14"/>
      <c r="RAP38" s="14"/>
      <c r="RAQ38" s="14"/>
      <c r="RAR38" s="14"/>
      <c r="RAS38" s="14"/>
      <c r="RAT38" s="14"/>
      <c r="RAU38" s="14"/>
      <c r="RAV38" s="14"/>
      <c r="RAW38" s="14"/>
      <c r="RAX38" s="14"/>
      <c r="RAY38" s="14"/>
      <c r="RAZ38" s="14"/>
      <c r="RBA38" s="14"/>
      <c r="RBB38" s="14"/>
      <c r="RBC38" s="14"/>
      <c r="RBD38" s="14"/>
      <c r="RBE38" s="14"/>
      <c r="RBF38" s="14"/>
      <c r="RBG38" s="14"/>
      <c r="RBH38" s="14"/>
      <c r="RBI38" s="14"/>
      <c r="RBJ38" s="14"/>
      <c r="RBK38" s="14"/>
      <c r="RBL38" s="14"/>
      <c r="RBM38" s="14"/>
      <c r="RBN38" s="14"/>
      <c r="RBO38" s="14"/>
      <c r="RBP38" s="14"/>
      <c r="RBQ38" s="14"/>
      <c r="RBR38" s="14"/>
      <c r="RBS38" s="14"/>
      <c r="RBT38" s="14"/>
      <c r="RBU38" s="14"/>
      <c r="RBV38" s="14"/>
      <c r="RBW38" s="14"/>
      <c r="RBX38" s="14"/>
      <c r="RBY38" s="14"/>
      <c r="RBZ38" s="14"/>
      <c r="RCA38" s="14"/>
      <c r="RCB38" s="14"/>
      <c r="RCC38" s="14"/>
      <c r="RCD38" s="14"/>
      <c r="RCE38" s="14"/>
      <c r="RCF38" s="14"/>
      <c r="RCG38" s="14"/>
      <c r="RCH38" s="14"/>
      <c r="RCI38" s="14"/>
      <c r="RCJ38" s="14"/>
      <c r="RCK38" s="14"/>
      <c r="RCL38" s="14"/>
      <c r="RCM38" s="14"/>
      <c r="RCN38" s="14"/>
      <c r="RCO38" s="14"/>
      <c r="RCP38" s="14"/>
      <c r="RCQ38" s="14"/>
      <c r="RCR38" s="14"/>
      <c r="RCS38" s="14"/>
      <c r="RCT38" s="14"/>
      <c r="RCU38" s="14"/>
      <c r="RCV38" s="14"/>
      <c r="RCW38" s="14"/>
      <c r="RCX38" s="14"/>
      <c r="RCY38" s="14"/>
      <c r="RCZ38" s="14"/>
      <c r="RDA38" s="14"/>
      <c r="RDB38" s="14"/>
      <c r="RDC38" s="14"/>
      <c r="RDD38" s="14"/>
      <c r="RDE38" s="14"/>
      <c r="RDF38" s="14"/>
      <c r="RDG38" s="14"/>
      <c r="RDH38" s="14"/>
      <c r="RDI38" s="14"/>
      <c r="RDJ38" s="14"/>
      <c r="RDK38" s="14"/>
      <c r="RDL38" s="14"/>
      <c r="RDM38" s="14"/>
      <c r="RDN38" s="14"/>
      <c r="RDO38" s="14"/>
      <c r="RDP38" s="14"/>
      <c r="RDQ38" s="14"/>
      <c r="RDR38" s="14"/>
      <c r="RDS38" s="14"/>
      <c r="RDT38" s="14"/>
      <c r="RDU38" s="14"/>
      <c r="RDV38" s="14"/>
      <c r="RDW38" s="14"/>
      <c r="RDX38" s="14"/>
      <c r="RDY38" s="14"/>
      <c r="RDZ38" s="14"/>
      <c r="REA38" s="14"/>
      <c r="REB38" s="14"/>
      <c r="REC38" s="14"/>
      <c r="RED38" s="14"/>
      <c r="REE38" s="14"/>
      <c r="REF38" s="14"/>
      <c r="REG38" s="14"/>
      <c r="REH38" s="14"/>
      <c r="REI38" s="14"/>
      <c r="REJ38" s="14"/>
      <c r="REK38" s="14"/>
      <c r="REL38" s="14"/>
      <c r="REM38" s="14"/>
      <c r="REN38" s="14"/>
      <c r="REO38" s="14"/>
      <c r="REP38" s="14"/>
      <c r="REQ38" s="14"/>
      <c r="RER38" s="14"/>
      <c r="RES38" s="14"/>
      <c r="RET38" s="14"/>
      <c r="REU38" s="14"/>
      <c r="REV38" s="14"/>
      <c r="REW38" s="14"/>
      <c r="REX38" s="14"/>
      <c r="REY38" s="14"/>
      <c r="REZ38" s="14"/>
      <c r="RFA38" s="14"/>
      <c r="RFB38" s="14"/>
      <c r="RFC38" s="14"/>
      <c r="RFD38" s="14"/>
      <c r="RFE38" s="14"/>
      <c r="RFF38" s="14"/>
      <c r="RFG38" s="14"/>
      <c r="RFH38" s="14"/>
      <c r="RFI38" s="14"/>
      <c r="RFJ38" s="14"/>
      <c r="RFK38" s="14"/>
      <c r="RFL38" s="14"/>
      <c r="RFM38" s="14"/>
      <c r="RFN38" s="14"/>
      <c r="RFO38" s="14"/>
      <c r="RFP38" s="14"/>
      <c r="RFQ38" s="14"/>
      <c r="RFR38" s="14"/>
      <c r="RFS38" s="14"/>
      <c r="RFT38" s="14"/>
      <c r="RFU38" s="14"/>
      <c r="RFV38" s="14"/>
      <c r="RFW38" s="14"/>
      <c r="RFX38" s="14"/>
      <c r="RFY38" s="14"/>
      <c r="RFZ38" s="14"/>
      <c r="RGA38" s="14"/>
      <c r="RGB38" s="14"/>
      <c r="RGC38" s="14"/>
      <c r="RGD38" s="14"/>
      <c r="RGE38" s="14"/>
      <c r="RGF38" s="14"/>
      <c r="RGG38" s="14"/>
      <c r="RGH38" s="14"/>
      <c r="RGI38" s="14"/>
      <c r="RGJ38" s="14"/>
      <c r="RGK38" s="14"/>
      <c r="RGL38" s="14"/>
      <c r="RGM38" s="14"/>
      <c r="RGN38" s="14"/>
      <c r="RGO38" s="14"/>
      <c r="RGP38" s="14"/>
      <c r="RGQ38" s="14"/>
      <c r="RGR38" s="14"/>
      <c r="RGS38" s="14"/>
      <c r="RGT38" s="14"/>
      <c r="RGU38" s="14"/>
      <c r="RGV38" s="14"/>
      <c r="RGW38" s="14"/>
      <c r="RGX38" s="14"/>
      <c r="RGY38" s="14"/>
      <c r="RGZ38" s="14"/>
      <c r="RHA38" s="14"/>
      <c r="RHB38" s="14"/>
      <c r="RHC38" s="14"/>
      <c r="RHD38" s="14"/>
      <c r="RHE38" s="14"/>
      <c r="RHF38" s="14"/>
      <c r="RHG38" s="14"/>
      <c r="RHH38" s="14"/>
      <c r="RHI38" s="14"/>
      <c r="RHJ38" s="14"/>
      <c r="RHK38" s="14"/>
      <c r="RHL38" s="14"/>
      <c r="RHM38" s="14"/>
      <c r="RHN38" s="14"/>
      <c r="RHO38" s="14"/>
      <c r="RHP38" s="14"/>
      <c r="RHQ38" s="14"/>
      <c r="RHR38" s="14"/>
      <c r="RHS38" s="14"/>
      <c r="RHT38" s="14"/>
      <c r="RHU38" s="14"/>
      <c r="RHV38" s="14"/>
      <c r="RHW38" s="14"/>
      <c r="RHX38" s="14"/>
      <c r="RHY38" s="14"/>
      <c r="RHZ38" s="14"/>
      <c r="RIA38" s="14"/>
      <c r="RIB38" s="14"/>
      <c r="RIC38" s="14"/>
      <c r="RID38" s="14"/>
      <c r="RIE38" s="14"/>
      <c r="RIF38" s="14"/>
      <c r="RIG38" s="14"/>
      <c r="RIH38" s="14"/>
      <c r="RII38" s="14"/>
      <c r="RIJ38" s="14"/>
      <c r="RIK38" s="14"/>
      <c r="RIL38" s="14"/>
      <c r="RIM38" s="14"/>
      <c r="RIN38" s="14"/>
      <c r="RIO38" s="14"/>
      <c r="RIP38" s="14"/>
      <c r="RIQ38" s="14"/>
      <c r="RIR38" s="14"/>
      <c r="RIS38" s="14"/>
      <c r="RIT38" s="14"/>
      <c r="RIU38" s="14"/>
      <c r="RIV38" s="14"/>
      <c r="RIW38" s="14"/>
      <c r="RIX38" s="14"/>
      <c r="RIY38" s="14"/>
      <c r="RIZ38" s="14"/>
      <c r="RJA38" s="14"/>
      <c r="RJB38" s="14"/>
      <c r="RJC38" s="14"/>
      <c r="RJD38" s="14"/>
      <c r="RJE38" s="14"/>
      <c r="RJF38" s="14"/>
      <c r="RJG38" s="14"/>
      <c r="RJH38" s="14"/>
      <c r="RJI38" s="14"/>
      <c r="RJJ38" s="14"/>
      <c r="RJK38" s="14"/>
      <c r="RJL38" s="14"/>
      <c r="RJM38" s="14"/>
      <c r="RJN38" s="14"/>
      <c r="RJO38" s="14"/>
      <c r="RJP38" s="14"/>
      <c r="RJQ38" s="14"/>
      <c r="RJR38" s="14"/>
      <c r="RJS38" s="14"/>
      <c r="RJT38" s="14"/>
      <c r="RJU38" s="14"/>
      <c r="RJV38" s="14"/>
      <c r="RJW38" s="14"/>
      <c r="RJX38" s="14"/>
      <c r="RJY38" s="14"/>
      <c r="RJZ38" s="14"/>
      <c r="RKA38" s="14"/>
      <c r="RKB38" s="14"/>
      <c r="RKC38" s="14"/>
      <c r="RKD38" s="14"/>
      <c r="RKE38" s="14"/>
      <c r="RKF38" s="14"/>
      <c r="RKG38" s="14"/>
      <c r="RKH38" s="14"/>
      <c r="RKI38" s="14"/>
      <c r="RKJ38" s="14"/>
      <c r="RKK38" s="14"/>
      <c r="RKL38" s="14"/>
      <c r="RKM38" s="14"/>
      <c r="RKN38" s="14"/>
      <c r="RKO38" s="14"/>
      <c r="RKP38" s="14"/>
      <c r="RKQ38" s="14"/>
      <c r="RKR38" s="14"/>
      <c r="RKS38" s="14"/>
      <c r="RKT38" s="14"/>
      <c r="RKU38" s="14"/>
      <c r="RKV38" s="14"/>
      <c r="RKW38" s="14"/>
      <c r="RKX38" s="14"/>
      <c r="RKY38" s="14"/>
      <c r="RKZ38" s="14"/>
      <c r="RLA38" s="14"/>
      <c r="RLB38" s="14"/>
      <c r="RLC38" s="14"/>
      <c r="RLD38" s="14"/>
      <c r="RLE38" s="14"/>
      <c r="RLF38" s="14"/>
      <c r="RLG38" s="14"/>
      <c r="RLH38" s="14"/>
      <c r="RLI38" s="14"/>
      <c r="RLJ38" s="14"/>
      <c r="RLK38" s="14"/>
      <c r="RLL38" s="14"/>
      <c r="RLM38" s="14"/>
      <c r="RLN38" s="14"/>
      <c r="RLO38" s="14"/>
      <c r="RLP38" s="14"/>
      <c r="RLQ38" s="14"/>
      <c r="RLR38" s="14"/>
      <c r="RLS38" s="14"/>
      <c r="RLT38" s="14"/>
      <c r="RLU38" s="14"/>
      <c r="RLV38" s="14"/>
      <c r="RLW38" s="14"/>
      <c r="RLX38" s="14"/>
      <c r="RLY38" s="14"/>
      <c r="RLZ38" s="14"/>
      <c r="RMA38" s="14"/>
      <c r="RMB38" s="14"/>
      <c r="RMC38" s="14"/>
      <c r="RMD38" s="14"/>
      <c r="RME38" s="14"/>
      <c r="RMF38" s="14"/>
      <c r="RMG38" s="14"/>
      <c r="RMH38" s="14"/>
      <c r="RMI38" s="14"/>
      <c r="RMJ38" s="14"/>
      <c r="RMK38" s="14"/>
      <c r="RML38" s="14"/>
      <c r="RMM38" s="14"/>
      <c r="RMN38" s="14"/>
      <c r="RMO38" s="14"/>
      <c r="RMP38" s="14"/>
      <c r="RMQ38" s="14"/>
      <c r="RMR38" s="14"/>
      <c r="RMS38" s="14"/>
      <c r="RMT38" s="14"/>
      <c r="RMU38" s="14"/>
      <c r="RMV38" s="14"/>
      <c r="RMW38" s="14"/>
      <c r="RMX38" s="14"/>
      <c r="RMY38" s="14"/>
      <c r="RMZ38" s="14"/>
      <c r="RNA38" s="14"/>
      <c r="RNB38" s="14"/>
      <c r="RNC38" s="14"/>
      <c r="RND38" s="14"/>
      <c r="RNE38" s="14"/>
      <c r="RNF38" s="14"/>
      <c r="RNG38" s="14"/>
      <c r="RNH38" s="14"/>
      <c r="RNI38" s="14"/>
      <c r="RNJ38" s="14"/>
      <c r="RNK38" s="14"/>
      <c r="RNL38" s="14"/>
      <c r="RNM38" s="14"/>
      <c r="RNN38" s="14"/>
      <c r="RNO38" s="14"/>
      <c r="RNP38" s="14"/>
      <c r="RNQ38" s="14"/>
      <c r="RNR38" s="14"/>
      <c r="RNS38" s="14"/>
      <c r="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ROD38" s="14"/>
      <c r="ROE38" s="14"/>
      <c r="ROF38" s="14"/>
      <c r="ROG38" s="14"/>
      <c r="ROH38" s="14"/>
      <c r="ROI38" s="14"/>
      <c r="ROJ38" s="14"/>
      <c r="ROK38" s="14"/>
      <c r="ROL38" s="14"/>
      <c r="ROM38" s="14"/>
      <c r="RON38" s="14"/>
      <c r="ROO38" s="14"/>
      <c r="ROP38" s="14"/>
      <c r="ROQ38" s="14"/>
      <c r="ROR38" s="14"/>
      <c r="ROS38" s="14"/>
      <c r="ROT38" s="14"/>
      <c r="ROU38" s="14"/>
      <c r="ROV38" s="14"/>
      <c r="ROW38" s="14"/>
      <c r="ROX38" s="14"/>
      <c r="ROY38" s="14"/>
      <c r="ROZ38" s="14"/>
      <c r="RPA38" s="14"/>
      <c r="RPB38" s="14"/>
      <c r="RPC38" s="14"/>
      <c r="RPD38" s="14"/>
      <c r="RPE38" s="14"/>
      <c r="RPF38" s="14"/>
      <c r="RPG38" s="14"/>
      <c r="RPH38" s="14"/>
      <c r="RPI38" s="14"/>
      <c r="RPJ38" s="14"/>
      <c r="RPK38" s="14"/>
      <c r="RPL38" s="14"/>
      <c r="RPM38" s="14"/>
      <c r="RPN38" s="14"/>
      <c r="RPO38" s="14"/>
      <c r="RPP38" s="14"/>
      <c r="RPQ38" s="14"/>
      <c r="RPR38" s="14"/>
      <c r="RPS38" s="14"/>
      <c r="RPT38" s="14"/>
      <c r="RPU38" s="14"/>
      <c r="RPV38" s="14"/>
      <c r="RPW38" s="14"/>
      <c r="RPX38" s="14"/>
      <c r="RPY38" s="14"/>
      <c r="RPZ38" s="14"/>
      <c r="RQA38" s="14"/>
      <c r="RQB38" s="14"/>
      <c r="RQC38" s="14"/>
      <c r="RQD38" s="14"/>
      <c r="RQE38" s="14"/>
      <c r="RQF38" s="14"/>
      <c r="RQG38" s="14"/>
      <c r="RQH38" s="14"/>
      <c r="RQI38" s="14"/>
      <c r="RQJ38" s="14"/>
      <c r="RQK38" s="14"/>
      <c r="RQL38" s="14"/>
      <c r="RQM38" s="14"/>
      <c r="RQN38" s="14"/>
      <c r="RQO38" s="14"/>
      <c r="RQP38" s="14"/>
      <c r="RQQ38" s="14"/>
      <c r="RQR38" s="14"/>
      <c r="RQS38" s="14"/>
      <c r="RQT38" s="14"/>
      <c r="RQU38" s="14"/>
      <c r="RQV38" s="14"/>
      <c r="RQW38" s="14"/>
      <c r="RQX38" s="14"/>
      <c r="RQY38" s="14"/>
      <c r="RQZ38" s="14"/>
      <c r="RRA38" s="14"/>
      <c r="RRB38" s="14"/>
      <c r="RRC38" s="14"/>
      <c r="RRD38" s="14"/>
      <c r="RRE38" s="14"/>
      <c r="RRF38" s="14"/>
      <c r="RRG38" s="14"/>
      <c r="RRH38" s="14"/>
      <c r="RRI38" s="14"/>
      <c r="RRJ38" s="14"/>
      <c r="RRK38" s="14"/>
      <c r="RRL38" s="14"/>
      <c r="RRM38" s="14"/>
      <c r="RRN38" s="14"/>
      <c r="RRO38" s="14"/>
      <c r="RRP38" s="14"/>
      <c r="RRQ38" s="14"/>
      <c r="RRR38" s="14"/>
      <c r="RRS38" s="14"/>
      <c r="RRT38" s="14"/>
      <c r="RRU38" s="14"/>
      <c r="RRV38" s="14"/>
      <c r="RRW38" s="14"/>
      <c r="RRX38" s="14"/>
      <c r="RRY38" s="14"/>
      <c r="RRZ38" s="14"/>
      <c r="RSA38" s="14"/>
      <c r="RSB38" s="14"/>
      <c r="RSC38" s="14"/>
      <c r="RSD38" s="14"/>
      <c r="RSE38" s="14"/>
      <c r="RSF38" s="14"/>
      <c r="RSG38" s="14"/>
      <c r="RSH38" s="14"/>
      <c r="RSI38" s="14"/>
      <c r="RSJ38" s="14"/>
      <c r="RSK38" s="14"/>
      <c r="RSL38" s="14"/>
      <c r="RSM38" s="14"/>
      <c r="RSN38" s="14"/>
      <c r="RSO38" s="14"/>
      <c r="RSP38" s="14"/>
      <c r="RSQ38" s="14"/>
      <c r="RSR38" s="14"/>
      <c r="RSS38" s="14"/>
      <c r="RST38" s="14"/>
      <c r="RSU38" s="14"/>
      <c r="RSV38" s="14"/>
      <c r="RSW38" s="14"/>
      <c r="RSX38" s="14"/>
      <c r="RSY38" s="14"/>
      <c r="RSZ38" s="14"/>
      <c r="RTA38" s="14"/>
      <c r="RTB38" s="14"/>
      <c r="RTC38" s="14"/>
      <c r="RTD38" s="14"/>
      <c r="RTE38" s="14"/>
      <c r="RTF38" s="14"/>
      <c r="RTG38" s="14"/>
      <c r="RTH38" s="14"/>
      <c r="RTI38" s="14"/>
      <c r="RTJ38" s="14"/>
      <c r="RTK38" s="14"/>
      <c r="RTL38" s="14"/>
      <c r="RTM38" s="14"/>
      <c r="RTN38" s="14"/>
      <c r="RTO38" s="14"/>
      <c r="RTP38" s="14"/>
      <c r="RTQ38" s="14"/>
      <c r="RTR38" s="14"/>
      <c r="RTS38" s="14"/>
      <c r="RTT38" s="14"/>
      <c r="RTU38" s="14"/>
      <c r="RTV38" s="14"/>
      <c r="RTW38" s="14"/>
      <c r="RTX38" s="14"/>
      <c r="RTY38" s="14"/>
      <c r="RTZ38" s="14"/>
      <c r="RUA38" s="14"/>
      <c r="RUB38" s="14"/>
      <c r="RUC38" s="14"/>
      <c r="RUD38" s="14"/>
      <c r="RUE38" s="14"/>
      <c r="RUF38" s="14"/>
      <c r="RUG38" s="14"/>
      <c r="RUH38" s="14"/>
      <c r="RUI38" s="14"/>
      <c r="RUJ38" s="14"/>
      <c r="RUK38" s="14"/>
      <c r="RUL38" s="14"/>
      <c r="RUM38" s="14"/>
      <c r="RUN38" s="14"/>
      <c r="RUO38" s="14"/>
      <c r="RUP38" s="14"/>
      <c r="RUQ38" s="14"/>
      <c r="RUR38" s="14"/>
      <c r="RUS38" s="14"/>
      <c r="RUT38" s="14"/>
      <c r="RUU38" s="14"/>
      <c r="RUV38" s="14"/>
      <c r="RUW38" s="14"/>
      <c r="RUX38" s="14"/>
      <c r="RUY38" s="14"/>
      <c r="RUZ38" s="14"/>
      <c r="RVA38" s="14"/>
      <c r="RVB38" s="14"/>
      <c r="RVC38" s="14"/>
      <c r="RVD38" s="14"/>
      <c r="RVE38" s="14"/>
      <c r="RVF38" s="14"/>
      <c r="RVG38" s="14"/>
      <c r="RVH38" s="14"/>
      <c r="RVI38" s="14"/>
      <c r="RVJ38" s="14"/>
      <c r="RVK38" s="14"/>
      <c r="RVL38" s="14"/>
      <c r="RVM38" s="14"/>
      <c r="RVN38" s="14"/>
      <c r="RVO38" s="14"/>
      <c r="RVP38" s="14"/>
      <c r="RVQ38" s="14"/>
      <c r="RVR38" s="14"/>
      <c r="RVS38" s="14"/>
      <c r="RVT38" s="14"/>
      <c r="RVU38" s="14"/>
      <c r="RVV38" s="14"/>
      <c r="RVW38" s="14"/>
      <c r="RVX38" s="14"/>
      <c r="RVY38" s="14"/>
      <c r="RVZ38" s="14"/>
      <c r="RWA38" s="14"/>
      <c r="RWB38" s="14"/>
      <c r="RWC38" s="14"/>
      <c r="RWD38" s="14"/>
      <c r="RWE38" s="14"/>
      <c r="RWF38" s="14"/>
      <c r="RWG38" s="14"/>
      <c r="RWH38" s="14"/>
      <c r="RWI38" s="14"/>
      <c r="RWJ38" s="14"/>
      <c r="RWK38" s="14"/>
      <c r="RWL38" s="14"/>
      <c r="RWM38" s="14"/>
      <c r="RWN38" s="14"/>
      <c r="RWO38" s="14"/>
      <c r="RWP38" s="14"/>
      <c r="RWQ38" s="14"/>
      <c r="RWR38" s="14"/>
      <c r="RWS38" s="14"/>
      <c r="RWT38" s="14"/>
      <c r="RWU38" s="14"/>
      <c r="RWV38" s="14"/>
      <c r="RWW38" s="14"/>
      <c r="RWX38" s="14"/>
      <c r="RWY38" s="14"/>
      <c r="RWZ38" s="14"/>
      <c r="RXA38" s="14"/>
      <c r="RXB38" s="14"/>
      <c r="RXC38" s="14"/>
      <c r="RXD38" s="14"/>
      <c r="RXE38" s="14"/>
      <c r="RXF38" s="14"/>
      <c r="RXG38" s="14"/>
      <c r="RXH38" s="14"/>
      <c r="RXI38" s="14"/>
      <c r="RXJ38" s="14"/>
      <c r="RXK38" s="14"/>
      <c r="RXL38" s="14"/>
      <c r="RXM38" s="14"/>
      <c r="RXN38" s="14"/>
      <c r="RXO38" s="14"/>
      <c r="RXP38" s="14"/>
      <c r="RXQ38" s="14"/>
      <c r="RXR38" s="14"/>
      <c r="RXS38" s="14"/>
      <c r="RXT38" s="14"/>
      <c r="RXU38" s="14"/>
      <c r="RXV38" s="14"/>
      <c r="RXW38" s="14"/>
      <c r="RXX38" s="14"/>
      <c r="RXY38" s="14"/>
      <c r="RXZ38" s="14"/>
      <c r="RYA38" s="14"/>
      <c r="RYB38" s="14"/>
      <c r="RYC38" s="14"/>
      <c r="RYD38" s="14"/>
      <c r="RYE38" s="14"/>
      <c r="RYF38" s="14"/>
      <c r="RYG38" s="14"/>
      <c r="RYH38" s="14"/>
      <c r="RYI38" s="14"/>
      <c r="RYJ38" s="14"/>
      <c r="RYK38" s="14"/>
      <c r="RYL38" s="14"/>
      <c r="RYM38" s="14"/>
      <c r="RYN38" s="14"/>
      <c r="RYO38" s="14"/>
      <c r="RYP38" s="14"/>
      <c r="RYQ38" s="14"/>
      <c r="RYR38" s="14"/>
      <c r="RYS38" s="14"/>
      <c r="RYT38" s="14"/>
      <c r="RYU38" s="14"/>
      <c r="RYV38" s="14"/>
      <c r="RYW38" s="14"/>
      <c r="RYX38" s="14"/>
      <c r="RYY38" s="14"/>
      <c r="RYZ38" s="14"/>
      <c r="RZA38" s="14"/>
      <c r="RZB38" s="14"/>
      <c r="RZC38" s="14"/>
      <c r="RZD38" s="14"/>
      <c r="RZE38" s="14"/>
      <c r="RZF38" s="14"/>
      <c r="RZG38" s="14"/>
      <c r="RZH38" s="14"/>
      <c r="RZI38" s="14"/>
      <c r="RZJ38" s="14"/>
      <c r="RZK38" s="14"/>
      <c r="RZL38" s="14"/>
      <c r="RZM38" s="14"/>
      <c r="RZN38" s="14"/>
      <c r="RZO38" s="14"/>
      <c r="RZP38" s="14"/>
      <c r="RZQ38" s="14"/>
      <c r="RZR38" s="14"/>
      <c r="RZS38" s="14"/>
      <c r="RZT38" s="14"/>
      <c r="RZU38" s="14"/>
      <c r="RZV38" s="14"/>
      <c r="RZW38" s="14"/>
      <c r="RZX38" s="14"/>
      <c r="RZY38" s="14"/>
      <c r="RZZ38" s="14"/>
      <c r="SAA38" s="14"/>
      <c r="SAB38" s="14"/>
      <c r="SAC38" s="14"/>
      <c r="SAD38" s="14"/>
      <c r="SAE38" s="14"/>
      <c r="SAF38" s="14"/>
      <c r="SAG38" s="14"/>
      <c r="SAH38" s="14"/>
      <c r="SAI38" s="14"/>
      <c r="SAJ38" s="14"/>
      <c r="SAK38" s="14"/>
      <c r="SAL38" s="14"/>
      <c r="SAM38" s="14"/>
      <c r="SAN38" s="14"/>
      <c r="SAO38" s="14"/>
      <c r="SAP38" s="14"/>
      <c r="SAQ38" s="14"/>
      <c r="SAR38" s="14"/>
      <c r="SAS38" s="14"/>
      <c r="SAT38" s="14"/>
      <c r="SAU38" s="14"/>
      <c r="SAV38" s="14"/>
      <c r="SAW38" s="14"/>
      <c r="SAX38" s="14"/>
      <c r="SAY38" s="14"/>
      <c r="SAZ38" s="14"/>
      <c r="SBA38" s="14"/>
      <c r="SBB38" s="14"/>
      <c r="SBC38" s="14"/>
      <c r="SBD38" s="14"/>
      <c r="SBE38" s="14"/>
      <c r="SBF38" s="14"/>
      <c r="SBG38" s="14"/>
      <c r="SBH38" s="14"/>
      <c r="SBI38" s="14"/>
      <c r="SBJ38" s="14"/>
      <c r="SBK38" s="14"/>
      <c r="SBL38" s="14"/>
      <c r="SBM38" s="14"/>
      <c r="SBN38" s="14"/>
      <c r="SBO38" s="14"/>
      <c r="SBP38" s="14"/>
      <c r="SBQ38" s="14"/>
      <c r="SBR38" s="14"/>
      <c r="SBS38" s="14"/>
      <c r="SBT38" s="14"/>
      <c r="SBU38" s="14"/>
      <c r="SBV38" s="14"/>
      <c r="SBW38" s="14"/>
      <c r="SBX38" s="14"/>
      <c r="SBY38" s="14"/>
      <c r="SBZ38" s="14"/>
      <c r="SCA38" s="14"/>
      <c r="SCB38" s="14"/>
      <c r="SCC38" s="14"/>
      <c r="SCD38" s="14"/>
      <c r="SCE38" s="14"/>
      <c r="SCF38" s="14"/>
      <c r="SCG38" s="14"/>
      <c r="SCH38" s="14"/>
      <c r="SCI38" s="14"/>
      <c r="SCJ38" s="14"/>
      <c r="SCK38" s="14"/>
      <c r="SCL38" s="14"/>
      <c r="SCM38" s="14"/>
      <c r="SCN38" s="14"/>
      <c r="SCO38" s="14"/>
      <c r="SCP38" s="14"/>
      <c r="SCQ38" s="14"/>
      <c r="SCR38" s="14"/>
      <c r="SCS38" s="14"/>
      <c r="SCT38" s="14"/>
      <c r="SCU38" s="14"/>
      <c r="SCV38" s="14"/>
      <c r="SCW38" s="14"/>
      <c r="SCX38" s="14"/>
      <c r="SCY38" s="14"/>
      <c r="SCZ38" s="14"/>
      <c r="SDA38" s="14"/>
      <c r="SDB38" s="14"/>
      <c r="SDC38" s="14"/>
      <c r="SDD38" s="14"/>
      <c r="SDE38" s="14"/>
      <c r="SDF38" s="14"/>
      <c r="SDG38" s="14"/>
      <c r="SDH38" s="14"/>
      <c r="SDI38" s="14"/>
      <c r="SDJ38" s="14"/>
      <c r="SDK38" s="14"/>
      <c r="SDL38" s="14"/>
      <c r="SDM38" s="14"/>
      <c r="SDN38" s="14"/>
      <c r="SDO38" s="14"/>
      <c r="SDP38" s="14"/>
      <c r="SDQ38" s="14"/>
      <c r="SDR38" s="14"/>
      <c r="SDS38" s="14"/>
      <c r="SDT38" s="14"/>
      <c r="SDU38" s="14"/>
      <c r="SDV38" s="14"/>
      <c r="SDW38" s="14"/>
      <c r="SDX38" s="14"/>
      <c r="SDY38" s="14"/>
      <c r="SDZ38" s="14"/>
      <c r="SEA38" s="14"/>
      <c r="SEB38" s="14"/>
      <c r="SEC38" s="14"/>
      <c r="SED38" s="14"/>
      <c r="SEE38" s="14"/>
      <c r="SEF38" s="14"/>
      <c r="SEG38" s="14"/>
      <c r="SEH38" s="14"/>
      <c r="SEI38" s="14"/>
      <c r="SEJ38" s="14"/>
      <c r="SEK38" s="14"/>
      <c r="SEL38" s="14"/>
      <c r="SEM38" s="14"/>
      <c r="SEN38" s="14"/>
      <c r="SEO38" s="14"/>
      <c r="SEP38" s="14"/>
      <c r="SEQ38" s="14"/>
      <c r="SER38" s="14"/>
      <c r="SES38" s="14"/>
      <c r="SET38" s="14"/>
      <c r="SEU38" s="14"/>
      <c r="SEV38" s="14"/>
      <c r="SEW38" s="14"/>
      <c r="SEX38" s="14"/>
      <c r="SEY38" s="14"/>
      <c r="SEZ38" s="14"/>
      <c r="SFA38" s="14"/>
      <c r="SFB38" s="14"/>
      <c r="SFC38" s="14"/>
      <c r="SFD38" s="14"/>
      <c r="SFE38" s="14"/>
      <c r="SFF38" s="14"/>
      <c r="SFG38" s="14"/>
      <c r="SFH38" s="14"/>
      <c r="SFI38" s="14"/>
      <c r="SFJ38" s="14"/>
      <c r="SFK38" s="14"/>
      <c r="SFL38" s="14"/>
      <c r="SFM38" s="14"/>
      <c r="SFN38" s="14"/>
      <c r="SFO38" s="14"/>
      <c r="SFP38" s="14"/>
      <c r="SFQ38" s="14"/>
      <c r="SFR38" s="14"/>
      <c r="SFS38" s="14"/>
      <c r="SFT38" s="14"/>
      <c r="SFU38" s="14"/>
      <c r="SFV38" s="14"/>
      <c r="SFW38" s="14"/>
      <c r="SFX38" s="14"/>
      <c r="SFY38" s="14"/>
      <c r="SFZ38" s="14"/>
      <c r="SGA38" s="14"/>
      <c r="SGB38" s="14"/>
      <c r="SGC38" s="14"/>
      <c r="SGD38" s="14"/>
      <c r="SGE38" s="14"/>
      <c r="SGF38" s="14"/>
      <c r="SGG38" s="14"/>
      <c r="SGH38" s="14"/>
      <c r="SGI38" s="14"/>
      <c r="SGJ38" s="14"/>
      <c r="SGK38" s="14"/>
      <c r="SGL38" s="14"/>
      <c r="SGM38" s="14"/>
      <c r="SGN38" s="14"/>
      <c r="SGO38" s="14"/>
      <c r="SGP38" s="14"/>
      <c r="SGQ38" s="14"/>
      <c r="SGR38" s="14"/>
      <c r="SGS38" s="14"/>
      <c r="SGT38" s="14"/>
      <c r="SGU38" s="14"/>
      <c r="SGV38" s="14"/>
      <c r="SGW38" s="14"/>
      <c r="SGX38" s="14"/>
      <c r="SGY38" s="14"/>
      <c r="SGZ38" s="14"/>
      <c r="SHA38" s="14"/>
      <c r="SHB38" s="14"/>
      <c r="SHC38" s="14"/>
      <c r="SHD38" s="14"/>
      <c r="SHE38" s="14"/>
      <c r="SHF38" s="14"/>
      <c r="SHG38" s="14"/>
      <c r="SHH38" s="14"/>
      <c r="SHI38" s="14"/>
      <c r="SHJ38" s="14"/>
      <c r="SHK38" s="14"/>
      <c r="SHL38" s="14"/>
      <c r="SHM38" s="14"/>
      <c r="SHN38" s="14"/>
      <c r="SHO38" s="14"/>
      <c r="SHP38" s="14"/>
      <c r="SHQ38" s="14"/>
      <c r="SHR38" s="14"/>
      <c r="SHS38" s="14"/>
      <c r="SHT38" s="14"/>
      <c r="SHU38" s="14"/>
      <c r="SHV38" s="14"/>
      <c r="SHW38" s="14"/>
      <c r="SHX38" s="14"/>
      <c r="SHY38" s="14"/>
      <c r="SHZ38" s="14"/>
      <c r="SIA38" s="14"/>
      <c r="SIB38" s="14"/>
      <c r="SIC38" s="14"/>
      <c r="SID38" s="14"/>
      <c r="SIE38" s="14"/>
      <c r="SIF38" s="14"/>
      <c r="SIG38" s="14"/>
      <c r="SIH38" s="14"/>
      <c r="SII38" s="14"/>
      <c r="SIJ38" s="14"/>
      <c r="SIK38" s="14"/>
      <c r="SIL38" s="14"/>
      <c r="SIM38" s="14"/>
      <c r="SIN38" s="14"/>
      <c r="SIO38" s="14"/>
      <c r="SIP38" s="14"/>
      <c r="SIQ38" s="14"/>
      <c r="SIR38" s="14"/>
      <c r="SIS38" s="14"/>
      <c r="SIT38" s="14"/>
      <c r="SIU38" s="14"/>
      <c r="SIV38" s="14"/>
      <c r="SIW38" s="14"/>
      <c r="SIX38" s="14"/>
      <c r="SIY38" s="14"/>
      <c r="SIZ38" s="14"/>
      <c r="SJA38" s="14"/>
      <c r="SJB38" s="14"/>
      <c r="SJC38" s="14"/>
      <c r="SJD38" s="14"/>
      <c r="SJE38" s="14"/>
      <c r="SJF38" s="14"/>
      <c r="SJG38" s="14"/>
      <c r="SJH38" s="14"/>
      <c r="SJI38" s="14"/>
      <c r="SJJ38" s="14"/>
      <c r="SJK38" s="14"/>
      <c r="SJL38" s="14"/>
      <c r="SJM38" s="14"/>
      <c r="SJN38" s="14"/>
      <c r="SJO38" s="14"/>
      <c r="SJP38" s="14"/>
      <c r="SJQ38" s="14"/>
      <c r="SJR38" s="14"/>
      <c r="SJS38" s="14"/>
      <c r="SJT38" s="14"/>
      <c r="SJU38" s="14"/>
      <c r="SJV38" s="14"/>
      <c r="SJW38" s="14"/>
      <c r="SJX38" s="14"/>
      <c r="SJY38" s="14"/>
      <c r="SJZ38" s="14"/>
      <c r="SKA38" s="14"/>
      <c r="SKB38" s="14"/>
      <c r="SKC38" s="14"/>
      <c r="SKD38" s="14"/>
      <c r="SKE38" s="14"/>
      <c r="SKF38" s="14"/>
      <c r="SKG38" s="14"/>
      <c r="SKH38" s="14"/>
      <c r="SKI38" s="14"/>
      <c r="SKJ38" s="14"/>
      <c r="SKK38" s="14"/>
      <c r="SKL38" s="14"/>
      <c r="SKM38" s="14"/>
      <c r="SKN38" s="14"/>
      <c r="SKO38" s="14"/>
      <c r="SKP38" s="14"/>
      <c r="SKQ38" s="14"/>
      <c r="SKR38" s="14"/>
      <c r="SKS38" s="14"/>
      <c r="SKT38" s="14"/>
      <c r="SKU38" s="14"/>
      <c r="SKV38" s="14"/>
      <c r="SKW38" s="14"/>
      <c r="SKX38" s="14"/>
      <c r="SKY38" s="14"/>
      <c r="SKZ38" s="14"/>
      <c r="SLA38" s="14"/>
      <c r="SLB38" s="14"/>
      <c r="SLC38" s="14"/>
      <c r="SLD38" s="14"/>
      <c r="SLE38" s="14"/>
      <c r="SLF38" s="14"/>
      <c r="SLG38" s="14"/>
      <c r="SLH38" s="14"/>
      <c r="SLI38" s="14"/>
      <c r="SLJ38" s="14"/>
      <c r="SLK38" s="14"/>
      <c r="SLL38" s="14"/>
      <c r="SLM38" s="14"/>
      <c r="SLN38" s="14"/>
      <c r="SLO38" s="14"/>
      <c r="SLP38" s="14"/>
      <c r="SLQ38" s="14"/>
      <c r="SLR38" s="14"/>
      <c r="SLS38" s="14"/>
      <c r="SLT38" s="14"/>
      <c r="SLU38" s="14"/>
      <c r="SLV38" s="14"/>
      <c r="SLW38" s="14"/>
      <c r="SLX38" s="14"/>
      <c r="SLY38" s="14"/>
      <c r="SLZ38" s="14"/>
      <c r="SMA38" s="14"/>
      <c r="SMB38" s="14"/>
      <c r="SMC38" s="14"/>
      <c r="SMD38" s="14"/>
      <c r="SME38" s="14"/>
      <c r="SMF38" s="14"/>
      <c r="SMG38" s="14"/>
      <c r="SMH38" s="14"/>
      <c r="SMI38" s="14"/>
      <c r="SMJ38" s="14"/>
      <c r="SMK38" s="14"/>
      <c r="SML38" s="14"/>
      <c r="SMM38" s="14"/>
      <c r="SMN38" s="14"/>
      <c r="SMO38" s="14"/>
      <c r="SMP38" s="14"/>
      <c r="SMQ38" s="14"/>
      <c r="SMR38" s="14"/>
      <c r="SMS38" s="14"/>
      <c r="SMT38" s="14"/>
      <c r="SMU38" s="14"/>
      <c r="SMV38" s="14"/>
      <c r="SMW38" s="14"/>
      <c r="SMX38" s="14"/>
      <c r="SMY38" s="14"/>
      <c r="SMZ38" s="14"/>
      <c r="SNA38" s="14"/>
      <c r="SNB38" s="14"/>
      <c r="SNC38" s="14"/>
      <c r="SND38" s="14"/>
      <c r="SNE38" s="14"/>
      <c r="SNF38" s="14"/>
      <c r="SNG38" s="14"/>
      <c r="SNH38" s="14"/>
      <c r="SNI38" s="14"/>
      <c r="SNJ38" s="14"/>
      <c r="SNK38" s="14"/>
      <c r="SNL38" s="14"/>
      <c r="SNM38" s="14"/>
      <c r="SNN38" s="14"/>
      <c r="SNO38" s="14"/>
      <c r="SNP38" s="14"/>
      <c r="SNQ38" s="14"/>
      <c r="SNR38" s="14"/>
      <c r="SNS38" s="14"/>
      <c r="SNT38" s="14"/>
      <c r="SNU38" s="14"/>
      <c r="SNV38" s="14"/>
      <c r="SNW38" s="14"/>
      <c r="SNX38" s="14"/>
      <c r="SNY38" s="14"/>
      <c r="SNZ38" s="14"/>
      <c r="SOA38" s="14"/>
      <c r="SOB38" s="14"/>
      <c r="SOC38" s="14"/>
      <c r="SOD38" s="14"/>
      <c r="SOE38" s="14"/>
      <c r="SOF38" s="14"/>
      <c r="SOG38" s="14"/>
      <c r="SOH38" s="14"/>
      <c r="SOI38" s="14"/>
      <c r="SOJ38" s="14"/>
      <c r="SOK38" s="14"/>
      <c r="SOL38" s="14"/>
      <c r="SOM38" s="14"/>
      <c r="SON38" s="14"/>
      <c r="SOO38" s="14"/>
      <c r="SOP38" s="14"/>
      <c r="SOQ38" s="14"/>
      <c r="SOR38" s="14"/>
      <c r="SOS38" s="14"/>
      <c r="SOT38" s="14"/>
      <c r="SOU38" s="14"/>
      <c r="SOV38" s="14"/>
      <c r="SOW38" s="14"/>
      <c r="SOX38" s="14"/>
      <c r="SOY38" s="14"/>
      <c r="SOZ38" s="14"/>
      <c r="SPA38" s="14"/>
      <c r="SPB38" s="14"/>
      <c r="SPC38" s="14"/>
      <c r="SPD38" s="14"/>
      <c r="SPE38" s="14"/>
      <c r="SPF38" s="14"/>
      <c r="SPG38" s="14"/>
      <c r="SPH38" s="14"/>
      <c r="SPI38" s="14"/>
      <c r="SPJ38" s="14"/>
      <c r="SPK38" s="14"/>
      <c r="SPL38" s="14"/>
      <c r="SPM38" s="14"/>
      <c r="SPN38" s="14"/>
      <c r="SPO38" s="14"/>
      <c r="SPP38" s="14"/>
      <c r="SPQ38" s="14"/>
      <c r="SPR38" s="14"/>
      <c r="SPS38" s="14"/>
      <c r="SPT38" s="14"/>
      <c r="SPU38" s="14"/>
      <c r="SPV38" s="14"/>
      <c r="SPW38" s="14"/>
      <c r="SPX38" s="14"/>
      <c r="SPY38" s="14"/>
      <c r="SPZ38" s="14"/>
      <c r="SQA38" s="14"/>
      <c r="SQB38" s="14"/>
      <c r="SQC38" s="14"/>
      <c r="SQD38" s="14"/>
      <c r="SQE38" s="14"/>
      <c r="SQF38" s="14"/>
      <c r="SQG38" s="14"/>
      <c r="SQH38" s="14"/>
      <c r="SQI38" s="14"/>
      <c r="SQJ38" s="14"/>
      <c r="SQK38" s="14"/>
      <c r="SQL38" s="14"/>
      <c r="SQM38" s="14"/>
      <c r="SQN38" s="14"/>
      <c r="SQO38" s="14"/>
      <c r="SQP38" s="14"/>
      <c r="SQQ38" s="14"/>
      <c r="SQR38" s="14"/>
      <c r="SQS38" s="14"/>
      <c r="SQT38" s="14"/>
      <c r="SQU38" s="14"/>
      <c r="SQV38" s="14"/>
      <c r="SQW38" s="14"/>
      <c r="SQX38" s="14"/>
      <c r="SQY38" s="14"/>
      <c r="SQZ38" s="14"/>
      <c r="SRA38" s="14"/>
      <c r="SRB38" s="14"/>
      <c r="SRC38" s="14"/>
      <c r="SRD38" s="14"/>
      <c r="SRE38" s="14"/>
      <c r="SRF38" s="14"/>
      <c r="SRG38" s="14"/>
      <c r="SRH38" s="14"/>
      <c r="SRI38" s="14"/>
      <c r="SRJ38" s="14"/>
      <c r="SRK38" s="14"/>
      <c r="SRL38" s="14"/>
      <c r="SRM38" s="14"/>
      <c r="SRN38" s="14"/>
      <c r="SRO38" s="14"/>
      <c r="SRP38" s="14"/>
      <c r="SRQ38" s="14"/>
      <c r="SRR38" s="14"/>
      <c r="SRS38" s="14"/>
      <c r="SRT38" s="14"/>
      <c r="SRU38" s="14"/>
      <c r="SRV38" s="14"/>
      <c r="SRW38" s="14"/>
      <c r="SRX38" s="14"/>
      <c r="SRY38" s="14"/>
      <c r="SRZ38" s="14"/>
      <c r="SSA38" s="14"/>
      <c r="SSB38" s="14"/>
      <c r="SSC38" s="14"/>
      <c r="SSD38" s="14"/>
      <c r="SSE38" s="14"/>
      <c r="SSF38" s="14"/>
      <c r="SSG38" s="14"/>
      <c r="SSH38" s="14"/>
      <c r="SSI38" s="14"/>
      <c r="SSJ38" s="14"/>
      <c r="SSK38" s="14"/>
      <c r="SSL38" s="14"/>
      <c r="SSM38" s="14"/>
      <c r="SSN38" s="14"/>
      <c r="SSO38" s="14"/>
      <c r="SSP38" s="14"/>
      <c r="SSQ38" s="14"/>
      <c r="SSR38" s="14"/>
      <c r="SSS38" s="14"/>
      <c r="SST38" s="14"/>
      <c r="SSU38" s="14"/>
      <c r="SSV38" s="14"/>
      <c r="SSW38" s="14"/>
      <c r="SSX38" s="14"/>
      <c r="SSY38" s="14"/>
      <c r="SSZ38" s="14"/>
      <c r="STA38" s="14"/>
      <c r="STB38" s="14"/>
      <c r="STC38" s="14"/>
      <c r="STD38" s="14"/>
      <c r="STE38" s="14"/>
      <c r="STF38" s="14"/>
      <c r="STG38" s="14"/>
      <c r="STH38" s="14"/>
      <c r="STI38" s="14"/>
      <c r="STJ38" s="14"/>
      <c r="STK38" s="14"/>
      <c r="STL38" s="14"/>
      <c r="STM38" s="14"/>
      <c r="STN38" s="14"/>
      <c r="STO38" s="14"/>
      <c r="STP38" s="14"/>
      <c r="STQ38" s="14"/>
      <c r="STR38" s="14"/>
      <c r="STS38" s="14"/>
      <c r="STT38" s="14"/>
      <c r="STU38" s="14"/>
      <c r="STV38" s="14"/>
      <c r="STW38" s="14"/>
      <c r="STX38" s="14"/>
      <c r="STY38" s="14"/>
      <c r="STZ38" s="14"/>
      <c r="SUA38" s="14"/>
      <c r="SUB38" s="14"/>
      <c r="SUC38" s="14"/>
      <c r="SUD38" s="14"/>
      <c r="SUE38" s="14"/>
      <c r="SUF38" s="14"/>
      <c r="SUG38" s="14"/>
      <c r="SUH38" s="14"/>
      <c r="SUI38" s="14"/>
      <c r="SUJ38" s="14"/>
      <c r="SUK38" s="14"/>
      <c r="SUL38" s="14"/>
      <c r="SUM38" s="14"/>
      <c r="SUN38" s="14"/>
      <c r="SUO38" s="14"/>
      <c r="SUP38" s="14"/>
      <c r="SUQ38" s="14"/>
      <c r="SUR38" s="14"/>
      <c r="SUS38" s="14"/>
      <c r="SUT38" s="14"/>
      <c r="SUU38" s="14"/>
      <c r="SUV38" s="14"/>
      <c r="SUW38" s="14"/>
      <c r="SUX38" s="14"/>
      <c r="SUY38" s="14"/>
      <c r="SUZ38" s="14"/>
      <c r="SVA38" s="14"/>
      <c r="SVB38" s="14"/>
      <c r="SVC38" s="14"/>
      <c r="SVD38" s="14"/>
      <c r="SVE38" s="14"/>
      <c r="SVF38" s="14"/>
      <c r="SVG38" s="14"/>
      <c r="SVH38" s="14"/>
      <c r="SVI38" s="14"/>
      <c r="SVJ38" s="14"/>
      <c r="SVK38" s="14"/>
      <c r="SVL38" s="14"/>
      <c r="SVM38" s="14"/>
      <c r="SVN38" s="14"/>
      <c r="SVO38" s="14"/>
      <c r="SVP38" s="14"/>
      <c r="SVQ38" s="14"/>
      <c r="SVR38" s="14"/>
      <c r="SVS38" s="14"/>
      <c r="SVT38" s="14"/>
      <c r="SVU38" s="14"/>
      <c r="SVV38" s="14"/>
      <c r="SVW38" s="14"/>
      <c r="SVX38" s="14"/>
      <c r="SVY38" s="14"/>
      <c r="SVZ38" s="14"/>
      <c r="SWA38" s="14"/>
      <c r="SWB38" s="14"/>
      <c r="SWC38" s="14"/>
      <c r="SWD38" s="14"/>
      <c r="SWE38" s="14"/>
      <c r="SWF38" s="14"/>
      <c r="SWG38" s="14"/>
      <c r="SWH38" s="14"/>
      <c r="SWI38" s="14"/>
      <c r="SWJ38" s="14"/>
      <c r="SWK38" s="14"/>
      <c r="SWL38" s="14"/>
      <c r="SWM38" s="14"/>
      <c r="SWN38" s="14"/>
      <c r="SWO38" s="14"/>
      <c r="SWP38" s="14"/>
      <c r="SWQ38" s="14"/>
      <c r="SWR38" s="14"/>
      <c r="SWS38" s="14"/>
      <c r="SWT38" s="14"/>
      <c r="SWU38" s="14"/>
      <c r="SWV38" s="14"/>
      <c r="SWW38" s="14"/>
      <c r="SWX38" s="14"/>
      <c r="SWY38" s="14"/>
      <c r="SWZ38" s="14"/>
      <c r="SXA38" s="14"/>
      <c r="SXB38" s="14"/>
      <c r="SXC38" s="14"/>
      <c r="SXD38" s="14"/>
      <c r="SXE38" s="14"/>
      <c r="SXF38" s="14"/>
      <c r="SXG38" s="14"/>
      <c r="SXH38" s="14"/>
      <c r="SXI38" s="14"/>
      <c r="SXJ38" s="14"/>
      <c r="SXK38" s="14"/>
      <c r="SXL38" s="14"/>
      <c r="SXM38" s="14"/>
      <c r="SXN38" s="14"/>
      <c r="SXO38" s="14"/>
      <c r="SXP38" s="14"/>
      <c r="SXQ38" s="14"/>
      <c r="SXR38" s="14"/>
      <c r="SXS38" s="14"/>
      <c r="SXT38" s="14"/>
      <c r="SXU38" s="14"/>
      <c r="SXV38" s="14"/>
      <c r="SXW38" s="14"/>
      <c r="SXX38" s="14"/>
      <c r="SXY38" s="14"/>
      <c r="SXZ38" s="14"/>
      <c r="SYA38" s="14"/>
      <c r="SYB38" s="14"/>
      <c r="SYC38" s="14"/>
      <c r="SYD38" s="14"/>
      <c r="SYE38" s="14"/>
      <c r="SYF38" s="14"/>
      <c r="SYG38" s="14"/>
      <c r="SYH38" s="14"/>
      <c r="SYI38" s="14"/>
      <c r="SYJ38" s="14"/>
      <c r="SYK38" s="14"/>
      <c r="SYL38" s="14"/>
      <c r="SYM38" s="14"/>
      <c r="SYN38" s="14"/>
      <c r="SYO38" s="14"/>
      <c r="SYP38" s="14"/>
      <c r="SYQ38" s="14"/>
      <c r="SYR38" s="14"/>
      <c r="SYS38" s="14"/>
      <c r="SYT38" s="14"/>
      <c r="SYU38" s="14"/>
      <c r="SYV38" s="14"/>
      <c r="SYW38" s="14"/>
      <c r="SYX38" s="14"/>
      <c r="SYY38" s="14"/>
      <c r="SYZ38" s="14"/>
      <c r="SZA38" s="14"/>
      <c r="SZB38" s="14"/>
      <c r="SZC38" s="14"/>
      <c r="SZD38" s="14"/>
      <c r="SZE38" s="14"/>
      <c r="SZF38" s="14"/>
      <c r="SZG38" s="14"/>
      <c r="SZH38" s="14"/>
      <c r="SZI38" s="14"/>
      <c r="SZJ38" s="14"/>
      <c r="SZK38" s="14"/>
      <c r="SZL38" s="14"/>
      <c r="SZM38" s="14"/>
      <c r="SZN38" s="14"/>
      <c r="SZO38" s="14"/>
      <c r="SZP38" s="14"/>
      <c r="SZQ38" s="14"/>
      <c r="SZR38" s="14"/>
      <c r="SZS38" s="14"/>
      <c r="SZT38" s="14"/>
      <c r="SZU38" s="14"/>
      <c r="SZV38" s="14"/>
      <c r="SZW38" s="14"/>
      <c r="SZX38" s="14"/>
      <c r="SZY38" s="14"/>
      <c r="SZZ38" s="14"/>
      <c r="TAA38" s="14"/>
      <c r="TAB38" s="14"/>
      <c r="TAC38" s="14"/>
      <c r="TAD38" s="14"/>
      <c r="TAE38" s="14"/>
      <c r="TAF38" s="14"/>
      <c r="TAG38" s="14"/>
      <c r="TAH38" s="14"/>
      <c r="TAI38" s="14"/>
      <c r="TAJ38" s="14"/>
      <c r="TAK38" s="14"/>
      <c r="TAL38" s="14"/>
      <c r="TAM38" s="14"/>
      <c r="TAN38" s="14"/>
      <c r="TAO38" s="14"/>
      <c r="TAP38" s="14"/>
      <c r="TAQ38" s="14"/>
      <c r="TAR38" s="14"/>
      <c r="TAS38" s="14"/>
      <c r="TAT38" s="14"/>
      <c r="TAU38" s="14"/>
      <c r="TAV38" s="14"/>
      <c r="TAW38" s="14"/>
      <c r="TAX38" s="14"/>
      <c r="TAY38" s="14"/>
      <c r="TAZ38" s="14"/>
      <c r="TBA38" s="14"/>
      <c r="TBB38" s="14"/>
      <c r="TBC38" s="14"/>
      <c r="TBD38" s="14"/>
      <c r="TBE38" s="14"/>
      <c r="TBF38" s="14"/>
      <c r="TBG38" s="14"/>
      <c r="TBH38" s="14"/>
      <c r="TBI38" s="14"/>
      <c r="TBJ38" s="14"/>
      <c r="TBK38" s="14"/>
      <c r="TBL38" s="14"/>
      <c r="TBM38" s="14"/>
      <c r="TBN38" s="14"/>
      <c r="TBO38" s="14"/>
      <c r="TBP38" s="14"/>
      <c r="TBQ38" s="14"/>
      <c r="TBR38" s="14"/>
      <c r="TBS38" s="14"/>
      <c r="TBT38" s="14"/>
      <c r="TBU38" s="14"/>
      <c r="TBV38" s="14"/>
      <c r="TBW38" s="14"/>
      <c r="TBX38" s="14"/>
      <c r="TBY38" s="14"/>
      <c r="TBZ38" s="14"/>
      <c r="TCA38" s="14"/>
      <c r="TCB38" s="14"/>
      <c r="TCC38" s="14"/>
      <c r="TCD38" s="14"/>
      <c r="TCE38" s="14"/>
      <c r="TCF38" s="14"/>
      <c r="TCG38" s="14"/>
      <c r="TCH38" s="14"/>
      <c r="TCI38" s="14"/>
      <c r="TCJ38" s="14"/>
      <c r="TCK38" s="14"/>
      <c r="TCL38" s="14"/>
      <c r="TCM38" s="14"/>
      <c r="TCN38" s="14"/>
      <c r="TCO38" s="14"/>
      <c r="TCP38" s="14"/>
      <c r="TCQ38" s="14"/>
      <c r="TCR38" s="14"/>
      <c r="TCS38" s="14"/>
      <c r="TCT38" s="14"/>
      <c r="TCU38" s="14"/>
      <c r="TCV38" s="14"/>
      <c r="TCW38" s="14"/>
      <c r="TCX38" s="14"/>
      <c r="TCY38" s="14"/>
      <c r="TCZ38" s="14"/>
      <c r="TDA38" s="14"/>
      <c r="TDB38" s="14"/>
      <c r="TDC38" s="14"/>
      <c r="TDD38" s="14"/>
      <c r="TDE38" s="14"/>
      <c r="TDF38" s="14"/>
      <c r="TDG38" s="14"/>
      <c r="TDH38" s="14"/>
      <c r="TDI38" s="14"/>
      <c r="TDJ38" s="14"/>
      <c r="TDK38" s="14"/>
      <c r="TDL38" s="14"/>
      <c r="TDM38" s="14"/>
      <c r="TDN38" s="14"/>
      <c r="TDO38" s="14"/>
      <c r="TDP38" s="14"/>
      <c r="TDQ38" s="14"/>
      <c r="TDR38" s="14"/>
      <c r="TDS38" s="14"/>
      <c r="TDT38" s="14"/>
      <c r="TDU38" s="14"/>
      <c r="TDV38" s="14"/>
      <c r="TDW38" s="14"/>
      <c r="TDX38" s="14"/>
      <c r="TDY38" s="14"/>
      <c r="TDZ38" s="14"/>
      <c r="TEA38" s="14"/>
      <c r="TEB38" s="14"/>
      <c r="TEC38" s="14"/>
      <c r="TED38" s="14"/>
      <c r="TEE38" s="14"/>
      <c r="TEF38" s="14"/>
      <c r="TEG38" s="14"/>
      <c r="TEH38" s="14"/>
      <c r="TEI38" s="14"/>
      <c r="TEJ38" s="14"/>
      <c r="TEK38" s="14"/>
      <c r="TEL38" s="14"/>
      <c r="TEM38" s="14"/>
      <c r="TEN38" s="14"/>
      <c r="TEO38" s="14"/>
      <c r="TEP38" s="14"/>
      <c r="TEQ38" s="14"/>
      <c r="TER38" s="14"/>
      <c r="TES38" s="14"/>
      <c r="TET38" s="14"/>
      <c r="TEU38" s="14"/>
      <c r="TEV38" s="14"/>
      <c r="TEW38" s="14"/>
      <c r="TEX38" s="14"/>
      <c r="TEY38" s="14"/>
      <c r="TEZ38" s="14"/>
      <c r="TFA38" s="14"/>
      <c r="TFB38" s="14"/>
      <c r="TFC38" s="14"/>
      <c r="TFD38" s="14"/>
      <c r="TFE38" s="14"/>
      <c r="TFF38" s="14"/>
      <c r="TFG38" s="14"/>
      <c r="TFH38" s="14"/>
      <c r="TFI38" s="14"/>
      <c r="TFJ38" s="14"/>
      <c r="TFK38" s="14"/>
      <c r="TFL38" s="14"/>
      <c r="TFM38" s="14"/>
      <c r="TFN38" s="14"/>
      <c r="TFO38" s="14"/>
      <c r="TFP38" s="14"/>
      <c r="TFQ38" s="14"/>
      <c r="TFR38" s="14"/>
      <c r="TFS38" s="14"/>
      <c r="TFT38" s="14"/>
      <c r="TFU38" s="14"/>
      <c r="TFV38" s="14"/>
      <c r="TFW38" s="14"/>
      <c r="TFX38" s="14"/>
      <c r="TFY38" s="14"/>
      <c r="TFZ38" s="14"/>
      <c r="TGA38" s="14"/>
      <c r="TGB38" s="14"/>
      <c r="TGC38" s="14"/>
      <c r="TGD38" s="14"/>
      <c r="TGE38" s="14"/>
      <c r="TGF38" s="14"/>
      <c r="TGG38" s="14"/>
      <c r="TGH38" s="14"/>
      <c r="TGI38" s="14"/>
      <c r="TGJ38" s="14"/>
      <c r="TGK38" s="14"/>
      <c r="TGL38" s="14"/>
      <c r="TGM38" s="14"/>
      <c r="TGN38" s="14"/>
      <c r="TGO38" s="14"/>
      <c r="TGP38" s="14"/>
      <c r="TGQ38" s="14"/>
      <c r="TGR38" s="14"/>
      <c r="TGS38" s="14"/>
      <c r="TGT38" s="14"/>
      <c r="TGU38" s="14"/>
      <c r="TGV38" s="14"/>
      <c r="TGW38" s="14"/>
      <c r="TGX38" s="14"/>
      <c r="TGY38" s="14"/>
      <c r="TGZ38" s="14"/>
      <c r="THA38" s="14"/>
      <c r="THB38" s="14"/>
      <c r="THC38" s="14"/>
      <c r="THD38" s="14"/>
      <c r="THE38" s="14"/>
      <c r="THF38" s="14"/>
      <c r="THG38" s="14"/>
      <c r="THH38" s="14"/>
      <c r="THI38" s="14"/>
      <c r="THJ38" s="14"/>
      <c r="THK38" s="14"/>
      <c r="THL38" s="14"/>
      <c r="THM38" s="14"/>
      <c r="THN38" s="14"/>
      <c r="THO38" s="14"/>
      <c r="THP38" s="14"/>
      <c r="THQ38" s="14"/>
      <c r="THR38" s="14"/>
      <c r="THS38" s="14"/>
      <c r="THT38" s="14"/>
      <c r="THU38" s="14"/>
      <c r="THV38" s="14"/>
      <c r="THW38" s="14"/>
      <c r="THX38" s="14"/>
      <c r="THY38" s="14"/>
      <c r="THZ38" s="14"/>
      <c r="TIA38" s="14"/>
      <c r="TIB38" s="14"/>
      <c r="TIC38" s="14"/>
      <c r="TID38" s="14"/>
      <c r="TIE38" s="14"/>
      <c r="TIF38" s="14"/>
      <c r="TIG38" s="14"/>
      <c r="TIH38" s="14"/>
      <c r="TII38" s="14"/>
      <c r="TIJ38" s="14"/>
      <c r="TIK38" s="14"/>
      <c r="TIL38" s="14"/>
      <c r="TIM38" s="14"/>
      <c r="TIN38" s="14"/>
      <c r="TIO38" s="14"/>
      <c r="TIP38" s="14"/>
      <c r="TIQ38" s="14"/>
      <c r="TIR38" s="14"/>
      <c r="TIS38" s="14"/>
      <c r="TIT38" s="14"/>
      <c r="TIU38" s="14"/>
      <c r="TIV38" s="14"/>
      <c r="TIW38" s="14"/>
      <c r="TIX38" s="14"/>
      <c r="TIY38" s="14"/>
      <c r="TIZ38" s="14"/>
      <c r="TJA38" s="14"/>
      <c r="TJB38" s="14"/>
      <c r="TJC38" s="14"/>
      <c r="TJD38" s="14"/>
      <c r="TJE38" s="14"/>
      <c r="TJF38" s="14"/>
      <c r="TJG38" s="14"/>
      <c r="TJH38" s="14"/>
      <c r="TJI38" s="14"/>
      <c r="TJJ38" s="14"/>
      <c r="TJK38" s="14"/>
      <c r="TJL38" s="14"/>
      <c r="TJM38" s="14"/>
      <c r="TJN38" s="14"/>
      <c r="TJO38" s="14"/>
      <c r="TJP38" s="14"/>
      <c r="TJQ38" s="14"/>
      <c r="TJR38" s="14"/>
      <c r="TJS38" s="14"/>
      <c r="TJT38" s="14"/>
      <c r="TJU38" s="14"/>
      <c r="TJV38" s="14"/>
      <c r="TJW38" s="14"/>
      <c r="TJX38" s="14"/>
      <c r="TJY38" s="14"/>
      <c r="TJZ38" s="14"/>
      <c r="TKA38" s="14"/>
      <c r="TKB38" s="14"/>
      <c r="TKC38" s="14"/>
      <c r="TKD38" s="14"/>
      <c r="TKE38" s="14"/>
      <c r="TKF38" s="14"/>
      <c r="TKG38" s="14"/>
      <c r="TKH38" s="14"/>
      <c r="TKI38" s="14"/>
      <c r="TKJ38" s="14"/>
      <c r="TKK38" s="14"/>
      <c r="TKL38" s="14"/>
      <c r="TKM38" s="14"/>
      <c r="TKN38" s="14"/>
      <c r="TKO38" s="14"/>
      <c r="TKP38" s="14"/>
      <c r="TKQ38" s="14"/>
      <c r="TKR38" s="14"/>
      <c r="TKS38" s="14"/>
      <c r="TKT38" s="14"/>
      <c r="TKU38" s="14"/>
      <c r="TKV38" s="14"/>
      <c r="TKW38" s="14"/>
      <c r="TKX38" s="14"/>
      <c r="TKY38" s="14"/>
      <c r="TKZ38" s="14"/>
      <c r="TLA38" s="14"/>
      <c r="TLB38" s="14"/>
      <c r="TLC38" s="14"/>
      <c r="TLD38" s="14"/>
      <c r="TLE38" s="14"/>
      <c r="TLF38" s="14"/>
      <c r="TLG38" s="14"/>
      <c r="TLH38" s="14"/>
      <c r="TLI38" s="14"/>
      <c r="TLJ38" s="14"/>
      <c r="TLK38" s="14"/>
      <c r="TLL38" s="14"/>
      <c r="TLM38" s="14"/>
      <c r="TLN38" s="14"/>
      <c r="TLO38" s="14"/>
      <c r="TLP38" s="14"/>
      <c r="TLQ38" s="14"/>
      <c r="TLR38" s="14"/>
      <c r="TLS38" s="14"/>
      <c r="TLT38" s="14"/>
      <c r="TLU38" s="14"/>
      <c r="TLV38" s="14"/>
      <c r="TLW38" s="14"/>
      <c r="TLX38" s="14"/>
      <c r="TLY38" s="14"/>
      <c r="TLZ38" s="14"/>
      <c r="TMA38" s="14"/>
      <c r="TMB38" s="14"/>
      <c r="TMC38" s="14"/>
      <c r="TMD38" s="14"/>
      <c r="TME38" s="14"/>
      <c r="TMF38" s="14"/>
      <c r="TMG38" s="14"/>
      <c r="TMH38" s="14"/>
      <c r="TMI38" s="14"/>
      <c r="TMJ38" s="14"/>
      <c r="TMK38" s="14"/>
      <c r="TML38" s="14"/>
      <c r="TMM38" s="14"/>
      <c r="TMN38" s="14"/>
      <c r="TMO38" s="14"/>
      <c r="TMP38" s="14"/>
      <c r="TMQ38" s="14"/>
      <c r="TMR38" s="14"/>
      <c r="TMS38" s="14"/>
      <c r="TMT38" s="14"/>
      <c r="TMU38" s="14"/>
      <c r="TMV38" s="14"/>
      <c r="TMW38" s="14"/>
      <c r="TMX38" s="14"/>
      <c r="TMY38" s="14"/>
      <c r="TMZ38" s="14"/>
      <c r="TNA38" s="14"/>
      <c r="TNB38" s="14"/>
      <c r="TNC38" s="14"/>
      <c r="TND38" s="14"/>
      <c r="TNE38" s="14"/>
      <c r="TNF38" s="14"/>
      <c r="TNG38" s="14"/>
      <c r="TNH38" s="14"/>
      <c r="TNI38" s="14"/>
      <c r="TNJ38" s="14"/>
      <c r="TNK38" s="14"/>
      <c r="TNL38" s="14"/>
      <c r="TNM38" s="14"/>
      <c r="TNN38" s="14"/>
      <c r="TNO38" s="14"/>
      <c r="TNP38" s="14"/>
      <c r="TNQ38" s="14"/>
      <c r="TNR38" s="14"/>
      <c r="TNS38" s="14"/>
      <c r="TNT38" s="14"/>
      <c r="TNU38" s="14"/>
      <c r="TNV38" s="14"/>
      <c r="TNW38" s="14"/>
      <c r="TNX38" s="14"/>
      <c r="TNY38" s="14"/>
      <c r="TNZ38" s="14"/>
      <c r="TOA38" s="14"/>
      <c r="TOB38" s="14"/>
      <c r="TOC38" s="14"/>
      <c r="TOD38" s="14"/>
      <c r="TOE38" s="14"/>
      <c r="TOF38" s="14"/>
      <c r="TOG38" s="14"/>
      <c r="TOH38" s="14"/>
      <c r="TOI38" s="14"/>
      <c r="TOJ38" s="14"/>
      <c r="TOK38" s="14"/>
      <c r="TOL38" s="14"/>
      <c r="TOM38" s="14"/>
      <c r="TON38" s="14"/>
      <c r="TOO38" s="14"/>
      <c r="TOP38" s="14"/>
      <c r="TOQ38" s="14"/>
      <c r="TOR38" s="14"/>
      <c r="TOS38" s="14"/>
      <c r="TOT38" s="14"/>
      <c r="TOU38" s="14"/>
      <c r="TOV38" s="14"/>
      <c r="TOW38" s="14"/>
      <c r="TOX38" s="14"/>
      <c r="TOY38" s="14"/>
      <c r="TOZ38" s="14"/>
      <c r="TPA38" s="14"/>
      <c r="TPB38" s="14"/>
      <c r="TPC38" s="14"/>
      <c r="TPD38" s="14"/>
      <c r="TPE38" s="14"/>
      <c r="TPF38" s="14"/>
      <c r="TPG38" s="14"/>
      <c r="TPH38" s="14"/>
      <c r="TPI38" s="14"/>
      <c r="TPJ38" s="14"/>
      <c r="TPK38" s="14"/>
      <c r="TPL38" s="14"/>
      <c r="TPM38" s="14"/>
      <c r="TPN38" s="14"/>
      <c r="TPO38" s="14"/>
      <c r="TPP38" s="14"/>
      <c r="TPQ38" s="14"/>
      <c r="TPR38" s="14"/>
      <c r="TPS38" s="14"/>
      <c r="TPT38" s="14"/>
      <c r="TPU38" s="14"/>
      <c r="TPV38" s="14"/>
      <c r="TPW38" s="14"/>
      <c r="TPX38" s="14"/>
      <c r="TPY38" s="14"/>
      <c r="TPZ38" s="14"/>
      <c r="TQA38" s="14"/>
      <c r="TQB38" s="14"/>
      <c r="TQC38" s="14"/>
      <c r="TQD38" s="14"/>
      <c r="TQE38" s="14"/>
      <c r="TQF38" s="14"/>
      <c r="TQG38" s="14"/>
      <c r="TQH38" s="14"/>
      <c r="TQI38" s="14"/>
      <c r="TQJ38" s="14"/>
      <c r="TQK38" s="14"/>
      <c r="TQL38" s="14"/>
      <c r="TQM38" s="14"/>
      <c r="TQN38" s="14"/>
      <c r="TQO38" s="14"/>
      <c r="TQP38" s="14"/>
      <c r="TQQ38" s="14"/>
      <c r="TQR38" s="14"/>
      <c r="TQS38" s="14"/>
      <c r="TQT38" s="14"/>
      <c r="TQU38" s="14"/>
      <c r="TQV38" s="14"/>
      <c r="TQW38" s="14"/>
      <c r="TQX38" s="14"/>
      <c r="TQY38" s="14"/>
      <c r="TQZ38" s="14"/>
      <c r="TRA38" s="14"/>
      <c r="TRB38" s="14"/>
      <c r="TRC38" s="14"/>
      <c r="TRD38" s="14"/>
      <c r="TRE38" s="14"/>
      <c r="TRF38" s="14"/>
      <c r="TRG38" s="14"/>
      <c r="TRH38" s="14"/>
      <c r="TRI38" s="14"/>
      <c r="TRJ38" s="14"/>
      <c r="TRK38" s="14"/>
      <c r="TRL38" s="14"/>
      <c r="TRM38" s="14"/>
      <c r="TRN38" s="14"/>
      <c r="TRO38" s="14"/>
      <c r="TRP38" s="14"/>
      <c r="TRQ38" s="14"/>
      <c r="TRR38" s="14"/>
      <c r="TRS38" s="14"/>
      <c r="TRT38" s="14"/>
      <c r="TRU38" s="14"/>
      <c r="TRV38" s="14"/>
      <c r="TRW38" s="14"/>
      <c r="TRX38" s="14"/>
      <c r="TRY38" s="14"/>
      <c r="TRZ38" s="14"/>
      <c r="TSA38" s="14"/>
      <c r="TSB38" s="14"/>
      <c r="TSC38" s="14"/>
      <c r="TSD38" s="14"/>
      <c r="TSE38" s="14"/>
      <c r="TSF38" s="14"/>
      <c r="TSG38" s="14"/>
      <c r="TSH38" s="14"/>
      <c r="TSI38" s="14"/>
      <c r="TSJ38" s="14"/>
      <c r="TSK38" s="14"/>
      <c r="TSL38" s="14"/>
      <c r="TSM38" s="14"/>
      <c r="TSN38" s="14"/>
      <c r="TSO38" s="14"/>
      <c r="TSP38" s="14"/>
      <c r="TSQ38" s="14"/>
      <c r="TSR38" s="14"/>
      <c r="TSS38" s="14"/>
      <c r="TST38" s="14"/>
      <c r="TSU38" s="14"/>
      <c r="TSV38" s="14"/>
      <c r="TSW38" s="14"/>
      <c r="TSX38" s="14"/>
      <c r="TSY38" s="14"/>
      <c r="TSZ38" s="14"/>
      <c r="TTA38" s="14"/>
      <c r="TTB38" s="14"/>
      <c r="TTC38" s="14"/>
      <c r="TTD38" s="14"/>
      <c r="TTE38" s="14"/>
      <c r="TTF38" s="14"/>
      <c r="TTG38" s="14"/>
      <c r="TTH38" s="14"/>
      <c r="TTI38" s="14"/>
      <c r="TTJ38" s="14"/>
      <c r="TTK38" s="14"/>
      <c r="TTL38" s="14"/>
      <c r="TTM38" s="14"/>
      <c r="TTN38" s="14"/>
      <c r="TTO38" s="14"/>
      <c r="TTP38" s="14"/>
      <c r="TTQ38" s="14"/>
      <c r="TTR38" s="14"/>
      <c r="TTS38" s="14"/>
      <c r="TTT38" s="14"/>
      <c r="TTU38" s="14"/>
      <c r="TTV38" s="14"/>
      <c r="TTW38" s="14"/>
      <c r="TTX38" s="14"/>
      <c r="TTY38" s="14"/>
      <c r="TTZ38" s="14"/>
      <c r="TUA38" s="14"/>
      <c r="TUB38" s="14"/>
      <c r="TUC38" s="14"/>
      <c r="TUD38" s="14"/>
      <c r="TUE38" s="14"/>
      <c r="TUF38" s="14"/>
      <c r="TUG38" s="14"/>
      <c r="TUH38" s="14"/>
      <c r="TUI38" s="14"/>
      <c r="TUJ38" s="14"/>
      <c r="TUK38" s="14"/>
      <c r="TUL38" s="14"/>
      <c r="TUM38" s="14"/>
      <c r="TUN38" s="14"/>
      <c r="TUO38" s="14"/>
      <c r="TUP38" s="14"/>
      <c r="TUQ38" s="14"/>
      <c r="TUR38" s="14"/>
      <c r="TUS38" s="14"/>
      <c r="TUT38" s="14"/>
      <c r="TUU38" s="14"/>
      <c r="TUV38" s="14"/>
      <c r="TUW38" s="14"/>
      <c r="TUX38" s="14"/>
      <c r="TUY38" s="14"/>
      <c r="TUZ38" s="14"/>
      <c r="TVA38" s="14"/>
      <c r="TVB38" s="14"/>
      <c r="TVC38" s="14"/>
      <c r="TVD38" s="14"/>
      <c r="TVE38" s="14"/>
      <c r="TVF38" s="14"/>
      <c r="TVG38" s="14"/>
      <c r="TVH38" s="14"/>
      <c r="TVI38" s="14"/>
      <c r="TVJ38" s="14"/>
      <c r="TVK38" s="14"/>
      <c r="TVL38" s="14"/>
      <c r="TVM38" s="14"/>
      <c r="TVN38" s="14"/>
      <c r="TVO38" s="14"/>
      <c r="TVP38" s="14"/>
      <c r="TVQ38" s="14"/>
      <c r="TVR38" s="14"/>
      <c r="TVS38" s="14"/>
      <c r="TVT38" s="14"/>
      <c r="TVU38" s="14"/>
      <c r="TVV38" s="14"/>
      <c r="TVW38" s="14"/>
      <c r="TVX38" s="14"/>
      <c r="TVY38" s="14"/>
      <c r="TVZ38" s="14"/>
      <c r="TWA38" s="14"/>
      <c r="TWB38" s="14"/>
      <c r="TWC38" s="14"/>
      <c r="TWD38" s="14"/>
      <c r="TWE38" s="14"/>
      <c r="TWF38" s="14"/>
      <c r="TWG38" s="14"/>
      <c r="TWH38" s="14"/>
      <c r="TWI38" s="14"/>
      <c r="TWJ38" s="14"/>
      <c r="TWK38" s="14"/>
      <c r="TWL38" s="14"/>
      <c r="TWM38" s="14"/>
      <c r="TWN38" s="14"/>
      <c r="TWO38" s="14"/>
      <c r="TWP38" s="14"/>
      <c r="TWQ38" s="14"/>
      <c r="TWR38" s="14"/>
      <c r="TWS38" s="14"/>
      <c r="TWT38" s="14"/>
      <c r="TWU38" s="14"/>
      <c r="TWV38" s="14"/>
      <c r="TWW38" s="14"/>
      <c r="TWX38" s="14"/>
      <c r="TWY38" s="14"/>
      <c r="TWZ38" s="14"/>
      <c r="TXA38" s="14"/>
      <c r="TXB38" s="14"/>
      <c r="TXC38" s="14"/>
      <c r="TXD38" s="14"/>
      <c r="TXE38" s="14"/>
      <c r="TXF38" s="14"/>
      <c r="TXG38" s="14"/>
      <c r="TXH38" s="14"/>
      <c r="TXI38" s="14"/>
      <c r="TXJ38" s="14"/>
      <c r="TXK38" s="14"/>
      <c r="TXL38" s="14"/>
      <c r="TXM38" s="14"/>
      <c r="TXN38" s="14"/>
      <c r="TXO38" s="14"/>
      <c r="TXP38" s="14"/>
      <c r="TXQ38" s="14"/>
      <c r="TXR38" s="14"/>
      <c r="TXS38" s="14"/>
      <c r="TXT38" s="14"/>
      <c r="TXU38" s="14"/>
      <c r="TXV38" s="14"/>
      <c r="TXW38" s="14"/>
      <c r="TXX38" s="14"/>
      <c r="TXY38" s="14"/>
      <c r="TXZ38" s="14"/>
      <c r="TYA38" s="14"/>
      <c r="TYB38" s="14"/>
      <c r="TYC38" s="14"/>
      <c r="TYD38" s="14"/>
      <c r="TYE38" s="14"/>
      <c r="TYF38" s="14"/>
      <c r="TYG38" s="14"/>
      <c r="TYH38" s="14"/>
      <c r="TYI38" s="14"/>
      <c r="TYJ38" s="14"/>
      <c r="TYK38" s="14"/>
      <c r="TYL38" s="14"/>
      <c r="TYM38" s="14"/>
      <c r="TYN38" s="14"/>
      <c r="TYO38" s="14"/>
      <c r="TYP38" s="14"/>
      <c r="TYQ38" s="14"/>
      <c r="TYR38" s="14"/>
      <c r="TYS38" s="14"/>
      <c r="TYT38" s="14"/>
      <c r="TYU38" s="14"/>
      <c r="TYV38" s="14"/>
      <c r="TYW38" s="14"/>
      <c r="TYX38" s="14"/>
      <c r="TYY38" s="14"/>
      <c r="TYZ38" s="14"/>
      <c r="TZA38" s="14"/>
      <c r="TZB38" s="14"/>
      <c r="TZC38" s="14"/>
      <c r="TZD38" s="14"/>
      <c r="TZE38" s="14"/>
      <c r="TZF38" s="14"/>
      <c r="TZG38" s="14"/>
      <c r="TZH38" s="14"/>
      <c r="TZI38" s="14"/>
      <c r="TZJ38" s="14"/>
      <c r="TZK38" s="14"/>
      <c r="TZL38" s="14"/>
      <c r="TZM38" s="14"/>
      <c r="TZN38" s="14"/>
      <c r="TZO38" s="14"/>
      <c r="TZP38" s="14"/>
      <c r="TZQ38" s="14"/>
      <c r="TZR38" s="14"/>
      <c r="TZS38" s="14"/>
      <c r="TZT38" s="14"/>
      <c r="TZU38" s="14"/>
      <c r="TZV38" s="14"/>
      <c r="TZW38" s="14"/>
      <c r="TZX38" s="14"/>
      <c r="TZY38" s="14"/>
      <c r="TZZ38" s="14"/>
      <c r="UAA38" s="14"/>
      <c r="UAB38" s="14"/>
      <c r="UAC38" s="14"/>
      <c r="UAD38" s="14"/>
      <c r="UAE38" s="14"/>
      <c r="UAF38" s="14"/>
      <c r="UAG38" s="14"/>
      <c r="UAH38" s="14"/>
      <c r="UAI38" s="14"/>
      <c r="UAJ38" s="14"/>
      <c r="UAK38" s="14"/>
      <c r="UAL38" s="14"/>
      <c r="UAM38" s="14"/>
      <c r="UAN38" s="14"/>
      <c r="UAO38" s="14"/>
      <c r="UAP38" s="14"/>
      <c r="UAQ38" s="14"/>
      <c r="UAR38" s="14"/>
      <c r="UAS38" s="14"/>
      <c r="UAT38" s="14"/>
      <c r="UAU38" s="14"/>
      <c r="UAV38" s="14"/>
      <c r="UAW38" s="14"/>
      <c r="UAX38" s="14"/>
      <c r="UAY38" s="14"/>
      <c r="UAZ38" s="14"/>
      <c r="UBA38" s="14"/>
      <c r="UBB38" s="14"/>
      <c r="UBC38" s="14"/>
      <c r="UBD38" s="14"/>
      <c r="UBE38" s="14"/>
      <c r="UBF38" s="14"/>
      <c r="UBG38" s="14"/>
      <c r="UBH38" s="14"/>
      <c r="UBI38" s="14"/>
      <c r="UBJ38" s="14"/>
      <c r="UBK38" s="14"/>
      <c r="UBL38" s="14"/>
      <c r="UBM38" s="14"/>
      <c r="UBN38" s="14"/>
      <c r="UBO38" s="14"/>
      <c r="UBP38" s="14"/>
      <c r="UBQ38" s="14"/>
      <c r="UBR38" s="14"/>
      <c r="UBS38" s="14"/>
      <c r="UBT38" s="14"/>
      <c r="UBU38" s="14"/>
      <c r="UBV38" s="14"/>
      <c r="UBW38" s="14"/>
      <c r="UBX38" s="14"/>
      <c r="UBY38" s="14"/>
      <c r="UBZ38" s="14"/>
      <c r="UCA38" s="14"/>
      <c r="UCB38" s="14"/>
      <c r="UCC38" s="14"/>
      <c r="UCD38" s="14"/>
      <c r="UCE38" s="14"/>
      <c r="UCF38" s="14"/>
      <c r="UCG38" s="14"/>
      <c r="UCH38" s="14"/>
      <c r="UCI38" s="14"/>
      <c r="UCJ38" s="14"/>
      <c r="UCK38" s="14"/>
      <c r="UCL38" s="14"/>
      <c r="UCM38" s="14"/>
      <c r="UCN38" s="14"/>
      <c r="UCO38" s="14"/>
      <c r="UCP38" s="14"/>
      <c r="UCQ38" s="14"/>
      <c r="UCR38" s="14"/>
      <c r="UCS38" s="14"/>
      <c r="UCT38" s="14"/>
      <c r="UCU38" s="14"/>
      <c r="UCV38" s="14"/>
      <c r="UCW38" s="14"/>
      <c r="UCX38" s="14"/>
      <c r="UCY38" s="14"/>
      <c r="UCZ38" s="14"/>
      <c r="UDA38" s="14"/>
      <c r="UDB38" s="14"/>
      <c r="UDC38" s="14"/>
      <c r="UDD38" s="14"/>
      <c r="UDE38" s="14"/>
      <c r="UDF38" s="14"/>
      <c r="UDG38" s="14"/>
      <c r="UDH38" s="14"/>
      <c r="UDI38" s="14"/>
      <c r="UDJ38" s="14"/>
      <c r="UDK38" s="14"/>
      <c r="UDL38" s="14"/>
      <c r="UDM38" s="14"/>
      <c r="UDN38" s="14"/>
      <c r="UDO38" s="14"/>
      <c r="UDP38" s="14"/>
      <c r="UDQ38" s="14"/>
      <c r="UDR38" s="14"/>
      <c r="UDS38" s="14"/>
      <c r="UDT38" s="14"/>
      <c r="UDU38" s="14"/>
      <c r="UDV38" s="14"/>
      <c r="UDW38" s="14"/>
      <c r="UDX38" s="14"/>
      <c r="UDY38" s="14"/>
      <c r="UDZ38" s="14"/>
      <c r="UEA38" s="14"/>
      <c r="UEB38" s="14"/>
      <c r="UEC38" s="14"/>
      <c r="UED38" s="14"/>
      <c r="UEE38" s="14"/>
      <c r="UEF38" s="14"/>
      <c r="UEG38" s="14"/>
      <c r="UEH38" s="14"/>
      <c r="UEI38" s="14"/>
      <c r="UEJ38" s="14"/>
      <c r="UEK38" s="14"/>
      <c r="UEL38" s="14"/>
      <c r="UEM38" s="14"/>
      <c r="UEN38" s="14"/>
      <c r="UEO38" s="14"/>
      <c r="UEP38" s="14"/>
      <c r="UEQ38" s="14"/>
      <c r="UER38" s="14"/>
      <c r="UES38" s="14"/>
      <c r="UET38" s="14"/>
      <c r="UEU38" s="14"/>
      <c r="UEV38" s="14"/>
      <c r="UEW38" s="14"/>
      <c r="UEX38" s="14"/>
      <c r="UEY38" s="14"/>
      <c r="UEZ38" s="14"/>
      <c r="UFA38" s="14"/>
      <c r="UFB38" s="14"/>
      <c r="UFC38" s="14"/>
      <c r="UFD38" s="14"/>
      <c r="UFE38" s="14"/>
      <c r="UFF38" s="14"/>
      <c r="UFG38" s="14"/>
      <c r="UFH38" s="14"/>
      <c r="UFI38" s="14"/>
      <c r="UFJ38" s="14"/>
      <c r="UFK38" s="14"/>
      <c r="UFL38" s="14"/>
      <c r="UFM38" s="14"/>
      <c r="UFN38" s="14"/>
      <c r="UFO38" s="14"/>
      <c r="UFP38" s="14"/>
      <c r="UFQ38" s="14"/>
      <c r="UFR38" s="14"/>
      <c r="UFS38" s="14"/>
      <c r="UFT38" s="14"/>
      <c r="UFU38" s="14"/>
      <c r="UFV38" s="14"/>
      <c r="UFW38" s="14"/>
      <c r="UFX38" s="14"/>
      <c r="UFY38" s="14"/>
      <c r="UFZ38" s="14"/>
      <c r="UGA38" s="14"/>
      <c r="UGB38" s="14"/>
      <c r="UGC38" s="14"/>
      <c r="UGD38" s="14"/>
      <c r="UGE38" s="14"/>
      <c r="UGF38" s="14"/>
      <c r="UGG38" s="14"/>
      <c r="UGH38" s="14"/>
      <c r="UGI38" s="14"/>
      <c r="UGJ38" s="14"/>
      <c r="UGK38" s="14"/>
      <c r="UGL38" s="14"/>
      <c r="UGM38" s="14"/>
      <c r="UGN38" s="14"/>
      <c r="UGO38" s="14"/>
      <c r="UGP38" s="14"/>
      <c r="UGQ38" s="14"/>
      <c r="UGR38" s="14"/>
      <c r="UGS38" s="14"/>
      <c r="UGT38" s="14"/>
      <c r="UGU38" s="14"/>
      <c r="UGV38" s="14"/>
      <c r="UGW38" s="14"/>
      <c r="UGX38" s="14"/>
      <c r="UGY38" s="14"/>
      <c r="UGZ38" s="14"/>
      <c r="UHA38" s="14"/>
      <c r="UHB38" s="14"/>
      <c r="UHC38" s="14"/>
      <c r="UHD38" s="14"/>
      <c r="UHE38" s="14"/>
      <c r="UHF38" s="14"/>
      <c r="UHG38" s="14"/>
      <c r="UHH38" s="14"/>
      <c r="UHI38" s="14"/>
      <c r="UHJ38" s="14"/>
      <c r="UHK38" s="14"/>
      <c r="UHL38" s="14"/>
      <c r="UHM38" s="14"/>
      <c r="UHN38" s="14"/>
      <c r="UHO38" s="14"/>
      <c r="UHP38" s="14"/>
      <c r="UHQ38" s="14"/>
      <c r="UHR38" s="14"/>
      <c r="UHS38" s="14"/>
      <c r="UHT38" s="14"/>
      <c r="UHU38" s="14"/>
      <c r="UHV38" s="14"/>
      <c r="UHW38" s="14"/>
      <c r="UHX38" s="14"/>
      <c r="UHY38" s="14"/>
      <c r="UHZ38" s="14"/>
      <c r="UIA38" s="14"/>
      <c r="UIB38" s="14"/>
      <c r="UIC38" s="14"/>
      <c r="UID38" s="14"/>
      <c r="UIE38" s="14"/>
      <c r="UIF38" s="14"/>
      <c r="UIG38" s="14"/>
      <c r="UIH38" s="14"/>
      <c r="UII38" s="14"/>
      <c r="UIJ38" s="14"/>
      <c r="UIK38" s="14"/>
      <c r="UIL38" s="14"/>
      <c r="UIM38" s="14"/>
      <c r="UIN38" s="14"/>
      <c r="UIO38" s="14"/>
      <c r="UIP38" s="14"/>
      <c r="UIQ38" s="14"/>
      <c r="UIR38" s="14"/>
      <c r="UIS38" s="14"/>
      <c r="UIT38" s="14"/>
      <c r="UIU38" s="14"/>
      <c r="UIV38" s="14"/>
      <c r="UIW38" s="14"/>
      <c r="UIX38" s="14"/>
      <c r="UIY38" s="14"/>
      <c r="UIZ38" s="14"/>
      <c r="UJA38" s="14"/>
      <c r="UJB38" s="14"/>
      <c r="UJC38" s="14"/>
      <c r="UJD38" s="14"/>
      <c r="UJE38" s="14"/>
      <c r="UJF38" s="14"/>
      <c r="UJG38" s="14"/>
      <c r="UJH38" s="14"/>
      <c r="UJI38" s="14"/>
      <c r="UJJ38" s="14"/>
      <c r="UJK38" s="14"/>
      <c r="UJL38" s="14"/>
      <c r="UJM38" s="14"/>
      <c r="UJN38" s="14"/>
      <c r="UJO38" s="14"/>
      <c r="UJP38" s="14"/>
      <c r="UJQ38" s="14"/>
      <c r="UJR38" s="14"/>
      <c r="UJS38" s="14"/>
      <c r="UJT38" s="14"/>
      <c r="UJU38" s="14"/>
      <c r="UJV38" s="14"/>
      <c r="UJW38" s="14"/>
      <c r="UJX38" s="14"/>
      <c r="UJY38" s="14"/>
      <c r="UJZ38" s="14"/>
      <c r="UKA38" s="14"/>
      <c r="UKB38" s="14"/>
      <c r="UKC38" s="14"/>
      <c r="UKD38" s="14"/>
      <c r="UKE38" s="14"/>
      <c r="UKF38" s="14"/>
      <c r="UKG38" s="14"/>
      <c r="UKH38" s="14"/>
      <c r="UKI38" s="14"/>
      <c r="UKJ38" s="14"/>
      <c r="UKK38" s="14"/>
      <c r="UKL38" s="14"/>
      <c r="UKM38" s="14"/>
      <c r="UKN38" s="14"/>
      <c r="UKO38" s="14"/>
      <c r="UKP38" s="14"/>
      <c r="UKQ38" s="14"/>
      <c r="UKR38" s="14"/>
      <c r="UKS38" s="14"/>
      <c r="UKT38" s="14"/>
      <c r="UKU38" s="14"/>
      <c r="UKV38" s="14"/>
      <c r="UKW38" s="14"/>
      <c r="UKX38" s="14"/>
      <c r="UKY38" s="14"/>
      <c r="UKZ38" s="14"/>
      <c r="ULA38" s="14"/>
      <c r="ULB38" s="14"/>
      <c r="ULC38" s="14"/>
      <c r="ULD38" s="14"/>
      <c r="ULE38" s="14"/>
      <c r="ULF38" s="14"/>
      <c r="ULG38" s="14"/>
      <c r="ULH38" s="14"/>
      <c r="ULI38" s="14"/>
      <c r="ULJ38" s="14"/>
      <c r="ULK38" s="14"/>
      <c r="ULL38" s="14"/>
      <c r="ULM38" s="14"/>
      <c r="ULN38" s="14"/>
      <c r="ULO38" s="14"/>
      <c r="ULP38" s="14"/>
      <c r="ULQ38" s="14"/>
      <c r="ULR38" s="14"/>
      <c r="ULS38" s="14"/>
      <c r="ULT38" s="14"/>
      <c r="ULU38" s="14"/>
      <c r="ULV38" s="14"/>
      <c r="ULW38" s="14"/>
      <c r="ULX38" s="14"/>
      <c r="ULY38" s="14"/>
      <c r="ULZ38" s="14"/>
      <c r="UMA38" s="14"/>
      <c r="UMB38" s="14"/>
      <c r="UMC38" s="14"/>
      <c r="UMD38" s="14"/>
      <c r="UME38" s="14"/>
      <c r="UMF38" s="14"/>
      <c r="UMG38" s="14"/>
      <c r="UMH38" s="14"/>
      <c r="UMI38" s="14"/>
      <c r="UMJ38" s="14"/>
      <c r="UMK38" s="14"/>
      <c r="UML38" s="14"/>
      <c r="UMM38" s="14"/>
      <c r="UMN38" s="14"/>
      <c r="UMO38" s="14"/>
      <c r="UMP38" s="14"/>
      <c r="UMQ38" s="14"/>
      <c r="UMR38" s="14"/>
      <c r="UMS38" s="14"/>
      <c r="UMT38" s="14"/>
      <c r="UMU38" s="14"/>
      <c r="UMV38" s="14"/>
      <c r="UMW38" s="14"/>
      <c r="UMX38" s="14"/>
      <c r="UMY38" s="14"/>
      <c r="UMZ38" s="14"/>
      <c r="UNA38" s="14"/>
      <c r="UNB38" s="14"/>
      <c r="UNC38" s="14"/>
      <c r="UND38" s="14"/>
      <c r="UNE38" s="14"/>
      <c r="UNF38" s="14"/>
      <c r="UNG38" s="14"/>
      <c r="UNH38" s="14"/>
      <c r="UNI38" s="14"/>
      <c r="UNJ38" s="14"/>
      <c r="UNK38" s="14"/>
      <c r="UNL38" s="14"/>
      <c r="UNM38" s="14"/>
      <c r="UNN38" s="14"/>
      <c r="UNO38" s="14"/>
      <c r="UNP38" s="14"/>
      <c r="UNQ38" s="14"/>
      <c r="UNR38" s="14"/>
      <c r="UNS38" s="14"/>
      <c r="UNT38" s="14"/>
      <c r="UNU38" s="14"/>
      <c r="UNV38" s="14"/>
      <c r="UNW38" s="14"/>
      <c r="UNX38" s="14"/>
      <c r="UNY38" s="14"/>
      <c r="UNZ38" s="14"/>
      <c r="UOA38" s="14"/>
      <c r="UOB38" s="14"/>
      <c r="UOC38" s="14"/>
      <c r="UOD38" s="14"/>
      <c r="UOE38" s="14"/>
      <c r="UOF38" s="14"/>
      <c r="UOG38" s="14"/>
      <c r="UOH38" s="14"/>
      <c r="UOI38" s="14"/>
      <c r="UOJ38" s="14"/>
      <c r="UOK38" s="14"/>
      <c r="UOL38" s="14"/>
      <c r="UOM38" s="14"/>
      <c r="UON38" s="14"/>
      <c r="UOO38" s="14"/>
      <c r="UOP38" s="14"/>
      <c r="UOQ38" s="14"/>
      <c r="UOR38" s="14"/>
      <c r="UOS38" s="14"/>
      <c r="UOT38" s="14"/>
      <c r="UOU38" s="14"/>
      <c r="UOV38" s="14"/>
      <c r="UOW38" s="14"/>
      <c r="UOX38" s="14"/>
      <c r="UOY38" s="14"/>
      <c r="UOZ38" s="14"/>
      <c r="UPA38" s="14"/>
      <c r="UPB38" s="14"/>
      <c r="UPC38" s="14"/>
      <c r="UPD38" s="14"/>
      <c r="UPE38" s="14"/>
      <c r="UPF38" s="14"/>
      <c r="UPG38" s="14"/>
      <c r="UPH38" s="14"/>
      <c r="UPI38" s="14"/>
      <c r="UPJ38" s="14"/>
      <c r="UPK38" s="14"/>
      <c r="UPL38" s="14"/>
      <c r="UPM38" s="14"/>
      <c r="UPN38" s="14"/>
      <c r="UPO38" s="14"/>
      <c r="UPP38" s="14"/>
      <c r="UPQ38" s="14"/>
      <c r="UPR38" s="14"/>
      <c r="UPS38" s="14"/>
      <c r="UPT38" s="14"/>
      <c r="UPU38" s="14"/>
      <c r="UPV38" s="14"/>
      <c r="UPW38" s="14"/>
      <c r="UPX38" s="14"/>
      <c r="UPY38" s="14"/>
      <c r="UPZ38" s="14"/>
      <c r="UQA38" s="14"/>
      <c r="UQB38" s="14"/>
      <c r="UQC38" s="14"/>
      <c r="UQD38" s="14"/>
      <c r="UQE38" s="14"/>
      <c r="UQF38" s="14"/>
      <c r="UQG38" s="14"/>
      <c r="UQH38" s="14"/>
      <c r="UQI38" s="14"/>
      <c r="UQJ38" s="14"/>
      <c r="UQK38" s="14"/>
      <c r="UQL38" s="14"/>
      <c r="UQM38" s="14"/>
      <c r="UQN38" s="14"/>
      <c r="UQO38" s="14"/>
      <c r="UQP38" s="14"/>
      <c r="UQQ38" s="14"/>
      <c r="UQR38" s="14"/>
      <c r="UQS38" s="14"/>
      <c r="UQT38" s="14"/>
      <c r="UQU38" s="14"/>
      <c r="UQV38" s="14"/>
      <c r="UQW38" s="14"/>
      <c r="UQX38" s="14"/>
      <c r="UQY38" s="14"/>
      <c r="UQZ38" s="14"/>
      <c r="URA38" s="14"/>
      <c r="URB38" s="14"/>
      <c r="URC38" s="14"/>
      <c r="URD38" s="14"/>
      <c r="URE38" s="14"/>
      <c r="URF38" s="14"/>
      <c r="URG38" s="14"/>
      <c r="URH38" s="14"/>
      <c r="URI38" s="14"/>
      <c r="URJ38" s="14"/>
      <c r="URK38" s="14"/>
      <c r="URL38" s="14"/>
      <c r="URM38" s="14"/>
      <c r="URN38" s="14"/>
      <c r="URO38" s="14"/>
      <c r="URP38" s="14"/>
      <c r="URQ38" s="14"/>
      <c r="URR38" s="14"/>
      <c r="URS38" s="14"/>
      <c r="URT38" s="14"/>
      <c r="URU38" s="14"/>
      <c r="URV38" s="14"/>
      <c r="URW38" s="14"/>
      <c r="URX38" s="14"/>
      <c r="URY38" s="14"/>
      <c r="URZ38" s="14"/>
      <c r="USA38" s="14"/>
      <c r="USB38" s="14"/>
      <c r="USC38" s="14"/>
      <c r="USD38" s="14"/>
      <c r="USE38" s="14"/>
      <c r="USF38" s="14"/>
      <c r="USG38" s="14"/>
      <c r="USH38" s="14"/>
      <c r="USI38" s="14"/>
      <c r="USJ38" s="14"/>
      <c r="USK38" s="14"/>
      <c r="USL38" s="14"/>
      <c r="USM38" s="14"/>
      <c r="USN38" s="14"/>
      <c r="USO38" s="14"/>
      <c r="USP38" s="14"/>
      <c r="USQ38" s="14"/>
      <c r="USR38" s="14"/>
      <c r="USS38" s="14"/>
      <c r="UST38" s="14"/>
      <c r="USU38" s="14"/>
      <c r="USV38" s="14"/>
      <c r="USW38" s="14"/>
      <c r="USX38" s="14"/>
      <c r="USY38" s="14"/>
      <c r="USZ38" s="14"/>
      <c r="UTA38" s="14"/>
      <c r="UTB38" s="14"/>
      <c r="UTC38" s="14"/>
      <c r="UTD38" s="14"/>
      <c r="UTE38" s="14"/>
      <c r="UTF38" s="14"/>
      <c r="UTG38" s="14"/>
      <c r="UTH38" s="14"/>
      <c r="UTI38" s="14"/>
      <c r="UTJ38" s="14"/>
      <c r="UTK38" s="14"/>
      <c r="UTL38" s="14"/>
      <c r="UTM38" s="14"/>
      <c r="UTN38" s="14"/>
      <c r="UTO38" s="14"/>
      <c r="UTP38" s="14"/>
      <c r="UTQ38" s="14"/>
      <c r="UTR38" s="14"/>
      <c r="UTS38" s="14"/>
      <c r="UTT38" s="14"/>
      <c r="UTU38" s="14"/>
      <c r="UTV38" s="14"/>
      <c r="UTW38" s="14"/>
      <c r="UTX38" s="14"/>
      <c r="UTY38" s="14"/>
      <c r="UTZ38" s="14"/>
      <c r="UUA38" s="14"/>
      <c r="UUB38" s="14"/>
      <c r="UUC38" s="14"/>
      <c r="UUD38" s="14"/>
      <c r="UUE38" s="14"/>
      <c r="UUF38" s="14"/>
      <c r="UUG38" s="14"/>
      <c r="UUH38" s="14"/>
      <c r="UUI38" s="14"/>
      <c r="UUJ38" s="14"/>
      <c r="UUK38" s="14"/>
      <c r="UUL38" s="14"/>
      <c r="UUM38" s="14"/>
      <c r="UUN38" s="14"/>
      <c r="UUO38" s="14"/>
      <c r="UUP38" s="14"/>
      <c r="UUQ38" s="14"/>
      <c r="UUR38" s="14"/>
      <c r="UUS38" s="14"/>
      <c r="UUT38" s="14"/>
      <c r="UUU38" s="14"/>
      <c r="UUV38" s="14"/>
      <c r="UUW38" s="14"/>
      <c r="UUX38" s="14"/>
      <c r="UUY38" s="14"/>
      <c r="UUZ38" s="14"/>
      <c r="UVA38" s="14"/>
      <c r="UVB38" s="14"/>
      <c r="UVC38" s="14"/>
      <c r="UVD38" s="14"/>
      <c r="UVE38" s="14"/>
      <c r="UVF38" s="14"/>
      <c r="UVG38" s="14"/>
      <c r="UVH38" s="14"/>
      <c r="UVI38" s="14"/>
      <c r="UVJ38" s="14"/>
      <c r="UVK38" s="14"/>
      <c r="UVL38" s="14"/>
      <c r="UVM38" s="14"/>
      <c r="UVN38" s="14"/>
      <c r="UVO38" s="14"/>
      <c r="UVP38" s="14"/>
      <c r="UVQ38" s="14"/>
      <c r="UVR38" s="14"/>
      <c r="UVS38" s="14"/>
      <c r="UVT38" s="14"/>
      <c r="UVU38" s="14"/>
      <c r="UVV38" s="14"/>
      <c r="UVW38" s="14"/>
      <c r="UVX38" s="14"/>
      <c r="UVY38" s="14"/>
      <c r="UVZ38" s="14"/>
      <c r="UWA38" s="14"/>
      <c r="UWB38" s="14"/>
      <c r="UWC38" s="14"/>
      <c r="UWD38" s="14"/>
      <c r="UWE38" s="14"/>
      <c r="UWF38" s="14"/>
      <c r="UWG38" s="14"/>
      <c r="UWH38" s="14"/>
      <c r="UWI38" s="14"/>
      <c r="UWJ38" s="14"/>
      <c r="UWK38" s="14"/>
      <c r="UWL38" s="14"/>
      <c r="UWM38" s="14"/>
      <c r="UWN38" s="14"/>
      <c r="UWO38" s="14"/>
      <c r="UWP38" s="14"/>
      <c r="UWQ38" s="14"/>
      <c r="UWR38" s="14"/>
      <c r="UWS38" s="14"/>
      <c r="UWT38" s="14"/>
      <c r="UWU38" s="14"/>
      <c r="UWV38" s="14"/>
      <c r="UWW38" s="14"/>
      <c r="UWX38" s="14"/>
      <c r="UWY38" s="14"/>
      <c r="UWZ38" s="14"/>
      <c r="UXA38" s="14"/>
      <c r="UXB38" s="14"/>
      <c r="UXC38" s="14"/>
      <c r="UXD38" s="14"/>
      <c r="UXE38" s="14"/>
      <c r="UXF38" s="14"/>
      <c r="UXG38" s="14"/>
      <c r="UXH38" s="14"/>
      <c r="UXI38" s="14"/>
      <c r="UXJ38" s="14"/>
      <c r="UXK38" s="14"/>
      <c r="UXL38" s="14"/>
      <c r="UXM38" s="14"/>
      <c r="UXN38" s="14"/>
      <c r="UXO38" s="14"/>
      <c r="UXP38" s="14"/>
      <c r="UXQ38" s="14"/>
      <c r="UXR38" s="14"/>
      <c r="UXS38" s="14"/>
      <c r="UXT38" s="14"/>
      <c r="UXU38" s="14"/>
      <c r="UXV38" s="14"/>
      <c r="UXW38" s="14"/>
      <c r="UXX38" s="14"/>
      <c r="UXY38" s="14"/>
      <c r="UXZ38" s="14"/>
      <c r="UYA38" s="14"/>
      <c r="UYB38" s="14"/>
      <c r="UYC38" s="14"/>
      <c r="UYD38" s="14"/>
      <c r="UYE38" s="14"/>
      <c r="UYF38" s="14"/>
      <c r="UYG38" s="14"/>
      <c r="UYH38" s="14"/>
      <c r="UYI38" s="14"/>
      <c r="UYJ38" s="14"/>
      <c r="UYK38" s="14"/>
      <c r="UYL38" s="14"/>
      <c r="UYM38" s="14"/>
      <c r="UYN38" s="14"/>
      <c r="UYO38" s="14"/>
      <c r="UYP38" s="14"/>
      <c r="UYQ38" s="14"/>
      <c r="UYR38" s="14"/>
      <c r="UYS38" s="14"/>
      <c r="UYT38" s="14"/>
      <c r="UYU38" s="14"/>
      <c r="UYV38" s="14"/>
      <c r="UYW38" s="14"/>
      <c r="UYX38" s="14"/>
      <c r="UYY38" s="14"/>
      <c r="UYZ38" s="14"/>
      <c r="UZA38" s="14"/>
      <c r="UZB38" s="14"/>
      <c r="UZC38" s="14"/>
      <c r="UZD38" s="14"/>
      <c r="UZE38" s="14"/>
      <c r="UZF38" s="14"/>
      <c r="UZG38" s="14"/>
      <c r="UZH38" s="14"/>
      <c r="UZI38" s="14"/>
      <c r="UZJ38" s="14"/>
      <c r="UZK38" s="14"/>
      <c r="UZL38" s="14"/>
      <c r="UZM38" s="14"/>
      <c r="UZN38" s="14"/>
      <c r="UZO38" s="14"/>
      <c r="UZP38" s="14"/>
      <c r="UZQ38" s="14"/>
      <c r="UZR38" s="14"/>
      <c r="UZS38" s="14"/>
      <c r="UZT38" s="14"/>
      <c r="UZU38" s="14"/>
      <c r="UZV38" s="14"/>
      <c r="UZW38" s="14"/>
      <c r="UZX38" s="14"/>
      <c r="UZY38" s="14"/>
      <c r="UZZ38" s="14"/>
      <c r="VAA38" s="14"/>
      <c r="VAB38" s="14"/>
      <c r="VAC38" s="14"/>
      <c r="VAD38" s="14"/>
      <c r="VAE38" s="14"/>
      <c r="VAF38" s="14"/>
      <c r="VAG38" s="14"/>
      <c r="VAH38" s="14"/>
      <c r="VAI38" s="14"/>
      <c r="VAJ38" s="14"/>
      <c r="VAK38" s="14"/>
      <c r="VAL38" s="14"/>
      <c r="VAM38" s="14"/>
      <c r="VAN38" s="14"/>
      <c r="VAO38" s="14"/>
      <c r="VAP38" s="14"/>
      <c r="VAQ38" s="14"/>
      <c r="VAR38" s="14"/>
      <c r="VAS38" s="14"/>
      <c r="VAT38" s="14"/>
      <c r="VAU38" s="14"/>
      <c r="VAV38" s="14"/>
      <c r="VAW38" s="14"/>
      <c r="VAX38" s="14"/>
      <c r="VAY38" s="14"/>
      <c r="VAZ38" s="14"/>
      <c r="VBA38" s="14"/>
      <c r="VBB38" s="14"/>
      <c r="VBC38" s="14"/>
      <c r="VBD38" s="14"/>
      <c r="VBE38" s="14"/>
      <c r="VBF38" s="14"/>
      <c r="VBG38" s="14"/>
      <c r="VBH38" s="14"/>
      <c r="VBI38" s="14"/>
      <c r="VBJ38" s="14"/>
      <c r="VBK38" s="14"/>
      <c r="VBL38" s="14"/>
      <c r="VBM38" s="14"/>
      <c r="VBN38" s="14"/>
      <c r="VBO38" s="14"/>
      <c r="VBP38" s="14"/>
      <c r="VBQ38" s="14"/>
      <c r="VBR38" s="14"/>
      <c r="VBS38" s="14"/>
      <c r="VBT38" s="14"/>
      <c r="VBU38" s="14"/>
      <c r="VBV38" s="14"/>
      <c r="VBW38" s="14"/>
      <c r="VBX38" s="14"/>
      <c r="VBY38" s="14"/>
      <c r="VBZ38" s="14"/>
      <c r="VCA38" s="14"/>
      <c r="VCB38" s="14"/>
      <c r="VCC38" s="14"/>
      <c r="VCD38" s="14"/>
      <c r="VCE38" s="14"/>
      <c r="VCF38" s="14"/>
      <c r="VCG38" s="14"/>
      <c r="VCH38" s="14"/>
      <c r="VCI38" s="14"/>
      <c r="VCJ38" s="14"/>
      <c r="VCK38" s="14"/>
      <c r="VCL38" s="14"/>
      <c r="VCM38" s="14"/>
      <c r="VCN38" s="14"/>
      <c r="VCO38" s="14"/>
      <c r="VCP38" s="14"/>
      <c r="VCQ38" s="14"/>
      <c r="VCR38" s="14"/>
      <c r="VCS38" s="14"/>
      <c r="VCT38" s="14"/>
      <c r="VCU38" s="14"/>
      <c r="VCV38" s="14"/>
      <c r="VCW38" s="14"/>
      <c r="VCX38" s="14"/>
      <c r="VCY38" s="14"/>
      <c r="VCZ38" s="14"/>
      <c r="VDA38" s="14"/>
      <c r="VDB38" s="14"/>
      <c r="VDC38" s="14"/>
      <c r="VDD38" s="14"/>
      <c r="VDE38" s="14"/>
      <c r="VDF38" s="14"/>
      <c r="VDG38" s="14"/>
      <c r="VDH38" s="14"/>
      <c r="VDI38" s="14"/>
      <c r="VDJ38" s="14"/>
      <c r="VDK38" s="14"/>
      <c r="VDL38" s="14"/>
      <c r="VDM38" s="14"/>
      <c r="VDN38" s="14"/>
      <c r="VDO38" s="14"/>
      <c r="VDP38" s="14"/>
      <c r="VDQ38" s="14"/>
      <c r="VDR38" s="14"/>
      <c r="VDS38" s="14"/>
      <c r="VDT38" s="14"/>
      <c r="VDU38" s="14"/>
      <c r="VDV38" s="14"/>
      <c r="VDW38" s="14"/>
      <c r="VDX38" s="14"/>
      <c r="VDY38" s="14"/>
      <c r="VDZ38" s="14"/>
      <c r="VEA38" s="14"/>
      <c r="VEB38" s="14"/>
      <c r="VEC38" s="14"/>
      <c r="VED38" s="14"/>
      <c r="VEE38" s="14"/>
      <c r="VEF38" s="14"/>
      <c r="VEG38" s="14"/>
      <c r="VEH38" s="14"/>
      <c r="VEI38" s="14"/>
      <c r="VEJ38" s="14"/>
      <c r="VEK38" s="14"/>
      <c r="VEL38" s="14"/>
      <c r="VEM38" s="14"/>
      <c r="VEN38" s="14"/>
      <c r="VEO38" s="14"/>
      <c r="VEP38" s="14"/>
      <c r="VEQ38" s="14"/>
      <c r="VER38" s="14"/>
      <c r="VES38" s="14"/>
      <c r="VET38" s="14"/>
      <c r="VEU38" s="14"/>
      <c r="VEV38" s="14"/>
      <c r="VEW38" s="14"/>
      <c r="VEX38" s="14"/>
      <c r="VEY38" s="14"/>
      <c r="VEZ38" s="14"/>
      <c r="VFA38" s="14"/>
      <c r="VFB38" s="14"/>
      <c r="VFC38" s="14"/>
      <c r="VFD38" s="14"/>
      <c r="VFE38" s="14"/>
      <c r="VFF38" s="14"/>
      <c r="VFG38" s="14"/>
      <c r="VFH38" s="14"/>
      <c r="VFI38" s="14"/>
      <c r="VFJ38" s="14"/>
      <c r="VFK38" s="14"/>
      <c r="VFL38" s="14"/>
      <c r="VFM38" s="14"/>
      <c r="VFN38" s="14"/>
      <c r="VFO38" s="14"/>
      <c r="VFP38" s="14"/>
      <c r="VFQ38" s="14"/>
      <c r="VFR38" s="14"/>
      <c r="VFS38" s="14"/>
      <c r="VFT38" s="14"/>
      <c r="VFU38" s="14"/>
      <c r="VFV38" s="14"/>
      <c r="VFW38" s="14"/>
      <c r="VFX38" s="14"/>
      <c r="VFY38" s="14"/>
      <c r="VFZ38" s="14"/>
      <c r="VGA38" s="14"/>
      <c r="VGB38" s="14"/>
      <c r="VGC38" s="14"/>
      <c r="VGD38" s="14"/>
      <c r="VGE38" s="14"/>
      <c r="VGF38" s="14"/>
      <c r="VGG38" s="14"/>
      <c r="VGH38" s="14"/>
      <c r="VGI38" s="14"/>
      <c r="VGJ38" s="14"/>
      <c r="VGK38" s="14"/>
      <c r="VGL38" s="14"/>
      <c r="VGM38" s="14"/>
      <c r="VGN38" s="14"/>
      <c r="VGO38" s="14"/>
      <c r="VGP38" s="14"/>
      <c r="VGQ38" s="14"/>
      <c r="VGR38" s="14"/>
      <c r="VGS38" s="14"/>
      <c r="VGT38" s="14"/>
      <c r="VGU38" s="14"/>
      <c r="VGV38" s="14"/>
      <c r="VGW38" s="14"/>
      <c r="VGX38" s="14"/>
      <c r="VGY38" s="14"/>
      <c r="VGZ38" s="14"/>
      <c r="VHA38" s="14"/>
      <c r="VHB38" s="14"/>
      <c r="VHC38" s="14"/>
      <c r="VHD38" s="14"/>
      <c r="VHE38" s="14"/>
      <c r="VHF38" s="14"/>
      <c r="VHG38" s="14"/>
      <c r="VHH38" s="14"/>
      <c r="VHI38" s="14"/>
      <c r="VHJ38" s="14"/>
      <c r="VHK38" s="14"/>
      <c r="VHL38" s="14"/>
      <c r="VHM38" s="14"/>
      <c r="VHN38" s="14"/>
      <c r="VHO38" s="14"/>
      <c r="VHP38" s="14"/>
      <c r="VHQ38" s="14"/>
      <c r="VHR38" s="14"/>
      <c r="VHS38" s="14"/>
      <c r="VHT38" s="14"/>
      <c r="VHU38" s="14"/>
      <c r="VHV38" s="14"/>
      <c r="VHW38" s="14"/>
      <c r="VHX38" s="14"/>
      <c r="VHY38" s="14"/>
      <c r="VHZ38" s="14"/>
      <c r="VIA38" s="14"/>
      <c r="VIB38" s="14"/>
      <c r="VIC38" s="14"/>
      <c r="VID38" s="14"/>
      <c r="VIE38" s="14"/>
      <c r="VIF38" s="14"/>
      <c r="VIG38" s="14"/>
      <c r="VIH38" s="14"/>
      <c r="VII38" s="14"/>
      <c r="VIJ38" s="14"/>
      <c r="VIK38" s="14"/>
      <c r="VIL38" s="14"/>
      <c r="VIM38" s="14"/>
      <c r="VIN38" s="14"/>
      <c r="VIO38" s="14"/>
      <c r="VIP38" s="14"/>
      <c r="VIQ38" s="14"/>
      <c r="VIR38" s="14"/>
      <c r="VIS38" s="14"/>
      <c r="VIT38" s="14"/>
      <c r="VIU38" s="14"/>
      <c r="VIV38" s="14"/>
      <c r="VIW38" s="14"/>
      <c r="VIX38" s="14"/>
      <c r="VIY38" s="14"/>
      <c r="VIZ38" s="14"/>
      <c r="VJA38" s="14"/>
      <c r="VJB38" s="14"/>
      <c r="VJC38" s="14"/>
      <c r="VJD38" s="14"/>
      <c r="VJE38" s="14"/>
      <c r="VJF38" s="14"/>
      <c r="VJG38" s="14"/>
      <c r="VJH38" s="14"/>
      <c r="VJI38" s="14"/>
      <c r="VJJ38" s="14"/>
      <c r="VJK38" s="14"/>
      <c r="VJL38" s="14"/>
      <c r="VJM38" s="14"/>
      <c r="VJN38" s="14"/>
      <c r="VJO38" s="14"/>
      <c r="VJP38" s="14"/>
      <c r="VJQ38" s="14"/>
      <c r="VJR38" s="14"/>
      <c r="VJS38" s="14"/>
      <c r="VJT38" s="14"/>
      <c r="VJU38" s="14"/>
      <c r="VJV38" s="14"/>
      <c r="VJW38" s="14"/>
      <c r="VJX38" s="14"/>
      <c r="VJY38" s="14"/>
      <c r="VJZ38" s="14"/>
      <c r="VKA38" s="14"/>
      <c r="VKB38" s="14"/>
      <c r="VKC38" s="14"/>
      <c r="VKD38" s="14"/>
      <c r="VKE38" s="14"/>
      <c r="VKF38" s="14"/>
      <c r="VKG38" s="14"/>
      <c r="VKH38" s="14"/>
      <c r="VKI38" s="14"/>
      <c r="VKJ38" s="14"/>
      <c r="VKK38" s="14"/>
      <c r="VKL38" s="14"/>
      <c r="VKM38" s="14"/>
      <c r="VKN38" s="14"/>
      <c r="VKO38" s="14"/>
      <c r="VKP38" s="14"/>
      <c r="VKQ38" s="14"/>
      <c r="VKR38" s="14"/>
      <c r="VKS38" s="14"/>
      <c r="VKT38" s="14"/>
      <c r="VKU38" s="14"/>
      <c r="VKV38" s="14"/>
      <c r="VKW38" s="14"/>
      <c r="VKX38" s="14"/>
      <c r="VKY38" s="14"/>
      <c r="VKZ38" s="14"/>
      <c r="VLA38" s="14"/>
      <c r="VLB38" s="14"/>
      <c r="VLC38" s="14"/>
      <c r="VLD38" s="14"/>
      <c r="VLE38" s="14"/>
      <c r="VLF38" s="14"/>
      <c r="VLG38" s="14"/>
      <c r="VLH38" s="14"/>
      <c r="VLI38" s="14"/>
      <c r="VLJ38" s="14"/>
      <c r="VLK38" s="14"/>
      <c r="VLL38" s="14"/>
      <c r="VLM38" s="14"/>
      <c r="VLN38" s="14"/>
      <c r="VLO38" s="14"/>
      <c r="VLP38" s="14"/>
      <c r="VLQ38" s="14"/>
      <c r="VLR38" s="14"/>
      <c r="VLS38" s="14"/>
      <c r="VLT38" s="14"/>
      <c r="VLU38" s="14"/>
      <c r="VLV38" s="14"/>
      <c r="VLW38" s="14"/>
      <c r="VLX38" s="14"/>
      <c r="VLY38" s="14"/>
      <c r="VLZ38" s="14"/>
      <c r="VMA38" s="14"/>
      <c r="VMB38" s="14"/>
      <c r="VMC38" s="14"/>
      <c r="VMD38" s="14"/>
      <c r="VME38" s="14"/>
      <c r="VMF38" s="14"/>
      <c r="VMG38" s="14"/>
      <c r="VMH38" s="14"/>
      <c r="VMI38" s="14"/>
      <c r="VMJ38" s="14"/>
      <c r="VMK38" s="14"/>
      <c r="VML38" s="14"/>
      <c r="VMM38" s="14"/>
      <c r="VMN38" s="14"/>
      <c r="VMO38" s="14"/>
      <c r="VMP38" s="14"/>
      <c r="VMQ38" s="14"/>
      <c r="VMR38" s="14"/>
      <c r="VMS38" s="14"/>
      <c r="VMT38" s="14"/>
      <c r="VMU38" s="14"/>
      <c r="VMV38" s="14"/>
      <c r="VMW38" s="14"/>
      <c r="VMX38" s="14"/>
      <c r="VMY38" s="14"/>
      <c r="VMZ38" s="14"/>
      <c r="VNA38" s="14"/>
      <c r="VNB38" s="14"/>
      <c r="VNC38" s="14"/>
      <c r="VND38" s="14"/>
      <c r="VNE38" s="14"/>
      <c r="VNF38" s="14"/>
      <c r="VNG38" s="14"/>
      <c r="VNH38" s="14"/>
      <c r="VNI38" s="14"/>
      <c r="VNJ38" s="14"/>
      <c r="VNK38" s="14"/>
      <c r="VNL38" s="14"/>
      <c r="VNM38" s="14"/>
      <c r="VNN38" s="14"/>
      <c r="VNO38" s="14"/>
      <c r="VNP38" s="14"/>
      <c r="VNQ38" s="14"/>
      <c r="VNR38" s="14"/>
      <c r="VNS38" s="14"/>
      <c r="VNT38" s="14"/>
      <c r="VNU38" s="14"/>
      <c r="VNV38" s="14"/>
      <c r="VNW38" s="14"/>
      <c r="VNX38" s="14"/>
      <c r="VNY38" s="14"/>
      <c r="VNZ38" s="14"/>
      <c r="VOA38" s="14"/>
      <c r="VOB38" s="14"/>
      <c r="VOC38" s="14"/>
      <c r="VOD38" s="14"/>
      <c r="VOE38" s="14"/>
      <c r="VOF38" s="14"/>
      <c r="VOG38" s="14"/>
      <c r="VOH38" s="14"/>
      <c r="VOI38" s="14"/>
      <c r="VOJ38" s="14"/>
      <c r="VOK38" s="14"/>
      <c r="VOL38" s="14"/>
      <c r="VOM38" s="14"/>
      <c r="VON38" s="14"/>
      <c r="VOO38" s="14"/>
      <c r="VOP38" s="14"/>
      <c r="VOQ38" s="14"/>
      <c r="VOR38" s="14"/>
      <c r="VOS38" s="14"/>
      <c r="VOT38" s="14"/>
      <c r="VOU38" s="14"/>
      <c r="VOV38" s="14"/>
      <c r="VOW38" s="14"/>
      <c r="VOX38" s="14"/>
      <c r="VOY38" s="14"/>
      <c r="VOZ38" s="14"/>
      <c r="VPA38" s="14"/>
      <c r="VPB38" s="14"/>
      <c r="VPC38" s="14"/>
      <c r="VPD38" s="14"/>
      <c r="VPE38" s="14"/>
      <c r="VPF38" s="14"/>
      <c r="VPG38" s="14"/>
      <c r="VPH38" s="14"/>
      <c r="VPI38" s="14"/>
      <c r="VPJ38" s="14"/>
      <c r="VPK38" s="14"/>
      <c r="VPL38" s="14"/>
      <c r="VPM38" s="14"/>
      <c r="VPN38" s="14"/>
      <c r="VPO38" s="14"/>
      <c r="VPP38" s="14"/>
      <c r="VPQ38" s="14"/>
      <c r="VPR38" s="14"/>
      <c r="VPS38" s="14"/>
      <c r="VPT38" s="14"/>
      <c r="VPU38" s="14"/>
      <c r="VPV38" s="14"/>
      <c r="VPW38" s="14"/>
      <c r="VPX38" s="14"/>
      <c r="VPY38" s="14"/>
      <c r="VPZ38" s="14"/>
      <c r="VQA38" s="14"/>
      <c r="VQB38" s="14"/>
      <c r="VQC38" s="14"/>
      <c r="VQD38" s="14"/>
      <c r="VQE38" s="14"/>
      <c r="VQF38" s="14"/>
      <c r="VQG38" s="14"/>
      <c r="VQH38" s="14"/>
      <c r="VQI38" s="14"/>
      <c r="VQJ38" s="14"/>
      <c r="VQK38" s="14"/>
      <c r="VQL38" s="14"/>
      <c r="VQM38" s="14"/>
      <c r="VQN38" s="14"/>
      <c r="VQO38" s="14"/>
      <c r="VQP38" s="14"/>
      <c r="VQQ38" s="14"/>
      <c r="VQR38" s="14"/>
      <c r="VQS38" s="14"/>
      <c r="VQT38" s="14"/>
      <c r="VQU38" s="14"/>
      <c r="VQV38" s="14"/>
      <c r="VQW38" s="14"/>
      <c r="VQX38" s="14"/>
      <c r="VQY38" s="14"/>
      <c r="VQZ38" s="14"/>
      <c r="VRA38" s="14"/>
      <c r="VRB38" s="14"/>
      <c r="VRC38" s="14"/>
      <c r="VRD38" s="14"/>
      <c r="VRE38" s="14"/>
      <c r="VRF38" s="14"/>
      <c r="VRG38" s="14"/>
      <c r="VRH38" s="14"/>
      <c r="VRI38" s="14"/>
      <c r="VRJ38" s="14"/>
      <c r="VRK38" s="14"/>
      <c r="VRL38" s="14"/>
      <c r="VRM38" s="14"/>
      <c r="VRN38" s="14"/>
      <c r="VRO38" s="14"/>
      <c r="VRP38" s="14"/>
      <c r="VRQ38" s="14"/>
      <c r="VRR38" s="14"/>
      <c r="VRS38" s="14"/>
      <c r="VRT38" s="14"/>
      <c r="VRU38" s="14"/>
      <c r="VRV38" s="14"/>
      <c r="VRW38" s="14"/>
      <c r="VRX38" s="14"/>
      <c r="VRY38" s="14"/>
      <c r="VRZ38" s="14"/>
      <c r="VSA38" s="14"/>
      <c r="VSB38" s="14"/>
      <c r="VSC38" s="14"/>
      <c r="VSD38" s="14"/>
      <c r="VSE38" s="14"/>
      <c r="VSF38" s="14"/>
      <c r="VSG38" s="14"/>
      <c r="VSH38" s="14"/>
      <c r="VSI38" s="14"/>
      <c r="VSJ38" s="14"/>
      <c r="VSK38" s="14"/>
      <c r="VSL38" s="14"/>
      <c r="VSM38" s="14"/>
      <c r="VSN38" s="14"/>
      <c r="VSO38" s="14"/>
      <c r="VSP38" s="14"/>
      <c r="VSQ38" s="14"/>
      <c r="VSR38" s="14"/>
      <c r="VSS38" s="14"/>
      <c r="VST38" s="14"/>
      <c r="VSU38" s="14"/>
      <c r="VSV38" s="14"/>
      <c r="VSW38" s="14"/>
      <c r="VSX38" s="14"/>
      <c r="VSY38" s="14"/>
      <c r="VSZ38" s="14"/>
      <c r="VTA38" s="14"/>
      <c r="VTB38" s="14"/>
      <c r="VTC38" s="14"/>
      <c r="VTD38" s="14"/>
      <c r="VTE38" s="14"/>
      <c r="VTF38" s="14"/>
      <c r="VTG38" s="14"/>
      <c r="VTH38" s="14"/>
      <c r="VTI38" s="14"/>
      <c r="VTJ38" s="14"/>
      <c r="VTK38" s="14"/>
      <c r="VTL38" s="14"/>
      <c r="VTM38" s="14"/>
      <c r="VTN38" s="14"/>
      <c r="VTO38" s="14"/>
      <c r="VTP38" s="14"/>
      <c r="VTQ38" s="14"/>
      <c r="VTR38" s="14"/>
      <c r="VTS38" s="14"/>
      <c r="VTT38" s="14"/>
      <c r="VTU38" s="14"/>
      <c r="VTV38" s="14"/>
      <c r="VTW38" s="14"/>
      <c r="VTX38" s="14"/>
      <c r="VTY38" s="14"/>
      <c r="VTZ38" s="14"/>
      <c r="VUA38" s="14"/>
      <c r="VUB38" s="14"/>
      <c r="VUC38" s="14"/>
      <c r="VUD38" s="14"/>
      <c r="VUE38" s="14"/>
      <c r="VUF38" s="14"/>
      <c r="VUG38" s="14"/>
      <c r="VUH38" s="14"/>
      <c r="VUI38" s="14"/>
      <c r="VUJ38" s="14"/>
      <c r="VUK38" s="14"/>
      <c r="VUL38" s="14"/>
      <c r="VUM38" s="14"/>
      <c r="VUN38" s="14"/>
      <c r="VUO38" s="14"/>
      <c r="VUP38" s="14"/>
      <c r="VUQ38" s="14"/>
      <c r="VUR38" s="14"/>
      <c r="VUS38" s="14"/>
      <c r="VUT38" s="14"/>
      <c r="VUU38" s="14"/>
      <c r="VUV38" s="14"/>
      <c r="VUW38" s="14"/>
      <c r="VUX38" s="14"/>
      <c r="VUY38" s="14"/>
      <c r="VUZ38" s="14"/>
      <c r="VVA38" s="14"/>
      <c r="VVB38" s="14"/>
      <c r="VVC38" s="14"/>
      <c r="VVD38" s="14"/>
      <c r="VVE38" s="14"/>
      <c r="VVF38" s="14"/>
      <c r="VVG38" s="14"/>
      <c r="VVH38" s="14"/>
      <c r="VVI38" s="14"/>
      <c r="VVJ38" s="14"/>
      <c r="VVK38" s="14"/>
      <c r="VVL38" s="14"/>
      <c r="VVM38" s="14"/>
      <c r="VVN38" s="14"/>
      <c r="VVO38" s="14"/>
      <c r="VVP38" s="14"/>
      <c r="VVQ38" s="14"/>
      <c r="VVR38" s="14"/>
      <c r="VVS38" s="14"/>
      <c r="VVT38" s="14"/>
      <c r="VVU38" s="14"/>
      <c r="VVV38" s="14"/>
      <c r="VVW38" s="14"/>
      <c r="VVX38" s="14"/>
      <c r="VVY38" s="14"/>
      <c r="VVZ38" s="14"/>
      <c r="VWA38" s="14"/>
      <c r="VWB38" s="14"/>
      <c r="VWC38" s="14"/>
      <c r="VWD38" s="14"/>
      <c r="VWE38" s="14"/>
      <c r="VWF38" s="14"/>
      <c r="VWG38" s="14"/>
      <c r="VWH38" s="14"/>
      <c r="VWI38" s="14"/>
      <c r="VWJ38" s="14"/>
      <c r="VWK38" s="14"/>
      <c r="VWL38" s="14"/>
      <c r="VWM38" s="14"/>
      <c r="VWN38" s="14"/>
      <c r="VWO38" s="14"/>
      <c r="VWP38" s="14"/>
      <c r="VWQ38" s="14"/>
      <c r="VWR38" s="14"/>
      <c r="VWS38" s="14"/>
      <c r="VWT38" s="14"/>
      <c r="VWU38" s="14"/>
      <c r="VWV38" s="14"/>
      <c r="VWW38" s="14"/>
      <c r="VWX38" s="14"/>
      <c r="VWY38" s="14"/>
      <c r="VWZ38" s="14"/>
      <c r="VXA38" s="14"/>
      <c r="VXB38" s="14"/>
      <c r="VXC38" s="14"/>
      <c r="VXD38" s="14"/>
      <c r="VXE38" s="14"/>
      <c r="VXF38" s="14"/>
      <c r="VXG38" s="14"/>
      <c r="VXH38" s="14"/>
      <c r="VXI38" s="14"/>
      <c r="VXJ38" s="14"/>
      <c r="VXK38" s="14"/>
      <c r="VXL38" s="14"/>
      <c r="VXM38" s="14"/>
      <c r="VXN38" s="14"/>
      <c r="VXO38" s="14"/>
      <c r="VXP38" s="14"/>
      <c r="VXQ38" s="14"/>
      <c r="VXR38" s="14"/>
      <c r="VXS38" s="14"/>
      <c r="VXT38" s="14"/>
      <c r="VXU38" s="14"/>
      <c r="VXV38" s="14"/>
      <c r="VXW38" s="14"/>
      <c r="VXX38" s="14"/>
      <c r="VXY38" s="14"/>
      <c r="VXZ38" s="14"/>
      <c r="VYA38" s="14"/>
      <c r="VYB38" s="14"/>
      <c r="VYC38" s="14"/>
      <c r="VYD38" s="14"/>
      <c r="VYE38" s="14"/>
      <c r="VYF38" s="14"/>
      <c r="VYG38" s="14"/>
      <c r="VYH38" s="14"/>
      <c r="VYI38" s="14"/>
      <c r="VYJ38" s="14"/>
      <c r="VYK38" s="14"/>
      <c r="VYL38" s="14"/>
      <c r="VYM38" s="14"/>
      <c r="VYN38" s="14"/>
      <c r="VYO38" s="14"/>
      <c r="VYP38" s="14"/>
      <c r="VYQ38" s="14"/>
      <c r="VYR38" s="14"/>
      <c r="VYS38" s="14"/>
      <c r="VYT38" s="14"/>
      <c r="VYU38" s="14"/>
      <c r="VYV38" s="14"/>
      <c r="VYW38" s="14"/>
      <c r="VYX38" s="14"/>
      <c r="VYY38" s="14"/>
      <c r="VYZ38" s="14"/>
      <c r="VZA38" s="14"/>
      <c r="VZB38" s="14"/>
      <c r="VZC38" s="14"/>
      <c r="VZD38" s="14"/>
      <c r="VZE38" s="14"/>
      <c r="VZF38" s="14"/>
      <c r="VZG38" s="14"/>
      <c r="VZH38" s="14"/>
      <c r="VZI38" s="14"/>
      <c r="VZJ38" s="14"/>
      <c r="VZK38" s="14"/>
      <c r="VZL38" s="14"/>
      <c r="VZM38" s="14"/>
      <c r="VZN38" s="14"/>
      <c r="VZO38" s="14"/>
      <c r="VZP38" s="14"/>
      <c r="VZQ38" s="14"/>
      <c r="VZR38" s="14"/>
      <c r="VZS38" s="14"/>
      <c r="VZT38" s="14"/>
      <c r="VZU38" s="14"/>
      <c r="VZV38" s="14"/>
      <c r="VZW38" s="14"/>
      <c r="VZX38" s="14"/>
      <c r="VZY38" s="14"/>
      <c r="VZZ38" s="14"/>
      <c r="WAA38" s="14"/>
      <c r="WAB38" s="14"/>
      <c r="WAC38" s="14"/>
      <c r="WAD38" s="14"/>
      <c r="WAE38" s="14"/>
      <c r="WAF38" s="14"/>
      <c r="WAG38" s="14"/>
      <c r="WAH38" s="14"/>
      <c r="WAI38" s="14"/>
      <c r="WAJ38" s="14"/>
      <c r="WAK38" s="14"/>
      <c r="WAL38" s="14"/>
      <c r="WAM38" s="14"/>
      <c r="WAN38" s="14"/>
      <c r="WAO38" s="14"/>
      <c r="WAP38" s="14"/>
      <c r="WAQ38" s="14"/>
      <c r="WAR38" s="14"/>
      <c r="WAS38" s="14"/>
      <c r="WAT38" s="14"/>
      <c r="WAU38" s="14"/>
      <c r="WAV38" s="14"/>
      <c r="WAW38" s="14"/>
      <c r="WAX38" s="14"/>
      <c r="WAY38" s="14"/>
      <c r="WAZ38" s="14"/>
      <c r="WBA38" s="14"/>
      <c r="WBB38" s="14"/>
      <c r="WBC38" s="14"/>
      <c r="WBD38" s="14"/>
      <c r="WBE38" s="14"/>
      <c r="WBF38" s="14"/>
      <c r="WBG38" s="14"/>
      <c r="WBH38" s="14"/>
      <c r="WBI38" s="14"/>
      <c r="WBJ38" s="14"/>
      <c r="WBK38" s="14"/>
      <c r="WBL38" s="14"/>
      <c r="WBM38" s="14"/>
      <c r="WBN38" s="14"/>
      <c r="WBO38" s="14"/>
      <c r="WBP38" s="14"/>
      <c r="WBQ38" s="14"/>
      <c r="WBR38" s="14"/>
      <c r="WBS38" s="14"/>
      <c r="WBT38" s="14"/>
      <c r="WBU38" s="14"/>
      <c r="WBV38" s="14"/>
      <c r="WBW38" s="14"/>
      <c r="WBX38" s="14"/>
      <c r="WBY38" s="14"/>
      <c r="WBZ38" s="14"/>
      <c r="WCA38" s="14"/>
      <c r="WCB38" s="14"/>
      <c r="WCC38" s="14"/>
      <c r="WCD38" s="14"/>
      <c r="WCE38" s="14"/>
      <c r="WCF38" s="14"/>
      <c r="WCG38" s="14"/>
      <c r="WCH38" s="14"/>
      <c r="WCI38" s="14"/>
      <c r="WCJ38" s="14"/>
      <c r="WCK38" s="14"/>
      <c r="WCL38" s="14"/>
      <c r="WCM38" s="14"/>
      <c r="WCN38" s="14"/>
      <c r="WCO38" s="14"/>
      <c r="WCP38" s="14"/>
      <c r="WCQ38" s="14"/>
      <c r="WCR38" s="14"/>
      <c r="WCS38" s="14"/>
      <c r="WCT38" s="14"/>
      <c r="WCU38" s="14"/>
      <c r="WCV38" s="14"/>
      <c r="WCW38" s="14"/>
      <c r="WCX38" s="14"/>
      <c r="WCY38" s="14"/>
      <c r="WCZ38" s="14"/>
      <c r="WDA38" s="14"/>
      <c r="WDB38" s="14"/>
      <c r="WDC38" s="14"/>
      <c r="WDD38" s="14"/>
      <c r="WDE38" s="14"/>
      <c r="WDF38" s="14"/>
      <c r="WDG38" s="14"/>
      <c r="WDH38" s="14"/>
      <c r="WDI38" s="14"/>
      <c r="WDJ38" s="14"/>
      <c r="WDK38" s="14"/>
      <c r="WDL38" s="14"/>
      <c r="WDM38" s="14"/>
      <c r="WDN38" s="14"/>
      <c r="WDO38" s="14"/>
      <c r="WDP38" s="14"/>
      <c r="WDQ38" s="14"/>
      <c r="WDR38" s="14"/>
      <c r="WDS38" s="14"/>
      <c r="WDT38" s="14"/>
      <c r="WDU38" s="14"/>
      <c r="WDV38" s="14"/>
      <c r="WDW38" s="14"/>
      <c r="WDX38" s="14"/>
      <c r="WDY38" s="14"/>
      <c r="WDZ38" s="14"/>
      <c r="WEA38" s="14"/>
      <c r="WEB38" s="14"/>
      <c r="WEC38" s="14"/>
      <c r="WED38" s="14"/>
      <c r="WEE38" s="14"/>
      <c r="WEF38" s="14"/>
      <c r="WEG38" s="14"/>
      <c r="WEH38" s="14"/>
      <c r="WEI38" s="14"/>
      <c r="WEJ38" s="14"/>
      <c r="WEK38" s="14"/>
      <c r="WEL38" s="14"/>
      <c r="WEM38" s="14"/>
      <c r="WEN38" s="14"/>
      <c r="WEO38" s="14"/>
      <c r="WEP38" s="14"/>
      <c r="WEQ38" s="14"/>
      <c r="WER38" s="14"/>
      <c r="WES38" s="14"/>
      <c r="WET38" s="14"/>
      <c r="WEU38" s="14"/>
      <c r="WEV38" s="14"/>
      <c r="WEW38" s="14"/>
      <c r="WEX38" s="14"/>
      <c r="WEY38" s="14"/>
      <c r="WEZ38" s="14"/>
      <c r="WFA38" s="14"/>
      <c r="WFB38" s="14"/>
      <c r="WFC38" s="14"/>
      <c r="WFD38" s="14"/>
      <c r="WFE38" s="14"/>
      <c r="WFF38" s="14"/>
      <c r="WFG38" s="14"/>
      <c r="WFH38" s="14"/>
      <c r="WFI38" s="14"/>
      <c r="WFJ38" s="14"/>
      <c r="WFK38" s="14"/>
      <c r="WFL38" s="14"/>
      <c r="WFM38" s="14"/>
      <c r="WFN38" s="14"/>
      <c r="WFO38" s="14"/>
      <c r="WFP38" s="14"/>
      <c r="WFQ38" s="14"/>
      <c r="WFR38" s="14"/>
      <c r="WFS38" s="14"/>
      <c r="WFT38" s="14"/>
      <c r="WFU38" s="14"/>
      <c r="WFV38" s="14"/>
      <c r="WFW38" s="14"/>
      <c r="WFX38" s="14"/>
      <c r="WFY38" s="14"/>
      <c r="WFZ38" s="14"/>
      <c r="WGA38" s="14"/>
      <c r="WGB38" s="14"/>
      <c r="WGC38" s="14"/>
      <c r="WGD38" s="14"/>
      <c r="WGE38" s="14"/>
      <c r="WGF38" s="14"/>
      <c r="WGG38" s="14"/>
      <c r="WGH38" s="14"/>
      <c r="WGI38" s="14"/>
      <c r="WGJ38" s="14"/>
      <c r="WGK38" s="14"/>
      <c r="WGL38" s="14"/>
      <c r="WGM38" s="14"/>
      <c r="WGN38" s="14"/>
      <c r="WGO38" s="14"/>
      <c r="WGP38" s="14"/>
      <c r="WGQ38" s="14"/>
      <c r="WGR38" s="14"/>
      <c r="WGS38" s="14"/>
      <c r="WGT38" s="14"/>
      <c r="WGU38" s="14"/>
      <c r="WGV38" s="14"/>
      <c r="WGW38" s="14"/>
      <c r="WGX38" s="14"/>
      <c r="WGY38" s="14"/>
      <c r="WGZ38" s="14"/>
      <c r="WHA38" s="14"/>
      <c r="WHB38" s="14"/>
      <c r="WHC38" s="14"/>
      <c r="WHD38" s="14"/>
      <c r="WHE38" s="14"/>
      <c r="WHF38" s="14"/>
      <c r="WHG38" s="14"/>
      <c r="WHH38" s="14"/>
      <c r="WHI38" s="14"/>
      <c r="WHJ38" s="14"/>
      <c r="WHK38" s="14"/>
      <c r="WHL38" s="14"/>
      <c r="WHM38" s="14"/>
      <c r="WHN38" s="14"/>
      <c r="WHO38" s="14"/>
      <c r="WHP38" s="14"/>
      <c r="WHQ38" s="14"/>
      <c r="WHR38" s="14"/>
      <c r="WHS38" s="14"/>
      <c r="WHT38" s="14"/>
      <c r="WHU38" s="14"/>
      <c r="WHV38" s="14"/>
      <c r="WHW38" s="14"/>
      <c r="WHX38" s="14"/>
      <c r="WHY38" s="14"/>
      <c r="WHZ38" s="14"/>
      <c r="WIA38" s="14"/>
      <c r="WIB38" s="14"/>
      <c r="WIC38" s="14"/>
      <c r="WID38" s="14"/>
      <c r="WIE38" s="14"/>
      <c r="WIF38" s="14"/>
      <c r="WIG38" s="14"/>
      <c r="WIH38" s="14"/>
      <c r="WII38" s="14"/>
      <c r="WIJ38" s="14"/>
      <c r="WIK38" s="14"/>
      <c r="WIL38" s="14"/>
      <c r="WIM38" s="14"/>
      <c r="WIN38" s="14"/>
      <c r="WIO38" s="14"/>
      <c r="WIP38" s="14"/>
      <c r="WIQ38" s="14"/>
      <c r="WIR38" s="14"/>
      <c r="WIS38" s="14"/>
      <c r="WIT38" s="14"/>
      <c r="WIU38" s="14"/>
      <c r="WIV38" s="14"/>
      <c r="WIW38" s="14"/>
      <c r="WIX38" s="14"/>
      <c r="WIY38" s="14"/>
      <c r="WIZ38" s="14"/>
      <c r="WJA38" s="14"/>
      <c r="WJB38" s="14"/>
      <c r="WJC38" s="14"/>
      <c r="WJD38" s="14"/>
      <c r="WJE38" s="14"/>
      <c r="WJF38" s="14"/>
      <c r="WJG38" s="14"/>
      <c r="WJH38" s="14"/>
      <c r="WJI38" s="14"/>
      <c r="WJJ38" s="14"/>
      <c r="WJK38" s="14"/>
      <c r="WJL38" s="14"/>
      <c r="WJM38" s="14"/>
      <c r="WJN38" s="14"/>
      <c r="WJO38" s="14"/>
      <c r="WJP38" s="14"/>
      <c r="WJQ38" s="14"/>
      <c r="WJR38" s="14"/>
      <c r="WJS38" s="14"/>
      <c r="WJT38" s="14"/>
      <c r="WJU38" s="14"/>
      <c r="WJV38" s="14"/>
      <c r="WJW38" s="14"/>
      <c r="WJX38" s="14"/>
      <c r="WJY38" s="14"/>
      <c r="WJZ38" s="14"/>
      <c r="WKA38" s="14"/>
      <c r="WKB38" s="14"/>
      <c r="WKC38" s="14"/>
      <c r="WKD38" s="14"/>
      <c r="WKE38" s="14"/>
      <c r="WKF38" s="14"/>
      <c r="WKG38" s="14"/>
      <c r="WKH38" s="14"/>
      <c r="WKI38" s="14"/>
      <c r="WKJ38" s="14"/>
      <c r="WKK38" s="14"/>
      <c r="WKL38" s="14"/>
      <c r="WKM38" s="14"/>
      <c r="WKN38" s="14"/>
      <c r="WKO38" s="14"/>
      <c r="WKP38" s="14"/>
      <c r="WKQ38" s="14"/>
      <c r="WKR38" s="14"/>
      <c r="WKS38" s="14"/>
      <c r="WKT38" s="14"/>
      <c r="WKU38" s="14"/>
      <c r="WKV38" s="14"/>
      <c r="WKW38" s="14"/>
      <c r="WKX38" s="14"/>
      <c r="WKY38" s="14"/>
      <c r="WKZ38" s="14"/>
      <c r="WLA38" s="14"/>
      <c r="WLB38" s="14"/>
      <c r="WLC38" s="14"/>
      <c r="WLD38" s="14"/>
      <c r="WLE38" s="14"/>
      <c r="WLF38" s="14"/>
      <c r="WLG38" s="14"/>
      <c r="WLH38" s="14"/>
      <c r="WLI38" s="14"/>
      <c r="WLJ38" s="14"/>
      <c r="WLK38" s="14"/>
      <c r="WLL38" s="14"/>
      <c r="WLM38" s="14"/>
      <c r="WLN38" s="14"/>
      <c r="WLO38" s="14"/>
      <c r="WLP38" s="14"/>
      <c r="WLQ38" s="14"/>
      <c r="WLR38" s="14"/>
      <c r="WLS38" s="14"/>
      <c r="WLT38" s="14"/>
      <c r="WLU38" s="14"/>
      <c r="WLV38" s="14"/>
      <c r="WLW38" s="14"/>
      <c r="WLX38" s="14"/>
      <c r="WLY38" s="14"/>
      <c r="WLZ38" s="14"/>
      <c r="WMA38" s="14"/>
      <c r="WMB38" s="14"/>
      <c r="WMC38" s="14"/>
      <c r="WMD38" s="14"/>
      <c r="WME38" s="14"/>
      <c r="WMF38" s="14"/>
      <c r="WMG38" s="14"/>
      <c r="WMH38" s="14"/>
      <c r="WMI38" s="14"/>
      <c r="WMJ38" s="14"/>
      <c r="WMK38" s="14"/>
      <c r="WML38" s="14"/>
      <c r="WMM38" s="14"/>
      <c r="WMN38" s="14"/>
      <c r="WMO38" s="14"/>
      <c r="WMP38" s="14"/>
      <c r="WMQ38" s="14"/>
      <c r="WMR38" s="14"/>
      <c r="WMS38" s="14"/>
      <c r="WMT38" s="14"/>
      <c r="WMU38" s="14"/>
      <c r="WMV38" s="14"/>
      <c r="WMW38" s="14"/>
      <c r="WMX38" s="14"/>
      <c r="WMY38" s="14"/>
      <c r="WMZ38" s="14"/>
      <c r="WNA38" s="14"/>
      <c r="WNB38" s="14"/>
      <c r="WNC38" s="14"/>
      <c r="WND38" s="14"/>
      <c r="WNE38" s="14"/>
      <c r="WNF38" s="14"/>
      <c r="WNG38" s="14"/>
      <c r="WNH38" s="14"/>
      <c r="WNI38" s="14"/>
      <c r="WNJ38" s="14"/>
      <c r="WNK38" s="14"/>
      <c r="WNL38" s="14"/>
      <c r="WNM38" s="14"/>
      <c r="WNN38" s="14"/>
      <c r="WNO38" s="14"/>
      <c r="WNP38" s="14"/>
      <c r="WNQ38" s="14"/>
      <c r="WNR38" s="14"/>
      <c r="WNS38" s="14"/>
      <c r="WNT38" s="14"/>
      <c r="WNU38" s="14"/>
      <c r="WNV38" s="14"/>
      <c r="WNW38" s="14"/>
      <c r="WNX38" s="14"/>
      <c r="WNY38" s="14"/>
      <c r="WNZ38" s="14"/>
      <c r="WOA38" s="14"/>
      <c r="WOB38" s="14"/>
      <c r="WOC38" s="14"/>
      <c r="WOD38" s="14"/>
      <c r="WOE38" s="14"/>
      <c r="WOF38" s="14"/>
      <c r="WOG38" s="14"/>
      <c r="WOH38" s="14"/>
      <c r="WOI38" s="14"/>
      <c r="WOJ38" s="14"/>
      <c r="WOK38" s="14"/>
      <c r="WOL38" s="14"/>
      <c r="WOM38" s="14"/>
      <c r="WON38" s="14"/>
      <c r="WOO38" s="14"/>
      <c r="WOP38" s="14"/>
      <c r="WOQ38" s="14"/>
      <c r="WOR38" s="14"/>
      <c r="WOS38" s="14"/>
      <c r="WOT38" s="14"/>
      <c r="WOU38" s="14"/>
      <c r="WOV38" s="14"/>
      <c r="WOW38" s="14"/>
      <c r="WOX38" s="14"/>
      <c r="WOY38" s="14"/>
      <c r="WOZ38" s="14"/>
      <c r="WPA38" s="14"/>
      <c r="WPB38" s="14"/>
      <c r="WPC38" s="14"/>
      <c r="WPD38" s="14"/>
      <c r="WPE38" s="14"/>
      <c r="WPF38" s="14"/>
      <c r="WPG38" s="14"/>
      <c r="WPH38" s="14"/>
      <c r="WPI38" s="14"/>
      <c r="WPJ38" s="14"/>
      <c r="WPK38" s="14"/>
      <c r="WPL38" s="14"/>
      <c r="WPM38" s="14"/>
      <c r="WPN38" s="14"/>
      <c r="WPO38" s="14"/>
      <c r="WPP38" s="14"/>
      <c r="WPQ38" s="14"/>
      <c r="WPR38" s="14"/>
      <c r="WPS38" s="14"/>
      <c r="WPT38" s="14"/>
      <c r="WPU38" s="14"/>
      <c r="WPV38" s="14"/>
      <c r="WPW38" s="14"/>
      <c r="WPX38" s="14"/>
      <c r="WPY38" s="14"/>
      <c r="WPZ38" s="14"/>
      <c r="WQA38" s="14"/>
      <c r="WQB38" s="14"/>
      <c r="WQC38" s="14"/>
      <c r="WQD38" s="14"/>
      <c r="WQE38" s="14"/>
      <c r="WQF38" s="14"/>
      <c r="WQG38" s="14"/>
      <c r="WQH38" s="14"/>
      <c r="WQI38" s="14"/>
      <c r="WQJ38" s="14"/>
      <c r="WQK38" s="14"/>
      <c r="WQL38" s="14"/>
      <c r="WQM38" s="14"/>
      <c r="WQN38" s="14"/>
      <c r="WQO38" s="14"/>
      <c r="WQP38" s="14"/>
      <c r="WQQ38" s="14"/>
      <c r="WQR38" s="14"/>
      <c r="WQS38" s="14"/>
      <c r="WQT38" s="14"/>
      <c r="WQU38" s="14"/>
      <c r="WQV38" s="14"/>
      <c r="WQW38" s="14"/>
      <c r="WQX38" s="14"/>
      <c r="WQY38" s="14"/>
      <c r="WQZ38" s="14"/>
      <c r="WRA38" s="14"/>
      <c r="WRB38" s="14"/>
      <c r="WRC38" s="14"/>
      <c r="WRD38" s="14"/>
      <c r="WRE38" s="14"/>
      <c r="WRF38" s="14"/>
      <c r="WRG38" s="14"/>
      <c r="WRH38" s="14"/>
      <c r="WRI38" s="14"/>
      <c r="WRJ38" s="14"/>
      <c r="WRK38" s="14"/>
      <c r="WRL38" s="14"/>
      <c r="WRM38" s="14"/>
      <c r="WRN38" s="14"/>
      <c r="WRO38" s="14"/>
      <c r="WRP38" s="14"/>
      <c r="WRQ38" s="14"/>
      <c r="WRR38" s="14"/>
      <c r="WRS38" s="14"/>
      <c r="WRT38" s="14"/>
      <c r="WRU38" s="14"/>
      <c r="WRV38" s="14"/>
      <c r="WRW38" s="14"/>
      <c r="WRX38" s="14"/>
      <c r="WRY38" s="14"/>
      <c r="WRZ38" s="14"/>
      <c r="WSA38" s="14"/>
      <c r="WSB38" s="14"/>
      <c r="WSC38" s="14"/>
      <c r="WSD38" s="14"/>
      <c r="WSE38" s="14"/>
      <c r="WSF38" s="14"/>
      <c r="WSG38" s="14"/>
      <c r="WSH38" s="14"/>
      <c r="WSI38" s="14"/>
      <c r="WSJ38" s="14"/>
      <c r="WSK38" s="14"/>
      <c r="WSL38" s="14"/>
      <c r="WSM38" s="14"/>
      <c r="WSN38" s="14"/>
      <c r="WSO38" s="14"/>
      <c r="WSP38" s="14"/>
      <c r="WSQ38" s="14"/>
      <c r="WSR38" s="14"/>
      <c r="WSS38" s="14"/>
      <c r="WST38" s="14"/>
      <c r="WSU38" s="14"/>
      <c r="WSV38" s="14"/>
      <c r="WSW38" s="14"/>
      <c r="WSX38" s="14"/>
      <c r="WSY38" s="14"/>
      <c r="WSZ38" s="14"/>
      <c r="WTA38" s="14"/>
      <c r="WTB38" s="14"/>
      <c r="WTC38" s="14"/>
      <c r="WTD38" s="14"/>
      <c r="WTE38" s="14"/>
      <c r="WTF38" s="14"/>
      <c r="WTG38" s="14"/>
      <c r="WTH38" s="14"/>
      <c r="WTI38" s="14"/>
      <c r="WTJ38" s="14"/>
      <c r="WTK38" s="14"/>
      <c r="WTL38" s="14"/>
      <c r="WTM38" s="14"/>
      <c r="WTN38" s="14"/>
      <c r="WTO38" s="14"/>
      <c r="WTP38" s="14"/>
      <c r="WTQ38" s="14"/>
      <c r="WTR38" s="14"/>
      <c r="WTS38" s="14"/>
      <c r="WTT38" s="14"/>
      <c r="WTU38" s="14"/>
      <c r="WTV38" s="14"/>
      <c r="WTW38" s="14"/>
      <c r="WTX38" s="14"/>
      <c r="WTY38" s="14"/>
      <c r="WTZ38" s="14"/>
      <c r="WUA38" s="14"/>
      <c r="WUB38" s="14"/>
      <c r="WUC38" s="14"/>
      <c r="WUD38" s="14"/>
      <c r="WUE38" s="14"/>
      <c r="WUF38" s="14"/>
      <c r="WUG38" s="14"/>
      <c r="WUH38" s="14"/>
      <c r="WUI38" s="14"/>
      <c r="WUJ38" s="14"/>
      <c r="WUK38" s="14"/>
      <c r="WUL38" s="14"/>
      <c r="WUM38" s="14"/>
      <c r="WUN38" s="14"/>
      <c r="WUO38" s="14"/>
      <c r="WUP38" s="14"/>
      <c r="WUQ38" s="14"/>
      <c r="WUR38" s="14"/>
      <c r="WUS38" s="14"/>
      <c r="WUT38" s="14"/>
      <c r="WUU38" s="14"/>
      <c r="WUV38" s="14"/>
      <c r="WUW38" s="14"/>
      <c r="WUX38" s="14"/>
      <c r="WUY38" s="14"/>
      <c r="WUZ38" s="14"/>
      <c r="WVA38" s="14"/>
      <c r="WVB38" s="14"/>
      <c r="WVC38" s="14"/>
      <c r="WVD38" s="14"/>
      <c r="WVE38" s="14"/>
      <c r="WVF38" s="14"/>
      <c r="WVG38" s="14"/>
      <c r="WVH38" s="14"/>
      <c r="WVI38" s="14"/>
      <c r="WVJ38" s="14"/>
      <c r="WVK38" s="14"/>
      <c r="WVL38" s="14"/>
      <c r="WVM38" s="14"/>
      <c r="WVN38" s="14"/>
      <c r="WVO38" s="14"/>
      <c r="WVP38" s="14"/>
      <c r="WVQ38" s="14"/>
      <c r="WVR38" s="14"/>
      <c r="WVS38" s="14"/>
      <c r="WVT38" s="14"/>
      <c r="WVU38" s="14"/>
      <c r="WVV38" s="14"/>
      <c r="WVW38" s="14"/>
      <c r="WVX38" s="14"/>
      <c r="WVY38" s="14"/>
      <c r="WVZ38" s="14"/>
      <c r="WWA38" s="14"/>
      <c r="WWB38" s="14"/>
      <c r="WWC38" s="14"/>
      <c r="WWD38" s="14"/>
      <c r="WWE38" s="14"/>
      <c r="WWF38" s="14"/>
      <c r="WWG38" s="14"/>
      <c r="WWH38" s="14"/>
      <c r="WWI38" s="14"/>
      <c r="WWJ38" s="14"/>
      <c r="WWK38" s="14"/>
      <c r="WWL38" s="14"/>
    </row>
    <row r="39" spans="2:16158" s="21" customFormat="1" ht="15" customHeight="1" x14ac:dyDescent="0.2">
      <c r="B39" s="14"/>
      <c r="C39" s="14"/>
      <c r="D39" s="14"/>
      <c r="E39" s="14"/>
      <c r="F39" s="14"/>
      <c r="G39" s="14"/>
      <c r="H39" s="14"/>
      <c r="I39" s="14"/>
      <c r="J39" s="14"/>
      <c r="L39" s="14"/>
      <c r="M39" s="14"/>
      <c r="N39" s="14"/>
      <c r="O39" s="14"/>
      <c r="P39" s="14"/>
      <c r="Q39" s="14"/>
      <c r="R39" s="14"/>
      <c r="S39" s="14"/>
      <c r="T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</row>
    <row r="40" spans="2:16158" s="21" customFormat="1" ht="15" customHeight="1" x14ac:dyDescent="0.2">
      <c r="B40" s="14"/>
      <c r="C40" s="14"/>
      <c r="D40" s="14"/>
      <c r="E40" s="14"/>
      <c r="F40" s="14"/>
      <c r="G40" s="14"/>
      <c r="H40" s="14"/>
      <c r="I40" s="14"/>
      <c r="J40" s="14"/>
      <c r="L40" s="14"/>
      <c r="M40" s="14"/>
      <c r="N40" s="14"/>
      <c r="O40" s="14"/>
      <c r="P40" s="14"/>
      <c r="Q40" s="14"/>
      <c r="R40" s="14"/>
      <c r="S40" s="14"/>
      <c r="T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  <c r="AEO40" s="14"/>
      <c r="AEP40" s="14"/>
      <c r="AEQ40" s="14"/>
      <c r="AER40" s="14"/>
      <c r="AES40" s="14"/>
      <c r="AET40" s="14"/>
      <c r="AEU40" s="14"/>
      <c r="AEV40" s="14"/>
      <c r="AEW40" s="14"/>
      <c r="AEX40" s="14"/>
      <c r="AEY40" s="14"/>
      <c r="AEZ40" s="14"/>
      <c r="AFA40" s="14"/>
      <c r="AFB40" s="14"/>
      <c r="AFC40" s="14"/>
      <c r="AFD40" s="14"/>
      <c r="AFE40" s="14"/>
      <c r="AFF40" s="14"/>
      <c r="AFG40" s="14"/>
      <c r="AFH40" s="14"/>
      <c r="AFI40" s="14"/>
      <c r="AFJ40" s="14"/>
      <c r="AFK40" s="14"/>
      <c r="AFL40" s="14"/>
      <c r="AFM40" s="14"/>
      <c r="AFN40" s="14"/>
      <c r="AFO40" s="14"/>
      <c r="AFP40" s="14"/>
      <c r="AFQ40" s="14"/>
      <c r="AFR40" s="14"/>
      <c r="AFS40" s="14"/>
      <c r="AFT40" s="14"/>
      <c r="AFU40" s="14"/>
      <c r="AFV40" s="14"/>
      <c r="AFW40" s="14"/>
      <c r="AFX40" s="14"/>
      <c r="AFY40" s="14"/>
      <c r="AFZ40" s="14"/>
      <c r="AGA40" s="14"/>
      <c r="AGB40" s="14"/>
      <c r="AGC40" s="14"/>
      <c r="AGD40" s="14"/>
      <c r="AGE40" s="14"/>
      <c r="AGF40" s="14"/>
      <c r="AGG40" s="14"/>
      <c r="AGH40" s="14"/>
      <c r="AGI40" s="14"/>
      <c r="AGJ40" s="14"/>
      <c r="AGK40" s="14"/>
      <c r="AGL40" s="14"/>
      <c r="AGM40" s="14"/>
      <c r="AGN40" s="14"/>
      <c r="AGO40" s="14"/>
      <c r="AGP40" s="14"/>
      <c r="AGQ40" s="14"/>
      <c r="AGR40" s="14"/>
      <c r="AGS40" s="14"/>
      <c r="AGT40" s="14"/>
      <c r="AGU40" s="14"/>
      <c r="AGV40" s="14"/>
      <c r="AGW40" s="14"/>
      <c r="AGX40" s="14"/>
      <c r="AGY40" s="14"/>
      <c r="AGZ40" s="14"/>
      <c r="AHA40" s="14"/>
      <c r="AHB40" s="14"/>
      <c r="AHC40" s="14"/>
      <c r="AHD40" s="14"/>
      <c r="AHE40" s="14"/>
      <c r="AHF40" s="14"/>
      <c r="AHG40" s="14"/>
      <c r="AHH40" s="14"/>
      <c r="AHI40" s="14"/>
      <c r="AHJ40" s="14"/>
      <c r="AHK40" s="14"/>
      <c r="AHL40" s="14"/>
      <c r="AHM40" s="14"/>
      <c r="AHN40" s="14"/>
      <c r="AHO40" s="14"/>
      <c r="AHP40" s="14"/>
      <c r="AHQ40" s="14"/>
      <c r="AHR40" s="14"/>
      <c r="AHS40" s="14"/>
      <c r="AHT40" s="14"/>
      <c r="AHU40" s="14"/>
      <c r="AHV40" s="14"/>
      <c r="AHW40" s="14"/>
      <c r="AHX40" s="14"/>
      <c r="AHY40" s="14"/>
      <c r="AHZ40" s="14"/>
      <c r="AIA40" s="14"/>
      <c r="AIB40" s="14"/>
      <c r="AIC40" s="14"/>
      <c r="AID40" s="14"/>
      <c r="AIE40" s="14"/>
      <c r="AIF40" s="14"/>
      <c r="AIG40" s="14"/>
      <c r="AIH40" s="14"/>
      <c r="AII40" s="14"/>
      <c r="AIJ40" s="14"/>
      <c r="AIK40" s="14"/>
      <c r="AIL40" s="14"/>
      <c r="AIM40" s="14"/>
      <c r="AIN40" s="14"/>
      <c r="AIO40" s="14"/>
      <c r="AIP40" s="14"/>
      <c r="AIQ40" s="14"/>
      <c r="AIR40" s="14"/>
      <c r="AIS40" s="14"/>
      <c r="AIT40" s="14"/>
      <c r="AIU40" s="14"/>
      <c r="AIV40" s="14"/>
      <c r="AIW40" s="14"/>
      <c r="AIX40" s="14"/>
      <c r="AIY40" s="14"/>
      <c r="AIZ40" s="14"/>
      <c r="AJA40" s="14"/>
      <c r="AJB40" s="14"/>
      <c r="AJC40" s="14"/>
      <c r="AJD40" s="14"/>
      <c r="AJE40" s="14"/>
      <c r="AJF40" s="14"/>
      <c r="AJG40" s="14"/>
      <c r="AJH40" s="14"/>
      <c r="AJI40" s="14"/>
      <c r="AJJ40" s="14"/>
      <c r="AJK40" s="14"/>
      <c r="AJL40" s="14"/>
      <c r="AJM40" s="14"/>
      <c r="AJN40" s="14"/>
      <c r="AJO40" s="14"/>
      <c r="AJP40" s="14"/>
      <c r="AJQ40" s="14"/>
      <c r="AJR40" s="14"/>
      <c r="AJS40" s="14"/>
      <c r="AJT40" s="14"/>
      <c r="AJU40" s="14"/>
      <c r="AJV40" s="14"/>
      <c r="AJW40" s="14"/>
      <c r="AJX40" s="14"/>
      <c r="AJY40" s="14"/>
      <c r="AJZ40" s="14"/>
      <c r="AKA40" s="14"/>
      <c r="AKB40" s="14"/>
      <c r="AKC40" s="14"/>
      <c r="AKD40" s="14"/>
      <c r="AKE40" s="14"/>
      <c r="AKF40" s="14"/>
      <c r="AKG40" s="14"/>
      <c r="AKH40" s="14"/>
      <c r="AKI40" s="14"/>
      <c r="AKJ40" s="14"/>
      <c r="AKK40" s="14"/>
      <c r="AKL40" s="14"/>
      <c r="AKM40" s="14"/>
      <c r="AKN40" s="14"/>
      <c r="AKO40" s="14"/>
      <c r="AKP40" s="14"/>
      <c r="AKQ40" s="14"/>
      <c r="AKR40" s="14"/>
      <c r="AKS40" s="14"/>
      <c r="AKT40" s="14"/>
      <c r="AKU40" s="14"/>
      <c r="AKV40" s="14"/>
      <c r="AKW40" s="14"/>
      <c r="AKX40" s="14"/>
      <c r="AKY40" s="14"/>
      <c r="AKZ40" s="14"/>
      <c r="ALA40" s="14"/>
      <c r="ALB40" s="14"/>
      <c r="ALC40" s="14"/>
      <c r="ALD40" s="14"/>
      <c r="ALE40" s="14"/>
      <c r="ALF40" s="14"/>
      <c r="ALG40" s="14"/>
      <c r="ALH40" s="14"/>
      <c r="ALI40" s="14"/>
      <c r="ALJ40" s="14"/>
      <c r="ALK40" s="14"/>
      <c r="ALL40" s="14"/>
      <c r="ALM40" s="14"/>
      <c r="ALN40" s="14"/>
      <c r="ALO40" s="14"/>
      <c r="ALP40" s="14"/>
      <c r="ALQ40" s="14"/>
      <c r="ALR40" s="14"/>
      <c r="ALS40" s="14"/>
      <c r="ALT40" s="14"/>
      <c r="ALU40" s="14"/>
      <c r="ALV40" s="14"/>
      <c r="ALW40" s="14"/>
      <c r="ALX40" s="14"/>
      <c r="ALY40" s="14"/>
      <c r="ALZ40" s="14"/>
      <c r="AMA40" s="14"/>
      <c r="AMB40" s="14"/>
      <c r="AMC40" s="14"/>
      <c r="AMD40" s="14"/>
      <c r="AME40" s="14"/>
      <c r="AMF40" s="14"/>
      <c r="AMG40" s="14"/>
      <c r="AMH40" s="14"/>
      <c r="AMI40" s="14"/>
      <c r="AMJ40" s="14"/>
      <c r="AMK40" s="14"/>
      <c r="AML40" s="14"/>
      <c r="AMM40" s="14"/>
      <c r="AMN40" s="14"/>
      <c r="AMO40" s="14"/>
      <c r="AMP40" s="14"/>
      <c r="AMQ40" s="14"/>
      <c r="AMR40" s="14"/>
      <c r="AMS40" s="14"/>
      <c r="AMT40" s="14"/>
      <c r="AMU40" s="14"/>
      <c r="AMV40" s="14"/>
      <c r="AMW40" s="14"/>
      <c r="AMX40" s="14"/>
      <c r="AMY40" s="14"/>
      <c r="AMZ40" s="14"/>
      <c r="ANA40" s="14"/>
      <c r="ANB40" s="14"/>
      <c r="ANC40" s="14"/>
      <c r="AND40" s="14"/>
      <c r="ANE40" s="14"/>
      <c r="ANF40" s="14"/>
      <c r="ANG40" s="14"/>
      <c r="ANH40" s="14"/>
      <c r="ANI40" s="14"/>
      <c r="ANJ40" s="14"/>
      <c r="ANK40" s="14"/>
      <c r="ANL40" s="14"/>
      <c r="ANM40" s="14"/>
      <c r="ANN40" s="14"/>
      <c r="ANO40" s="14"/>
      <c r="ANP40" s="14"/>
      <c r="ANQ40" s="14"/>
      <c r="ANR40" s="14"/>
      <c r="ANS40" s="14"/>
      <c r="ANT40" s="14"/>
      <c r="ANU40" s="14"/>
      <c r="ANV40" s="14"/>
      <c r="ANW40" s="14"/>
      <c r="ANX40" s="14"/>
      <c r="ANY40" s="14"/>
      <c r="ANZ40" s="14"/>
      <c r="AOA40" s="14"/>
      <c r="AOB40" s="14"/>
      <c r="AOC40" s="14"/>
      <c r="AOD40" s="14"/>
      <c r="AOE40" s="14"/>
      <c r="AOF40" s="14"/>
      <c r="AOG40" s="14"/>
      <c r="AOH40" s="14"/>
      <c r="AOI40" s="14"/>
      <c r="AOJ40" s="14"/>
      <c r="AOK40" s="14"/>
      <c r="AOL40" s="14"/>
      <c r="AOM40" s="14"/>
      <c r="AON40" s="14"/>
      <c r="AOO40" s="14"/>
      <c r="AOP40" s="14"/>
      <c r="AOQ40" s="14"/>
      <c r="AOR40" s="14"/>
      <c r="AOS40" s="14"/>
      <c r="AOT40" s="14"/>
      <c r="AOU40" s="14"/>
      <c r="AOV40" s="14"/>
      <c r="AOW40" s="14"/>
      <c r="AOX40" s="14"/>
      <c r="AOY40" s="14"/>
      <c r="AOZ40" s="14"/>
      <c r="APA40" s="14"/>
      <c r="APB40" s="14"/>
      <c r="APC40" s="14"/>
      <c r="APD40" s="14"/>
      <c r="APE40" s="14"/>
      <c r="APF40" s="14"/>
      <c r="APG40" s="14"/>
      <c r="APH40" s="14"/>
      <c r="API40" s="14"/>
      <c r="APJ40" s="14"/>
      <c r="APK40" s="14"/>
      <c r="APL40" s="14"/>
      <c r="APM40" s="14"/>
      <c r="APN40" s="14"/>
      <c r="APO40" s="14"/>
      <c r="APP40" s="14"/>
      <c r="APQ40" s="14"/>
      <c r="APR40" s="14"/>
      <c r="APS40" s="14"/>
      <c r="APT40" s="14"/>
      <c r="APU40" s="14"/>
      <c r="APV40" s="14"/>
      <c r="APW40" s="14"/>
      <c r="APX40" s="14"/>
      <c r="APY40" s="14"/>
      <c r="APZ40" s="14"/>
      <c r="AQA40" s="14"/>
      <c r="AQB40" s="14"/>
      <c r="AQC40" s="14"/>
      <c r="AQD40" s="14"/>
      <c r="AQE40" s="14"/>
      <c r="AQF40" s="14"/>
      <c r="AQG40" s="14"/>
      <c r="AQH40" s="14"/>
      <c r="AQI40" s="14"/>
      <c r="AQJ40" s="14"/>
      <c r="AQK40" s="14"/>
      <c r="AQL40" s="14"/>
      <c r="AQM40" s="14"/>
      <c r="AQN40" s="14"/>
      <c r="AQO40" s="14"/>
      <c r="AQP40" s="14"/>
      <c r="AQQ40" s="14"/>
      <c r="AQR40" s="14"/>
      <c r="AQS40" s="14"/>
      <c r="AQT40" s="14"/>
      <c r="AQU40" s="14"/>
      <c r="AQV40" s="14"/>
      <c r="AQW40" s="14"/>
      <c r="AQX40" s="14"/>
      <c r="AQY40" s="14"/>
      <c r="AQZ40" s="14"/>
      <c r="ARA40" s="14"/>
      <c r="ARB40" s="14"/>
      <c r="ARC40" s="14"/>
      <c r="ARD40" s="14"/>
      <c r="ARE40" s="14"/>
      <c r="ARF40" s="14"/>
      <c r="ARG40" s="14"/>
      <c r="ARH40" s="14"/>
      <c r="ARI40" s="14"/>
      <c r="ARJ40" s="14"/>
      <c r="ARK40" s="14"/>
      <c r="ARL40" s="14"/>
      <c r="ARM40" s="14"/>
      <c r="ARN40" s="14"/>
      <c r="ARO40" s="14"/>
      <c r="ARP40" s="14"/>
      <c r="ARQ40" s="14"/>
      <c r="ARR40" s="14"/>
      <c r="ARS40" s="14"/>
      <c r="ART40" s="14"/>
      <c r="ARU40" s="14"/>
      <c r="ARV40" s="14"/>
      <c r="ARW40" s="14"/>
      <c r="ARX40" s="14"/>
      <c r="ARY40" s="14"/>
      <c r="ARZ40" s="14"/>
      <c r="ASA40" s="14"/>
      <c r="ASB40" s="14"/>
      <c r="ASC40" s="14"/>
      <c r="ASD40" s="14"/>
      <c r="ASE40" s="14"/>
      <c r="ASF40" s="14"/>
      <c r="ASG40" s="14"/>
      <c r="ASH40" s="14"/>
      <c r="ASI40" s="14"/>
      <c r="ASJ40" s="14"/>
      <c r="ASK40" s="14"/>
      <c r="ASL40" s="14"/>
      <c r="ASM40" s="14"/>
      <c r="ASN40" s="14"/>
      <c r="ASO40" s="14"/>
      <c r="ASP40" s="14"/>
      <c r="ASQ40" s="14"/>
      <c r="ASR40" s="14"/>
      <c r="ASS40" s="14"/>
      <c r="AST40" s="14"/>
      <c r="ASU40" s="14"/>
      <c r="ASV40" s="14"/>
      <c r="ASW40" s="14"/>
      <c r="ASX40" s="14"/>
      <c r="ASY40" s="14"/>
      <c r="ASZ40" s="14"/>
      <c r="ATA40" s="14"/>
      <c r="ATB40" s="14"/>
      <c r="ATC40" s="14"/>
      <c r="ATD40" s="14"/>
      <c r="ATE40" s="14"/>
      <c r="ATF40" s="14"/>
      <c r="ATG40" s="14"/>
      <c r="ATH40" s="14"/>
      <c r="ATI40" s="14"/>
      <c r="ATJ40" s="14"/>
      <c r="ATK40" s="14"/>
      <c r="ATL40" s="14"/>
      <c r="ATM40" s="14"/>
      <c r="ATN40" s="14"/>
      <c r="ATO40" s="14"/>
      <c r="ATP40" s="14"/>
      <c r="ATQ40" s="14"/>
      <c r="ATR40" s="14"/>
      <c r="ATS40" s="14"/>
      <c r="ATT40" s="14"/>
      <c r="ATU40" s="14"/>
      <c r="ATV40" s="14"/>
      <c r="ATW40" s="14"/>
      <c r="ATX40" s="14"/>
      <c r="ATY40" s="14"/>
      <c r="ATZ40" s="14"/>
      <c r="AUA40" s="14"/>
      <c r="AUB40" s="14"/>
      <c r="AUC40" s="14"/>
      <c r="AUD40" s="14"/>
      <c r="AUE40" s="14"/>
      <c r="AUF40" s="14"/>
      <c r="AUG40" s="14"/>
      <c r="AUH40" s="14"/>
      <c r="AUI40" s="14"/>
      <c r="AUJ40" s="14"/>
      <c r="AUK40" s="14"/>
      <c r="AUL40" s="14"/>
      <c r="AUM40" s="14"/>
      <c r="AUN40" s="14"/>
      <c r="AUO40" s="14"/>
      <c r="AUP40" s="14"/>
      <c r="AUQ40" s="14"/>
      <c r="AUR40" s="14"/>
      <c r="AUS40" s="14"/>
      <c r="AUT40" s="14"/>
      <c r="AUU40" s="14"/>
      <c r="AUV40" s="14"/>
      <c r="AUW40" s="14"/>
      <c r="AUX40" s="14"/>
      <c r="AUY40" s="14"/>
      <c r="AUZ40" s="14"/>
      <c r="AVA40" s="14"/>
      <c r="AVB40" s="14"/>
      <c r="AVC40" s="14"/>
      <c r="AVD40" s="14"/>
      <c r="AVE40" s="14"/>
      <c r="AVF40" s="14"/>
      <c r="AVG40" s="14"/>
      <c r="AVH40" s="14"/>
      <c r="AVI40" s="14"/>
      <c r="AVJ40" s="14"/>
      <c r="AVK40" s="14"/>
      <c r="AVL40" s="14"/>
      <c r="AVM40" s="14"/>
      <c r="AVN40" s="14"/>
      <c r="AVO40" s="14"/>
      <c r="AVP40" s="14"/>
      <c r="AVQ40" s="14"/>
      <c r="AVR40" s="14"/>
      <c r="AVS40" s="14"/>
      <c r="AVT40" s="14"/>
      <c r="AVU40" s="14"/>
      <c r="AVV40" s="14"/>
      <c r="AVW40" s="14"/>
      <c r="AVX40" s="14"/>
      <c r="AVY40" s="14"/>
      <c r="AVZ40" s="14"/>
      <c r="AWA40" s="14"/>
      <c r="AWB40" s="14"/>
      <c r="AWC40" s="14"/>
      <c r="AWD40" s="14"/>
      <c r="AWE40" s="14"/>
      <c r="AWF40" s="14"/>
      <c r="AWG40" s="14"/>
      <c r="AWH40" s="14"/>
      <c r="AWI40" s="14"/>
      <c r="AWJ40" s="14"/>
      <c r="AWK40" s="14"/>
      <c r="AWL40" s="14"/>
      <c r="AWM40" s="14"/>
      <c r="AWN40" s="14"/>
      <c r="AWO40" s="14"/>
      <c r="AWP40" s="14"/>
      <c r="AWQ40" s="14"/>
      <c r="AWR40" s="14"/>
      <c r="AWS40" s="14"/>
      <c r="AWT40" s="14"/>
      <c r="AWU40" s="14"/>
      <c r="AWV40" s="14"/>
      <c r="AWW40" s="14"/>
      <c r="AWX40" s="14"/>
      <c r="AWY40" s="14"/>
      <c r="AWZ40" s="14"/>
      <c r="AXA40" s="14"/>
      <c r="AXB40" s="14"/>
      <c r="AXC40" s="14"/>
      <c r="AXD40" s="14"/>
      <c r="AXE40" s="14"/>
      <c r="AXF40" s="14"/>
      <c r="AXG40" s="14"/>
      <c r="AXH40" s="14"/>
      <c r="AXI40" s="14"/>
      <c r="AXJ40" s="14"/>
      <c r="AXK40" s="14"/>
      <c r="AXL40" s="14"/>
      <c r="AXM40" s="14"/>
      <c r="AXN40" s="14"/>
      <c r="AXO40" s="14"/>
      <c r="AXP40" s="14"/>
      <c r="AXQ40" s="14"/>
      <c r="AXR40" s="14"/>
      <c r="AXS40" s="14"/>
      <c r="AXT40" s="14"/>
      <c r="AXU40" s="14"/>
      <c r="AXV40" s="14"/>
      <c r="AXW40" s="14"/>
      <c r="AXX40" s="14"/>
      <c r="AXY40" s="14"/>
      <c r="AXZ40" s="14"/>
      <c r="AYA40" s="14"/>
      <c r="AYB40" s="14"/>
      <c r="AYC40" s="14"/>
      <c r="AYD40" s="14"/>
      <c r="AYE40" s="14"/>
      <c r="AYF40" s="14"/>
      <c r="AYG40" s="14"/>
      <c r="AYH40" s="14"/>
      <c r="AYI40" s="14"/>
      <c r="AYJ40" s="14"/>
      <c r="AYK40" s="14"/>
      <c r="AYL40" s="14"/>
      <c r="AYM40" s="14"/>
      <c r="AYN40" s="14"/>
      <c r="AYO40" s="14"/>
      <c r="AYP40" s="14"/>
      <c r="AYQ40" s="14"/>
      <c r="AYR40" s="14"/>
      <c r="AYS40" s="14"/>
      <c r="AYT40" s="14"/>
      <c r="AYU40" s="14"/>
      <c r="AYV40" s="14"/>
      <c r="AYW40" s="14"/>
      <c r="AYX40" s="14"/>
      <c r="AYY40" s="14"/>
      <c r="AYZ40" s="14"/>
      <c r="AZA40" s="14"/>
      <c r="AZB40" s="14"/>
      <c r="AZC40" s="14"/>
      <c r="AZD40" s="14"/>
      <c r="AZE40" s="14"/>
      <c r="AZF40" s="14"/>
      <c r="AZG40" s="14"/>
      <c r="AZH40" s="14"/>
      <c r="AZI40" s="14"/>
      <c r="AZJ40" s="14"/>
      <c r="AZK40" s="14"/>
      <c r="AZL40" s="14"/>
      <c r="AZM40" s="14"/>
      <c r="AZN40" s="14"/>
      <c r="AZO40" s="14"/>
      <c r="AZP40" s="14"/>
      <c r="AZQ40" s="14"/>
      <c r="AZR40" s="14"/>
      <c r="AZS40" s="14"/>
      <c r="AZT40" s="14"/>
      <c r="AZU40" s="14"/>
      <c r="AZV40" s="14"/>
      <c r="AZW40" s="14"/>
      <c r="AZX40" s="14"/>
      <c r="AZY40" s="14"/>
      <c r="AZZ40" s="14"/>
      <c r="BAA40" s="14"/>
      <c r="BAB40" s="14"/>
      <c r="BAC40" s="14"/>
      <c r="BAD40" s="14"/>
      <c r="BAE40" s="14"/>
      <c r="BAF40" s="14"/>
      <c r="BAG40" s="14"/>
      <c r="BAH40" s="14"/>
      <c r="BAI40" s="14"/>
      <c r="BAJ40" s="14"/>
      <c r="BAK40" s="14"/>
      <c r="BAL40" s="14"/>
      <c r="BAM40" s="14"/>
      <c r="BAN40" s="14"/>
      <c r="BAO40" s="14"/>
      <c r="BAP40" s="14"/>
      <c r="BAQ40" s="14"/>
      <c r="BAR40" s="14"/>
      <c r="BAS40" s="14"/>
      <c r="BAT40" s="14"/>
      <c r="BAU40" s="14"/>
      <c r="BAV40" s="14"/>
      <c r="BAW40" s="14"/>
      <c r="BAX40" s="14"/>
      <c r="BAY40" s="14"/>
      <c r="BAZ40" s="14"/>
      <c r="BBA40" s="14"/>
      <c r="BBB40" s="14"/>
      <c r="BBC40" s="14"/>
      <c r="BBD40" s="14"/>
      <c r="BBE40" s="14"/>
      <c r="BBF40" s="14"/>
      <c r="BBG40" s="14"/>
      <c r="BBH40" s="14"/>
      <c r="BBI40" s="14"/>
      <c r="BBJ40" s="14"/>
      <c r="BBK40" s="14"/>
      <c r="BBL40" s="14"/>
      <c r="BBM40" s="14"/>
      <c r="BBN40" s="14"/>
      <c r="BBO40" s="14"/>
      <c r="BBP40" s="14"/>
      <c r="BBQ40" s="14"/>
      <c r="BBR40" s="14"/>
      <c r="BBS40" s="14"/>
      <c r="BBT40" s="14"/>
      <c r="BBU40" s="14"/>
      <c r="BBV40" s="14"/>
      <c r="BBW40" s="14"/>
      <c r="BBX40" s="14"/>
      <c r="BBY40" s="14"/>
      <c r="BBZ40" s="14"/>
      <c r="BCA40" s="14"/>
      <c r="BCB40" s="14"/>
      <c r="BCC40" s="14"/>
      <c r="BCD40" s="14"/>
      <c r="BCE40" s="14"/>
      <c r="BCF40" s="14"/>
      <c r="BCG40" s="14"/>
      <c r="BCH40" s="14"/>
      <c r="BCI40" s="14"/>
      <c r="BCJ40" s="14"/>
      <c r="BCK40" s="14"/>
      <c r="BCL40" s="14"/>
      <c r="BCM40" s="14"/>
      <c r="BCN40" s="14"/>
      <c r="BCO40" s="14"/>
      <c r="BCP40" s="14"/>
      <c r="BCQ40" s="14"/>
      <c r="BCR40" s="14"/>
      <c r="BCS40" s="14"/>
      <c r="BCT40" s="14"/>
      <c r="BCU40" s="14"/>
      <c r="BCV40" s="14"/>
      <c r="BCW40" s="14"/>
      <c r="BCX40" s="14"/>
      <c r="BCY40" s="14"/>
      <c r="BCZ40" s="14"/>
      <c r="BDA40" s="14"/>
      <c r="BDB40" s="14"/>
      <c r="BDC40" s="14"/>
      <c r="BDD40" s="14"/>
      <c r="BDE40" s="14"/>
      <c r="BDF40" s="14"/>
      <c r="BDG40" s="14"/>
      <c r="BDH40" s="14"/>
      <c r="BDI40" s="14"/>
      <c r="BDJ40" s="14"/>
      <c r="BDK40" s="14"/>
      <c r="BDL40" s="14"/>
      <c r="BDM40" s="14"/>
      <c r="BDN40" s="14"/>
      <c r="BDO40" s="14"/>
      <c r="BDP40" s="14"/>
      <c r="BDQ40" s="14"/>
      <c r="BDR40" s="14"/>
      <c r="BDS40" s="14"/>
      <c r="BDT40" s="14"/>
      <c r="BDU40" s="14"/>
      <c r="BDV40" s="14"/>
      <c r="BDW40" s="14"/>
      <c r="BDX40" s="14"/>
      <c r="BDY40" s="14"/>
      <c r="BDZ40" s="14"/>
      <c r="BEA40" s="14"/>
      <c r="BEB40" s="14"/>
      <c r="BEC40" s="14"/>
      <c r="BED40" s="14"/>
      <c r="BEE40" s="14"/>
      <c r="BEF40" s="14"/>
      <c r="BEG40" s="14"/>
      <c r="BEH40" s="14"/>
      <c r="BEI40" s="14"/>
      <c r="BEJ40" s="14"/>
      <c r="BEK40" s="14"/>
      <c r="BEL40" s="14"/>
      <c r="BEM40" s="14"/>
      <c r="BEN40" s="14"/>
      <c r="BEO40" s="14"/>
      <c r="BEP40" s="14"/>
      <c r="BEQ40" s="14"/>
      <c r="BER40" s="14"/>
      <c r="BES40" s="14"/>
      <c r="BET40" s="14"/>
      <c r="BEU40" s="14"/>
      <c r="BEV40" s="14"/>
      <c r="BEW40" s="14"/>
      <c r="BEX40" s="14"/>
      <c r="BEY40" s="14"/>
      <c r="BEZ40" s="14"/>
      <c r="BFA40" s="14"/>
      <c r="BFB40" s="14"/>
      <c r="BFC40" s="14"/>
      <c r="BFD40" s="14"/>
      <c r="BFE40" s="14"/>
      <c r="BFF40" s="14"/>
      <c r="BFG40" s="14"/>
      <c r="BFH40" s="14"/>
      <c r="BFI40" s="14"/>
      <c r="BFJ40" s="14"/>
      <c r="BFK40" s="14"/>
      <c r="BFL40" s="14"/>
      <c r="BFM40" s="14"/>
      <c r="BFN40" s="14"/>
      <c r="BFO40" s="14"/>
      <c r="BFP40" s="14"/>
      <c r="BFQ40" s="14"/>
      <c r="BFR40" s="14"/>
      <c r="BFS40" s="14"/>
      <c r="BFT40" s="14"/>
      <c r="BFU40" s="14"/>
      <c r="BFV40" s="14"/>
      <c r="BFW40" s="14"/>
      <c r="BFX40" s="14"/>
      <c r="BFY40" s="14"/>
      <c r="BFZ40" s="14"/>
      <c r="BGA40" s="14"/>
      <c r="BGB40" s="14"/>
      <c r="BGC40" s="14"/>
      <c r="BGD40" s="14"/>
      <c r="BGE40" s="14"/>
      <c r="BGF40" s="14"/>
      <c r="BGG40" s="14"/>
      <c r="BGH40" s="14"/>
      <c r="BGI40" s="14"/>
      <c r="BGJ40" s="14"/>
      <c r="BGK40" s="14"/>
      <c r="BGL40" s="14"/>
      <c r="BGM40" s="14"/>
      <c r="BGN40" s="14"/>
      <c r="BGO40" s="14"/>
      <c r="BGP40" s="14"/>
      <c r="BGQ40" s="14"/>
      <c r="BGR40" s="14"/>
      <c r="BGS40" s="14"/>
      <c r="BGT40" s="14"/>
      <c r="BGU40" s="14"/>
      <c r="BGV40" s="14"/>
      <c r="BGW40" s="14"/>
      <c r="BGX40" s="14"/>
      <c r="BGY40" s="14"/>
      <c r="BGZ40" s="14"/>
      <c r="BHA40" s="14"/>
      <c r="BHB40" s="14"/>
      <c r="BHC40" s="14"/>
      <c r="BHD40" s="14"/>
      <c r="BHE40" s="14"/>
      <c r="BHF40" s="14"/>
      <c r="BHG40" s="14"/>
      <c r="BHH40" s="14"/>
      <c r="BHI40" s="14"/>
      <c r="BHJ40" s="14"/>
      <c r="BHK40" s="14"/>
      <c r="BHL40" s="14"/>
      <c r="BHM40" s="14"/>
      <c r="BHN40" s="14"/>
      <c r="BHO40" s="14"/>
      <c r="BHP40" s="14"/>
      <c r="BHQ40" s="14"/>
      <c r="BHR40" s="14"/>
      <c r="BHS40" s="14"/>
      <c r="BHT40" s="14"/>
      <c r="BHU40" s="14"/>
      <c r="BHV40" s="14"/>
      <c r="BHW40" s="14"/>
      <c r="BHX40" s="14"/>
      <c r="BHY40" s="14"/>
      <c r="BHZ40" s="14"/>
      <c r="BIA40" s="14"/>
      <c r="BIB40" s="14"/>
      <c r="BIC40" s="14"/>
      <c r="BID40" s="14"/>
      <c r="BIE40" s="14"/>
      <c r="BIF40" s="14"/>
      <c r="BIG40" s="14"/>
      <c r="BIH40" s="14"/>
      <c r="BII40" s="14"/>
      <c r="BIJ40" s="14"/>
      <c r="BIK40" s="14"/>
      <c r="BIL40" s="14"/>
      <c r="BIM40" s="14"/>
      <c r="BIN40" s="14"/>
      <c r="BIO40" s="14"/>
      <c r="BIP40" s="14"/>
      <c r="BIQ40" s="14"/>
      <c r="BIR40" s="14"/>
      <c r="BIS40" s="14"/>
      <c r="BIT40" s="14"/>
      <c r="BIU40" s="14"/>
      <c r="BIV40" s="14"/>
      <c r="BIW40" s="14"/>
      <c r="BIX40" s="14"/>
      <c r="BIY40" s="14"/>
      <c r="BIZ40" s="14"/>
      <c r="BJA40" s="14"/>
      <c r="BJB40" s="14"/>
      <c r="BJC40" s="14"/>
      <c r="BJD40" s="14"/>
      <c r="BJE40" s="14"/>
      <c r="BJF40" s="14"/>
      <c r="BJG40" s="14"/>
      <c r="BJH40" s="14"/>
      <c r="BJI40" s="14"/>
      <c r="BJJ40" s="14"/>
      <c r="BJK40" s="14"/>
      <c r="BJL40" s="14"/>
      <c r="BJM40" s="14"/>
      <c r="BJN40" s="14"/>
      <c r="BJO40" s="14"/>
      <c r="BJP40" s="14"/>
      <c r="BJQ40" s="14"/>
      <c r="BJR40" s="14"/>
      <c r="BJS40" s="14"/>
      <c r="BJT40" s="14"/>
      <c r="BJU40" s="14"/>
      <c r="BJV40" s="14"/>
      <c r="BJW40" s="14"/>
      <c r="BJX40" s="14"/>
      <c r="BJY40" s="14"/>
      <c r="BJZ40" s="14"/>
      <c r="BKA40" s="14"/>
      <c r="BKB40" s="14"/>
      <c r="BKC40" s="14"/>
      <c r="BKD40" s="14"/>
      <c r="BKE40" s="14"/>
      <c r="BKF40" s="14"/>
      <c r="BKG40" s="14"/>
      <c r="BKH40" s="14"/>
      <c r="BKI40" s="14"/>
      <c r="BKJ40" s="14"/>
      <c r="BKK40" s="14"/>
      <c r="BKL40" s="14"/>
      <c r="BKM40" s="14"/>
      <c r="BKN40" s="14"/>
      <c r="BKO40" s="14"/>
      <c r="BKP40" s="14"/>
      <c r="BKQ40" s="14"/>
      <c r="BKR40" s="14"/>
      <c r="BKS40" s="14"/>
      <c r="BKT40" s="14"/>
      <c r="BKU40" s="14"/>
      <c r="BKV40" s="14"/>
      <c r="BKW40" s="14"/>
      <c r="BKX40" s="14"/>
      <c r="BKY40" s="14"/>
      <c r="BKZ40" s="14"/>
      <c r="BLA40" s="14"/>
      <c r="BLB40" s="14"/>
      <c r="BLC40" s="14"/>
      <c r="BLD40" s="14"/>
      <c r="BLE40" s="14"/>
      <c r="BLF40" s="14"/>
      <c r="BLG40" s="14"/>
      <c r="BLH40" s="14"/>
      <c r="BLI40" s="14"/>
      <c r="BLJ40" s="14"/>
      <c r="BLK40" s="14"/>
      <c r="BLL40" s="14"/>
      <c r="BLM40" s="14"/>
      <c r="BLN40" s="14"/>
      <c r="BLO40" s="14"/>
      <c r="BLP40" s="14"/>
      <c r="BLQ40" s="14"/>
      <c r="BLR40" s="14"/>
      <c r="BLS40" s="14"/>
      <c r="BLT40" s="14"/>
      <c r="BLU40" s="14"/>
      <c r="BLV40" s="14"/>
      <c r="BLW40" s="14"/>
      <c r="BLX40" s="14"/>
      <c r="BLY40" s="14"/>
      <c r="BLZ40" s="14"/>
      <c r="BMA40" s="14"/>
      <c r="BMB40" s="14"/>
      <c r="BMC40" s="14"/>
      <c r="BMD40" s="14"/>
      <c r="BME40" s="14"/>
      <c r="BMF40" s="14"/>
      <c r="BMG40" s="14"/>
      <c r="BMH40" s="14"/>
      <c r="BMI40" s="14"/>
      <c r="BMJ40" s="14"/>
      <c r="BMK40" s="14"/>
      <c r="BML40" s="14"/>
      <c r="BMM40" s="14"/>
      <c r="BMN40" s="14"/>
      <c r="BMO40" s="14"/>
      <c r="BMP40" s="14"/>
      <c r="BMQ40" s="14"/>
      <c r="BMR40" s="14"/>
      <c r="BMS40" s="14"/>
      <c r="BMT40" s="14"/>
      <c r="BMU40" s="14"/>
      <c r="BMV40" s="14"/>
      <c r="BMW40" s="14"/>
      <c r="BMX40" s="14"/>
      <c r="BMY40" s="14"/>
      <c r="BMZ40" s="14"/>
      <c r="BNA40" s="14"/>
      <c r="BNB40" s="14"/>
      <c r="BNC40" s="14"/>
      <c r="BND40" s="14"/>
      <c r="BNE40" s="14"/>
      <c r="BNF40" s="14"/>
      <c r="BNG40" s="14"/>
      <c r="BNH40" s="14"/>
      <c r="BNI40" s="14"/>
      <c r="BNJ40" s="14"/>
      <c r="BNK40" s="14"/>
      <c r="BNL40" s="14"/>
      <c r="BNM40" s="14"/>
      <c r="BNN40" s="14"/>
      <c r="BNO40" s="14"/>
      <c r="BNP40" s="14"/>
      <c r="BNQ40" s="14"/>
      <c r="BNR40" s="14"/>
      <c r="BNS40" s="14"/>
      <c r="BNT40" s="14"/>
      <c r="BNU40" s="14"/>
      <c r="BNV40" s="14"/>
      <c r="BNW40" s="14"/>
      <c r="BNX40" s="14"/>
      <c r="BNY40" s="14"/>
      <c r="BNZ40" s="14"/>
      <c r="BOA40" s="14"/>
      <c r="BOB40" s="14"/>
      <c r="BOC40" s="14"/>
      <c r="BOD40" s="14"/>
      <c r="BOE40" s="14"/>
      <c r="BOF40" s="14"/>
      <c r="BOG40" s="14"/>
      <c r="BOH40" s="14"/>
      <c r="BOI40" s="14"/>
      <c r="BOJ40" s="14"/>
      <c r="BOK40" s="14"/>
      <c r="BOL40" s="14"/>
      <c r="BOM40" s="14"/>
      <c r="BON40" s="14"/>
      <c r="BOO40" s="14"/>
      <c r="BOP40" s="14"/>
      <c r="BOQ40" s="14"/>
      <c r="BOR40" s="14"/>
      <c r="BOS40" s="14"/>
      <c r="BOT40" s="14"/>
      <c r="BOU40" s="14"/>
      <c r="BOV40" s="14"/>
      <c r="BOW40" s="14"/>
      <c r="BOX40" s="14"/>
      <c r="BOY40" s="14"/>
      <c r="BOZ40" s="14"/>
      <c r="BPA40" s="14"/>
      <c r="BPB40" s="14"/>
      <c r="BPC40" s="14"/>
      <c r="BPD40" s="14"/>
      <c r="BPE40" s="14"/>
      <c r="BPF40" s="14"/>
      <c r="BPG40" s="14"/>
      <c r="BPH40" s="14"/>
      <c r="BPI40" s="14"/>
      <c r="BPJ40" s="14"/>
      <c r="BPK40" s="14"/>
      <c r="BPL40" s="14"/>
      <c r="BPM40" s="14"/>
      <c r="BPN40" s="14"/>
      <c r="BPO40" s="14"/>
      <c r="BPP40" s="14"/>
      <c r="BPQ40" s="14"/>
      <c r="BPR40" s="14"/>
      <c r="BPS40" s="14"/>
      <c r="BPT40" s="14"/>
      <c r="BPU40" s="14"/>
      <c r="BPV40" s="14"/>
      <c r="BPW40" s="14"/>
      <c r="BPX40" s="14"/>
      <c r="BPY40" s="14"/>
      <c r="BPZ40" s="14"/>
      <c r="BQA40" s="14"/>
      <c r="BQB40" s="14"/>
      <c r="BQC40" s="14"/>
      <c r="BQD40" s="14"/>
      <c r="BQE40" s="14"/>
      <c r="BQF40" s="14"/>
      <c r="BQG40" s="14"/>
      <c r="BQH40" s="14"/>
      <c r="BQI40" s="14"/>
      <c r="BQJ40" s="14"/>
      <c r="BQK40" s="14"/>
      <c r="BQL40" s="14"/>
      <c r="BQM40" s="14"/>
      <c r="BQN40" s="14"/>
      <c r="BQO40" s="14"/>
      <c r="BQP40" s="14"/>
      <c r="BQQ40" s="14"/>
      <c r="BQR40" s="14"/>
      <c r="BQS40" s="14"/>
      <c r="BQT40" s="14"/>
      <c r="BQU40" s="14"/>
      <c r="BQV40" s="14"/>
      <c r="BQW40" s="14"/>
      <c r="BQX40" s="14"/>
      <c r="BQY40" s="14"/>
      <c r="BQZ40" s="14"/>
      <c r="BRA40" s="14"/>
      <c r="BRB40" s="14"/>
      <c r="BRC40" s="14"/>
      <c r="BRD40" s="14"/>
      <c r="BRE40" s="14"/>
      <c r="BRF40" s="14"/>
      <c r="BRG40" s="14"/>
      <c r="BRH40" s="14"/>
      <c r="BRI40" s="14"/>
      <c r="BRJ40" s="14"/>
      <c r="BRK40" s="14"/>
      <c r="BRL40" s="14"/>
      <c r="BRM40" s="14"/>
      <c r="BRN40" s="14"/>
      <c r="BRO40" s="14"/>
      <c r="BRP40" s="14"/>
      <c r="BRQ40" s="14"/>
      <c r="BRR40" s="14"/>
      <c r="BRS40" s="14"/>
      <c r="BRT40" s="14"/>
      <c r="BRU40" s="14"/>
      <c r="BRV40" s="14"/>
      <c r="BRW40" s="14"/>
      <c r="BRX40" s="14"/>
      <c r="BRY40" s="14"/>
      <c r="BRZ40" s="14"/>
      <c r="BSA40" s="14"/>
      <c r="BSB40" s="14"/>
      <c r="BSC40" s="14"/>
      <c r="BSD40" s="14"/>
      <c r="BSE40" s="14"/>
      <c r="BSF40" s="14"/>
      <c r="BSG40" s="14"/>
      <c r="BSH40" s="14"/>
      <c r="BSI40" s="14"/>
      <c r="BSJ40" s="14"/>
      <c r="BSK40" s="14"/>
      <c r="BSL40" s="14"/>
      <c r="BSM40" s="14"/>
      <c r="BSN40" s="14"/>
      <c r="BSO40" s="14"/>
      <c r="BSP40" s="14"/>
      <c r="BSQ40" s="14"/>
      <c r="BSR40" s="14"/>
      <c r="BSS40" s="14"/>
      <c r="BST40" s="14"/>
      <c r="BSU40" s="14"/>
      <c r="BSV40" s="14"/>
      <c r="BSW40" s="14"/>
      <c r="BSX40" s="14"/>
      <c r="BSY40" s="14"/>
      <c r="BSZ40" s="14"/>
      <c r="BTA40" s="14"/>
      <c r="BTB40" s="14"/>
      <c r="BTC40" s="14"/>
      <c r="BTD40" s="14"/>
      <c r="BTE40" s="14"/>
      <c r="BTF40" s="14"/>
      <c r="BTG40" s="14"/>
      <c r="BTH40" s="14"/>
      <c r="BTI40" s="14"/>
      <c r="BTJ40" s="14"/>
      <c r="BTK40" s="14"/>
      <c r="BTL40" s="14"/>
      <c r="BTM40" s="14"/>
      <c r="BTN40" s="14"/>
      <c r="BTO40" s="14"/>
      <c r="BTP40" s="14"/>
      <c r="BTQ40" s="14"/>
      <c r="BTR40" s="14"/>
      <c r="BTS40" s="14"/>
      <c r="BTT40" s="14"/>
      <c r="BTU40" s="14"/>
      <c r="BTV40" s="14"/>
      <c r="BTW40" s="14"/>
      <c r="BTX40" s="14"/>
      <c r="BTY40" s="14"/>
      <c r="BTZ40" s="14"/>
      <c r="BUA40" s="14"/>
      <c r="BUB40" s="14"/>
      <c r="BUC40" s="14"/>
      <c r="BUD40" s="14"/>
      <c r="BUE40" s="14"/>
      <c r="BUF40" s="14"/>
      <c r="BUG40" s="14"/>
      <c r="BUH40" s="14"/>
      <c r="BUI40" s="14"/>
      <c r="BUJ40" s="14"/>
      <c r="BUK40" s="14"/>
      <c r="BUL40" s="14"/>
      <c r="BUM40" s="14"/>
      <c r="BUN40" s="14"/>
      <c r="BUO40" s="14"/>
      <c r="BUP40" s="14"/>
      <c r="BUQ40" s="14"/>
      <c r="BUR40" s="14"/>
      <c r="BUS40" s="14"/>
      <c r="BUT40" s="14"/>
      <c r="BUU40" s="14"/>
      <c r="BUV40" s="14"/>
      <c r="BUW40" s="14"/>
      <c r="BUX40" s="14"/>
      <c r="BUY40" s="14"/>
      <c r="BUZ40" s="14"/>
      <c r="BVA40" s="14"/>
      <c r="BVB40" s="14"/>
      <c r="BVC40" s="14"/>
      <c r="BVD40" s="14"/>
      <c r="BVE40" s="14"/>
      <c r="BVF40" s="14"/>
      <c r="BVG40" s="14"/>
      <c r="BVH40" s="14"/>
      <c r="BVI40" s="14"/>
      <c r="BVJ40" s="14"/>
      <c r="BVK40" s="14"/>
      <c r="BVL40" s="14"/>
      <c r="BVM40" s="14"/>
      <c r="BVN40" s="14"/>
      <c r="BVO40" s="14"/>
      <c r="BVP40" s="14"/>
      <c r="BVQ40" s="14"/>
      <c r="BVR40" s="14"/>
      <c r="BVS40" s="14"/>
      <c r="BVT40" s="14"/>
      <c r="BVU40" s="14"/>
      <c r="BVV40" s="14"/>
      <c r="BVW40" s="14"/>
      <c r="BVX40" s="14"/>
      <c r="BVY40" s="14"/>
      <c r="BVZ40" s="14"/>
      <c r="BWA40" s="14"/>
      <c r="BWB40" s="14"/>
      <c r="BWC40" s="14"/>
      <c r="BWD40" s="14"/>
      <c r="BWE40" s="14"/>
      <c r="BWF40" s="14"/>
      <c r="BWG40" s="14"/>
      <c r="BWH40" s="14"/>
      <c r="BWI40" s="14"/>
      <c r="BWJ40" s="14"/>
      <c r="BWK40" s="14"/>
      <c r="BWL40" s="14"/>
      <c r="BWM40" s="14"/>
      <c r="BWN40" s="14"/>
      <c r="BWO40" s="14"/>
      <c r="BWP40" s="14"/>
      <c r="BWQ40" s="14"/>
      <c r="BWR40" s="14"/>
      <c r="BWS40" s="14"/>
      <c r="BWT40" s="14"/>
      <c r="BWU40" s="14"/>
      <c r="BWV40" s="14"/>
      <c r="BWW40" s="14"/>
      <c r="BWX40" s="14"/>
      <c r="BWY40" s="14"/>
      <c r="BWZ40" s="14"/>
      <c r="BXA40" s="14"/>
      <c r="BXB40" s="14"/>
      <c r="BXC40" s="14"/>
      <c r="BXD40" s="14"/>
      <c r="BXE40" s="14"/>
      <c r="BXF40" s="14"/>
      <c r="BXG40" s="14"/>
      <c r="BXH40" s="14"/>
      <c r="BXI40" s="14"/>
      <c r="BXJ40" s="14"/>
      <c r="BXK40" s="14"/>
      <c r="BXL40" s="14"/>
      <c r="BXM40" s="14"/>
      <c r="BXN40" s="14"/>
      <c r="BXO40" s="14"/>
      <c r="BXP40" s="14"/>
      <c r="BXQ40" s="14"/>
      <c r="BXR40" s="14"/>
      <c r="BXS40" s="14"/>
      <c r="BXT40" s="14"/>
      <c r="BXU40" s="14"/>
      <c r="BXV40" s="14"/>
      <c r="BXW40" s="14"/>
      <c r="BXX40" s="14"/>
      <c r="BXY40" s="14"/>
      <c r="BXZ40" s="14"/>
      <c r="BYA40" s="14"/>
      <c r="BYB40" s="14"/>
      <c r="BYC40" s="14"/>
      <c r="BYD40" s="14"/>
      <c r="BYE40" s="14"/>
      <c r="BYF40" s="14"/>
      <c r="BYG40" s="14"/>
      <c r="BYH40" s="14"/>
      <c r="BYI40" s="14"/>
      <c r="BYJ40" s="14"/>
      <c r="BYK40" s="14"/>
      <c r="BYL40" s="14"/>
      <c r="BYM40" s="14"/>
      <c r="BYN40" s="14"/>
      <c r="BYO40" s="14"/>
      <c r="BYP40" s="14"/>
      <c r="BYQ40" s="14"/>
      <c r="BYR40" s="14"/>
      <c r="BYS40" s="14"/>
      <c r="BYT40" s="14"/>
      <c r="BYU40" s="14"/>
      <c r="BYV40" s="14"/>
      <c r="BYW40" s="14"/>
      <c r="BYX40" s="14"/>
      <c r="BYY40" s="14"/>
      <c r="BYZ40" s="14"/>
      <c r="BZA40" s="14"/>
      <c r="BZB40" s="14"/>
      <c r="BZC40" s="14"/>
      <c r="BZD40" s="14"/>
      <c r="BZE40" s="14"/>
      <c r="BZF40" s="14"/>
      <c r="BZG40" s="14"/>
      <c r="BZH40" s="14"/>
      <c r="BZI40" s="14"/>
      <c r="BZJ40" s="14"/>
      <c r="BZK40" s="14"/>
      <c r="BZL40" s="14"/>
      <c r="BZM40" s="14"/>
      <c r="BZN40" s="14"/>
      <c r="BZO40" s="14"/>
      <c r="BZP40" s="14"/>
      <c r="BZQ40" s="14"/>
      <c r="BZR40" s="14"/>
      <c r="BZS40" s="14"/>
      <c r="BZT40" s="14"/>
      <c r="BZU40" s="14"/>
      <c r="BZV40" s="14"/>
      <c r="BZW40" s="14"/>
      <c r="BZX40" s="14"/>
      <c r="BZY40" s="14"/>
      <c r="BZZ40" s="14"/>
      <c r="CAA40" s="14"/>
      <c r="CAB40" s="14"/>
      <c r="CAC40" s="14"/>
      <c r="CAD40" s="14"/>
      <c r="CAE40" s="14"/>
      <c r="CAF40" s="14"/>
      <c r="CAG40" s="14"/>
      <c r="CAH40" s="14"/>
      <c r="CAI40" s="14"/>
      <c r="CAJ40" s="14"/>
      <c r="CAK40" s="14"/>
      <c r="CAL40" s="14"/>
      <c r="CAM40" s="14"/>
      <c r="CAN40" s="14"/>
      <c r="CAO40" s="14"/>
      <c r="CAP40" s="14"/>
      <c r="CAQ40" s="14"/>
      <c r="CAR40" s="14"/>
      <c r="CAS40" s="14"/>
      <c r="CAT40" s="14"/>
      <c r="CAU40" s="14"/>
      <c r="CAV40" s="14"/>
      <c r="CAW40" s="14"/>
      <c r="CAX40" s="14"/>
      <c r="CAY40" s="14"/>
      <c r="CAZ40" s="14"/>
      <c r="CBA40" s="14"/>
      <c r="CBB40" s="14"/>
      <c r="CBC40" s="14"/>
      <c r="CBD40" s="14"/>
      <c r="CBE40" s="14"/>
      <c r="CBF40" s="14"/>
      <c r="CBG40" s="14"/>
      <c r="CBH40" s="14"/>
      <c r="CBI40" s="14"/>
      <c r="CBJ40" s="14"/>
      <c r="CBK40" s="14"/>
      <c r="CBL40" s="14"/>
      <c r="CBM40" s="14"/>
      <c r="CBN40" s="14"/>
      <c r="CBO40" s="14"/>
      <c r="CBP40" s="14"/>
      <c r="CBQ40" s="14"/>
      <c r="CBR40" s="14"/>
      <c r="CBS40" s="14"/>
      <c r="CBT40" s="14"/>
      <c r="CBU40" s="14"/>
      <c r="CBV40" s="14"/>
      <c r="CBW40" s="14"/>
      <c r="CBX40" s="14"/>
      <c r="CBY40" s="14"/>
      <c r="CBZ40" s="14"/>
      <c r="CCA40" s="14"/>
      <c r="CCB40" s="14"/>
      <c r="CCC40" s="14"/>
      <c r="CCD40" s="14"/>
      <c r="CCE40" s="14"/>
      <c r="CCF40" s="14"/>
      <c r="CCG40" s="14"/>
      <c r="CCH40" s="14"/>
      <c r="CCI40" s="14"/>
      <c r="CCJ40" s="14"/>
      <c r="CCK40" s="14"/>
      <c r="CCL40" s="14"/>
      <c r="CCM40" s="14"/>
      <c r="CCN40" s="14"/>
      <c r="CCO40" s="14"/>
      <c r="CCP40" s="14"/>
      <c r="CCQ40" s="14"/>
      <c r="CCR40" s="14"/>
      <c r="CCS40" s="14"/>
      <c r="CCT40" s="14"/>
      <c r="CCU40" s="14"/>
      <c r="CCV40" s="14"/>
      <c r="CCW40" s="14"/>
      <c r="CCX40" s="14"/>
      <c r="CCY40" s="14"/>
      <c r="CCZ40" s="14"/>
      <c r="CDA40" s="14"/>
      <c r="CDB40" s="14"/>
      <c r="CDC40" s="14"/>
      <c r="CDD40" s="14"/>
      <c r="CDE40" s="14"/>
      <c r="CDF40" s="14"/>
      <c r="CDG40" s="14"/>
      <c r="CDH40" s="14"/>
      <c r="CDI40" s="14"/>
      <c r="CDJ40" s="14"/>
      <c r="CDK40" s="14"/>
      <c r="CDL40" s="14"/>
      <c r="CDM40" s="14"/>
      <c r="CDN40" s="14"/>
      <c r="CDO40" s="14"/>
      <c r="CDP40" s="14"/>
      <c r="CDQ40" s="14"/>
      <c r="CDR40" s="14"/>
      <c r="CDS40" s="14"/>
      <c r="CDT40" s="14"/>
      <c r="CDU40" s="14"/>
      <c r="CDV40" s="14"/>
      <c r="CDW40" s="14"/>
      <c r="CDX40" s="14"/>
      <c r="CDY40" s="14"/>
      <c r="CDZ40" s="14"/>
      <c r="CEA40" s="14"/>
      <c r="CEB40" s="14"/>
      <c r="CEC40" s="14"/>
      <c r="CED40" s="14"/>
      <c r="CEE40" s="14"/>
      <c r="CEF40" s="14"/>
      <c r="CEG40" s="14"/>
      <c r="CEH40" s="14"/>
      <c r="CEI40" s="14"/>
      <c r="CEJ40" s="14"/>
      <c r="CEK40" s="14"/>
      <c r="CEL40" s="14"/>
      <c r="CEM40" s="14"/>
      <c r="CEN40" s="14"/>
      <c r="CEO40" s="14"/>
      <c r="CEP40" s="14"/>
      <c r="CEQ40" s="14"/>
      <c r="CER40" s="14"/>
      <c r="CES40" s="14"/>
      <c r="CET40" s="14"/>
      <c r="CEU40" s="14"/>
      <c r="CEV40" s="14"/>
      <c r="CEW40" s="14"/>
      <c r="CEX40" s="14"/>
      <c r="CEY40" s="14"/>
      <c r="CEZ40" s="14"/>
      <c r="CFA40" s="14"/>
      <c r="CFB40" s="14"/>
      <c r="CFC40" s="14"/>
      <c r="CFD40" s="14"/>
      <c r="CFE40" s="14"/>
      <c r="CFF40" s="14"/>
      <c r="CFG40" s="14"/>
      <c r="CFH40" s="14"/>
      <c r="CFI40" s="14"/>
      <c r="CFJ40" s="14"/>
      <c r="CFK40" s="14"/>
      <c r="CFL40" s="14"/>
      <c r="CFM40" s="14"/>
      <c r="CFN40" s="14"/>
      <c r="CFO40" s="14"/>
      <c r="CFP40" s="14"/>
      <c r="CFQ40" s="14"/>
      <c r="CFR40" s="14"/>
      <c r="CFS40" s="14"/>
      <c r="CFT40" s="14"/>
      <c r="CFU40" s="14"/>
      <c r="CFV40" s="14"/>
      <c r="CFW40" s="14"/>
      <c r="CFX40" s="14"/>
      <c r="CFY40" s="14"/>
      <c r="CFZ40" s="14"/>
      <c r="CGA40" s="14"/>
      <c r="CGB40" s="14"/>
      <c r="CGC40" s="14"/>
      <c r="CGD40" s="14"/>
      <c r="CGE40" s="14"/>
      <c r="CGF40" s="14"/>
      <c r="CGG40" s="14"/>
      <c r="CGH40" s="14"/>
      <c r="CGI40" s="14"/>
      <c r="CGJ40" s="14"/>
      <c r="CGK40" s="14"/>
      <c r="CGL40" s="14"/>
      <c r="CGM40" s="14"/>
      <c r="CGN40" s="14"/>
      <c r="CGO40" s="14"/>
      <c r="CGP40" s="14"/>
      <c r="CGQ40" s="14"/>
      <c r="CGR40" s="14"/>
      <c r="CGS40" s="14"/>
      <c r="CGT40" s="14"/>
      <c r="CGU40" s="14"/>
      <c r="CGV40" s="14"/>
      <c r="CGW40" s="14"/>
      <c r="CGX40" s="14"/>
      <c r="CGY40" s="14"/>
      <c r="CGZ40" s="14"/>
      <c r="CHA40" s="14"/>
      <c r="CHB40" s="14"/>
      <c r="CHC40" s="14"/>
      <c r="CHD40" s="14"/>
      <c r="CHE40" s="14"/>
      <c r="CHF40" s="14"/>
      <c r="CHG40" s="14"/>
      <c r="CHH40" s="14"/>
      <c r="CHI40" s="14"/>
      <c r="CHJ40" s="14"/>
      <c r="CHK40" s="14"/>
      <c r="CHL40" s="14"/>
      <c r="CHM40" s="14"/>
      <c r="CHN40" s="14"/>
      <c r="CHO40" s="14"/>
      <c r="CHP40" s="14"/>
      <c r="CHQ40" s="14"/>
      <c r="CHR40" s="14"/>
      <c r="CHS40" s="14"/>
      <c r="CHT40" s="14"/>
      <c r="CHU40" s="14"/>
      <c r="CHV40" s="14"/>
      <c r="CHW40" s="14"/>
      <c r="CHX40" s="14"/>
      <c r="CHY40" s="14"/>
      <c r="CHZ40" s="14"/>
      <c r="CIA40" s="14"/>
      <c r="CIB40" s="14"/>
      <c r="CIC40" s="14"/>
      <c r="CID40" s="14"/>
      <c r="CIE40" s="14"/>
      <c r="CIF40" s="14"/>
      <c r="CIG40" s="14"/>
      <c r="CIH40" s="14"/>
      <c r="CII40" s="14"/>
      <c r="CIJ40" s="14"/>
      <c r="CIK40" s="14"/>
      <c r="CIL40" s="14"/>
      <c r="CIM40" s="14"/>
      <c r="CIN40" s="14"/>
      <c r="CIO40" s="14"/>
      <c r="CIP40" s="14"/>
      <c r="CIQ40" s="14"/>
      <c r="CIR40" s="14"/>
      <c r="CIS40" s="14"/>
      <c r="CIT40" s="14"/>
      <c r="CIU40" s="14"/>
      <c r="CIV40" s="14"/>
      <c r="CIW40" s="14"/>
      <c r="CIX40" s="14"/>
      <c r="CIY40" s="14"/>
      <c r="CIZ40" s="14"/>
      <c r="CJA40" s="14"/>
      <c r="CJB40" s="14"/>
      <c r="CJC40" s="14"/>
      <c r="CJD40" s="14"/>
      <c r="CJE40" s="14"/>
      <c r="CJF40" s="14"/>
      <c r="CJG40" s="14"/>
      <c r="CJH40" s="14"/>
      <c r="CJI40" s="14"/>
      <c r="CJJ40" s="14"/>
      <c r="CJK40" s="14"/>
      <c r="CJL40" s="14"/>
      <c r="CJM40" s="14"/>
      <c r="CJN40" s="14"/>
      <c r="CJO40" s="14"/>
      <c r="CJP40" s="14"/>
      <c r="CJQ40" s="14"/>
      <c r="CJR40" s="14"/>
      <c r="CJS40" s="14"/>
      <c r="CJT40" s="14"/>
      <c r="CJU40" s="14"/>
      <c r="CJV40" s="14"/>
      <c r="CJW40" s="14"/>
      <c r="CJX40" s="14"/>
      <c r="CJY40" s="14"/>
      <c r="CJZ40" s="14"/>
      <c r="CKA40" s="14"/>
      <c r="CKB40" s="14"/>
      <c r="CKC40" s="14"/>
      <c r="CKD40" s="14"/>
      <c r="CKE40" s="14"/>
      <c r="CKF40" s="14"/>
      <c r="CKG40" s="14"/>
      <c r="CKH40" s="14"/>
      <c r="CKI40" s="14"/>
      <c r="CKJ40" s="14"/>
      <c r="CKK40" s="14"/>
      <c r="CKL40" s="14"/>
      <c r="CKM40" s="14"/>
      <c r="CKN40" s="14"/>
      <c r="CKO40" s="14"/>
      <c r="CKP40" s="14"/>
      <c r="CKQ40" s="14"/>
      <c r="CKR40" s="14"/>
      <c r="CKS40" s="14"/>
      <c r="CKT40" s="14"/>
      <c r="CKU40" s="14"/>
      <c r="CKV40" s="14"/>
      <c r="CKW40" s="14"/>
      <c r="CKX40" s="14"/>
      <c r="CKY40" s="14"/>
      <c r="CKZ40" s="14"/>
      <c r="CLA40" s="14"/>
      <c r="CLB40" s="14"/>
      <c r="CLC40" s="14"/>
      <c r="CLD40" s="14"/>
      <c r="CLE40" s="14"/>
      <c r="CLF40" s="14"/>
      <c r="CLG40" s="14"/>
      <c r="CLH40" s="14"/>
      <c r="CLI40" s="14"/>
      <c r="CLJ40" s="14"/>
      <c r="CLK40" s="14"/>
      <c r="CLL40" s="14"/>
      <c r="CLM40" s="14"/>
      <c r="CLN40" s="14"/>
      <c r="CLO40" s="14"/>
      <c r="CLP40" s="14"/>
      <c r="CLQ40" s="14"/>
      <c r="CLR40" s="14"/>
      <c r="CLS40" s="14"/>
      <c r="CLT40" s="14"/>
      <c r="CLU40" s="14"/>
      <c r="CLV40" s="14"/>
      <c r="CLW40" s="14"/>
      <c r="CLX40" s="14"/>
      <c r="CLY40" s="14"/>
      <c r="CLZ40" s="14"/>
      <c r="CMA40" s="14"/>
      <c r="CMB40" s="14"/>
      <c r="CMC40" s="14"/>
      <c r="CMD40" s="14"/>
      <c r="CME40" s="14"/>
      <c r="CMF40" s="14"/>
      <c r="CMG40" s="14"/>
      <c r="CMH40" s="14"/>
      <c r="CMI40" s="14"/>
      <c r="CMJ40" s="14"/>
      <c r="CMK40" s="14"/>
      <c r="CML40" s="14"/>
      <c r="CMM40" s="14"/>
      <c r="CMN40" s="14"/>
      <c r="CMO40" s="14"/>
      <c r="CMP40" s="14"/>
      <c r="CMQ40" s="14"/>
      <c r="CMR40" s="14"/>
      <c r="CMS40" s="14"/>
      <c r="CMT40" s="14"/>
      <c r="CMU40" s="14"/>
      <c r="CMV40" s="14"/>
      <c r="CMW40" s="14"/>
      <c r="CMX40" s="14"/>
      <c r="CMY40" s="14"/>
      <c r="CMZ40" s="14"/>
      <c r="CNA40" s="14"/>
      <c r="CNB40" s="14"/>
      <c r="CNC40" s="14"/>
      <c r="CND40" s="14"/>
      <c r="CNE40" s="14"/>
      <c r="CNF40" s="14"/>
      <c r="CNG40" s="14"/>
      <c r="CNH40" s="14"/>
      <c r="CNI40" s="14"/>
      <c r="CNJ40" s="14"/>
      <c r="CNK40" s="14"/>
      <c r="CNL40" s="14"/>
      <c r="CNM40" s="14"/>
      <c r="CNN40" s="14"/>
      <c r="CNO40" s="14"/>
      <c r="CNP40" s="14"/>
      <c r="CNQ40" s="14"/>
      <c r="CNR40" s="14"/>
      <c r="CNS40" s="14"/>
      <c r="CNT40" s="14"/>
      <c r="CNU40" s="14"/>
      <c r="CNV40" s="14"/>
      <c r="CNW40" s="14"/>
      <c r="CNX40" s="14"/>
      <c r="CNY40" s="14"/>
      <c r="CNZ40" s="14"/>
      <c r="COA40" s="14"/>
      <c r="COB40" s="14"/>
      <c r="COC40" s="14"/>
      <c r="COD40" s="14"/>
      <c r="COE40" s="14"/>
      <c r="COF40" s="14"/>
      <c r="COG40" s="14"/>
      <c r="COH40" s="14"/>
      <c r="COI40" s="14"/>
      <c r="COJ40" s="14"/>
      <c r="COK40" s="14"/>
      <c r="COL40" s="14"/>
      <c r="COM40" s="14"/>
      <c r="CON40" s="14"/>
      <c r="COO40" s="14"/>
      <c r="COP40" s="14"/>
      <c r="COQ40" s="14"/>
      <c r="COR40" s="14"/>
      <c r="COS40" s="14"/>
      <c r="COT40" s="14"/>
      <c r="COU40" s="14"/>
      <c r="COV40" s="14"/>
      <c r="COW40" s="14"/>
      <c r="COX40" s="14"/>
      <c r="COY40" s="14"/>
      <c r="COZ40" s="14"/>
      <c r="CPA40" s="14"/>
      <c r="CPB40" s="14"/>
      <c r="CPC40" s="14"/>
      <c r="CPD40" s="14"/>
      <c r="CPE40" s="14"/>
      <c r="CPF40" s="14"/>
      <c r="CPG40" s="14"/>
      <c r="CPH40" s="14"/>
      <c r="CPI40" s="14"/>
      <c r="CPJ40" s="14"/>
      <c r="CPK40" s="14"/>
      <c r="CPL40" s="14"/>
      <c r="CPM40" s="14"/>
      <c r="CPN40" s="14"/>
      <c r="CPO40" s="14"/>
      <c r="CPP40" s="14"/>
      <c r="CPQ40" s="14"/>
      <c r="CPR40" s="14"/>
      <c r="CPS40" s="14"/>
      <c r="CPT40" s="14"/>
      <c r="CPU40" s="14"/>
      <c r="CPV40" s="14"/>
      <c r="CPW40" s="14"/>
      <c r="CPX40" s="14"/>
      <c r="CPY40" s="14"/>
      <c r="CPZ40" s="14"/>
      <c r="CQA40" s="14"/>
      <c r="CQB40" s="14"/>
      <c r="CQC40" s="14"/>
      <c r="CQD40" s="14"/>
      <c r="CQE40" s="14"/>
      <c r="CQF40" s="14"/>
      <c r="CQG40" s="14"/>
      <c r="CQH40" s="14"/>
      <c r="CQI40" s="14"/>
      <c r="CQJ40" s="14"/>
      <c r="CQK40" s="14"/>
      <c r="CQL40" s="14"/>
      <c r="CQM40" s="14"/>
      <c r="CQN40" s="14"/>
      <c r="CQO40" s="14"/>
      <c r="CQP40" s="14"/>
      <c r="CQQ40" s="14"/>
      <c r="CQR40" s="14"/>
      <c r="CQS40" s="14"/>
      <c r="CQT40" s="14"/>
      <c r="CQU40" s="14"/>
      <c r="CQV40" s="14"/>
      <c r="CQW40" s="14"/>
      <c r="CQX40" s="14"/>
      <c r="CQY40" s="14"/>
      <c r="CQZ40" s="14"/>
      <c r="CRA40" s="14"/>
      <c r="CRB40" s="14"/>
      <c r="CRC40" s="14"/>
      <c r="CRD40" s="14"/>
      <c r="CRE40" s="14"/>
      <c r="CRF40" s="14"/>
      <c r="CRG40" s="14"/>
      <c r="CRH40" s="14"/>
      <c r="CRI40" s="14"/>
      <c r="CRJ40" s="14"/>
      <c r="CRK40" s="14"/>
      <c r="CRL40" s="14"/>
      <c r="CRM40" s="14"/>
      <c r="CRN40" s="14"/>
      <c r="CRO40" s="14"/>
      <c r="CRP40" s="14"/>
      <c r="CRQ40" s="14"/>
      <c r="CRR40" s="14"/>
      <c r="CRS40" s="14"/>
      <c r="CRT40" s="14"/>
      <c r="CRU40" s="14"/>
      <c r="CRV40" s="14"/>
      <c r="CRW40" s="14"/>
      <c r="CRX40" s="14"/>
      <c r="CRY40" s="14"/>
      <c r="CRZ40" s="14"/>
      <c r="CSA40" s="14"/>
      <c r="CSB40" s="14"/>
      <c r="CSC40" s="14"/>
      <c r="CSD40" s="14"/>
      <c r="CSE40" s="14"/>
      <c r="CSF40" s="14"/>
      <c r="CSG40" s="14"/>
      <c r="CSH40" s="14"/>
      <c r="CSI40" s="14"/>
      <c r="CSJ40" s="14"/>
      <c r="CSK40" s="14"/>
      <c r="CSL40" s="14"/>
      <c r="CSM40" s="14"/>
      <c r="CSN40" s="14"/>
      <c r="CSO40" s="14"/>
      <c r="CSP40" s="14"/>
      <c r="CSQ40" s="14"/>
      <c r="CSR40" s="14"/>
      <c r="CSS40" s="14"/>
      <c r="CST40" s="14"/>
      <c r="CSU40" s="14"/>
      <c r="CSV40" s="14"/>
      <c r="CSW40" s="14"/>
      <c r="CSX40" s="14"/>
      <c r="CSY40" s="14"/>
      <c r="CSZ40" s="14"/>
      <c r="CTA40" s="14"/>
      <c r="CTB40" s="14"/>
      <c r="CTC40" s="14"/>
      <c r="CTD40" s="14"/>
      <c r="CTE40" s="14"/>
      <c r="CTF40" s="14"/>
      <c r="CTG40" s="14"/>
      <c r="CTH40" s="14"/>
      <c r="CTI40" s="14"/>
      <c r="CTJ40" s="14"/>
      <c r="CTK40" s="14"/>
      <c r="CTL40" s="14"/>
      <c r="CTM40" s="14"/>
      <c r="CTN40" s="14"/>
      <c r="CTO40" s="14"/>
      <c r="CTP40" s="14"/>
      <c r="CTQ40" s="14"/>
      <c r="CTR40" s="14"/>
      <c r="CTS40" s="14"/>
      <c r="CTT40" s="14"/>
      <c r="CTU40" s="14"/>
      <c r="CTV40" s="14"/>
      <c r="CTW40" s="14"/>
      <c r="CTX40" s="14"/>
      <c r="CTY40" s="14"/>
      <c r="CTZ40" s="14"/>
      <c r="CUA40" s="14"/>
      <c r="CUB40" s="14"/>
      <c r="CUC40" s="14"/>
      <c r="CUD40" s="14"/>
      <c r="CUE40" s="14"/>
      <c r="CUF40" s="14"/>
      <c r="CUG40" s="14"/>
      <c r="CUH40" s="14"/>
      <c r="CUI40" s="14"/>
      <c r="CUJ40" s="14"/>
      <c r="CUK40" s="14"/>
      <c r="CUL40" s="14"/>
      <c r="CUM40" s="14"/>
      <c r="CUN40" s="14"/>
      <c r="CUO40" s="14"/>
      <c r="CUP40" s="14"/>
      <c r="CUQ40" s="14"/>
      <c r="CUR40" s="14"/>
      <c r="CUS40" s="14"/>
      <c r="CUT40" s="14"/>
      <c r="CUU40" s="14"/>
      <c r="CUV40" s="14"/>
      <c r="CUW40" s="14"/>
      <c r="CUX40" s="14"/>
      <c r="CUY40" s="14"/>
      <c r="CUZ40" s="14"/>
      <c r="CVA40" s="14"/>
      <c r="CVB40" s="14"/>
      <c r="CVC40" s="14"/>
      <c r="CVD40" s="14"/>
      <c r="CVE40" s="14"/>
      <c r="CVF40" s="14"/>
      <c r="CVG40" s="14"/>
      <c r="CVH40" s="14"/>
      <c r="CVI40" s="14"/>
      <c r="CVJ40" s="14"/>
      <c r="CVK40" s="14"/>
      <c r="CVL40" s="14"/>
      <c r="CVM40" s="14"/>
      <c r="CVN40" s="14"/>
      <c r="CVO40" s="14"/>
      <c r="CVP40" s="14"/>
      <c r="CVQ40" s="14"/>
      <c r="CVR40" s="14"/>
      <c r="CVS40" s="14"/>
      <c r="CVT40" s="14"/>
      <c r="CVU40" s="14"/>
      <c r="CVV40" s="14"/>
      <c r="CVW40" s="14"/>
      <c r="CVX40" s="14"/>
      <c r="CVY40" s="14"/>
      <c r="CVZ40" s="14"/>
      <c r="CWA40" s="14"/>
      <c r="CWB40" s="14"/>
      <c r="CWC40" s="14"/>
      <c r="CWD40" s="14"/>
      <c r="CWE40" s="14"/>
      <c r="CWF40" s="14"/>
      <c r="CWG40" s="14"/>
      <c r="CWH40" s="14"/>
      <c r="CWI40" s="14"/>
      <c r="CWJ40" s="14"/>
      <c r="CWK40" s="14"/>
      <c r="CWL40" s="14"/>
      <c r="CWM40" s="14"/>
      <c r="CWN40" s="14"/>
      <c r="CWO40" s="14"/>
      <c r="CWP40" s="14"/>
      <c r="CWQ40" s="14"/>
      <c r="CWR40" s="14"/>
      <c r="CWS40" s="14"/>
      <c r="CWT40" s="14"/>
      <c r="CWU40" s="14"/>
      <c r="CWV40" s="14"/>
      <c r="CWW40" s="14"/>
      <c r="CWX40" s="14"/>
      <c r="CWY40" s="14"/>
      <c r="CWZ40" s="14"/>
      <c r="CXA40" s="14"/>
      <c r="CXB40" s="14"/>
      <c r="CXC40" s="14"/>
      <c r="CXD40" s="14"/>
      <c r="CXE40" s="14"/>
      <c r="CXF40" s="14"/>
      <c r="CXG40" s="14"/>
      <c r="CXH40" s="14"/>
      <c r="CXI40" s="14"/>
      <c r="CXJ40" s="14"/>
      <c r="CXK40" s="14"/>
      <c r="CXL40" s="14"/>
      <c r="CXM40" s="14"/>
      <c r="CXN40" s="14"/>
      <c r="CXO40" s="14"/>
      <c r="CXP40" s="14"/>
      <c r="CXQ40" s="14"/>
      <c r="CXR40" s="14"/>
      <c r="CXS40" s="14"/>
      <c r="CXT40" s="14"/>
      <c r="CXU40" s="14"/>
      <c r="CXV40" s="14"/>
      <c r="CXW40" s="14"/>
      <c r="CXX40" s="14"/>
      <c r="CXY40" s="14"/>
      <c r="CXZ40" s="14"/>
      <c r="CYA40" s="14"/>
      <c r="CYB40" s="14"/>
      <c r="CYC40" s="14"/>
      <c r="CYD40" s="14"/>
      <c r="CYE40" s="14"/>
      <c r="CYF40" s="14"/>
      <c r="CYG40" s="14"/>
      <c r="CYH40" s="14"/>
      <c r="CYI40" s="14"/>
      <c r="CYJ40" s="14"/>
      <c r="CYK40" s="14"/>
      <c r="CYL40" s="14"/>
      <c r="CYM40" s="14"/>
      <c r="CYN40" s="14"/>
      <c r="CYO40" s="14"/>
      <c r="CYP40" s="14"/>
      <c r="CYQ40" s="14"/>
      <c r="CYR40" s="14"/>
      <c r="CYS40" s="14"/>
      <c r="CYT40" s="14"/>
      <c r="CYU40" s="14"/>
      <c r="CYV40" s="14"/>
      <c r="CYW40" s="14"/>
      <c r="CYX40" s="14"/>
      <c r="CYY40" s="14"/>
      <c r="CYZ40" s="14"/>
      <c r="CZA40" s="14"/>
      <c r="CZB40" s="14"/>
      <c r="CZC40" s="14"/>
      <c r="CZD40" s="14"/>
      <c r="CZE40" s="14"/>
      <c r="CZF40" s="14"/>
      <c r="CZG40" s="14"/>
      <c r="CZH40" s="14"/>
      <c r="CZI40" s="14"/>
      <c r="CZJ40" s="14"/>
      <c r="CZK40" s="14"/>
      <c r="CZL40" s="14"/>
      <c r="CZM40" s="14"/>
      <c r="CZN40" s="14"/>
      <c r="CZO40" s="14"/>
      <c r="CZP40" s="14"/>
      <c r="CZQ40" s="14"/>
      <c r="CZR40" s="14"/>
      <c r="CZS40" s="14"/>
      <c r="CZT40" s="14"/>
      <c r="CZU40" s="14"/>
      <c r="CZV40" s="14"/>
      <c r="CZW40" s="14"/>
      <c r="CZX40" s="14"/>
      <c r="CZY40" s="14"/>
      <c r="CZZ40" s="14"/>
      <c r="DAA40" s="14"/>
      <c r="DAB40" s="14"/>
      <c r="DAC40" s="14"/>
      <c r="DAD40" s="14"/>
      <c r="DAE40" s="14"/>
      <c r="DAF40" s="14"/>
      <c r="DAG40" s="14"/>
      <c r="DAH40" s="14"/>
      <c r="DAI40" s="14"/>
      <c r="DAJ40" s="14"/>
      <c r="DAK40" s="14"/>
      <c r="DAL40" s="14"/>
      <c r="DAM40" s="14"/>
      <c r="DAN40" s="14"/>
      <c r="DAO40" s="14"/>
      <c r="DAP40" s="14"/>
      <c r="DAQ40" s="14"/>
      <c r="DAR40" s="14"/>
      <c r="DAS40" s="14"/>
      <c r="DAT40" s="14"/>
      <c r="DAU40" s="14"/>
      <c r="DAV40" s="14"/>
      <c r="DAW40" s="14"/>
      <c r="DAX40" s="14"/>
      <c r="DAY40" s="14"/>
      <c r="DAZ40" s="14"/>
      <c r="DBA40" s="14"/>
      <c r="DBB40" s="14"/>
      <c r="DBC40" s="14"/>
      <c r="DBD40" s="14"/>
      <c r="DBE40" s="14"/>
      <c r="DBF40" s="14"/>
      <c r="DBG40" s="14"/>
      <c r="DBH40" s="14"/>
      <c r="DBI40" s="14"/>
      <c r="DBJ40" s="14"/>
      <c r="DBK40" s="14"/>
      <c r="DBL40" s="14"/>
      <c r="DBM40" s="14"/>
      <c r="DBN40" s="14"/>
      <c r="DBO40" s="14"/>
      <c r="DBP40" s="14"/>
      <c r="DBQ40" s="14"/>
      <c r="DBR40" s="14"/>
      <c r="DBS40" s="14"/>
      <c r="DBT40" s="14"/>
      <c r="DBU40" s="14"/>
      <c r="DBV40" s="14"/>
      <c r="DBW40" s="14"/>
      <c r="DBX40" s="14"/>
      <c r="DBY40" s="14"/>
      <c r="DBZ40" s="14"/>
      <c r="DCA40" s="14"/>
      <c r="DCB40" s="14"/>
      <c r="DCC40" s="14"/>
      <c r="DCD40" s="14"/>
      <c r="DCE40" s="14"/>
      <c r="DCF40" s="14"/>
      <c r="DCG40" s="14"/>
      <c r="DCH40" s="14"/>
      <c r="DCI40" s="14"/>
      <c r="DCJ40" s="14"/>
      <c r="DCK40" s="14"/>
      <c r="DCL40" s="14"/>
      <c r="DCM40" s="14"/>
      <c r="DCN40" s="14"/>
      <c r="DCO40" s="14"/>
      <c r="DCP40" s="14"/>
      <c r="DCQ40" s="14"/>
      <c r="DCR40" s="14"/>
      <c r="DCS40" s="14"/>
      <c r="DCT40" s="14"/>
      <c r="DCU40" s="14"/>
      <c r="DCV40" s="14"/>
      <c r="DCW40" s="14"/>
      <c r="DCX40" s="14"/>
      <c r="DCY40" s="14"/>
      <c r="DCZ40" s="14"/>
      <c r="DDA40" s="14"/>
      <c r="DDB40" s="14"/>
      <c r="DDC40" s="14"/>
      <c r="DDD40" s="14"/>
      <c r="DDE40" s="14"/>
      <c r="DDF40" s="14"/>
      <c r="DDG40" s="14"/>
      <c r="DDH40" s="14"/>
      <c r="DDI40" s="14"/>
      <c r="DDJ40" s="14"/>
      <c r="DDK40" s="14"/>
      <c r="DDL40" s="14"/>
      <c r="DDM40" s="14"/>
      <c r="DDN40" s="14"/>
      <c r="DDO40" s="14"/>
      <c r="DDP40" s="14"/>
      <c r="DDQ40" s="14"/>
      <c r="DDR40" s="14"/>
      <c r="DDS40" s="14"/>
      <c r="DDT40" s="14"/>
      <c r="DDU40" s="14"/>
      <c r="DDV40" s="14"/>
      <c r="DDW40" s="14"/>
      <c r="DDX40" s="14"/>
      <c r="DDY40" s="14"/>
      <c r="DDZ40" s="14"/>
      <c r="DEA40" s="14"/>
      <c r="DEB40" s="14"/>
      <c r="DEC40" s="14"/>
      <c r="DED40" s="14"/>
      <c r="DEE40" s="14"/>
      <c r="DEF40" s="14"/>
      <c r="DEG40" s="14"/>
      <c r="DEH40" s="14"/>
      <c r="DEI40" s="14"/>
      <c r="DEJ40" s="14"/>
      <c r="DEK40" s="14"/>
      <c r="DEL40" s="14"/>
      <c r="DEM40" s="14"/>
      <c r="DEN40" s="14"/>
      <c r="DEO40" s="14"/>
      <c r="DEP40" s="14"/>
      <c r="DEQ40" s="14"/>
      <c r="DER40" s="14"/>
      <c r="DES40" s="14"/>
      <c r="DET40" s="14"/>
      <c r="DEU40" s="14"/>
      <c r="DEV40" s="14"/>
      <c r="DEW40" s="14"/>
      <c r="DEX40" s="14"/>
      <c r="DEY40" s="14"/>
      <c r="DEZ40" s="14"/>
      <c r="DFA40" s="14"/>
      <c r="DFB40" s="14"/>
      <c r="DFC40" s="14"/>
      <c r="DFD40" s="14"/>
      <c r="DFE40" s="14"/>
      <c r="DFF40" s="14"/>
      <c r="DFG40" s="14"/>
      <c r="DFH40" s="14"/>
      <c r="DFI40" s="14"/>
      <c r="DFJ40" s="14"/>
      <c r="DFK40" s="14"/>
      <c r="DFL40" s="14"/>
      <c r="DFM40" s="14"/>
      <c r="DFN40" s="14"/>
      <c r="DFO40" s="14"/>
      <c r="DFP40" s="14"/>
      <c r="DFQ40" s="14"/>
      <c r="DFR40" s="14"/>
      <c r="DFS40" s="14"/>
      <c r="DFT40" s="14"/>
      <c r="DFU40" s="14"/>
      <c r="DFV40" s="14"/>
      <c r="DFW40" s="14"/>
      <c r="DFX40" s="14"/>
      <c r="DFY40" s="14"/>
      <c r="DFZ40" s="14"/>
      <c r="DGA40" s="14"/>
      <c r="DGB40" s="14"/>
      <c r="DGC40" s="14"/>
      <c r="DGD40" s="14"/>
      <c r="DGE40" s="14"/>
      <c r="DGF40" s="14"/>
      <c r="DGG40" s="14"/>
      <c r="DGH40" s="14"/>
      <c r="DGI40" s="14"/>
      <c r="DGJ40" s="14"/>
      <c r="DGK40" s="14"/>
      <c r="DGL40" s="14"/>
      <c r="DGM40" s="14"/>
      <c r="DGN40" s="14"/>
      <c r="DGO40" s="14"/>
      <c r="DGP40" s="14"/>
      <c r="DGQ40" s="14"/>
      <c r="DGR40" s="14"/>
      <c r="DGS40" s="14"/>
      <c r="DGT40" s="14"/>
      <c r="DGU40" s="14"/>
      <c r="DGV40" s="14"/>
      <c r="DGW40" s="14"/>
      <c r="DGX40" s="14"/>
      <c r="DGY40" s="14"/>
      <c r="DGZ40" s="14"/>
      <c r="DHA40" s="14"/>
      <c r="DHB40" s="14"/>
      <c r="DHC40" s="14"/>
      <c r="DHD40" s="14"/>
      <c r="DHE40" s="14"/>
      <c r="DHF40" s="14"/>
      <c r="DHG40" s="14"/>
      <c r="DHH40" s="14"/>
      <c r="DHI40" s="14"/>
      <c r="DHJ40" s="14"/>
      <c r="DHK40" s="14"/>
      <c r="DHL40" s="14"/>
      <c r="DHM40" s="14"/>
      <c r="DHN40" s="14"/>
      <c r="DHO40" s="14"/>
      <c r="DHP40" s="14"/>
      <c r="DHQ40" s="14"/>
      <c r="DHR40" s="14"/>
      <c r="DHS40" s="14"/>
      <c r="DHT40" s="14"/>
      <c r="DHU40" s="14"/>
      <c r="DHV40" s="14"/>
      <c r="DHW40" s="14"/>
      <c r="DHX40" s="14"/>
      <c r="DHY40" s="14"/>
      <c r="DHZ40" s="14"/>
      <c r="DIA40" s="14"/>
      <c r="DIB40" s="14"/>
      <c r="DIC40" s="14"/>
      <c r="DID40" s="14"/>
      <c r="DIE40" s="14"/>
      <c r="DIF40" s="14"/>
      <c r="DIG40" s="14"/>
      <c r="DIH40" s="14"/>
      <c r="DII40" s="14"/>
      <c r="DIJ40" s="14"/>
      <c r="DIK40" s="14"/>
      <c r="DIL40" s="14"/>
      <c r="DIM40" s="14"/>
      <c r="DIN40" s="14"/>
      <c r="DIO40" s="14"/>
      <c r="DIP40" s="14"/>
      <c r="DIQ40" s="14"/>
      <c r="DIR40" s="14"/>
      <c r="DIS40" s="14"/>
      <c r="DIT40" s="14"/>
      <c r="DIU40" s="14"/>
      <c r="DIV40" s="14"/>
      <c r="DIW40" s="14"/>
      <c r="DIX40" s="14"/>
      <c r="DIY40" s="14"/>
      <c r="DIZ40" s="14"/>
      <c r="DJA40" s="14"/>
      <c r="DJB40" s="14"/>
      <c r="DJC40" s="14"/>
      <c r="DJD40" s="14"/>
      <c r="DJE40" s="14"/>
      <c r="DJF40" s="14"/>
      <c r="DJG40" s="14"/>
      <c r="DJH40" s="14"/>
      <c r="DJI40" s="14"/>
      <c r="DJJ40" s="14"/>
      <c r="DJK40" s="14"/>
      <c r="DJL40" s="14"/>
      <c r="DJM40" s="14"/>
      <c r="DJN40" s="14"/>
      <c r="DJO40" s="14"/>
      <c r="DJP40" s="14"/>
      <c r="DJQ40" s="14"/>
      <c r="DJR40" s="14"/>
      <c r="DJS40" s="14"/>
      <c r="DJT40" s="14"/>
      <c r="DJU40" s="14"/>
      <c r="DJV40" s="14"/>
      <c r="DJW40" s="14"/>
      <c r="DJX40" s="14"/>
      <c r="DJY40" s="14"/>
      <c r="DJZ40" s="14"/>
      <c r="DKA40" s="14"/>
      <c r="DKB40" s="14"/>
      <c r="DKC40" s="14"/>
      <c r="DKD40" s="14"/>
      <c r="DKE40" s="14"/>
      <c r="DKF40" s="14"/>
      <c r="DKG40" s="14"/>
      <c r="DKH40" s="14"/>
      <c r="DKI40" s="14"/>
      <c r="DKJ40" s="14"/>
      <c r="DKK40" s="14"/>
      <c r="DKL40" s="14"/>
      <c r="DKM40" s="14"/>
      <c r="DKN40" s="14"/>
      <c r="DKO40" s="14"/>
      <c r="DKP40" s="14"/>
      <c r="DKQ40" s="14"/>
      <c r="DKR40" s="14"/>
      <c r="DKS40" s="14"/>
      <c r="DKT40" s="14"/>
      <c r="DKU40" s="14"/>
      <c r="DKV40" s="14"/>
      <c r="DKW40" s="14"/>
      <c r="DKX40" s="14"/>
      <c r="DKY40" s="14"/>
      <c r="DKZ40" s="14"/>
      <c r="DLA40" s="14"/>
      <c r="DLB40" s="14"/>
      <c r="DLC40" s="14"/>
      <c r="DLD40" s="14"/>
      <c r="DLE40" s="14"/>
      <c r="DLF40" s="14"/>
      <c r="DLG40" s="14"/>
      <c r="DLH40" s="14"/>
      <c r="DLI40" s="14"/>
      <c r="DLJ40" s="14"/>
      <c r="DLK40" s="14"/>
      <c r="DLL40" s="14"/>
      <c r="DLM40" s="14"/>
      <c r="DLN40" s="14"/>
      <c r="DLO40" s="14"/>
      <c r="DLP40" s="14"/>
      <c r="DLQ40" s="14"/>
      <c r="DLR40" s="14"/>
      <c r="DLS40" s="14"/>
      <c r="DLT40" s="14"/>
      <c r="DLU40" s="14"/>
      <c r="DLV40" s="14"/>
      <c r="DLW40" s="14"/>
      <c r="DLX40" s="14"/>
      <c r="DLY40" s="14"/>
      <c r="DLZ40" s="14"/>
      <c r="DMA40" s="14"/>
      <c r="DMB40" s="14"/>
      <c r="DMC40" s="14"/>
      <c r="DMD40" s="14"/>
      <c r="DME40" s="14"/>
      <c r="DMF40" s="14"/>
      <c r="DMG40" s="14"/>
      <c r="DMH40" s="14"/>
      <c r="DMI40" s="14"/>
      <c r="DMJ40" s="14"/>
      <c r="DMK40" s="14"/>
      <c r="DML40" s="14"/>
      <c r="DMM40" s="14"/>
      <c r="DMN40" s="14"/>
      <c r="DMO40" s="14"/>
      <c r="DMP40" s="14"/>
      <c r="DMQ40" s="14"/>
      <c r="DMR40" s="14"/>
      <c r="DMS40" s="14"/>
      <c r="DMT40" s="14"/>
      <c r="DMU40" s="14"/>
      <c r="DMV40" s="14"/>
      <c r="DMW40" s="14"/>
      <c r="DMX40" s="14"/>
      <c r="DMY40" s="14"/>
      <c r="DMZ40" s="14"/>
      <c r="DNA40" s="14"/>
      <c r="DNB40" s="14"/>
      <c r="DNC40" s="14"/>
      <c r="DND40" s="14"/>
      <c r="DNE40" s="14"/>
      <c r="DNF40" s="14"/>
      <c r="DNG40" s="14"/>
      <c r="DNH40" s="14"/>
      <c r="DNI40" s="14"/>
      <c r="DNJ40" s="14"/>
      <c r="DNK40" s="14"/>
      <c r="DNL40" s="14"/>
      <c r="DNM40" s="14"/>
      <c r="DNN40" s="14"/>
      <c r="DNO40" s="14"/>
      <c r="DNP40" s="14"/>
      <c r="DNQ40" s="14"/>
      <c r="DNR40" s="14"/>
      <c r="DNS40" s="14"/>
      <c r="DNT40" s="14"/>
      <c r="DNU40" s="14"/>
      <c r="DNV40" s="14"/>
      <c r="DNW40" s="14"/>
      <c r="DNX40" s="14"/>
      <c r="DNY40" s="14"/>
      <c r="DNZ40" s="14"/>
      <c r="DOA40" s="14"/>
      <c r="DOB40" s="14"/>
      <c r="DOC40" s="14"/>
      <c r="DOD40" s="14"/>
      <c r="DOE40" s="14"/>
      <c r="DOF40" s="14"/>
      <c r="DOG40" s="14"/>
      <c r="DOH40" s="14"/>
      <c r="DOI40" s="14"/>
      <c r="DOJ40" s="14"/>
      <c r="DOK40" s="14"/>
      <c r="DOL40" s="14"/>
      <c r="DOM40" s="14"/>
      <c r="DON40" s="14"/>
      <c r="DOO40" s="14"/>
      <c r="DOP40" s="14"/>
      <c r="DOQ40" s="14"/>
      <c r="DOR40" s="14"/>
      <c r="DOS40" s="14"/>
      <c r="DOT40" s="14"/>
      <c r="DOU40" s="14"/>
      <c r="DOV40" s="14"/>
      <c r="DOW40" s="14"/>
      <c r="DOX40" s="14"/>
      <c r="DOY40" s="14"/>
      <c r="DOZ40" s="14"/>
      <c r="DPA40" s="14"/>
      <c r="DPB40" s="14"/>
      <c r="DPC40" s="14"/>
      <c r="DPD40" s="14"/>
      <c r="DPE40" s="14"/>
      <c r="DPF40" s="14"/>
      <c r="DPG40" s="14"/>
      <c r="DPH40" s="14"/>
      <c r="DPI40" s="14"/>
      <c r="DPJ40" s="14"/>
      <c r="DPK40" s="14"/>
      <c r="DPL40" s="14"/>
      <c r="DPM40" s="14"/>
      <c r="DPN40" s="14"/>
      <c r="DPO40" s="14"/>
      <c r="DPP40" s="14"/>
      <c r="DPQ40" s="14"/>
      <c r="DPR40" s="14"/>
      <c r="DPS40" s="14"/>
      <c r="DPT40" s="14"/>
      <c r="DPU40" s="14"/>
      <c r="DPV40" s="14"/>
      <c r="DPW40" s="14"/>
      <c r="DPX40" s="14"/>
      <c r="DPY40" s="14"/>
      <c r="DPZ40" s="14"/>
      <c r="DQA40" s="14"/>
      <c r="DQB40" s="14"/>
      <c r="DQC40" s="14"/>
      <c r="DQD40" s="14"/>
      <c r="DQE40" s="14"/>
      <c r="DQF40" s="14"/>
      <c r="DQG40" s="14"/>
      <c r="DQH40" s="14"/>
      <c r="DQI40" s="14"/>
      <c r="DQJ40" s="14"/>
      <c r="DQK40" s="14"/>
      <c r="DQL40" s="14"/>
      <c r="DQM40" s="14"/>
      <c r="DQN40" s="14"/>
      <c r="DQO40" s="14"/>
      <c r="DQP40" s="14"/>
      <c r="DQQ40" s="14"/>
      <c r="DQR40" s="14"/>
      <c r="DQS40" s="14"/>
      <c r="DQT40" s="14"/>
      <c r="DQU40" s="14"/>
      <c r="DQV40" s="14"/>
      <c r="DQW40" s="14"/>
      <c r="DQX40" s="14"/>
      <c r="DQY40" s="14"/>
      <c r="DQZ40" s="14"/>
      <c r="DRA40" s="14"/>
      <c r="DRB40" s="14"/>
      <c r="DRC40" s="14"/>
      <c r="DRD40" s="14"/>
      <c r="DRE40" s="14"/>
      <c r="DRF40" s="14"/>
      <c r="DRG40" s="14"/>
      <c r="DRH40" s="14"/>
      <c r="DRI40" s="14"/>
      <c r="DRJ40" s="14"/>
      <c r="DRK40" s="14"/>
      <c r="DRL40" s="14"/>
      <c r="DRM40" s="14"/>
      <c r="DRN40" s="14"/>
      <c r="DRO40" s="14"/>
      <c r="DRP40" s="14"/>
      <c r="DRQ40" s="14"/>
      <c r="DRR40" s="14"/>
      <c r="DRS40" s="14"/>
      <c r="DRT40" s="14"/>
      <c r="DRU40" s="14"/>
      <c r="DRV40" s="14"/>
      <c r="DRW40" s="14"/>
      <c r="DRX40" s="14"/>
      <c r="DRY40" s="14"/>
      <c r="DRZ40" s="14"/>
      <c r="DSA40" s="14"/>
      <c r="DSB40" s="14"/>
      <c r="DSC40" s="14"/>
      <c r="DSD40" s="14"/>
      <c r="DSE40" s="14"/>
      <c r="DSF40" s="14"/>
      <c r="DSG40" s="14"/>
      <c r="DSH40" s="14"/>
      <c r="DSI40" s="14"/>
      <c r="DSJ40" s="14"/>
      <c r="DSK40" s="14"/>
      <c r="DSL40" s="14"/>
      <c r="DSM40" s="14"/>
      <c r="DSN40" s="14"/>
      <c r="DSO40" s="14"/>
      <c r="DSP40" s="14"/>
      <c r="DSQ40" s="14"/>
      <c r="DSR40" s="14"/>
      <c r="DSS40" s="14"/>
      <c r="DST40" s="14"/>
      <c r="DSU40" s="14"/>
      <c r="DSV40" s="14"/>
      <c r="DSW40" s="14"/>
      <c r="DSX40" s="14"/>
      <c r="DSY40" s="14"/>
      <c r="DSZ40" s="14"/>
      <c r="DTA40" s="14"/>
      <c r="DTB40" s="14"/>
      <c r="DTC40" s="14"/>
      <c r="DTD40" s="14"/>
      <c r="DTE40" s="14"/>
      <c r="DTF40" s="14"/>
      <c r="DTG40" s="14"/>
      <c r="DTH40" s="14"/>
      <c r="DTI40" s="14"/>
      <c r="DTJ40" s="14"/>
      <c r="DTK40" s="14"/>
      <c r="DTL40" s="14"/>
      <c r="DTM40" s="14"/>
      <c r="DTN40" s="14"/>
      <c r="DTO40" s="14"/>
      <c r="DTP40" s="14"/>
      <c r="DTQ40" s="14"/>
      <c r="DTR40" s="14"/>
      <c r="DTS40" s="14"/>
      <c r="DTT40" s="14"/>
      <c r="DTU40" s="14"/>
      <c r="DTV40" s="14"/>
      <c r="DTW40" s="14"/>
      <c r="DTX40" s="14"/>
      <c r="DTY40" s="14"/>
      <c r="DTZ40" s="14"/>
      <c r="DUA40" s="14"/>
      <c r="DUB40" s="14"/>
      <c r="DUC40" s="14"/>
      <c r="DUD40" s="14"/>
      <c r="DUE40" s="14"/>
      <c r="DUF40" s="14"/>
      <c r="DUG40" s="14"/>
      <c r="DUH40" s="14"/>
      <c r="DUI40" s="14"/>
      <c r="DUJ40" s="14"/>
      <c r="DUK40" s="14"/>
      <c r="DUL40" s="14"/>
      <c r="DUM40" s="14"/>
      <c r="DUN40" s="14"/>
      <c r="DUO40" s="14"/>
      <c r="DUP40" s="14"/>
      <c r="DUQ40" s="14"/>
      <c r="DUR40" s="14"/>
      <c r="DUS40" s="14"/>
      <c r="DUT40" s="14"/>
      <c r="DUU40" s="14"/>
      <c r="DUV40" s="14"/>
      <c r="DUW40" s="14"/>
      <c r="DUX40" s="14"/>
      <c r="DUY40" s="14"/>
      <c r="DUZ40" s="14"/>
      <c r="DVA40" s="14"/>
      <c r="DVB40" s="14"/>
      <c r="DVC40" s="14"/>
      <c r="DVD40" s="14"/>
      <c r="DVE40" s="14"/>
      <c r="DVF40" s="14"/>
      <c r="DVG40" s="14"/>
      <c r="DVH40" s="14"/>
      <c r="DVI40" s="14"/>
      <c r="DVJ40" s="14"/>
      <c r="DVK40" s="14"/>
      <c r="DVL40" s="14"/>
      <c r="DVM40" s="14"/>
      <c r="DVN40" s="14"/>
      <c r="DVO40" s="14"/>
      <c r="DVP40" s="14"/>
      <c r="DVQ40" s="14"/>
      <c r="DVR40" s="14"/>
      <c r="DVS40" s="14"/>
      <c r="DVT40" s="14"/>
      <c r="DVU40" s="14"/>
      <c r="DVV40" s="14"/>
      <c r="DVW40" s="14"/>
      <c r="DVX40" s="14"/>
      <c r="DVY40" s="14"/>
      <c r="DVZ40" s="14"/>
      <c r="DWA40" s="14"/>
      <c r="DWB40" s="14"/>
      <c r="DWC40" s="14"/>
      <c r="DWD40" s="14"/>
      <c r="DWE40" s="14"/>
      <c r="DWF40" s="14"/>
      <c r="DWG40" s="14"/>
      <c r="DWH40" s="14"/>
      <c r="DWI40" s="14"/>
      <c r="DWJ40" s="14"/>
      <c r="DWK40" s="14"/>
      <c r="DWL40" s="14"/>
      <c r="DWM40" s="14"/>
      <c r="DWN40" s="14"/>
      <c r="DWO40" s="14"/>
      <c r="DWP40" s="14"/>
      <c r="DWQ40" s="14"/>
      <c r="DWR40" s="14"/>
      <c r="DWS40" s="14"/>
      <c r="DWT40" s="14"/>
      <c r="DWU40" s="14"/>
      <c r="DWV40" s="14"/>
      <c r="DWW40" s="14"/>
      <c r="DWX40" s="14"/>
      <c r="DWY40" s="14"/>
      <c r="DWZ40" s="14"/>
      <c r="DXA40" s="14"/>
      <c r="DXB40" s="14"/>
      <c r="DXC40" s="14"/>
      <c r="DXD40" s="14"/>
      <c r="DXE40" s="14"/>
      <c r="DXF40" s="14"/>
      <c r="DXG40" s="14"/>
      <c r="DXH40" s="14"/>
      <c r="DXI40" s="14"/>
      <c r="DXJ40" s="14"/>
      <c r="DXK40" s="14"/>
      <c r="DXL40" s="14"/>
      <c r="DXM40" s="14"/>
      <c r="DXN40" s="14"/>
      <c r="DXO40" s="14"/>
      <c r="DXP40" s="14"/>
      <c r="DXQ40" s="14"/>
      <c r="DXR40" s="14"/>
      <c r="DXS40" s="14"/>
      <c r="DXT40" s="14"/>
      <c r="DXU40" s="14"/>
      <c r="DXV40" s="14"/>
      <c r="DXW40" s="14"/>
      <c r="DXX40" s="14"/>
      <c r="DXY40" s="14"/>
      <c r="DXZ40" s="14"/>
      <c r="DYA40" s="14"/>
      <c r="DYB40" s="14"/>
      <c r="DYC40" s="14"/>
      <c r="DYD40" s="14"/>
      <c r="DYE40" s="14"/>
      <c r="DYF40" s="14"/>
      <c r="DYG40" s="14"/>
      <c r="DYH40" s="14"/>
      <c r="DYI40" s="14"/>
      <c r="DYJ40" s="14"/>
      <c r="DYK40" s="14"/>
      <c r="DYL40" s="14"/>
      <c r="DYM40" s="14"/>
      <c r="DYN40" s="14"/>
      <c r="DYO40" s="14"/>
      <c r="DYP40" s="14"/>
      <c r="DYQ40" s="14"/>
      <c r="DYR40" s="14"/>
      <c r="DYS40" s="14"/>
      <c r="DYT40" s="14"/>
      <c r="DYU40" s="14"/>
      <c r="DYV40" s="14"/>
      <c r="DYW40" s="14"/>
      <c r="DYX40" s="14"/>
      <c r="DYY40" s="14"/>
      <c r="DYZ40" s="14"/>
      <c r="DZA40" s="14"/>
      <c r="DZB40" s="14"/>
      <c r="DZC40" s="14"/>
      <c r="DZD40" s="14"/>
      <c r="DZE40" s="14"/>
      <c r="DZF40" s="14"/>
      <c r="DZG40" s="14"/>
      <c r="DZH40" s="14"/>
      <c r="DZI40" s="14"/>
      <c r="DZJ40" s="14"/>
      <c r="DZK40" s="14"/>
      <c r="DZL40" s="14"/>
      <c r="DZM40" s="14"/>
      <c r="DZN40" s="14"/>
      <c r="DZO40" s="14"/>
      <c r="DZP40" s="14"/>
      <c r="DZQ40" s="14"/>
      <c r="DZR40" s="14"/>
      <c r="DZS40" s="14"/>
      <c r="DZT40" s="14"/>
      <c r="DZU40" s="14"/>
      <c r="DZV40" s="14"/>
      <c r="DZW40" s="14"/>
      <c r="DZX40" s="14"/>
      <c r="DZY40" s="14"/>
      <c r="DZZ40" s="14"/>
      <c r="EAA40" s="14"/>
      <c r="EAB40" s="14"/>
      <c r="EAC40" s="14"/>
      <c r="EAD40" s="14"/>
      <c r="EAE40" s="14"/>
      <c r="EAF40" s="14"/>
      <c r="EAG40" s="14"/>
      <c r="EAH40" s="14"/>
      <c r="EAI40" s="14"/>
      <c r="EAJ40" s="14"/>
      <c r="EAK40" s="14"/>
      <c r="EAL40" s="14"/>
      <c r="EAM40" s="14"/>
      <c r="EAN40" s="14"/>
      <c r="EAO40" s="14"/>
      <c r="EAP40" s="14"/>
      <c r="EAQ40" s="14"/>
      <c r="EAR40" s="14"/>
      <c r="EAS40" s="14"/>
      <c r="EAT40" s="14"/>
      <c r="EAU40" s="14"/>
      <c r="EAV40" s="14"/>
      <c r="EAW40" s="14"/>
      <c r="EAX40" s="14"/>
      <c r="EAY40" s="14"/>
      <c r="EAZ40" s="14"/>
      <c r="EBA40" s="14"/>
      <c r="EBB40" s="14"/>
      <c r="EBC40" s="14"/>
      <c r="EBD40" s="14"/>
      <c r="EBE40" s="14"/>
      <c r="EBF40" s="14"/>
      <c r="EBG40" s="14"/>
      <c r="EBH40" s="14"/>
      <c r="EBI40" s="14"/>
      <c r="EBJ40" s="14"/>
      <c r="EBK40" s="14"/>
      <c r="EBL40" s="14"/>
      <c r="EBM40" s="14"/>
      <c r="EBN40" s="14"/>
      <c r="EBO40" s="14"/>
      <c r="EBP40" s="14"/>
      <c r="EBQ40" s="14"/>
      <c r="EBR40" s="14"/>
      <c r="EBS40" s="14"/>
      <c r="EBT40" s="14"/>
      <c r="EBU40" s="14"/>
      <c r="EBV40" s="14"/>
      <c r="EBW40" s="14"/>
      <c r="EBX40" s="14"/>
      <c r="EBY40" s="14"/>
      <c r="EBZ40" s="14"/>
      <c r="ECA40" s="14"/>
      <c r="ECB40" s="14"/>
      <c r="ECC40" s="14"/>
      <c r="ECD40" s="14"/>
      <c r="ECE40" s="14"/>
      <c r="ECF40" s="14"/>
      <c r="ECG40" s="14"/>
      <c r="ECH40" s="14"/>
      <c r="ECI40" s="14"/>
      <c r="ECJ40" s="14"/>
      <c r="ECK40" s="14"/>
      <c r="ECL40" s="14"/>
      <c r="ECM40" s="14"/>
      <c r="ECN40" s="14"/>
      <c r="ECO40" s="14"/>
      <c r="ECP40" s="14"/>
      <c r="ECQ40" s="14"/>
      <c r="ECR40" s="14"/>
      <c r="ECS40" s="14"/>
      <c r="ECT40" s="14"/>
      <c r="ECU40" s="14"/>
      <c r="ECV40" s="14"/>
      <c r="ECW40" s="14"/>
      <c r="ECX40" s="14"/>
      <c r="ECY40" s="14"/>
      <c r="ECZ40" s="14"/>
      <c r="EDA40" s="14"/>
      <c r="EDB40" s="14"/>
      <c r="EDC40" s="14"/>
      <c r="EDD40" s="14"/>
      <c r="EDE40" s="14"/>
      <c r="EDF40" s="14"/>
      <c r="EDG40" s="14"/>
      <c r="EDH40" s="14"/>
      <c r="EDI40" s="14"/>
      <c r="EDJ40" s="14"/>
      <c r="EDK40" s="14"/>
      <c r="EDL40" s="14"/>
      <c r="EDM40" s="14"/>
      <c r="EDN40" s="14"/>
      <c r="EDO40" s="14"/>
      <c r="EDP40" s="14"/>
      <c r="EDQ40" s="14"/>
      <c r="EDR40" s="14"/>
      <c r="EDS40" s="14"/>
      <c r="EDT40" s="14"/>
      <c r="EDU40" s="14"/>
      <c r="EDV40" s="14"/>
      <c r="EDW40" s="14"/>
      <c r="EDX40" s="14"/>
      <c r="EDY40" s="14"/>
      <c r="EDZ40" s="14"/>
      <c r="EEA40" s="14"/>
      <c r="EEB40" s="14"/>
      <c r="EEC40" s="14"/>
      <c r="EED40" s="14"/>
      <c r="EEE40" s="14"/>
      <c r="EEF40" s="14"/>
      <c r="EEG40" s="14"/>
      <c r="EEH40" s="14"/>
      <c r="EEI40" s="14"/>
      <c r="EEJ40" s="14"/>
      <c r="EEK40" s="14"/>
      <c r="EEL40" s="14"/>
      <c r="EEM40" s="14"/>
      <c r="EEN40" s="14"/>
      <c r="EEO40" s="14"/>
      <c r="EEP40" s="14"/>
      <c r="EEQ40" s="14"/>
      <c r="EER40" s="14"/>
      <c r="EES40" s="14"/>
      <c r="EET40" s="14"/>
      <c r="EEU40" s="14"/>
      <c r="EEV40" s="14"/>
      <c r="EEW40" s="14"/>
      <c r="EEX40" s="14"/>
      <c r="EEY40" s="14"/>
      <c r="EEZ40" s="14"/>
      <c r="EFA40" s="14"/>
      <c r="EFB40" s="14"/>
      <c r="EFC40" s="14"/>
      <c r="EFD40" s="14"/>
      <c r="EFE40" s="14"/>
      <c r="EFF40" s="14"/>
      <c r="EFG40" s="14"/>
      <c r="EFH40" s="14"/>
      <c r="EFI40" s="14"/>
      <c r="EFJ40" s="14"/>
      <c r="EFK40" s="14"/>
      <c r="EFL40" s="14"/>
      <c r="EFM40" s="14"/>
      <c r="EFN40" s="14"/>
      <c r="EFO40" s="14"/>
      <c r="EFP40" s="14"/>
      <c r="EFQ40" s="14"/>
      <c r="EFR40" s="14"/>
      <c r="EFS40" s="14"/>
      <c r="EFT40" s="14"/>
      <c r="EFU40" s="14"/>
      <c r="EFV40" s="14"/>
      <c r="EFW40" s="14"/>
      <c r="EFX40" s="14"/>
      <c r="EFY40" s="14"/>
      <c r="EFZ40" s="14"/>
      <c r="EGA40" s="14"/>
      <c r="EGB40" s="14"/>
      <c r="EGC40" s="14"/>
      <c r="EGD40" s="14"/>
      <c r="EGE40" s="14"/>
      <c r="EGF40" s="14"/>
      <c r="EGG40" s="14"/>
      <c r="EGH40" s="14"/>
      <c r="EGI40" s="14"/>
      <c r="EGJ40" s="14"/>
      <c r="EGK40" s="14"/>
      <c r="EGL40" s="14"/>
      <c r="EGM40" s="14"/>
      <c r="EGN40" s="14"/>
      <c r="EGO40" s="14"/>
      <c r="EGP40" s="14"/>
      <c r="EGQ40" s="14"/>
      <c r="EGR40" s="14"/>
      <c r="EGS40" s="14"/>
      <c r="EGT40" s="14"/>
      <c r="EGU40" s="14"/>
      <c r="EGV40" s="14"/>
      <c r="EGW40" s="14"/>
      <c r="EGX40" s="14"/>
      <c r="EGY40" s="14"/>
      <c r="EGZ40" s="14"/>
      <c r="EHA40" s="14"/>
      <c r="EHB40" s="14"/>
      <c r="EHC40" s="14"/>
      <c r="EHD40" s="14"/>
      <c r="EHE40" s="14"/>
      <c r="EHF40" s="14"/>
      <c r="EHG40" s="14"/>
      <c r="EHH40" s="14"/>
      <c r="EHI40" s="14"/>
      <c r="EHJ40" s="14"/>
      <c r="EHK40" s="14"/>
      <c r="EHL40" s="14"/>
      <c r="EHM40" s="14"/>
      <c r="EHN40" s="14"/>
      <c r="EHO40" s="14"/>
      <c r="EHP40" s="14"/>
      <c r="EHQ40" s="14"/>
      <c r="EHR40" s="14"/>
      <c r="EHS40" s="14"/>
      <c r="EHT40" s="14"/>
      <c r="EHU40" s="14"/>
      <c r="EHV40" s="14"/>
      <c r="EHW40" s="14"/>
      <c r="EHX40" s="14"/>
      <c r="EHY40" s="14"/>
      <c r="EHZ40" s="14"/>
      <c r="EIA40" s="14"/>
      <c r="EIB40" s="14"/>
      <c r="EIC40" s="14"/>
      <c r="EID40" s="14"/>
      <c r="EIE40" s="14"/>
      <c r="EIF40" s="14"/>
      <c r="EIG40" s="14"/>
      <c r="EIH40" s="14"/>
      <c r="EII40" s="14"/>
      <c r="EIJ40" s="14"/>
      <c r="EIK40" s="14"/>
      <c r="EIL40" s="14"/>
      <c r="EIM40" s="14"/>
      <c r="EIN40" s="14"/>
      <c r="EIO40" s="14"/>
      <c r="EIP40" s="14"/>
      <c r="EIQ40" s="14"/>
      <c r="EIR40" s="14"/>
      <c r="EIS40" s="14"/>
      <c r="EIT40" s="14"/>
      <c r="EIU40" s="14"/>
      <c r="EIV40" s="14"/>
      <c r="EIW40" s="14"/>
      <c r="EIX40" s="14"/>
      <c r="EIY40" s="14"/>
      <c r="EIZ40" s="14"/>
      <c r="EJA40" s="14"/>
      <c r="EJB40" s="14"/>
      <c r="EJC40" s="14"/>
      <c r="EJD40" s="14"/>
      <c r="EJE40" s="14"/>
      <c r="EJF40" s="14"/>
      <c r="EJG40" s="14"/>
      <c r="EJH40" s="14"/>
      <c r="EJI40" s="14"/>
      <c r="EJJ40" s="14"/>
      <c r="EJK40" s="14"/>
      <c r="EJL40" s="14"/>
      <c r="EJM40" s="14"/>
      <c r="EJN40" s="14"/>
      <c r="EJO40" s="14"/>
      <c r="EJP40" s="14"/>
      <c r="EJQ40" s="14"/>
      <c r="EJR40" s="14"/>
      <c r="EJS40" s="14"/>
      <c r="EJT40" s="14"/>
      <c r="EJU40" s="14"/>
      <c r="EJV40" s="14"/>
      <c r="EJW40" s="14"/>
      <c r="EJX40" s="14"/>
      <c r="EJY40" s="14"/>
      <c r="EJZ40" s="14"/>
      <c r="EKA40" s="14"/>
      <c r="EKB40" s="14"/>
      <c r="EKC40" s="14"/>
      <c r="EKD40" s="14"/>
      <c r="EKE40" s="14"/>
      <c r="EKF40" s="14"/>
      <c r="EKG40" s="14"/>
      <c r="EKH40" s="14"/>
      <c r="EKI40" s="14"/>
      <c r="EKJ40" s="14"/>
      <c r="EKK40" s="14"/>
      <c r="EKL40" s="14"/>
      <c r="EKM40" s="14"/>
      <c r="EKN40" s="14"/>
      <c r="EKO40" s="14"/>
      <c r="EKP40" s="14"/>
      <c r="EKQ40" s="14"/>
      <c r="EKR40" s="14"/>
      <c r="EKS40" s="14"/>
      <c r="EKT40" s="14"/>
      <c r="EKU40" s="14"/>
      <c r="EKV40" s="14"/>
      <c r="EKW40" s="14"/>
      <c r="EKX40" s="14"/>
      <c r="EKY40" s="14"/>
      <c r="EKZ40" s="14"/>
      <c r="ELA40" s="14"/>
      <c r="ELB40" s="14"/>
      <c r="ELC40" s="14"/>
      <c r="ELD40" s="14"/>
      <c r="ELE40" s="14"/>
      <c r="ELF40" s="14"/>
      <c r="ELG40" s="14"/>
      <c r="ELH40" s="14"/>
      <c r="ELI40" s="14"/>
      <c r="ELJ40" s="14"/>
      <c r="ELK40" s="14"/>
      <c r="ELL40" s="14"/>
      <c r="ELM40" s="14"/>
      <c r="ELN40" s="14"/>
      <c r="ELO40" s="14"/>
      <c r="ELP40" s="14"/>
      <c r="ELQ40" s="14"/>
      <c r="ELR40" s="14"/>
      <c r="ELS40" s="14"/>
      <c r="ELT40" s="14"/>
      <c r="ELU40" s="14"/>
      <c r="ELV40" s="14"/>
      <c r="ELW40" s="14"/>
      <c r="ELX40" s="14"/>
      <c r="ELY40" s="14"/>
      <c r="ELZ40" s="14"/>
      <c r="EMA40" s="14"/>
      <c r="EMB40" s="14"/>
      <c r="EMC40" s="14"/>
      <c r="EMD40" s="14"/>
      <c r="EME40" s="14"/>
      <c r="EMF40" s="14"/>
      <c r="EMG40" s="14"/>
      <c r="EMH40" s="14"/>
      <c r="EMI40" s="14"/>
      <c r="EMJ40" s="14"/>
      <c r="EMK40" s="14"/>
      <c r="EML40" s="14"/>
      <c r="EMM40" s="14"/>
      <c r="EMN40" s="14"/>
      <c r="EMO40" s="14"/>
      <c r="EMP40" s="14"/>
      <c r="EMQ40" s="14"/>
      <c r="EMR40" s="14"/>
      <c r="EMS40" s="14"/>
      <c r="EMT40" s="14"/>
      <c r="EMU40" s="14"/>
      <c r="EMV40" s="14"/>
      <c r="EMW40" s="14"/>
      <c r="EMX40" s="14"/>
      <c r="EMY40" s="14"/>
      <c r="EMZ40" s="14"/>
      <c r="ENA40" s="14"/>
      <c r="ENB40" s="14"/>
      <c r="ENC40" s="14"/>
      <c r="END40" s="14"/>
      <c r="ENE40" s="14"/>
      <c r="ENF40" s="14"/>
      <c r="ENG40" s="14"/>
      <c r="ENH40" s="14"/>
      <c r="ENI40" s="14"/>
      <c r="ENJ40" s="14"/>
      <c r="ENK40" s="14"/>
      <c r="ENL40" s="14"/>
      <c r="ENM40" s="14"/>
      <c r="ENN40" s="14"/>
      <c r="ENO40" s="14"/>
      <c r="ENP40" s="14"/>
      <c r="ENQ40" s="14"/>
      <c r="ENR40" s="14"/>
      <c r="ENS40" s="14"/>
      <c r="ENT40" s="14"/>
      <c r="ENU40" s="14"/>
      <c r="ENV40" s="14"/>
      <c r="ENW40" s="14"/>
      <c r="ENX40" s="14"/>
      <c r="ENY40" s="14"/>
      <c r="ENZ40" s="14"/>
      <c r="EOA40" s="14"/>
      <c r="EOB40" s="14"/>
      <c r="EOC40" s="14"/>
      <c r="EOD40" s="14"/>
      <c r="EOE40" s="14"/>
      <c r="EOF40" s="14"/>
      <c r="EOG40" s="14"/>
      <c r="EOH40" s="14"/>
      <c r="EOI40" s="14"/>
      <c r="EOJ40" s="14"/>
      <c r="EOK40" s="14"/>
      <c r="EOL40" s="14"/>
      <c r="EOM40" s="14"/>
      <c r="EON40" s="14"/>
      <c r="EOO40" s="14"/>
      <c r="EOP40" s="14"/>
      <c r="EOQ40" s="14"/>
      <c r="EOR40" s="14"/>
      <c r="EOS40" s="14"/>
      <c r="EOT40" s="14"/>
      <c r="EOU40" s="14"/>
      <c r="EOV40" s="14"/>
      <c r="EOW40" s="14"/>
      <c r="EOX40" s="14"/>
      <c r="EOY40" s="14"/>
      <c r="EOZ40" s="14"/>
      <c r="EPA40" s="14"/>
      <c r="EPB40" s="14"/>
      <c r="EPC40" s="14"/>
      <c r="EPD40" s="14"/>
      <c r="EPE40" s="14"/>
      <c r="EPF40" s="14"/>
      <c r="EPG40" s="14"/>
      <c r="EPH40" s="14"/>
      <c r="EPI40" s="14"/>
      <c r="EPJ40" s="14"/>
      <c r="EPK40" s="14"/>
      <c r="EPL40" s="14"/>
      <c r="EPM40" s="14"/>
      <c r="EPN40" s="14"/>
      <c r="EPO40" s="14"/>
      <c r="EPP40" s="14"/>
      <c r="EPQ40" s="14"/>
      <c r="EPR40" s="14"/>
      <c r="EPS40" s="14"/>
      <c r="EPT40" s="14"/>
      <c r="EPU40" s="14"/>
      <c r="EPV40" s="14"/>
      <c r="EPW40" s="14"/>
      <c r="EPX40" s="14"/>
      <c r="EPY40" s="14"/>
      <c r="EPZ40" s="14"/>
      <c r="EQA40" s="14"/>
      <c r="EQB40" s="14"/>
      <c r="EQC40" s="14"/>
      <c r="EQD40" s="14"/>
      <c r="EQE40" s="14"/>
      <c r="EQF40" s="14"/>
      <c r="EQG40" s="14"/>
      <c r="EQH40" s="14"/>
      <c r="EQI40" s="14"/>
      <c r="EQJ40" s="14"/>
      <c r="EQK40" s="14"/>
      <c r="EQL40" s="14"/>
      <c r="EQM40" s="14"/>
      <c r="EQN40" s="14"/>
      <c r="EQO40" s="14"/>
      <c r="EQP40" s="14"/>
      <c r="EQQ40" s="14"/>
      <c r="EQR40" s="14"/>
      <c r="EQS40" s="14"/>
      <c r="EQT40" s="14"/>
      <c r="EQU40" s="14"/>
      <c r="EQV40" s="14"/>
      <c r="EQW40" s="14"/>
      <c r="EQX40" s="14"/>
      <c r="EQY40" s="14"/>
      <c r="EQZ40" s="14"/>
      <c r="ERA40" s="14"/>
      <c r="ERB40" s="14"/>
      <c r="ERC40" s="14"/>
      <c r="ERD40" s="14"/>
      <c r="ERE40" s="14"/>
      <c r="ERF40" s="14"/>
      <c r="ERG40" s="14"/>
      <c r="ERH40" s="14"/>
      <c r="ERI40" s="14"/>
      <c r="ERJ40" s="14"/>
      <c r="ERK40" s="14"/>
      <c r="ERL40" s="14"/>
      <c r="ERM40" s="14"/>
      <c r="ERN40" s="14"/>
      <c r="ERO40" s="14"/>
      <c r="ERP40" s="14"/>
      <c r="ERQ40" s="14"/>
      <c r="ERR40" s="14"/>
      <c r="ERS40" s="14"/>
      <c r="ERT40" s="14"/>
      <c r="ERU40" s="14"/>
      <c r="ERV40" s="14"/>
      <c r="ERW40" s="14"/>
      <c r="ERX40" s="14"/>
      <c r="ERY40" s="14"/>
      <c r="ERZ40" s="14"/>
      <c r="ESA40" s="14"/>
      <c r="ESB40" s="14"/>
      <c r="ESC40" s="14"/>
      <c r="ESD40" s="14"/>
      <c r="ESE40" s="14"/>
      <c r="ESF40" s="14"/>
      <c r="ESG40" s="14"/>
      <c r="ESH40" s="14"/>
      <c r="ESI40" s="14"/>
      <c r="ESJ40" s="14"/>
      <c r="ESK40" s="14"/>
      <c r="ESL40" s="14"/>
      <c r="ESM40" s="14"/>
      <c r="ESN40" s="14"/>
      <c r="ESO40" s="14"/>
      <c r="ESP40" s="14"/>
      <c r="ESQ40" s="14"/>
      <c r="ESR40" s="14"/>
      <c r="ESS40" s="14"/>
      <c r="EST40" s="14"/>
      <c r="ESU40" s="14"/>
      <c r="ESV40" s="14"/>
      <c r="ESW40" s="14"/>
      <c r="ESX40" s="14"/>
      <c r="ESY40" s="14"/>
      <c r="ESZ40" s="14"/>
      <c r="ETA40" s="14"/>
      <c r="ETB40" s="14"/>
      <c r="ETC40" s="14"/>
      <c r="ETD40" s="14"/>
      <c r="ETE40" s="14"/>
      <c r="ETF40" s="14"/>
      <c r="ETG40" s="14"/>
      <c r="ETH40" s="14"/>
      <c r="ETI40" s="14"/>
      <c r="ETJ40" s="14"/>
      <c r="ETK40" s="14"/>
      <c r="ETL40" s="14"/>
      <c r="ETM40" s="14"/>
      <c r="ETN40" s="14"/>
      <c r="ETO40" s="14"/>
      <c r="ETP40" s="14"/>
      <c r="ETQ40" s="14"/>
      <c r="ETR40" s="14"/>
      <c r="ETS40" s="14"/>
      <c r="ETT40" s="14"/>
      <c r="ETU40" s="14"/>
      <c r="ETV40" s="14"/>
      <c r="ETW40" s="14"/>
      <c r="ETX40" s="14"/>
      <c r="ETY40" s="14"/>
      <c r="ETZ40" s="14"/>
      <c r="EUA40" s="14"/>
      <c r="EUB40" s="14"/>
      <c r="EUC40" s="14"/>
      <c r="EUD40" s="14"/>
      <c r="EUE40" s="14"/>
      <c r="EUF40" s="14"/>
      <c r="EUG40" s="14"/>
      <c r="EUH40" s="14"/>
      <c r="EUI40" s="14"/>
      <c r="EUJ40" s="14"/>
      <c r="EUK40" s="14"/>
      <c r="EUL40" s="14"/>
      <c r="EUM40" s="14"/>
      <c r="EUN40" s="14"/>
      <c r="EUO40" s="14"/>
      <c r="EUP40" s="14"/>
      <c r="EUQ40" s="14"/>
      <c r="EUR40" s="14"/>
      <c r="EUS40" s="14"/>
      <c r="EUT40" s="14"/>
      <c r="EUU40" s="14"/>
      <c r="EUV40" s="14"/>
      <c r="EUW40" s="14"/>
      <c r="EUX40" s="14"/>
      <c r="EUY40" s="14"/>
      <c r="EUZ40" s="14"/>
      <c r="EVA40" s="14"/>
      <c r="EVB40" s="14"/>
      <c r="EVC40" s="14"/>
      <c r="EVD40" s="14"/>
      <c r="EVE40" s="14"/>
      <c r="EVF40" s="14"/>
      <c r="EVG40" s="14"/>
      <c r="EVH40" s="14"/>
      <c r="EVI40" s="14"/>
      <c r="EVJ40" s="14"/>
      <c r="EVK40" s="14"/>
      <c r="EVL40" s="14"/>
      <c r="EVM40" s="14"/>
      <c r="EVN40" s="14"/>
      <c r="EVO40" s="14"/>
      <c r="EVP40" s="14"/>
      <c r="EVQ40" s="14"/>
      <c r="EVR40" s="14"/>
      <c r="EVS40" s="14"/>
      <c r="EVT40" s="14"/>
      <c r="EVU40" s="14"/>
      <c r="EVV40" s="14"/>
      <c r="EVW40" s="14"/>
      <c r="EVX40" s="14"/>
      <c r="EVY40" s="14"/>
      <c r="EVZ40" s="14"/>
      <c r="EWA40" s="14"/>
      <c r="EWB40" s="14"/>
      <c r="EWC40" s="14"/>
      <c r="EWD40" s="14"/>
      <c r="EWE40" s="14"/>
      <c r="EWF40" s="14"/>
      <c r="EWG40" s="14"/>
      <c r="EWH40" s="14"/>
      <c r="EWI40" s="14"/>
      <c r="EWJ40" s="14"/>
      <c r="EWK40" s="14"/>
      <c r="EWL40" s="14"/>
      <c r="EWM40" s="14"/>
      <c r="EWN40" s="14"/>
      <c r="EWO40" s="14"/>
      <c r="EWP40" s="14"/>
      <c r="EWQ40" s="14"/>
      <c r="EWR40" s="14"/>
      <c r="EWS40" s="14"/>
      <c r="EWT40" s="14"/>
      <c r="EWU40" s="14"/>
      <c r="EWV40" s="14"/>
      <c r="EWW40" s="14"/>
      <c r="EWX40" s="14"/>
      <c r="EWY40" s="14"/>
      <c r="EWZ40" s="14"/>
      <c r="EXA40" s="14"/>
      <c r="EXB40" s="14"/>
      <c r="EXC40" s="14"/>
      <c r="EXD40" s="14"/>
      <c r="EXE40" s="14"/>
      <c r="EXF40" s="14"/>
      <c r="EXG40" s="14"/>
      <c r="EXH40" s="14"/>
      <c r="EXI40" s="14"/>
      <c r="EXJ40" s="14"/>
      <c r="EXK40" s="14"/>
      <c r="EXL40" s="14"/>
      <c r="EXM40" s="14"/>
      <c r="EXN40" s="14"/>
      <c r="EXO40" s="14"/>
      <c r="EXP40" s="14"/>
      <c r="EXQ40" s="14"/>
      <c r="EXR40" s="14"/>
      <c r="EXS40" s="14"/>
      <c r="EXT40" s="14"/>
      <c r="EXU40" s="14"/>
      <c r="EXV40" s="14"/>
      <c r="EXW40" s="14"/>
      <c r="EXX40" s="14"/>
      <c r="EXY40" s="14"/>
      <c r="EXZ40" s="14"/>
      <c r="EYA40" s="14"/>
      <c r="EYB40" s="14"/>
      <c r="EYC40" s="14"/>
      <c r="EYD40" s="14"/>
      <c r="EYE40" s="14"/>
      <c r="EYF40" s="14"/>
      <c r="EYG40" s="14"/>
      <c r="EYH40" s="14"/>
      <c r="EYI40" s="14"/>
      <c r="EYJ40" s="14"/>
      <c r="EYK40" s="14"/>
      <c r="EYL40" s="14"/>
      <c r="EYM40" s="14"/>
      <c r="EYN40" s="14"/>
      <c r="EYO40" s="14"/>
      <c r="EYP40" s="14"/>
      <c r="EYQ40" s="14"/>
      <c r="EYR40" s="14"/>
      <c r="EYS40" s="14"/>
      <c r="EYT40" s="14"/>
      <c r="EYU40" s="14"/>
      <c r="EYV40" s="14"/>
      <c r="EYW40" s="14"/>
      <c r="EYX40" s="14"/>
      <c r="EYY40" s="14"/>
      <c r="EYZ40" s="14"/>
      <c r="EZA40" s="14"/>
      <c r="EZB40" s="14"/>
      <c r="EZC40" s="14"/>
      <c r="EZD40" s="14"/>
      <c r="EZE40" s="14"/>
      <c r="EZF40" s="14"/>
      <c r="EZG40" s="14"/>
      <c r="EZH40" s="14"/>
      <c r="EZI40" s="14"/>
      <c r="EZJ40" s="14"/>
      <c r="EZK40" s="14"/>
      <c r="EZL40" s="14"/>
      <c r="EZM40" s="14"/>
      <c r="EZN40" s="14"/>
      <c r="EZO40" s="14"/>
      <c r="EZP40" s="14"/>
      <c r="EZQ40" s="14"/>
      <c r="EZR40" s="14"/>
      <c r="EZS40" s="14"/>
      <c r="EZT40" s="14"/>
      <c r="EZU40" s="14"/>
      <c r="EZV40" s="14"/>
      <c r="EZW40" s="14"/>
      <c r="EZX40" s="14"/>
      <c r="EZY40" s="14"/>
      <c r="EZZ40" s="14"/>
      <c r="FAA40" s="14"/>
      <c r="FAB40" s="14"/>
      <c r="FAC40" s="14"/>
      <c r="FAD40" s="14"/>
      <c r="FAE40" s="14"/>
      <c r="FAF40" s="14"/>
      <c r="FAG40" s="14"/>
      <c r="FAH40" s="14"/>
      <c r="FAI40" s="14"/>
      <c r="FAJ40" s="14"/>
      <c r="FAK40" s="14"/>
      <c r="FAL40" s="14"/>
      <c r="FAM40" s="14"/>
      <c r="FAN40" s="14"/>
      <c r="FAO40" s="14"/>
      <c r="FAP40" s="14"/>
      <c r="FAQ40" s="14"/>
      <c r="FAR40" s="14"/>
      <c r="FAS40" s="14"/>
      <c r="FAT40" s="14"/>
      <c r="FAU40" s="14"/>
      <c r="FAV40" s="14"/>
      <c r="FAW40" s="14"/>
      <c r="FAX40" s="14"/>
      <c r="FAY40" s="14"/>
      <c r="FAZ40" s="14"/>
      <c r="FBA40" s="14"/>
      <c r="FBB40" s="14"/>
      <c r="FBC40" s="14"/>
      <c r="FBD40" s="14"/>
      <c r="FBE40" s="14"/>
      <c r="FBF40" s="14"/>
      <c r="FBG40" s="14"/>
      <c r="FBH40" s="14"/>
      <c r="FBI40" s="14"/>
      <c r="FBJ40" s="14"/>
      <c r="FBK40" s="14"/>
      <c r="FBL40" s="14"/>
      <c r="FBM40" s="14"/>
      <c r="FBN40" s="14"/>
      <c r="FBO40" s="14"/>
      <c r="FBP40" s="14"/>
      <c r="FBQ40" s="14"/>
      <c r="FBR40" s="14"/>
      <c r="FBS40" s="14"/>
      <c r="FBT40" s="14"/>
      <c r="FBU40" s="14"/>
      <c r="FBV40" s="14"/>
      <c r="FBW40" s="14"/>
      <c r="FBX40" s="14"/>
      <c r="FBY40" s="14"/>
      <c r="FBZ40" s="14"/>
      <c r="FCA40" s="14"/>
      <c r="FCB40" s="14"/>
      <c r="FCC40" s="14"/>
      <c r="FCD40" s="14"/>
      <c r="FCE40" s="14"/>
      <c r="FCF40" s="14"/>
      <c r="FCG40" s="14"/>
      <c r="FCH40" s="14"/>
      <c r="FCI40" s="14"/>
      <c r="FCJ40" s="14"/>
      <c r="FCK40" s="14"/>
      <c r="FCL40" s="14"/>
      <c r="FCM40" s="14"/>
      <c r="FCN40" s="14"/>
      <c r="FCO40" s="14"/>
      <c r="FCP40" s="14"/>
      <c r="FCQ40" s="14"/>
      <c r="FCR40" s="14"/>
      <c r="FCS40" s="14"/>
      <c r="FCT40" s="14"/>
      <c r="FCU40" s="14"/>
      <c r="FCV40" s="14"/>
      <c r="FCW40" s="14"/>
      <c r="FCX40" s="14"/>
      <c r="FCY40" s="14"/>
      <c r="FCZ40" s="14"/>
      <c r="FDA40" s="14"/>
      <c r="FDB40" s="14"/>
      <c r="FDC40" s="14"/>
      <c r="FDD40" s="14"/>
      <c r="FDE40" s="14"/>
      <c r="FDF40" s="14"/>
      <c r="FDG40" s="14"/>
      <c r="FDH40" s="14"/>
      <c r="FDI40" s="14"/>
      <c r="FDJ40" s="14"/>
      <c r="FDK40" s="14"/>
      <c r="FDL40" s="14"/>
      <c r="FDM40" s="14"/>
      <c r="FDN40" s="14"/>
      <c r="FDO40" s="14"/>
      <c r="FDP40" s="14"/>
      <c r="FDQ40" s="14"/>
      <c r="FDR40" s="14"/>
      <c r="FDS40" s="14"/>
      <c r="FDT40" s="14"/>
      <c r="FDU40" s="14"/>
      <c r="FDV40" s="14"/>
      <c r="FDW40" s="14"/>
      <c r="FDX40" s="14"/>
      <c r="FDY40" s="14"/>
      <c r="FDZ40" s="14"/>
      <c r="FEA40" s="14"/>
      <c r="FEB40" s="14"/>
      <c r="FEC40" s="14"/>
      <c r="FED40" s="14"/>
      <c r="FEE40" s="14"/>
      <c r="FEF40" s="14"/>
      <c r="FEG40" s="14"/>
      <c r="FEH40" s="14"/>
      <c r="FEI40" s="14"/>
      <c r="FEJ40" s="14"/>
      <c r="FEK40" s="14"/>
      <c r="FEL40" s="14"/>
      <c r="FEM40" s="14"/>
      <c r="FEN40" s="14"/>
      <c r="FEO40" s="14"/>
      <c r="FEP40" s="14"/>
      <c r="FEQ40" s="14"/>
      <c r="FER40" s="14"/>
      <c r="FES40" s="14"/>
      <c r="FET40" s="14"/>
      <c r="FEU40" s="14"/>
      <c r="FEV40" s="14"/>
      <c r="FEW40" s="14"/>
      <c r="FEX40" s="14"/>
      <c r="FEY40" s="14"/>
      <c r="FEZ40" s="14"/>
      <c r="FFA40" s="14"/>
      <c r="FFB40" s="14"/>
      <c r="FFC40" s="14"/>
      <c r="FFD40" s="14"/>
      <c r="FFE40" s="14"/>
      <c r="FFF40" s="14"/>
      <c r="FFG40" s="14"/>
      <c r="FFH40" s="14"/>
      <c r="FFI40" s="14"/>
      <c r="FFJ40" s="14"/>
      <c r="FFK40" s="14"/>
      <c r="FFL40" s="14"/>
      <c r="FFM40" s="14"/>
      <c r="FFN40" s="14"/>
      <c r="FFO40" s="14"/>
      <c r="FFP40" s="14"/>
      <c r="FFQ40" s="14"/>
      <c r="FFR40" s="14"/>
      <c r="FFS40" s="14"/>
      <c r="FFT40" s="14"/>
      <c r="FFU40" s="14"/>
      <c r="FFV40" s="14"/>
      <c r="FFW40" s="14"/>
      <c r="FFX40" s="14"/>
      <c r="FFY40" s="14"/>
      <c r="FFZ40" s="14"/>
      <c r="FGA40" s="14"/>
      <c r="FGB40" s="14"/>
      <c r="FGC40" s="14"/>
      <c r="FGD40" s="14"/>
      <c r="FGE40" s="14"/>
      <c r="FGF40" s="14"/>
      <c r="FGG40" s="14"/>
      <c r="FGH40" s="14"/>
      <c r="FGI40" s="14"/>
      <c r="FGJ40" s="14"/>
      <c r="FGK40" s="14"/>
      <c r="FGL40" s="14"/>
      <c r="FGM40" s="14"/>
      <c r="FGN40" s="14"/>
      <c r="FGO40" s="14"/>
      <c r="FGP40" s="14"/>
      <c r="FGQ40" s="14"/>
      <c r="FGR40" s="14"/>
      <c r="FGS40" s="14"/>
      <c r="FGT40" s="14"/>
      <c r="FGU40" s="14"/>
      <c r="FGV40" s="14"/>
      <c r="FGW40" s="14"/>
      <c r="FGX40" s="14"/>
      <c r="FGY40" s="14"/>
      <c r="FGZ40" s="14"/>
      <c r="FHA40" s="14"/>
      <c r="FHB40" s="14"/>
      <c r="FHC40" s="14"/>
      <c r="FHD40" s="14"/>
      <c r="FHE40" s="14"/>
      <c r="FHF40" s="14"/>
      <c r="FHG40" s="14"/>
      <c r="FHH40" s="14"/>
      <c r="FHI40" s="14"/>
      <c r="FHJ40" s="14"/>
      <c r="FHK40" s="14"/>
      <c r="FHL40" s="14"/>
      <c r="FHM40" s="14"/>
      <c r="FHN40" s="14"/>
      <c r="FHO40" s="14"/>
      <c r="FHP40" s="14"/>
      <c r="FHQ40" s="14"/>
      <c r="FHR40" s="14"/>
      <c r="FHS40" s="14"/>
      <c r="FHT40" s="14"/>
      <c r="FHU40" s="14"/>
      <c r="FHV40" s="14"/>
      <c r="FHW40" s="14"/>
      <c r="FHX40" s="14"/>
      <c r="FHY40" s="14"/>
      <c r="FHZ40" s="14"/>
      <c r="FIA40" s="14"/>
      <c r="FIB40" s="14"/>
      <c r="FIC40" s="14"/>
      <c r="FID40" s="14"/>
      <c r="FIE40" s="14"/>
      <c r="FIF40" s="14"/>
      <c r="FIG40" s="14"/>
      <c r="FIH40" s="14"/>
      <c r="FII40" s="14"/>
      <c r="FIJ40" s="14"/>
      <c r="FIK40" s="14"/>
      <c r="FIL40" s="14"/>
      <c r="FIM40" s="14"/>
      <c r="FIN40" s="14"/>
      <c r="FIO40" s="14"/>
      <c r="FIP40" s="14"/>
      <c r="FIQ40" s="14"/>
      <c r="FIR40" s="14"/>
      <c r="FIS40" s="14"/>
      <c r="FIT40" s="14"/>
      <c r="FIU40" s="14"/>
      <c r="FIV40" s="14"/>
      <c r="FIW40" s="14"/>
      <c r="FIX40" s="14"/>
      <c r="FIY40" s="14"/>
      <c r="FIZ40" s="14"/>
      <c r="FJA40" s="14"/>
      <c r="FJB40" s="14"/>
      <c r="FJC40" s="14"/>
      <c r="FJD40" s="14"/>
      <c r="FJE40" s="14"/>
      <c r="FJF40" s="14"/>
      <c r="FJG40" s="14"/>
      <c r="FJH40" s="14"/>
      <c r="FJI40" s="14"/>
      <c r="FJJ40" s="14"/>
      <c r="FJK40" s="14"/>
      <c r="FJL40" s="14"/>
      <c r="FJM40" s="14"/>
      <c r="FJN40" s="14"/>
      <c r="FJO40" s="14"/>
      <c r="FJP40" s="14"/>
      <c r="FJQ40" s="14"/>
      <c r="FJR40" s="14"/>
      <c r="FJS40" s="14"/>
      <c r="FJT40" s="14"/>
      <c r="FJU40" s="14"/>
      <c r="FJV40" s="14"/>
      <c r="FJW40" s="14"/>
      <c r="FJX40" s="14"/>
      <c r="FJY40" s="14"/>
      <c r="FJZ40" s="14"/>
      <c r="FKA40" s="14"/>
      <c r="FKB40" s="14"/>
      <c r="FKC40" s="14"/>
      <c r="FKD40" s="14"/>
      <c r="FKE40" s="14"/>
      <c r="FKF40" s="14"/>
      <c r="FKG40" s="14"/>
      <c r="FKH40" s="14"/>
      <c r="FKI40" s="14"/>
      <c r="FKJ40" s="14"/>
      <c r="FKK40" s="14"/>
      <c r="FKL40" s="14"/>
      <c r="FKM40" s="14"/>
      <c r="FKN40" s="14"/>
      <c r="FKO40" s="14"/>
      <c r="FKP40" s="14"/>
      <c r="FKQ40" s="14"/>
      <c r="FKR40" s="14"/>
      <c r="FKS40" s="14"/>
      <c r="FKT40" s="14"/>
      <c r="FKU40" s="14"/>
      <c r="FKV40" s="14"/>
      <c r="FKW40" s="14"/>
      <c r="FKX40" s="14"/>
      <c r="FKY40" s="14"/>
      <c r="FKZ40" s="14"/>
      <c r="FLA40" s="14"/>
      <c r="FLB40" s="14"/>
      <c r="FLC40" s="14"/>
      <c r="FLD40" s="14"/>
      <c r="FLE40" s="14"/>
      <c r="FLF40" s="14"/>
      <c r="FLG40" s="14"/>
      <c r="FLH40" s="14"/>
      <c r="FLI40" s="14"/>
      <c r="FLJ40" s="14"/>
      <c r="FLK40" s="14"/>
      <c r="FLL40" s="14"/>
      <c r="FLM40" s="14"/>
      <c r="FLN40" s="14"/>
      <c r="FLO40" s="14"/>
      <c r="FLP40" s="14"/>
      <c r="FLQ40" s="14"/>
      <c r="FLR40" s="14"/>
      <c r="FLS40" s="14"/>
      <c r="FLT40" s="14"/>
      <c r="FLU40" s="14"/>
      <c r="FLV40" s="14"/>
      <c r="FLW40" s="14"/>
      <c r="FLX40" s="14"/>
      <c r="FLY40" s="14"/>
      <c r="FLZ40" s="14"/>
      <c r="FMA40" s="14"/>
      <c r="FMB40" s="14"/>
      <c r="FMC40" s="14"/>
      <c r="FMD40" s="14"/>
      <c r="FME40" s="14"/>
      <c r="FMF40" s="14"/>
      <c r="FMG40" s="14"/>
      <c r="FMH40" s="14"/>
      <c r="FMI40" s="14"/>
      <c r="FMJ40" s="14"/>
      <c r="FMK40" s="14"/>
      <c r="FML40" s="14"/>
      <c r="FMM40" s="14"/>
      <c r="FMN40" s="14"/>
      <c r="FMO40" s="14"/>
      <c r="FMP40" s="14"/>
      <c r="FMQ40" s="14"/>
      <c r="FMR40" s="14"/>
      <c r="FMS40" s="14"/>
      <c r="FMT40" s="14"/>
      <c r="FMU40" s="14"/>
      <c r="FMV40" s="14"/>
      <c r="FMW40" s="14"/>
      <c r="FMX40" s="14"/>
      <c r="FMY40" s="14"/>
      <c r="FMZ40" s="14"/>
      <c r="FNA40" s="14"/>
      <c r="FNB40" s="14"/>
      <c r="FNC40" s="14"/>
      <c r="FND40" s="14"/>
      <c r="FNE40" s="14"/>
      <c r="FNF40" s="14"/>
      <c r="FNG40" s="14"/>
      <c r="FNH40" s="14"/>
      <c r="FNI40" s="14"/>
      <c r="FNJ40" s="14"/>
      <c r="FNK40" s="14"/>
      <c r="FNL40" s="14"/>
      <c r="FNM40" s="14"/>
      <c r="FNN40" s="14"/>
      <c r="FNO40" s="14"/>
      <c r="FNP40" s="14"/>
      <c r="FNQ40" s="14"/>
      <c r="FNR40" s="14"/>
      <c r="FNS40" s="14"/>
      <c r="FNT40" s="14"/>
      <c r="FNU40" s="14"/>
      <c r="FNV40" s="14"/>
      <c r="FNW40" s="14"/>
      <c r="FNX40" s="14"/>
      <c r="FNY40" s="14"/>
      <c r="FNZ40" s="14"/>
      <c r="FOA40" s="14"/>
      <c r="FOB40" s="14"/>
      <c r="FOC40" s="14"/>
      <c r="FOD40" s="14"/>
      <c r="FOE40" s="14"/>
      <c r="FOF40" s="14"/>
      <c r="FOG40" s="14"/>
      <c r="FOH40" s="14"/>
      <c r="FOI40" s="14"/>
      <c r="FOJ40" s="14"/>
      <c r="FOK40" s="14"/>
      <c r="FOL40" s="14"/>
      <c r="FOM40" s="14"/>
      <c r="FON40" s="14"/>
      <c r="FOO40" s="14"/>
      <c r="FOP40" s="14"/>
      <c r="FOQ40" s="14"/>
      <c r="FOR40" s="14"/>
      <c r="FOS40" s="14"/>
      <c r="FOT40" s="14"/>
      <c r="FOU40" s="14"/>
      <c r="FOV40" s="14"/>
      <c r="FOW40" s="14"/>
      <c r="FOX40" s="14"/>
      <c r="FOY40" s="14"/>
      <c r="FOZ40" s="14"/>
      <c r="FPA40" s="14"/>
      <c r="FPB40" s="14"/>
      <c r="FPC40" s="14"/>
      <c r="FPD40" s="14"/>
      <c r="FPE40" s="14"/>
      <c r="FPF40" s="14"/>
      <c r="FPG40" s="14"/>
      <c r="FPH40" s="14"/>
      <c r="FPI40" s="14"/>
      <c r="FPJ40" s="14"/>
      <c r="FPK40" s="14"/>
      <c r="FPL40" s="14"/>
      <c r="FPM40" s="14"/>
      <c r="FPN40" s="14"/>
      <c r="FPO40" s="14"/>
      <c r="FPP40" s="14"/>
      <c r="FPQ40" s="14"/>
      <c r="FPR40" s="14"/>
      <c r="FPS40" s="14"/>
      <c r="FPT40" s="14"/>
      <c r="FPU40" s="14"/>
      <c r="FPV40" s="14"/>
      <c r="FPW40" s="14"/>
      <c r="FPX40" s="14"/>
      <c r="FPY40" s="14"/>
      <c r="FPZ40" s="14"/>
      <c r="FQA40" s="14"/>
      <c r="FQB40" s="14"/>
      <c r="FQC40" s="14"/>
      <c r="FQD40" s="14"/>
      <c r="FQE40" s="14"/>
      <c r="FQF40" s="14"/>
      <c r="FQG40" s="14"/>
      <c r="FQH40" s="14"/>
      <c r="FQI40" s="14"/>
      <c r="FQJ40" s="14"/>
      <c r="FQK40" s="14"/>
      <c r="FQL40" s="14"/>
      <c r="FQM40" s="14"/>
      <c r="FQN40" s="14"/>
      <c r="FQO40" s="14"/>
      <c r="FQP40" s="14"/>
      <c r="FQQ40" s="14"/>
      <c r="FQR40" s="14"/>
      <c r="FQS40" s="14"/>
      <c r="FQT40" s="14"/>
      <c r="FQU40" s="14"/>
      <c r="FQV40" s="14"/>
      <c r="FQW40" s="14"/>
      <c r="FQX40" s="14"/>
      <c r="FQY40" s="14"/>
      <c r="FQZ40" s="14"/>
      <c r="FRA40" s="14"/>
      <c r="FRB40" s="14"/>
      <c r="FRC40" s="14"/>
      <c r="FRD40" s="14"/>
      <c r="FRE40" s="14"/>
      <c r="FRF40" s="14"/>
      <c r="FRG40" s="14"/>
      <c r="FRH40" s="14"/>
      <c r="FRI40" s="14"/>
      <c r="FRJ40" s="14"/>
      <c r="FRK40" s="14"/>
      <c r="FRL40" s="14"/>
      <c r="FRM40" s="14"/>
      <c r="FRN40" s="14"/>
      <c r="FRO40" s="14"/>
      <c r="FRP40" s="14"/>
      <c r="FRQ40" s="14"/>
      <c r="FRR40" s="14"/>
      <c r="FRS40" s="14"/>
      <c r="FRT40" s="14"/>
      <c r="FRU40" s="14"/>
      <c r="FRV40" s="14"/>
      <c r="FRW40" s="14"/>
      <c r="FRX40" s="14"/>
      <c r="FRY40" s="14"/>
      <c r="FRZ40" s="14"/>
      <c r="FSA40" s="14"/>
      <c r="FSB40" s="14"/>
      <c r="FSC40" s="14"/>
      <c r="FSD40" s="14"/>
      <c r="FSE40" s="14"/>
      <c r="FSF40" s="14"/>
      <c r="FSG40" s="14"/>
      <c r="FSH40" s="14"/>
      <c r="FSI40" s="14"/>
      <c r="FSJ40" s="14"/>
      <c r="FSK40" s="14"/>
      <c r="FSL40" s="14"/>
      <c r="FSM40" s="14"/>
      <c r="FSN40" s="14"/>
      <c r="FSO40" s="14"/>
      <c r="FSP40" s="14"/>
      <c r="FSQ40" s="14"/>
      <c r="FSR40" s="14"/>
      <c r="FSS40" s="14"/>
      <c r="FST40" s="14"/>
      <c r="FSU40" s="14"/>
      <c r="FSV40" s="14"/>
      <c r="FSW40" s="14"/>
      <c r="FSX40" s="14"/>
      <c r="FSY40" s="14"/>
      <c r="FSZ40" s="14"/>
      <c r="FTA40" s="14"/>
      <c r="FTB40" s="14"/>
      <c r="FTC40" s="14"/>
      <c r="FTD40" s="14"/>
      <c r="FTE40" s="14"/>
      <c r="FTF40" s="14"/>
      <c r="FTG40" s="14"/>
      <c r="FTH40" s="14"/>
      <c r="FTI40" s="14"/>
      <c r="FTJ40" s="14"/>
      <c r="FTK40" s="14"/>
      <c r="FTL40" s="14"/>
      <c r="FTM40" s="14"/>
      <c r="FTN40" s="14"/>
      <c r="FTO40" s="14"/>
      <c r="FTP40" s="14"/>
      <c r="FTQ40" s="14"/>
      <c r="FTR40" s="14"/>
      <c r="FTS40" s="14"/>
      <c r="FTT40" s="14"/>
      <c r="FTU40" s="14"/>
      <c r="FTV40" s="14"/>
      <c r="FTW40" s="14"/>
      <c r="FTX40" s="14"/>
      <c r="FTY40" s="14"/>
      <c r="FTZ40" s="14"/>
      <c r="FUA40" s="14"/>
      <c r="FUB40" s="14"/>
      <c r="FUC40" s="14"/>
      <c r="FUD40" s="14"/>
      <c r="FUE40" s="14"/>
      <c r="FUF40" s="14"/>
      <c r="FUG40" s="14"/>
      <c r="FUH40" s="14"/>
      <c r="FUI40" s="14"/>
      <c r="FUJ40" s="14"/>
      <c r="FUK40" s="14"/>
      <c r="FUL40" s="14"/>
      <c r="FUM40" s="14"/>
      <c r="FUN40" s="14"/>
      <c r="FUO40" s="14"/>
      <c r="FUP40" s="14"/>
      <c r="FUQ40" s="14"/>
      <c r="FUR40" s="14"/>
      <c r="FUS40" s="14"/>
      <c r="FUT40" s="14"/>
      <c r="FUU40" s="14"/>
      <c r="FUV40" s="14"/>
      <c r="FUW40" s="14"/>
      <c r="FUX40" s="14"/>
      <c r="FUY40" s="14"/>
      <c r="FUZ40" s="14"/>
      <c r="FVA40" s="14"/>
      <c r="FVB40" s="14"/>
      <c r="FVC40" s="14"/>
      <c r="FVD40" s="14"/>
      <c r="FVE40" s="14"/>
      <c r="FVF40" s="14"/>
      <c r="FVG40" s="14"/>
      <c r="FVH40" s="14"/>
      <c r="FVI40" s="14"/>
      <c r="FVJ40" s="14"/>
      <c r="FVK40" s="14"/>
      <c r="FVL40" s="14"/>
      <c r="FVM40" s="14"/>
      <c r="FVN40" s="14"/>
      <c r="FVO40" s="14"/>
      <c r="FVP40" s="14"/>
      <c r="FVQ40" s="14"/>
      <c r="FVR40" s="14"/>
      <c r="FVS40" s="14"/>
      <c r="FVT40" s="14"/>
      <c r="FVU40" s="14"/>
      <c r="FVV40" s="14"/>
      <c r="FVW40" s="14"/>
      <c r="FVX40" s="14"/>
      <c r="FVY40" s="14"/>
      <c r="FVZ40" s="14"/>
      <c r="FWA40" s="14"/>
      <c r="FWB40" s="14"/>
      <c r="FWC40" s="14"/>
      <c r="FWD40" s="14"/>
      <c r="FWE40" s="14"/>
      <c r="FWF40" s="14"/>
      <c r="FWG40" s="14"/>
      <c r="FWH40" s="14"/>
      <c r="FWI40" s="14"/>
      <c r="FWJ40" s="14"/>
      <c r="FWK40" s="14"/>
      <c r="FWL40" s="14"/>
      <c r="FWM40" s="14"/>
      <c r="FWN40" s="14"/>
      <c r="FWO40" s="14"/>
      <c r="FWP40" s="14"/>
      <c r="FWQ40" s="14"/>
      <c r="FWR40" s="14"/>
      <c r="FWS40" s="14"/>
      <c r="FWT40" s="14"/>
      <c r="FWU40" s="14"/>
      <c r="FWV40" s="14"/>
      <c r="FWW40" s="14"/>
      <c r="FWX40" s="14"/>
      <c r="FWY40" s="14"/>
      <c r="FWZ40" s="14"/>
      <c r="FXA40" s="14"/>
      <c r="FXB40" s="14"/>
      <c r="FXC40" s="14"/>
      <c r="FXD40" s="14"/>
      <c r="FXE40" s="14"/>
      <c r="FXF40" s="14"/>
      <c r="FXG40" s="14"/>
      <c r="FXH40" s="14"/>
      <c r="FXI40" s="14"/>
      <c r="FXJ40" s="14"/>
      <c r="FXK40" s="14"/>
      <c r="FXL40" s="14"/>
      <c r="FXM40" s="14"/>
      <c r="FXN40" s="14"/>
      <c r="FXO40" s="14"/>
      <c r="FXP40" s="14"/>
      <c r="FXQ40" s="14"/>
      <c r="FXR40" s="14"/>
      <c r="FXS40" s="14"/>
      <c r="FXT40" s="14"/>
      <c r="FXU40" s="14"/>
      <c r="FXV40" s="14"/>
      <c r="FXW40" s="14"/>
      <c r="FXX40" s="14"/>
      <c r="FXY40" s="14"/>
      <c r="FXZ40" s="14"/>
      <c r="FYA40" s="14"/>
      <c r="FYB40" s="14"/>
      <c r="FYC40" s="14"/>
      <c r="FYD40" s="14"/>
      <c r="FYE40" s="14"/>
      <c r="FYF40" s="14"/>
      <c r="FYG40" s="14"/>
      <c r="FYH40" s="14"/>
      <c r="FYI40" s="14"/>
      <c r="FYJ40" s="14"/>
      <c r="FYK40" s="14"/>
      <c r="FYL40" s="14"/>
      <c r="FYM40" s="14"/>
      <c r="FYN40" s="14"/>
      <c r="FYO40" s="14"/>
      <c r="FYP40" s="14"/>
      <c r="FYQ40" s="14"/>
      <c r="FYR40" s="14"/>
      <c r="FYS40" s="14"/>
      <c r="FYT40" s="14"/>
      <c r="FYU40" s="14"/>
      <c r="FYV40" s="14"/>
      <c r="FYW40" s="14"/>
      <c r="FYX40" s="14"/>
      <c r="FYY40" s="14"/>
      <c r="FYZ40" s="14"/>
      <c r="FZA40" s="14"/>
      <c r="FZB40" s="14"/>
      <c r="FZC40" s="14"/>
      <c r="FZD40" s="14"/>
      <c r="FZE40" s="14"/>
      <c r="FZF40" s="14"/>
      <c r="FZG40" s="14"/>
      <c r="FZH40" s="14"/>
      <c r="FZI40" s="14"/>
      <c r="FZJ40" s="14"/>
      <c r="FZK40" s="14"/>
      <c r="FZL40" s="14"/>
      <c r="FZM40" s="14"/>
      <c r="FZN40" s="14"/>
      <c r="FZO40" s="14"/>
      <c r="FZP40" s="14"/>
      <c r="FZQ40" s="14"/>
      <c r="FZR40" s="14"/>
      <c r="FZS40" s="14"/>
      <c r="FZT40" s="14"/>
      <c r="FZU40" s="14"/>
      <c r="FZV40" s="14"/>
      <c r="FZW40" s="14"/>
      <c r="FZX40" s="14"/>
      <c r="FZY40" s="14"/>
      <c r="FZZ40" s="14"/>
      <c r="GAA40" s="14"/>
      <c r="GAB40" s="14"/>
      <c r="GAC40" s="14"/>
      <c r="GAD40" s="14"/>
      <c r="GAE40" s="14"/>
      <c r="GAF40" s="14"/>
      <c r="GAG40" s="14"/>
      <c r="GAH40" s="14"/>
      <c r="GAI40" s="14"/>
      <c r="GAJ40" s="14"/>
      <c r="GAK40" s="14"/>
      <c r="GAL40" s="14"/>
      <c r="GAM40" s="14"/>
      <c r="GAN40" s="14"/>
      <c r="GAO40" s="14"/>
      <c r="GAP40" s="14"/>
      <c r="GAQ40" s="14"/>
      <c r="GAR40" s="14"/>
      <c r="GAS40" s="14"/>
      <c r="GAT40" s="14"/>
      <c r="GAU40" s="14"/>
      <c r="GAV40" s="14"/>
      <c r="GAW40" s="14"/>
      <c r="GAX40" s="14"/>
      <c r="GAY40" s="14"/>
      <c r="GAZ40" s="14"/>
      <c r="GBA40" s="14"/>
      <c r="GBB40" s="14"/>
      <c r="GBC40" s="14"/>
      <c r="GBD40" s="14"/>
      <c r="GBE40" s="14"/>
      <c r="GBF40" s="14"/>
      <c r="GBG40" s="14"/>
      <c r="GBH40" s="14"/>
      <c r="GBI40" s="14"/>
      <c r="GBJ40" s="14"/>
      <c r="GBK40" s="14"/>
      <c r="GBL40" s="14"/>
      <c r="GBM40" s="14"/>
      <c r="GBN40" s="14"/>
      <c r="GBO40" s="14"/>
      <c r="GBP40" s="14"/>
      <c r="GBQ40" s="14"/>
      <c r="GBR40" s="14"/>
      <c r="GBS40" s="14"/>
      <c r="GBT40" s="14"/>
      <c r="GBU40" s="14"/>
      <c r="GBV40" s="14"/>
      <c r="GBW40" s="14"/>
      <c r="GBX40" s="14"/>
      <c r="GBY40" s="14"/>
      <c r="GBZ40" s="14"/>
      <c r="GCA40" s="14"/>
      <c r="GCB40" s="14"/>
      <c r="GCC40" s="14"/>
      <c r="GCD40" s="14"/>
      <c r="GCE40" s="14"/>
      <c r="GCF40" s="14"/>
      <c r="GCG40" s="14"/>
      <c r="GCH40" s="14"/>
      <c r="GCI40" s="14"/>
      <c r="GCJ40" s="14"/>
      <c r="GCK40" s="14"/>
      <c r="GCL40" s="14"/>
      <c r="GCM40" s="14"/>
      <c r="GCN40" s="14"/>
      <c r="GCO40" s="14"/>
      <c r="GCP40" s="14"/>
      <c r="GCQ40" s="14"/>
      <c r="GCR40" s="14"/>
      <c r="GCS40" s="14"/>
      <c r="GCT40" s="14"/>
      <c r="GCU40" s="14"/>
      <c r="GCV40" s="14"/>
      <c r="GCW40" s="14"/>
      <c r="GCX40" s="14"/>
      <c r="GCY40" s="14"/>
      <c r="GCZ40" s="14"/>
      <c r="GDA40" s="14"/>
      <c r="GDB40" s="14"/>
      <c r="GDC40" s="14"/>
      <c r="GDD40" s="14"/>
      <c r="GDE40" s="14"/>
      <c r="GDF40" s="14"/>
      <c r="GDG40" s="14"/>
      <c r="GDH40" s="14"/>
      <c r="GDI40" s="14"/>
      <c r="GDJ40" s="14"/>
      <c r="GDK40" s="14"/>
      <c r="GDL40" s="14"/>
      <c r="GDM40" s="14"/>
      <c r="GDN40" s="14"/>
      <c r="GDO40" s="14"/>
      <c r="GDP40" s="14"/>
      <c r="GDQ40" s="14"/>
      <c r="GDR40" s="14"/>
      <c r="GDS40" s="14"/>
      <c r="GDT40" s="14"/>
      <c r="GDU40" s="14"/>
      <c r="GDV40" s="14"/>
      <c r="GDW40" s="14"/>
      <c r="GDX40" s="14"/>
      <c r="GDY40" s="14"/>
      <c r="GDZ40" s="14"/>
      <c r="GEA40" s="14"/>
      <c r="GEB40" s="14"/>
      <c r="GEC40" s="14"/>
      <c r="GED40" s="14"/>
      <c r="GEE40" s="14"/>
      <c r="GEF40" s="14"/>
      <c r="GEG40" s="14"/>
      <c r="GEH40" s="14"/>
      <c r="GEI40" s="14"/>
      <c r="GEJ40" s="14"/>
      <c r="GEK40" s="14"/>
      <c r="GEL40" s="14"/>
      <c r="GEM40" s="14"/>
      <c r="GEN40" s="14"/>
      <c r="GEO40" s="14"/>
      <c r="GEP40" s="14"/>
      <c r="GEQ40" s="14"/>
      <c r="GER40" s="14"/>
      <c r="GES40" s="14"/>
      <c r="GET40" s="14"/>
      <c r="GEU40" s="14"/>
      <c r="GEV40" s="14"/>
      <c r="GEW40" s="14"/>
      <c r="GEX40" s="14"/>
      <c r="GEY40" s="14"/>
      <c r="GEZ40" s="14"/>
      <c r="GFA40" s="14"/>
      <c r="GFB40" s="14"/>
      <c r="GFC40" s="14"/>
      <c r="GFD40" s="14"/>
      <c r="GFE40" s="14"/>
      <c r="GFF40" s="14"/>
      <c r="GFG40" s="14"/>
      <c r="GFH40" s="14"/>
      <c r="GFI40" s="14"/>
      <c r="GFJ40" s="14"/>
      <c r="GFK40" s="14"/>
      <c r="GFL40" s="14"/>
      <c r="GFM40" s="14"/>
      <c r="GFN40" s="14"/>
      <c r="GFO40" s="14"/>
      <c r="GFP40" s="14"/>
      <c r="GFQ40" s="14"/>
      <c r="GFR40" s="14"/>
      <c r="GFS40" s="14"/>
      <c r="GFT40" s="14"/>
      <c r="GFU40" s="14"/>
      <c r="GFV40" s="14"/>
      <c r="GFW40" s="14"/>
      <c r="GFX40" s="14"/>
      <c r="GFY40" s="14"/>
      <c r="GFZ40" s="14"/>
      <c r="GGA40" s="14"/>
      <c r="GGB40" s="14"/>
      <c r="GGC40" s="14"/>
      <c r="GGD40" s="14"/>
      <c r="GGE40" s="14"/>
      <c r="GGF40" s="14"/>
      <c r="GGG40" s="14"/>
      <c r="GGH40" s="14"/>
      <c r="GGI40" s="14"/>
      <c r="GGJ40" s="14"/>
      <c r="GGK40" s="14"/>
      <c r="GGL40" s="14"/>
      <c r="GGM40" s="14"/>
      <c r="GGN40" s="14"/>
      <c r="GGO40" s="14"/>
      <c r="GGP40" s="14"/>
      <c r="GGQ40" s="14"/>
      <c r="GGR40" s="14"/>
      <c r="GGS40" s="14"/>
      <c r="GGT40" s="14"/>
      <c r="GGU40" s="14"/>
      <c r="GGV40" s="14"/>
      <c r="GGW40" s="14"/>
      <c r="GGX40" s="14"/>
      <c r="GGY40" s="14"/>
      <c r="GGZ40" s="14"/>
      <c r="GHA40" s="14"/>
      <c r="GHB40" s="14"/>
      <c r="GHC40" s="14"/>
      <c r="GHD40" s="14"/>
      <c r="GHE40" s="14"/>
      <c r="GHF40" s="14"/>
      <c r="GHG40" s="14"/>
      <c r="GHH40" s="14"/>
      <c r="GHI40" s="14"/>
      <c r="GHJ40" s="14"/>
      <c r="GHK40" s="14"/>
      <c r="GHL40" s="14"/>
      <c r="GHM40" s="14"/>
      <c r="GHN40" s="14"/>
      <c r="GHO40" s="14"/>
      <c r="GHP40" s="14"/>
      <c r="GHQ40" s="14"/>
      <c r="GHR40" s="14"/>
      <c r="GHS40" s="14"/>
      <c r="GHT40" s="14"/>
      <c r="GHU40" s="14"/>
      <c r="GHV40" s="14"/>
      <c r="GHW40" s="14"/>
      <c r="GHX40" s="14"/>
      <c r="GHY40" s="14"/>
      <c r="GHZ40" s="14"/>
      <c r="GIA40" s="14"/>
      <c r="GIB40" s="14"/>
      <c r="GIC40" s="14"/>
      <c r="GID40" s="14"/>
      <c r="GIE40" s="14"/>
      <c r="GIF40" s="14"/>
      <c r="GIG40" s="14"/>
      <c r="GIH40" s="14"/>
      <c r="GII40" s="14"/>
      <c r="GIJ40" s="14"/>
      <c r="GIK40" s="14"/>
      <c r="GIL40" s="14"/>
      <c r="GIM40" s="14"/>
      <c r="GIN40" s="14"/>
      <c r="GIO40" s="14"/>
      <c r="GIP40" s="14"/>
      <c r="GIQ40" s="14"/>
      <c r="GIR40" s="14"/>
      <c r="GIS40" s="14"/>
      <c r="GIT40" s="14"/>
      <c r="GIU40" s="14"/>
      <c r="GIV40" s="14"/>
      <c r="GIW40" s="14"/>
      <c r="GIX40" s="14"/>
      <c r="GIY40" s="14"/>
      <c r="GIZ40" s="14"/>
      <c r="GJA40" s="14"/>
      <c r="GJB40" s="14"/>
      <c r="GJC40" s="14"/>
      <c r="GJD40" s="14"/>
      <c r="GJE40" s="14"/>
      <c r="GJF40" s="14"/>
      <c r="GJG40" s="14"/>
      <c r="GJH40" s="14"/>
      <c r="GJI40" s="14"/>
      <c r="GJJ40" s="14"/>
      <c r="GJK40" s="14"/>
      <c r="GJL40" s="14"/>
      <c r="GJM40" s="14"/>
      <c r="GJN40" s="14"/>
      <c r="GJO40" s="14"/>
      <c r="GJP40" s="14"/>
      <c r="GJQ40" s="14"/>
      <c r="GJR40" s="14"/>
      <c r="GJS40" s="14"/>
      <c r="GJT40" s="14"/>
      <c r="GJU40" s="14"/>
      <c r="GJV40" s="14"/>
      <c r="GJW40" s="14"/>
      <c r="GJX40" s="14"/>
      <c r="GJY40" s="14"/>
      <c r="GJZ40" s="14"/>
      <c r="GKA40" s="14"/>
      <c r="GKB40" s="14"/>
      <c r="GKC40" s="14"/>
      <c r="GKD40" s="14"/>
      <c r="GKE40" s="14"/>
      <c r="GKF40" s="14"/>
      <c r="GKG40" s="14"/>
      <c r="GKH40" s="14"/>
      <c r="GKI40" s="14"/>
      <c r="GKJ40" s="14"/>
      <c r="GKK40" s="14"/>
      <c r="GKL40" s="14"/>
      <c r="GKM40" s="14"/>
      <c r="GKN40" s="14"/>
      <c r="GKO40" s="14"/>
      <c r="GKP40" s="14"/>
      <c r="GKQ40" s="14"/>
      <c r="GKR40" s="14"/>
      <c r="GKS40" s="14"/>
      <c r="GKT40" s="14"/>
      <c r="GKU40" s="14"/>
      <c r="GKV40" s="14"/>
      <c r="GKW40" s="14"/>
      <c r="GKX40" s="14"/>
      <c r="GKY40" s="14"/>
      <c r="GKZ40" s="14"/>
      <c r="GLA40" s="14"/>
      <c r="GLB40" s="14"/>
      <c r="GLC40" s="14"/>
      <c r="GLD40" s="14"/>
      <c r="GLE40" s="14"/>
      <c r="GLF40" s="14"/>
      <c r="GLG40" s="14"/>
      <c r="GLH40" s="14"/>
      <c r="GLI40" s="14"/>
      <c r="GLJ40" s="14"/>
      <c r="GLK40" s="14"/>
      <c r="GLL40" s="14"/>
      <c r="GLM40" s="14"/>
      <c r="GLN40" s="14"/>
      <c r="GLO40" s="14"/>
      <c r="GLP40" s="14"/>
      <c r="GLQ40" s="14"/>
      <c r="GLR40" s="14"/>
      <c r="GLS40" s="14"/>
      <c r="GLT40" s="14"/>
      <c r="GLU40" s="14"/>
      <c r="GLV40" s="14"/>
      <c r="GLW40" s="14"/>
      <c r="GLX40" s="14"/>
      <c r="GLY40" s="14"/>
      <c r="GLZ40" s="14"/>
      <c r="GMA40" s="14"/>
      <c r="GMB40" s="14"/>
      <c r="GMC40" s="14"/>
      <c r="GMD40" s="14"/>
      <c r="GME40" s="14"/>
      <c r="GMF40" s="14"/>
      <c r="GMG40" s="14"/>
      <c r="GMH40" s="14"/>
      <c r="GMI40" s="14"/>
      <c r="GMJ40" s="14"/>
      <c r="GMK40" s="14"/>
      <c r="GML40" s="14"/>
      <c r="GMM40" s="14"/>
      <c r="GMN40" s="14"/>
      <c r="GMO40" s="14"/>
      <c r="GMP40" s="14"/>
      <c r="GMQ40" s="14"/>
      <c r="GMR40" s="14"/>
      <c r="GMS40" s="14"/>
      <c r="GMT40" s="14"/>
      <c r="GMU40" s="14"/>
      <c r="GMV40" s="14"/>
      <c r="GMW40" s="14"/>
      <c r="GMX40" s="14"/>
      <c r="GMY40" s="14"/>
      <c r="GMZ40" s="14"/>
      <c r="GNA40" s="14"/>
      <c r="GNB40" s="14"/>
      <c r="GNC40" s="14"/>
      <c r="GND40" s="14"/>
      <c r="GNE40" s="14"/>
      <c r="GNF40" s="14"/>
      <c r="GNG40" s="14"/>
      <c r="GNH40" s="14"/>
      <c r="GNI40" s="14"/>
      <c r="GNJ40" s="14"/>
      <c r="GNK40" s="14"/>
      <c r="GNL40" s="14"/>
      <c r="GNM40" s="14"/>
      <c r="GNN40" s="14"/>
      <c r="GNO40" s="14"/>
      <c r="GNP40" s="14"/>
      <c r="GNQ40" s="14"/>
      <c r="GNR40" s="14"/>
      <c r="GNS40" s="14"/>
      <c r="GNT40" s="14"/>
      <c r="GNU40" s="14"/>
      <c r="GNV40" s="14"/>
      <c r="GNW40" s="14"/>
      <c r="GNX40" s="14"/>
      <c r="GNY40" s="14"/>
      <c r="GNZ40" s="14"/>
      <c r="GOA40" s="14"/>
      <c r="GOB40" s="14"/>
      <c r="GOC40" s="14"/>
      <c r="GOD40" s="14"/>
      <c r="GOE40" s="14"/>
      <c r="GOF40" s="14"/>
      <c r="GOG40" s="14"/>
      <c r="GOH40" s="14"/>
      <c r="GOI40" s="14"/>
      <c r="GOJ40" s="14"/>
      <c r="GOK40" s="14"/>
      <c r="GOL40" s="14"/>
      <c r="GOM40" s="14"/>
      <c r="GON40" s="14"/>
      <c r="GOO40" s="14"/>
      <c r="GOP40" s="14"/>
      <c r="GOQ40" s="14"/>
      <c r="GOR40" s="14"/>
      <c r="GOS40" s="14"/>
      <c r="GOT40" s="14"/>
      <c r="GOU40" s="14"/>
      <c r="GOV40" s="14"/>
      <c r="GOW40" s="14"/>
      <c r="GOX40" s="14"/>
      <c r="GOY40" s="14"/>
      <c r="GOZ40" s="14"/>
      <c r="GPA40" s="14"/>
      <c r="GPB40" s="14"/>
      <c r="GPC40" s="14"/>
      <c r="GPD40" s="14"/>
      <c r="GPE40" s="14"/>
      <c r="GPF40" s="14"/>
      <c r="GPG40" s="14"/>
      <c r="GPH40" s="14"/>
      <c r="GPI40" s="14"/>
      <c r="GPJ40" s="14"/>
      <c r="GPK40" s="14"/>
      <c r="GPL40" s="14"/>
      <c r="GPM40" s="14"/>
      <c r="GPN40" s="14"/>
      <c r="GPO40" s="14"/>
      <c r="GPP40" s="14"/>
      <c r="GPQ40" s="14"/>
      <c r="GPR40" s="14"/>
      <c r="GPS40" s="14"/>
      <c r="GPT40" s="14"/>
      <c r="GPU40" s="14"/>
      <c r="GPV40" s="14"/>
      <c r="GPW40" s="14"/>
      <c r="GPX40" s="14"/>
      <c r="GPY40" s="14"/>
      <c r="GPZ40" s="14"/>
      <c r="GQA40" s="14"/>
      <c r="GQB40" s="14"/>
      <c r="GQC40" s="14"/>
      <c r="GQD40" s="14"/>
      <c r="GQE40" s="14"/>
      <c r="GQF40" s="14"/>
      <c r="GQG40" s="14"/>
      <c r="GQH40" s="14"/>
      <c r="GQI40" s="14"/>
      <c r="GQJ40" s="14"/>
      <c r="GQK40" s="14"/>
      <c r="GQL40" s="14"/>
      <c r="GQM40" s="14"/>
      <c r="GQN40" s="14"/>
      <c r="GQO40" s="14"/>
      <c r="GQP40" s="14"/>
      <c r="GQQ40" s="14"/>
      <c r="GQR40" s="14"/>
      <c r="GQS40" s="14"/>
      <c r="GQT40" s="14"/>
      <c r="GQU40" s="14"/>
      <c r="GQV40" s="14"/>
      <c r="GQW40" s="14"/>
      <c r="GQX40" s="14"/>
      <c r="GQY40" s="14"/>
      <c r="GQZ40" s="14"/>
      <c r="GRA40" s="14"/>
      <c r="GRB40" s="14"/>
      <c r="GRC40" s="14"/>
      <c r="GRD40" s="14"/>
      <c r="GRE40" s="14"/>
      <c r="GRF40" s="14"/>
      <c r="GRG40" s="14"/>
      <c r="GRH40" s="14"/>
      <c r="GRI40" s="14"/>
      <c r="GRJ40" s="14"/>
      <c r="GRK40" s="14"/>
      <c r="GRL40" s="14"/>
      <c r="GRM40" s="14"/>
      <c r="GRN40" s="14"/>
      <c r="GRO40" s="14"/>
      <c r="GRP40" s="14"/>
      <c r="GRQ40" s="14"/>
      <c r="GRR40" s="14"/>
      <c r="GRS40" s="14"/>
      <c r="GRT40" s="14"/>
      <c r="GRU40" s="14"/>
      <c r="GRV40" s="14"/>
      <c r="GRW40" s="14"/>
      <c r="GRX40" s="14"/>
      <c r="GRY40" s="14"/>
      <c r="GRZ40" s="14"/>
      <c r="GSA40" s="14"/>
      <c r="GSB40" s="14"/>
      <c r="GSC40" s="14"/>
      <c r="GSD40" s="14"/>
      <c r="GSE40" s="14"/>
      <c r="GSF40" s="14"/>
      <c r="GSG40" s="14"/>
      <c r="GSH40" s="14"/>
      <c r="GSI40" s="14"/>
      <c r="GSJ40" s="14"/>
      <c r="GSK40" s="14"/>
      <c r="GSL40" s="14"/>
      <c r="GSM40" s="14"/>
      <c r="GSN40" s="14"/>
      <c r="GSO40" s="14"/>
      <c r="GSP40" s="14"/>
      <c r="GSQ40" s="14"/>
      <c r="GSR40" s="14"/>
      <c r="GSS40" s="14"/>
      <c r="GST40" s="14"/>
      <c r="GSU40" s="14"/>
      <c r="GSV40" s="14"/>
      <c r="GSW40" s="14"/>
      <c r="GSX40" s="14"/>
      <c r="GSY40" s="14"/>
      <c r="GSZ40" s="14"/>
      <c r="GTA40" s="14"/>
      <c r="GTB40" s="14"/>
      <c r="GTC40" s="14"/>
      <c r="GTD40" s="14"/>
      <c r="GTE40" s="14"/>
      <c r="GTF40" s="14"/>
      <c r="GTG40" s="14"/>
      <c r="GTH40" s="14"/>
      <c r="GTI40" s="14"/>
      <c r="GTJ40" s="14"/>
      <c r="GTK40" s="14"/>
      <c r="GTL40" s="14"/>
      <c r="GTM40" s="14"/>
      <c r="GTN40" s="14"/>
      <c r="GTO40" s="14"/>
      <c r="GTP40" s="14"/>
      <c r="GTQ40" s="14"/>
      <c r="GTR40" s="14"/>
      <c r="GTS40" s="14"/>
      <c r="GTT40" s="14"/>
      <c r="GTU40" s="14"/>
      <c r="GTV40" s="14"/>
      <c r="GTW40" s="14"/>
      <c r="GTX40" s="14"/>
      <c r="GTY40" s="14"/>
      <c r="GTZ40" s="14"/>
      <c r="GUA40" s="14"/>
      <c r="GUB40" s="14"/>
      <c r="GUC40" s="14"/>
      <c r="GUD40" s="14"/>
      <c r="GUE40" s="14"/>
      <c r="GUF40" s="14"/>
      <c r="GUG40" s="14"/>
      <c r="GUH40" s="14"/>
      <c r="GUI40" s="14"/>
      <c r="GUJ40" s="14"/>
      <c r="GUK40" s="14"/>
      <c r="GUL40" s="14"/>
      <c r="GUM40" s="14"/>
      <c r="GUN40" s="14"/>
      <c r="GUO40" s="14"/>
      <c r="GUP40" s="14"/>
      <c r="GUQ40" s="14"/>
      <c r="GUR40" s="14"/>
      <c r="GUS40" s="14"/>
      <c r="GUT40" s="14"/>
      <c r="GUU40" s="14"/>
      <c r="GUV40" s="14"/>
      <c r="GUW40" s="14"/>
      <c r="GUX40" s="14"/>
      <c r="GUY40" s="14"/>
      <c r="GUZ40" s="14"/>
      <c r="GVA40" s="14"/>
      <c r="GVB40" s="14"/>
      <c r="GVC40" s="14"/>
      <c r="GVD40" s="14"/>
      <c r="GVE40" s="14"/>
      <c r="GVF40" s="14"/>
      <c r="GVG40" s="14"/>
      <c r="GVH40" s="14"/>
      <c r="GVI40" s="14"/>
      <c r="GVJ40" s="14"/>
      <c r="GVK40" s="14"/>
      <c r="GVL40" s="14"/>
      <c r="GVM40" s="14"/>
      <c r="GVN40" s="14"/>
      <c r="GVO40" s="14"/>
      <c r="GVP40" s="14"/>
      <c r="GVQ40" s="14"/>
      <c r="GVR40" s="14"/>
      <c r="GVS40" s="14"/>
      <c r="GVT40" s="14"/>
      <c r="GVU40" s="14"/>
      <c r="GVV40" s="14"/>
      <c r="GVW40" s="14"/>
      <c r="GVX40" s="14"/>
      <c r="GVY40" s="14"/>
      <c r="GVZ40" s="14"/>
      <c r="GWA40" s="14"/>
      <c r="GWB40" s="14"/>
      <c r="GWC40" s="14"/>
      <c r="GWD40" s="14"/>
      <c r="GWE40" s="14"/>
      <c r="GWF40" s="14"/>
      <c r="GWG40" s="14"/>
      <c r="GWH40" s="14"/>
      <c r="GWI40" s="14"/>
      <c r="GWJ40" s="14"/>
      <c r="GWK40" s="14"/>
      <c r="GWL40" s="14"/>
      <c r="GWM40" s="14"/>
      <c r="GWN40" s="14"/>
      <c r="GWO40" s="14"/>
      <c r="GWP40" s="14"/>
      <c r="GWQ40" s="14"/>
      <c r="GWR40" s="14"/>
      <c r="GWS40" s="14"/>
      <c r="GWT40" s="14"/>
      <c r="GWU40" s="14"/>
      <c r="GWV40" s="14"/>
      <c r="GWW40" s="14"/>
      <c r="GWX40" s="14"/>
      <c r="GWY40" s="14"/>
      <c r="GWZ40" s="14"/>
      <c r="GXA40" s="14"/>
      <c r="GXB40" s="14"/>
      <c r="GXC40" s="14"/>
      <c r="GXD40" s="14"/>
      <c r="GXE40" s="14"/>
      <c r="GXF40" s="14"/>
      <c r="GXG40" s="14"/>
      <c r="GXH40" s="14"/>
      <c r="GXI40" s="14"/>
      <c r="GXJ40" s="14"/>
      <c r="GXK40" s="14"/>
      <c r="GXL40" s="14"/>
      <c r="GXM40" s="14"/>
      <c r="GXN40" s="14"/>
      <c r="GXO40" s="14"/>
      <c r="GXP40" s="14"/>
      <c r="GXQ40" s="14"/>
      <c r="GXR40" s="14"/>
      <c r="GXS40" s="14"/>
      <c r="GXT40" s="14"/>
      <c r="GXU40" s="14"/>
      <c r="GXV40" s="14"/>
      <c r="GXW40" s="14"/>
      <c r="GXX40" s="14"/>
      <c r="GXY40" s="14"/>
      <c r="GXZ40" s="14"/>
      <c r="GYA40" s="14"/>
      <c r="GYB40" s="14"/>
      <c r="GYC40" s="14"/>
      <c r="GYD40" s="14"/>
      <c r="GYE40" s="14"/>
      <c r="GYF40" s="14"/>
      <c r="GYG40" s="14"/>
      <c r="GYH40" s="14"/>
      <c r="GYI40" s="14"/>
      <c r="GYJ40" s="14"/>
      <c r="GYK40" s="14"/>
      <c r="GYL40" s="14"/>
      <c r="GYM40" s="14"/>
      <c r="GYN40" s="14"/>
      <c r="GYO40" s="14"/>
      <c r="GYP40" s="14"/>
      <c r="GYQ40" s="14"/>
      <c r="GYR40" s="14"/>
      <c r="GYS40" s="14"/>
      <c r="GYT40" s="14"/>
      <c r="GYU40" s="14"/>
      <c r="GYV40" s="14"/>
      <c r="GYW40" s="14"/>
      <c r="GYX40" s="14"/>
      <c r="GYY40" s="14"/>
      <c r="GYZ40" s="14"/>
      <c r="GZA40" s="14"/>
      <c r="GZB40" s="14"/>
      <c r="GZC40" s="14"/>
      <c r="GZD40" s="14"/>
      <c r="GZE40" s="14"/>
      <c r="GZF40" s="14"/>
      <c r="GZG40" s="14"/>
      <c r="GZH40" s="14"/>
      <c r="GZI40" s="14"/>
      <c r="GZJ40" s="14"/>
      <c r="GZK40" s="14"/>
      <c r="GZL40" s="14"/>
      <c r="GZM40" s="14"/>
      <c r="GZN40" s="14"/>
      <c r="GZO40" s="14"/>
      <c r="GZP40" s="14"/>
      <c r="GZQ40" s="14"/>
      <c r="GZR40" s="14"/>
      <c r="GZS40" s="14"/>
      <c r="GZT40" s="14"/>
      <c r="GZU40" s="14"/>
      <c r="GZV40" s="14"/>
      <c r="GZW40" s="14"/>
      <c r="GZX40" s="14"/>
      <c r="GZY40" s="14"/>
      <c r="GZZ40" s="14"/>
      <c r="HAA40" s="14"/>
      <c r="HAB40" s="14"/>
      <c r="HAC40" s="14"/>
      <c r="HAD40" s="14"/>
      <c r="HAE40" s="14"/>
      <c r="HAF40" s="14"/>
      <c r="HAG40" s="14"/>
      <c r="HAH40" s="14"/>
      <c r="HAI40" s="14"/>
      <c r="HAJ40" s="14"/>
      <c r="HAK40" s="14"/>
      <c r="HAL40" s="14"/>
      <c r="HAM40" s="14"/>
      <c r="HAN40" s="14"/>
      <c r="HAO40" s="14"/>
      <c r="HAP40" s="14"/>
      <c r="HAQ40" s="14"/>
      <c r="HAR40" s="14"/>
      <c r="HAS40" s="14"/>
      <c r="HAT40" s="14"/>
      <c r="HAU40" s="14"/>
      <c r="HAV40" s="14"/>
      <c r="HAW40" s="14"/>
      <c r="HAX40" s="14"/>
      <c r="HAY40" s="14"/>
      <c r="HAZ40" s="14"/>
      <c r="HBA40" s="14"/>
      <c r="HBB40" s="14"/>
      <c r="HBC40" s="14"/>
      <c r="HBD40" s="14"/>
      <c r="HBE40" s="14"/>
      <c r="HBF40" s="14"/>
      <c r="HBG40" s="14"/>
      <c r="HBH40" s="14"/>
      <c r="HBI40" s="14"/>
      <c r="HBJ40" s="14"/>
      <c r="HBK40" s="14"/>
      <c r="HBL40" s="14"/>
      <c r="HBM40" s="14"/>
      <c r="HBN40" s="14"/>
      <c r="HBO40" s="14"/>
      <c r="HBP40" s="14"/>
      <c r="HBQ40" s="14"/>
      <c r="HBR40" s="14"/>
      <c r="HBS40" s="14"/>
      <c r="HBT40" s="14"/>
      <c r="HBU40" s="14"/>
      <c r="HBV40" s="14"/>
      <c r="HBW40" s="14"/>
      <c r="HBX40" s="14"/>
      <c r="HBY40" s="14"/>
      <c r="HBZ40" s="14"/>
      <c r="HCA40" s="14"/>
      <c r="HCB40" s="14"/>
      <c r="HCC40" s="14"/>
      <c r="HCD40" s="14"/>
      <c r="HCE40" s="14"/>
      <c r="HCF40" s="14"/>
      <c r="HCG40" s="14"/>
      <c r="HCH40" s="14"/>
      <c r="HCI40" s="14"/>
      <c r="HCJ40" s="14"/>
      <c r="HCK40" s="14"/>
      <c r="HCL40" s="14"/>
      <c r="HCM40" s="14"/>
      <c r="HCN40" s="14"/>
      <c r="HCO40" s="14"/>
      <c r="HCP40" s="14"/>
      <c r="HCQ40" s="14"/>
      <c r="HCR40" s="14"/>
      <c r="HCS40" s="14"/>
      <c r="HCT40" s="14"/>
      <c r="HCU40" s="14"/>
      <c r="HCV40" s="14"/>
      <c r="HCW40" s="14"/>
      <c r="HCX40" s="14"/>
      <c r="HCY40" s="14"/>
      <c r="HCZ40" s="14"/>
      <c r="HDA40" s="14"/>
      <c r="HDB40" s="14"/>
      <c r="HDC40" s="14"/>
      <c r="HDD40" s="14"/>
      <c r="HDE40" s="14"/>
      <c r="HDF40" s="14"/>
      <c r="HDG40" s="14"/>
      <c r="HDH40" s="14"/>
      <c r="HDI40" s="14"/>
      <c r="HDJ40" s="14"/>
      <c r="HDK40" s="14"/>
      <c r="HDL40" s="14"/>
      <c r="HDM40" s="14"/>
      <c r="HDN40" s="14"/>
      <c r="HDO40" s="14"/>
      <c r="HDP40" s="14"/>
      <c r="HDQ40" s="14"/>
      <c r="HDR40" s="14"/>
      <c r="HDS40" s="14"/>
      <c r="HDT40" s="14"/>
      <c r="HDU40" s="14"/>
      <c r="HDV40" s="14"/>
      <c r="HDW40" s="14"/>
      <c r="HDX40" s="14"/>
      <c r="HDY40" s="14"/>
      <c r="HDZ40" s="14"/>
      <c r="HEA40" s="14"/>
      <c r="HEB40" s="14"/>
      <c r="HEC40" s="14"/>
      <c r="HED40" s="14"/>
      <c r="HEE40" s="14"/>
      <c r="HEF40" s="14"/>
      <c r="HEG40" s="14"/>
      <c r="HEH40" s="14"/>
      <c r="HEI40" s="14"/>
      <c r="HEJ40" s="14"/>
      <c r="HEK40" s="14"/>
      <c r="HEL40" s="14"/>
      <c r="HEM40" s="14"/>
      <c r="HEN40" s="14"/>
      <c r="HEO40" s="14"/>
      <c r="HEP40" s="14"/>
      <c r="HEQ40" s="14"/>
      <c r="HER40" s="14"/>
      <c r="HES40" s="14"/>
      <c r="HET40" s="14"/>
      <c r="HEU40" s="14"/>
      <c r="HEV40" s="14"/>
      <c r="HEW40" s="14"/>
      <c r="HEX40" s="14"/>
      <c r="HEY40" s="14"/>
      <c r="HEZ40" s="14"/>
      <c r="HFA40" s="14"/>
      <c r="HFB40" s="14"/>
      <c r="HFC40" s="14"/>
      <c r="HFD40" s="14"/>
      <c r="HFE40" s="14"/>
      <c r="HFF40" s="14"/>
      <c r="HFG40" s="14"/>
      <c r="HFH40" s="14"/>
      <c r="HFI40" s="14"/>
      <c r="HFJ40" s="14"/>
      <c r="HFK40" s="14"/>
      <c r="HFL40" s="14"/>
      <c r="HFM40" s="14"/>
      <c r="HFN40" s="14"/>
      <c r="HFO40" s="14"/>
      <c r="HFP40" s="14"/>
      <c r="HFQ40" s="14"/>
      <c r="HFR40" s="14"/>
      <c r="HFS40" s="14"/>
      <c r="HFT40" s="14"/>
      <c r="HFU40" s="14"/>
      <c r="HFV40" s="14"/>
      <c r="HFW40" s="14"/>
      <c r="HFX40" s="14"/>
      <c r="HFY40" s="14"/>
      <c r="HFZ40" s="14"/>
      <c r="HGA40" s="14"/>
      <c r="HGB40" s="14"/>
      <c r="HGC40" s="14"/>
      <c r="HGD40" s="14"/>
      <c r="HGE40" s="14"/>
      <c r="HGF40" s="14"/>
      <c r="HGG40" s="14"/>
      <c r="HGH40" s="14"/>
      <c r="HGI40" s="14"/>
      <c r="HGJ40" s="14"/>
      <c r="HGK40" s="14"/>
      <c r="HGL40" s="14"/>
      <c r="HGM40" s="14"/>
      <c r="HGN40" s="14"/>
      <c r="HGO40" s="14"/>
      <c r="HGP40" s="14"/>
      <c r="HGQ40" s="14"/>
      <c r="HGR40" s="14"/>
      <c r="HGS40" s="14"/>
      <c r="HGT40" s="14"/>
      <c r="HGU40" s="14"/>
      <c r="HGV40" s="14"/>
      <c r="HGW40" s="14"/>
      <c r="HGX40" s="14"/>
      <c r="HGY40" s="14"/>
      <c r="HGZ40" s="14"/>
      <c r="HHA40" s="14"/>
      <c r="HHB40" s="14"/>
      <c r="HHC40" s="14"/>
      <c r="HHD40" s="14"/>
      <c r="HHE40" s="14"/>
      <c r="HHF40" s="14"/>
      <c r="HHG40" s="14"/>
      <c r="HHH40" s="14"/>
      <c r="HHI40" s="14"/>
      <c r="HHJ40" s="14"/>
      <c r="HHK40" s="14"/>
      <c r="HHL40" s="14"/>
      <c r="HHM40" s="14"/>
      <c r="HHN40" s="14"/>
      <c r="HHO40" s="14"/>
      <c r="HHP40" s="14"/>
      <c r="HHQ40" s="14"/>
      <c r="HHR40" s="14"/>
      <c r="HHS40" s="14"/>
      <c r="HHT40" s="14"/>
      <c r="HHU40" s="14"/>
      <c r="HHV40" s="14"/>
      <c r="HHW40" s="14"/>
      <c r="HHX40" s="14"/>
      <c r="HHY40" s="14"/>
      <c r="HHZ40" s="14"/>
      <c r="HIA40" s="14"/>
      <c r="HIB40" s="14"/>
      <c r="HIC40" s="14"/>
      <c r="HID40" s="14"/>
      <c r="HIE40" s="14"/>
      <c r="HIF40" s="14"/>
      <c r="HIG40" s="14"/>
      <c r="HIH40" s="14"/>
      <c r="HII40" s="14"/>
      <c r="HIJ40" s="14"/>
      <c r="HIK40" s="14"/>
      <c r="HIL40" s="14"/>
      <c r="HIM40" s="14"/>
      <c r="HIN40" s="14"/>
      <c r="HIO40" s="14"/>
      <c r="HIP40" s="14"/>
      <c r="HIQ40" s="14"/>
      <c r="HIR40" s="14"/>
      <c r="HIS40" s="14"/>
      <c r="HIT40" s="14"/>
      <c r="HIU40" s="14"/>
      <c r="HIV40" s="14"/>
      <c r="HIW40" s="14"/>
      <c r="HIX40" s="14"/>
      <c r="HIY40" s="14"/>
      <c r="HIZ40" s="14"/>
      <c r="HJA40" s="14"/>
      <c r="HJB40" s="14"/>
      <c r="HJC40" s="14"/>
      <c r="HJD40" s="14"/>
      <c r="HJE40" s="14"/>
      <c r="HJF40" s="14"/>
      <c r="HJG40" s="14"/>
      <c r="HJH40" s="14"/>
      <c r="HJI40" s="14"/>
      <c r="HJJ40" s="14"/>
      <c r="HJK40" s="14"/>
      <c r="HJL40" s="14"/>
      <c r="HJM40" s="14"/>
      <c r="HJN40" s="14"/>
      <c r="HJO40" s="14"/>
      <c r="HJP40" s="14"/>
      <c r="HJQ40" s="14"/>
      <c r="HJR40" s="14"/>
      <c r="HJS40" s="14"/>
      <c r="HJT40" s="14"/>
      <c r="HJU40" s="14"/>
      <c r="HJV40" s="14"/>
      <c r="HJW40" s="14"/>
      <c r="HJX40" s="14"/>
      <c r="HJY40" s="14"/>
      <c r="HJZ40" s="14"/>
      <c r="HKA40" s="14"/>
      <c r="HKB40" s="14"/>
      <c r="HKC40" s="14"/>
      <c r="HKD40" s="14"/>
      <c r="HKE40" s="14"/>
      <c r="HKF40" s="14"/>
      <c r="HKG40" s="14"/>
      <c r="HKH40" s="14"/>
      <c r="HKI40" s="14"/>
      <c r="HKJ40" s="14"/>
      <c r="HKK40" s="14"/>
      <c r="HKL40" s="14"/>
      <c r="HKM40" s="14"/>
      <c r="HKN40" s="14"/>
      <c r="HKO40" s="14"/>
      <c r="HKP40" s="14"/>
      <c r="HKQ40" s="14"/>
      <c r="HKR40" s="14"/>
      <c r="HKS40" s="14"/>
      <c r="HKT40" s="14"/>
      <c r="HKU40" s="14"/>
      <c r="HKV40" s="14"/>
      <c r="HKW40" s="14"/>
      <c r="HKX40" s="14"/>
      <c r="HKY40" s="14"/>
      <c r="HKZ40" s="14"/>
      <c r="HLA40" s="14"/>
      <c r="HLB40" s="14"/>
      <c r="HLC40" s="14"/>
      <c r="HLD40" s="14"/>
      <c r="HLE40" s="14"/>
      <c r="HLF40" s="14"/>
      <c r="HLG40" s="14"/>
      <c r="HLH40" s="14"/>
      <c r="HLI40" s="14"/>
      <c r="HLJ40" s="14"/>
      <c r="HLK40" s="14"/>
      <c r="HLL40" s="14"/>
      <c r="HLM40" s="14"/>
      <c r="HLN40" s="14"/>
      <c r="HLO40" s="14"/>
      <c r="HLP40" s="14"/>
      <c r="HLQ40" s="14"/>
      <c r="HLR40" s="14"/>
      <c r="HLS40" s="14"/>
      <c r="HLT40" s="14"/>
      <c r="HLU40" s="14"/>
      <c r="HLV40" s="14"/>
      <c r="HLW40" s="14"/>
      <c r="HLX40" s="14"/>
      <c r="HLY40" s="14"/>
      <c r="HLZ40" s="14"/>
      <c r="HMA40" s="14"/>
      <c r="HMB40" s="14"/>
      <c r="HMC40" s="14"/>
      <c r="HMD40" s="14"/>
      <c r="HME40" s="14"/>
      <c r="HMF40" s="14"/>
      <c r="HMG40" s="14"/>
      <c r="HMH40" s="14"/>
      <c r="HMI40" s="14"/>
      <c r="HMJ40" s="14"/>
      <c r="HMK40" s="14"/>
      <c r="HML40" s="14"/>
      <c r="HMM40" s="14"/>
      <c r="HMN40" s="14"/>
      <c r="HMO40" s="14"/>
      <c r="HMP40" s="14"/>
      <c r="HMQ40" s="14"/>
      <c r="HMR40" s="14"/>
      <c r="HMS40" s="14"/>
      <c r="HMT40" s="14"/>
      <c r="HMU40" s="14"/>
      <c r="HMV40" s="14"/>
      <c r="HMW40" s="14"/>
      <c r="HMX40" s="14"/>
      <c r="HMY40" s="14"/>
      <c r="HMZ40" s="14"/>
      <c r="HNA40" s="14"/>
      <c r="HNB40" s="14"/>
      <c r="HNC40" s="14"/>
      <c r="HND40" s="14"/>
      <c r="HNE40" s="14"/>
      <c r="HNF40" s="14"/>
      <c r="HNG40" s="14"/>
      <c r="HNH40" s="14"/>
      <c r="HNI40" s="14"/>
      <c r="HNJ40" s="14"/>
      <c r="HNK40" s="14"/>
      <c r="HNL40" s="14"/>
      <c r="HNM40" s="14"/>
      <c r="HNN40" s="14"/>
      <c r="HNO40" s="14"/>
      <c r="HNP40" s="14"/>
      <c r="HNQ40" s="14"/>
      <c r="HNR40" s="14"/>
      <c r="HNS40" s="14"/>
      <c r="HNT40" s="14"/>
      <c r="HNU40" s="14"/>
      <c r="HNV40" s="14"/>
      <c r="HNW40" s="14"/>
      <c r="HNX40" s="14"/>
      <c r="HNY40" s="14"/>
      <c r="HNZ40" s="14"/>
      <c r="HOA40" s="14"/>
      <c r="HOB40" s="14"/>
      <c r="HOC40" s="14"/>
      <c r="HOD40" s="14"/>
      <c r="HOE40" s="14"/>
      <c r="HOF40" s="14"/>
      <c r="HOG40" s="14"/>
      <c r="HOH40" s="14"/>
      <c r="HOI40" s="14"/>
      <c r="HOJ40" s="14"/>
      <c r="HOK40" s="14"/>
      <c r="HOL40" s="14"/>
      <c r="HOM40" s="14"/>
      <c r="HON40" s="14"/>
      <c r="HOO40" s="14"/>
      <c r="HOP40" s="14"/>
      <c r="HOQ40" s="14"/>
      <c r="HOR40" s="14"/>
      <c r="HOS40" s="14"/>
      <c r="HOT40" s="14"/>
      <c r="HOU40" s="14"/>
      <c r="HOV40" s="14"/>
      <c r="HOW40" s="14"/>
      <c r="HOX40" s="14"/>
      <c r="HOY40" s="14"/>
      <c r="HOZ40" s="14"/>
      <c r="HPA40" s="14"/>
      <c r="HPB40" s="14"/>
      <c r="HPC40" s="14"/>
      <c r="HPD40" s="14"/>
      <c r="HPE40" s="14"/>
      <c r="HPF40" s="14"/>
      <c r="HPG40" s="14"/>
      <c r="HPH40" s="14"/>
      <c r="HPI40" s="14"/>
      <c r="HPJ40" s="14"/>
      <c r="HPK40" s="14"/>
      <c r="HPL40" s="14"/>
      <c r="HPM40" s="14"/>
      <c r="HPN40" s="14"/>
      <c r="HPO40" s="14"/>
      <c r="HPP40" s="14"/>
      <c r="HPQ40" s="14"/>
      <c r="HPR40" s="14"/>
      <c r="HPS40" s="14"/>
      <c r="HPT40" s="14"/>
      <c r="HPU40" s="14"/>
      <c r="HPV40" s="14"/>
      <c r="HPW40" s="14"/>
      <c r="HPX40" s="14"/>
      <c r="HPY40" s="14"/>
      <c r="HPZ40" s="14"/>
      <c r="HQA40" s="14"/>
      <c r="HQB40" s="14"/>
      <c r="HQC40" s="14"/>
      <c r="HQD40" s="14"/>
      <c r="HQE40" s="14"/>
      <c r="HQF40" s="14"/>
      <c r="HQG40" s="14"/>
      <c r="HQH40" s="14"/>
      <c r="HQI40" s="14"/>
      <c r="HQJ40" s="14"/>
      <c r="HQK40" s="14"/>
      <c r="HQL40" s="14"/>
      <c r="HQM40" s="14"/>
      <c r="HQN40" s="14"/>
      <c r="HQO40" s="14"/>
      <c r="HQP40" s="14"/>
      <c r="HQQ40" s="14"/>
      <c r="HQR40" s="14"/>
      <c r="HQS40" s="14"/>
      <c r="HQT40" s="14"/>
      <c r="HQU40" s="14"/>
      <c r="HQV40" s="14"/>
      <c r="HQW40" s="14"/>
      <c r="HQX40" s="14"/>
      <c r="HQY40" s="14"/>
      <c r="HQZ40" s="14"/>
      <c r="HRA40" s="14"/>
      <c r="HRB40" s="14"/>
      <c r="HRC40" s="14"/>
      <c r="HRD40" s="14"/>
      <c r="HRE40" s="14"/>
      <c r="HRF40" s="14"/>
      <c r="HRG40" s="14"/>
      <c r="HRH40" s="14"/>
      <c r="HRI40" s="14"/>
      <c r="HRJ40" s="14"/>
      <c r="HRK40" s="14"/>
      <c r="HRL40" s="14"/>
      <c r="HRM40" s="14"/>
      <c r="HRN40" s="14"/>
      <c r="HRO40" s="14"/>
      <c r="HRP40" s="14"/>
      <c r="HRQ40" s="14"/>
      <c r="HRR40" s="14"/>
      <c r="HRS40" s="14"/>
      <c r="HRT40" s="14"/>
      <c r="HRU40" s="14"/>
      <c r="HRV40" s="14"/>
      <c r="HRW40" s="14"/>
      <c r="HRX40" s="14"/>
      <c r="HRY40" s="14"/>
      <c r="HRZ40" s="14"/>
      <c r="HSA40" s="14"/>
      <c r="HSB40" s="14"/>
      <c r="HSC40" s="14"/>
      <c r="HSD40" s="14"/>
      <c r="HSE40" s="14"/>
      <c r="HSF40" s="14"/>
      <c r="HSG40" s="14"/>
      <c r="HSH40" s="14"/>
      <c r="HSI40" s="14"/>
      <c r="HSJ40" s="14"/>
      <c r="HSK40" s="14"/>
      <c r="HSL40" s="14"/>
      <c r="HSM40" s="14"/>
      <c r="HSN40" s="14"/>
      <c r="HSO40" s="14"/>
      <c r="HSP40" s="14"/>
      <c r="HSQ40" s="14"/>
      <c r="HSR40" s="14"/>
      <c r="HSS40" s="14"/>
      <c r="HST40" s="14"/>
      <c r="HSU40" s="14"/>
      <c r="HSV40" s="14"/>
      <c r="HSW40" s="14"/>
      <c r="HSX40" s="14"/>
      <c r="HSY40" s="14"/>
      <c r="HSZ40" s="14"/>
      <c r="HTA40" s="14"/>
      <c r="HTB40" s="14"/>
      <c r="HTC40" s="14"/>
      <c r="HTD40" s="14"/>
      <c r="HTE40" s="14"/>
      <c r="HTF40" s="14"/>
      <c r="HTG40" s="14"/>
      <c r="HTH40" s="14"/>
      <c r="HTI40" s="14"/>
      <c r="HTJ40" s="14"/>
      <c r="HTK40" s="14"/>
      <c r="HTL40" s="14"/>
      <c r="HTM40" s="14"/>
      <c r="HTN40" s="14"/>
      <c r="HTO40" s="14"/>
      <c r="HTP40" s="14"/>
      <c r="HTQ40" s="14"/>
      <c r="HTR40" s="14"/>
      <c r="HTS40" s="14"/>
      <c r="HTT40" s="14"/>
      <c r="HTU40" s="14"/>
      <c r="HTV40" s="14"/>
      <c r="HTW40" s="14"/>
      <c r="HTX40" s="14"/>
      <c r="HTY40" s="14"/>
      <c r="HTZ40" s="14"/>
      <c r="HUA40" s="14"/>
      <c r="HUB40" s="14"/>
      <c r="HUC40" s="14"/>
      <c r="HUD40" s="14"/>
      <c r="HUE40" s="14"/>
      <c r="HUF40" s="14"/>
      <c r="HUG40" s="14"/>
      <c r="HUH40" s="14"/>
      <c r="HUI40" s="14"/>
      <c r="HUJ40" s="14"/>
      <c r="HUK40" s="14"/>
      <c r="HUL40" s="14"/>
      <c r="HUM40" s="14"/>
      <c r="HUN40" s="14"/>
      <c r="HUO40" s="14"/>
      <c r="HUP40" s="14"/>
      <c r="HUQ40" s="14"/>
      <c r="HUR40" s="14"/>
      <c r="HUS40" s="14"/>
      <c r="HUT40" s="14"/>
      <c r="HUU40" s="14"/>
      <c r="HUV40" s="14"/>
      <c r="HUW40" s="14"/>
      <c r="HUX40" s="14"/>
      <c r="HUY40" s="14"/>
      <c r="HUZ40" s="14"/>
      <c r="HVA40" s="14"/>
      <c r="HVB40" s="14"/>
      <c r="HVC40" s="14"/>
      <c r="HVD40" s="14"/>
      <c r="HVE40" s="14"/>
      <c r="HVF40" s="14"/>
      <c r="HVG40" s="14"/>
      <c r="HVH40" s="14"/>
      <c r="HVI40" s="14"/>
      <c r="HVJ40" s="14"/>
      <c r="HVK40" s="14"/>
      <c r="HVL40" s="14"/>
      <c r="HVM40" s="14"/>
      <c r="HVN40" s="14"/>
      <c r="HVO40" s="14"/>
      <c r="HVP40" s="14"/>
      <c r="HVQ40" s="14"/>
      <c r="HVR40" s="14"/>
      <c r="HVS40" s="14"/>
      <c r="HVT40" s="14"/>
      <c r="HVU40" s="14"/>
      <c r="HVV40" s="14"/>
      <c r="HVW40" s="14"/>
      <c r="HVX40" s="14"/>
      <c r="HVY40" s="14"/>
      <c r="HVZ40" s="14"/>
      <c r="HWA40" s="14"/>
      <c r="HWB40" s="14"/>
      <c r="HWC40" s="14"/>
      <c r="HWD40" s="14"/>
      <c r="HWE40" s="14"/>
      <c r="HWF40" s="14"/>
      <c r="HWG40" s="14"/>
      <c r="HWH40" s="14"/>
      <c r="HWI40" s="14"/>
      <c r="HWJ40" s="14"/>
      <c r="HWK40" s="14"/>
      <c r="HWL40" s="14"/>
      <c r="HWM40" s="14"/>
      <c r="HWN40" s="14"/>
      <c r="HWO40" s="14"/>
      <c r="HWP40" s="14"/>
      <c r="HWQ40" s="14"/>
      <c r="HWR40" s="14"/>
      <c r="HWS40" s="14"/>
      <c r="HWT40" s="14"/>
      <c r="HWU40" s="14"/>
      <c r="HWV40" s="14"/>
      <c r="HWW40" s="14"/>
      <c r="HWX40" s="14"/>
      <c r="HWY40" s="14"/>
      <c r="HWZ40" s="14"/>
      <c r="HXA40" s="14"/>
      <c r="HXB40" s="14"/>
      <c r="HXC40" s="14"/>
      <c r="HXD40" s="14"/>
      <c r="HXE40" s="14"/>
      <c r="HXF40" s="14"/>
      <c r="HXG40" s="14"/>
      <c r="HXH40" s="14"/>
      <c r="HXI40" s="14"/>
      <c r="HXJ40" s="14"/>
      <c r="HXK40" s="14"/>
      <c r="HXL40" s="14"/>
      <c r="HXM40" s="14"/>
      <c r="HXN40" s="14"/>
      <c r="HXO40" s="14"/>
      <c r="HXP40" s="14"/>
      <c r="HXQ40" s="14"/>
      <c r="HXR40" s="14"/>
      <c r="HXS40" s="14"/>
      <c r="HXT40" s="14"/>
      <c r="HXU40" s="14"/>
      <c r="HXV40" s="14"/>
      <c r="HXW40" s="14"/>
      <c r="HXX40" s="14"/>
      <c r="HXY40" s="14"/>
      <c r="HXZ40" s="14"/>
      <c r="HYA40" s="14"/>
      <c r="HYB40" s="14"/>
      <c r="HYC40" s="14"/>
      <c r="HYD40" s="14"/>
      <c r="HYE40" s="14"/>
      <c r="HYF40" s="14"/>
      <c r="HYG40" s="14"/>
      <c r="HYH40" s="14"/>
      <c r="HYI40" s="14"/>
      <c r="HYJ40" s="14"/>
      <c r="HYK40" s="14"/>
      <c r="HYL40" s="14"/>
      <c r="HYM40" s="14"/>
      <c r="HYN40" s="14"/>
      <c r="HYO40" s="14"/>
      <c r="HYP40" s="14"/>
      <c r="HYQ40" s="14"/>
      <c r="HYR40" s="14"/>
      <c r="HYS40" s="14"/>
      <c r="HYT40" s="14"/>
      <c r="HYU40" s="14"/>
      <c r="HYV40" s="14"/>
      <c r="HYW40" s="14"/>
      <c r="HYX40" s="14"/>
      <c r="HYY40" s="14"/>
      <c r="HYZ40" s="14"/>
      <c r="HZA40" s="14"/>
      <c r="HZB40" s="14"/>
      <c r="HZC40" s="14"/>
      <c r="HZD40" s="14"/>
      <c r="HZE40" s="14"/>
      <c r="HZF40" s="14"/>
      <c r="HZG40" s="14"/>
      <c r="HZH40" s="14"/>
      <c r="HZI40" s="14"/>
      <c r="HZJ40" s="14"/>
      <c r="HZK40" s="14"/>
      <c r="HZL40" s="14"/>
      <c r="HZM40" s="14"/>
      <c r="HZN40" s="14"/>
      <c r="HZO40" s="14"/>
      <c r="HZP40" s="14"/>
      <c r="HZQ40" s="14"/>
      <c r="HZR40" s="14"/>
      <c r="HZS40" s="14"/>
      <c r="HZT40" s="14"/>
      <c r="HZU40" s="14"/>
      <c r="HZV40" s="14"/>
      <c r="HZW40" s="14"/>
      <c r="HZX40" s="14"/>
      <c r="HZY40" s="14"/>
      <c r="HZZ40" s="14"/>
      <c r="IAA40" s="14"/>
      <c r="IAB40" s="14"/>
      <c r="IAC40" s="14"/>
      <c r="IAD40" s="14"/>
      <c r="IAE40" s="14"/>
      <c r="IAF40" s="14"/>
      <c r="IAG40" s="14"/>
      <c r="IAH40" s="14"/>
      <c r="IAI40" s="14"/>
      <c r="IAJ40" s="14"/>
      <c r="IAK40" s="14"/>
      <c r="IAL40" s="14"/>
      <c r="IAM40" s="14"/>
      <c r="IAN40" s="14"/>
      <c r="IAO40" s="14"/>
      <c r="IAP40" s="14"/>
      <c r="IAQ40" s="14"/>
      <c r="IAR40" s="14"/>
      <c r="IAS40" s="14"/>
      <c r="IAT40" s="14"/>
      <c r="IAU40" s="14"/>
      <c r="IAV40" s="14"/>
      <c r="IAW40" s="14"/>
      <c r="IAX40" s="14"/>
      <c r="IAY40" s="14"/>
      <c r="IAZ40" s="14"/>
      <c r="IBA40" s="14"/>
      <c r="IBB40" s="14"/>
      <c r="IBC40" s="14"/>
      <c r="IBD40" s="14"/>
      <c r="IBE40" s="14"/>
      <c r="IBF40" s="14"/>
      <c r="IBG40" s="14"/>
      <c r="IBH40" s="14"/>
      <c r="IBI40" s="14"/>
      <c r="IBJ40" s="14"/>
      <c r="IBK40" s="14"/>
      <c r="IBL40" s="14"/>
      <c r="IBM40" s="14"/>
      <c r="IBN40" s="14"/>
      <c r="IBO40" s="14"/>
      <c r="IBP40" s="14"/>
      <c r="IBQ40" s="14"/>
      <c r="IBR40" s="14"/>
      <c r="IBS40" s="14"/>
      <c r="IBT40" s="14"/>
      <c r="IBU40" s="14"/>
      <c r="IBV40" s="14"/>
      <c r="IBW40" s="14"/>
      <c r="IBX40" s="14"/>
      <c r="IBY40" s="14"/>
      <c r="IBZ40" s="14"/>
      <c r="ICA40" s="14"/>
      <c r="ICB40" s="14"/>
      <c r="ICC40" s="14"/>
      <c r="ICD40" s="14"/>
      <c r="ICE40" s="14"/>
      <c r="ICF40" s="14"/>
      <c r="ICG40" s="14"/>
      <c r="ICH40" s="14"/>
      <c r="ICI40" s="14"/>
      <c r="ICJ40" s="14"/>
      <c r="ICK40" s="14"/>
      <c r="ICL40" s="14"/>
      <c r="ICM40" s="14"/>
      <c r="ICN40" s="14"/>
      <c r="ICO40" s="14"/>
      <c r="ICP40" s="14"/>
      <c r="ICQ40" s="14"/>
      <c r="ICR40" s="14"/>
      <c r="ICS40" s="14"/>
      <c r="ICT40" s="14"/>
      <c r="ICU40" s="14"/>
      <c r="ICV40" s="14"/>
      <c r="ICW40" s="14"/>
      <c r="ICX40" s="14"/>
      <c r="ICY40" s="14"/>
      <c r="ICZ40" s="14"/>
      <c r="IDA40" s="14"/>
      <c r="IDB40" s="14"/>
      <c r="IDC40" s="14"/>
      <c r="IDD40" s="14"/>
      <c r="IDE40" s="14"/>
      <c r="IDF40" s="14"/>
      <c r="IDG40" s="14"/>
      <c r="IDH40" s="14"/>
      <c r="IDI40" s="14"/>
      <c r="IDJ40" s="14"/>
      <c r="IDK40" s="14"/>
      <c r="IDL40" s="14"/>
      <c r="IDM40" s="14"/>
      <c r="IDN40" s="14"/>
      <c r="IDO40" s="14"/>
      <c r="IDP40" s="14"/>
      <c r="IDQ40" s="14"/>
      <c r="IDR40" s="14"/>
      <c r="IDS40" s="14"/>
      <c r="IDT40" s="14"/>
      <c r="IDU40" s="14"/>
      <c r="IDV40" s="14"/>
      <c r="IDW40" s="14"/>
      <c r="IDX40" s="14"/>
      <c r="IDY40" s="14"/>
      <c r="IDZ40" s="14"/>
      <c r="IEA40" s="14"/>
      <c r="IEB40" s="14"/>
      <c r="IEC40" s="14"/>
      <c r="IED40" s="14"/>
      <c r="IEE40" s="14"/>
      <c r="IEF40" s="14"/>
      <c r="IEG40" s="14"/>
      <c r="IEH40" s="14"/>
      <c r="IEI40" s="14"/>
      <c r="IEJ40" s="14"/>
      <c r="IEK40" s="14"/>
      <c r="IEL40" s="14"/>
      <c r="IEM40" s="14"/>
      <c r="IEN40" s="14"/>
      <c r="IEO40" s="14"/>
      <c r="IEP40" s="14"/>
      <c r="IEQ40" s="14"/>
      <c r="IER40" s="14"/>
      <c r="IES40" s="14"/>
      <c r="IET40" s="14"/>
      <c r="IEU40" s="14"/>
      <c r="IEV40" s="14"/>
      <c r="IEW40" s="14"/>
      <c r="IEX40" s="14"/>
      <c r="IEY40" s="14"/>
      <c r="IEZ40" s="14"/>
      <c r="IFA40" s="14"/>
      <c r="IFB40" s="14"/>
      <c r="IFC40" s="14"/>
      <c r="IFD40" s="14"/>
      <c r="IFE40" s="14"/>
      <c r="IFF40" s="14"/>
      <c r="IFG40" s="14"/>
      <c r="IFH40" s="14"/>
      <c r="IFI40" s="14"/>
      <c r="IFJ40" s="14"/>
      <c r="IFK40" s="14"/>
      <c r="IFL40" s="14"/>
      <c r="IFM40" s="14"/>
      <c r="IFN40" s="14"/>
      <c r="IFO40" s="14"/>
      <c r="IFP40" s="14"/>
      <c r="IFQ40" s="14"/>
      <c r="IFR40" s="14"/>
      <c r="IFS40" s="14"/>
      <c r="IFT40" s="14"/>
      <c r="IFU40" s="14"/>
      <c r="IFV40" s="14"/>
      <c r="IFW40" s="14"/>
      <c r="IFX40" s="14"/>
      <c r="IFY40" s="14"/>
      <c r="IFZ40" s="14"/>
      <c r="IGA40" s="14"/>
      <c r="IGB40" s="14"/>
      <c r="IGC40" s="14"/>
      <c r="IGD40" s="14"/>
      <c r="IGE40" s="14"/>
      <c r="IGF40" s="14"/>
      <c r="IGG40" s="14"/>
      <c r="IGH40" s="14"/>
      <c r="IGI40" s="14"/>
      <c r="IGJ40" s="14"/>
      <c r="IGK40" s="14"/>
      <c r="IGL40" s="14"/>
      <c r="IGM40" s="14"/>
      <c r="IGN40" s="14"/>
      <c r="IGO40" s="14"/>
      <c r="IGP40" s="14"/>
      <c r="IGQ40" s="14"/>
      <c r="IGR40" s="14"/>
      <c r="IGS40" s="14"/>
      <c r="IGT40" s="14"/>
      <c r="IGU40" s="14"/>
      <c r="IGV40" s="14"/>
      <c r="IGW40" s="14"/>
      <c r="IGX40" s="14"/>
      <c r="IGY40" s="14"/>
      <c r="IGZ40" s="14"/>
      <c r="IHA40" s="14"/>
      <c r="IHB40" s="14"/>
      <c r="IHC40" s="14"/>
      <c r="IHD40" s="14"/>
      <c r="IHE40" s="14"/>
      <c r="IHF40" s="14"/>
      <c r="IHG40" s="14"/>
      <c r="IHH40" s="14"/>
      <c r="IHI40" s="14"/>
      <c r="IHJ40" s="14"/>
      <c r="IHK40" s="14"/>
      <c r="IHL40" s="14"/>
      <c r="IHM40" s="14"/>
      <c r="IHN40" s="14"/>
      <c r="IHO40" s="14"/>
      <c r="IHP40" s="14"/>
      <c r="IHQ40" s="14"/>
      <c r="IHR40" s="14"/>
      <c r="IHS40" s="14"/>
      <c r="IHT40" s="14"/>
      <c r="IHU40" s="14"/>
      <c r="IHV40" s="14"/>
      <c r="IHW40" s="14"/>
      <c r="IHX40" s="14"/>
      <c r="IHY40" s="14"/>
      <c r="IHZ40" s="14"/>
      <c r="IIA40" s="14"/>
      <c r="IIB40" s="14"/>
      <c r="IIC40" s="14"/>
      <c r="IID40" s="14"/>
      <c r="IIE40" s="14"/>
      <c r="IIF40" s="14"/>
      <c r="IIG40" s="14"/>
      <c r="IIH40" s="14"/>
      <c r="III40" s="14"/>
      <c r="IIJ40" s="14"/>
      <c r="IIK40" s="14"/>
      <c r="IIL40" s="14"/>
      <c r="IIM40" s="14"/>
      <c r="IIN40" s="14"/>
      <c r="IIO40" s="14"/>
      <c r="IIP40" s="14"/>
      <c r="IIQ40" s="14"/>
      <c r="IIR40" s="14"/>
      <c r="IIS40" s="14"/>
      <c r="IIT40" s="14"/>
      <c r="IIU40" s="14"/>
      <c r="IIV40" s="14"/>
      <c r="IIW40" s="14"/>
      <c r="IIX40" s="14"/>
      <c r="IIY40" s="14"/>
      <c r="IIZ40" s="14"/>
      <c r="IJA40" s="14"/>
      <c r="IJB40" s="14"/>
      <c r="IJC40" s="14"/>
      <c r="IJD40" s="14"/>
      <c r="IJE40" s="14"/>
      <c r="IJF40" s="14"/>
      <c r="IJG40" s="14"/>
      <c r="IJH40" s="14"/>
      <c r="IJI40" s="14"/>
      <c r="IJJ40" s="14"/>
      <c r="IJK40" s="14"/>
      <c r="IJL40" s="14"/>
      <c r="IJM40" s="14"/>
      <c r="IJN40" s="14"/>
      <c r="IJO40" s="14"/>
      <c r="IJP40" s="14"/>
      <c r="IJQ40" s="14"/>
      <c r="IJR40" s="14"/>
      <c r="IJS40" s="14"/>
      <c r="IJT40" s="14"/>
      <c r="IJU40" s="14"/>
      <c r="IJV40" s="14"/>
      <c r="IJW40" s="14"/>
      <c r="IJX40" s="14"/>
      <c r="IJY40" s="14"/>
      <c r="IJZ40" s="14"/>
      <c r="IKA40" s="14"/>
      <c r="IKB40" s="14"/>
      <c r="IKC40" s="14"/>
      <c r="IKD40" s="14"/>
      <c r="IKE40" s="14"/>
      <c r="IKF40" s="14"/>
      <c r="IKG40" s="14"/>
      <c r="IKH40" s="14"/>
      <c r="IKI40" s="14"/>
      <c r="IKJ40" s="14"/>
      <c r="IKK40" s="14"/>
      <c r="IKL40" s="14"/>
      <c r="IKM40" s="14"/>
      <c r="IKN40" s="14"/>
      <c r="IKO40" s="14"/>
      <c r="IKP40" s="14"/>
      <c r="IKQ40" s="14"/>
      <c r="IKR40" s="14"/>
      <c r="IKS40" s="14"/>
      <c r="IKT40" s="14"/>
      <c r="IKU40" s="14"/>
      <c r="IKV40" s="14"/>
      <c r="IKW40" s="14"/>
      <c r="IKX40" s="14"/>
      <c r="IKY40" s="14"/>
      <c r="IKZ40" s="14"/>
      <c r="ILA40" s="14"/>
      <c r="ILB40" s="14"/>
      <c r="ILC40" s="14"/>
      <c r="ILD40" s="14"/>
      <c r="ILE40" s="14"/>
      <c r="ILF40" s="14"/>
      <c r="ILG40" s="14"/>
      <c r="ILH40" s="14"/>
      <c r="ILI40" s="14"/>
      <c r="ILJ40" s="14"/>
      <c r="ILK40" s="14"/>
      <c r="ILL40" s="14"/>
      <c r="ILM40" s="14"/>
      <c r="ILN40" s="14"/>
      <c r="ILO40" s="14"/>
      <c r="ILP40" s="14"/>
      <c r="ILQ40" s="14"/>
      <c r="ILR40" s="14"/>
      <c r="ILS40" s="14"/>
      <c r="ILT40" s="14"/>
      <c r="ILU40" s="14"/>
      <c r="ILV40" s="14"/>
      <c r="ILW40" s="14"/>
      <c r="ILX40" s="14"/>
      <c r="ILY40" s="14"/>
      <c r="ILZ40" s="14"/>
      <c r="IMA40" s="14"/>
      <c r="IMB40" s="14"/>
      <c r="IMC40" s="14"/>
      <c r="IMD40" s="14"/>
      <c r="IME40" s="14"/>
      <c r="IMF40" s="14"/>
      <c r="IMG40" s="14"/>
      <c r="IMH40" s="14"/>
      <c r="IMI40" s="14"/>
      <c r="IMJ40" s="14"/>
      <c r="IMK40" s="14"/>
      <c r="IML40" s="14"/>
      <c r="IMM40" s="14"/>
      <c r="IMN40" s="14"/>
      <c r="IMO40" s="14"/>
      <c r="IMP40" s="14"/>
      <c r="IMQ40" s="14"/>
      <c r="IMR40" s="14"/>
      <c r="IMS40" s="14"/>
      <c r="IMT40" s="14"/>
      <c r="IMU40" s="14"/>
      <c r="IMV40" s="14"/>
      <c r="IMW40" s="14"/>
      <c r="IMX40" s="14"/>
      <c r="IMY40" s="14"/>
      <c r="IMZ40" s="14"/>
      <c r="INA40" s="14"/>
      <c r="INB40" s="14"/>
      <c r="INC40" s="14"/>
      <c r="IND40" s="14"/>
      <c r="INE40" s="14"/>
      <c r="INF40" s="14"/>
      <c r="ING40" s="14"/>
      <c r="INH40" s="14"/>
      <c r="INI40" s="14"/>
      <c r="INJ40" s="14"/>
      <c r="INK40" s="14"/>
      <c r="INL40" s="14"/>
      <c r="INM40" s="14"/>
      <c r="INN40" s="14"/>
      <c r="INO40" s="14"/>
      <c r="INP40" s="14"/>
      <c r="INQ40" s="14"/>
      <c r="INR40" s="14"/>
      <c r="INS40" s="14"/>
      <c r="INT40" s="14"/>
      <c r="INU40" s="14"/>
      <c r="INV40" s="14"/>
      <c r="INW40" s="14"/>
      <c r="INX40" s="14"/>
      <c r="INY40" s="14"/>
      <c r="INZ40" s="14"/>
      <c r="IOA40" s="14"/>
      <c r="IOB40" s="14"/>
      <c r="IOC40" s="14"/>
      <c r="IOD40" s="14"/>
      <c r="IOE40" s="14"/>
      <c r="IOF40" s="14"/>
      <c r="IOG40" s="14"/>
      <c r="IOH40" s="14"/>
      <c r="IOI40" s="14"/>
      <c r="IOJ40" s="14"/>
      <c r="IOK40" s="14"/>
      <c r="IOL40" s="14"/>
      <c r="IOM40" s="14"/>
      <c r="ION40" s="14"/>
      <c r="IOO40" s="14"/>
      <c r="IOP40" s="14"/>
      <c r="IOQ40" s="14"/>
      <c r="IOR40" s="14"/>
      <c r="IOS40" s="14"/>
      <c r="IOT40" s="14"/>
      <c r="IOU40" s="14"/>
      <c r="IOV40" s="14"/>
      <c r="IOW40" s="14"/>
      <c r="IOX40" s="14"/>
      <c r="IOY40" s="14"/>
      <c r="IOZ40" s="14"/>
      <c r="IPA40" s="14"/>
      <c r="IPB40" s="14"/>
      <c r="IPC40" s="14"/>
      <c r="IPD40" s="14"/>
      <c r="IPE40" s="14"/>
      <c r="IPF40" s="14"/>
      <c r="IPG40" s="14"/>
      <c r="IPH40" s="14"/>
      <c r="IPI40" s="14"/>
      <c r="IPJ40" s="14"/>
      <c r="IPK40" s="14"/>
      <c r="IPL40" s="14"/>
      <c r="IPM40" s="14"/>
      <c r="IPN40" s="14"/>
      <c r="IPO40" s="14"/>
      <c r="IPP40" s="14"/>
      <c r="IPQ40" s="14"/>
      <c r="IPR40" s="14"/>
      <c r="IPS40" s="14"/>
      <c r="IPT40" s="14"/>
      <c r="IPU40" s="14"/>
      <c r="IPV40" s="14"/>
      <c r="IPW40" s="14"/>
      <c r="IPX40" s="14"/>
      <c r="IPY40" s="14"/>
      <c r="IPZ40" s="14"/>
      <c r="IQA40" s="14"/>
      <c r="IQB40" s="14"/>
      <c r="IQC40" s="14"/>
      <c r="IQD40" s="14"/>
      <c r="IQE40" s="14"/>
      <c r="IQF40" s="14"/>
      <c r="IQG40" s="14"/>
      <c r="IQH40" s="14"/>
      <c r="IQI40" s="14"/>
      <c r="IQJ40" s="14"/>
      <c r="IQK40" s="14"/>
      <c r="IQL40" s="14"/>
      <c r="IQM40" s="14"/>
      <c r="IQN40" s="14"/>
      <c r="IQO40" s="14"/>
      <c r="IQP40" s="14"/>
      <c r="IQQ40" s="14"/>
      <c r="IQR40" s="14"/>
      <c r="IQS40" s="14"/>
      <c r="IQT40" s="14"/>
      <c r="IQU40" s="14"/>
      <c r="IQV40" s="14"/>
      <c r="IQW40" s="14"/>
      <c r="IQX40" s="14"/>
      <c r="IQY40" s="14"/>
      <c r="IQZ40" s="14"/>
      <c r="IRA40" s="14"/>
      <c r="IRB40" s="14"/>
      <c r="IRC40" s="14"/>
      <c r="IRD40" s="14"/>
      <c r="IRE40" s="14"/>
      <c r="IRF40" s="14"/>
      <c r="IRG40" s="14"/>
      <c r="IRH40" s="14"/>
      <c r="IRI40" s="14"/>
      <c r="IRJ40" s="14"/>
      <c r="IRK40" s="14"/>
      <c r="IRL40" s="14"/>
      <c r="IRM40" s="14"/>
      <c r="IRN40" s="14"/>
      <c r="IRO40" s="14"/>
      <c r="IRP40" s="14"/>
      <c r="IRQ40" s="14"/>
      <c r="IRR40" s="14"/>
      <c r="IRS40" s="14"/>
      <c r="IRT40" s="14"/>
      <c r="IRU40" s="14"/>
      <c r="IRV40" s="14"/>
      <c r="IRW40" s="14"/>
      <c r="IRX40" s="14"/>
      <c r="IRY40" s="14"/>
      <c r="IRZ40" s="14"/>
      <c r="ISA40" s="14"/>
      <c r="ISB40" s="14"/>
      <c r="ISC40" s="14"/>
      <c r="ISD40" s="14"/>
      <c r="ISE40" s="14"/>
      <c r="ISF40" s="14"/>
      <c r="ISG40" s="14"/>
      <c r="ISH40" s="14"/>
      <c r="ISI40" s="14"/>
      <c r="ISJ40" s="14"/>
      <c r="ISK40" s="14"/>
      <c r="ISL40" s="14"/>
      <c r="ISM40" s="14"/>
      <c r="ISN40" s="14"/>
      <c r="ISO40" s="14"/>
      <c r="ISP40" s="14"/>
      <c r="ISQ40" s="14"/>
      <c r="ISR40" s="14"/>
      <c r="ISS40" s="14"/>
      <c r="IST40" s="14"/>
      <c r="ISU40" s="14"/>
      <c r="ISV40" s="14"/>
      <c r="ISW40" s="14"/>
      <c r="ISX40" s="14"/>
      <c r="ISY40" s="14"/>
      <c r="ISZ40" s="14"/>
      <c r="ITA40" s="14"/>
      <c r="ITB40" s="14"/>
      <c r="ITC40" s="14"/>
      <c r="ITD40" s="14"/>
      <c r="ITE40" s="14"/>
      <c r="ITF40" s="14"/>
      <c r="ITG40" s="14"/>
      <c r="ITH40" s="14"/>
      <c r="ITI40" s="14"/>
      <c r="ITJ40" s="14"/>
      <c r="ITK40" s="14"/>
      <c r="ITL40" s="14"/>
      <c r="ITM40" s="14"/>
      <c r="ITN40" s="14"/>
      <c r="ITO40" s="14"/>
      <c r="ITP40" s="14"/>
      <c r="ITQ40" s="14"/>
      <c r="ITR40" s="14"/>
      <c r="ITS40" s="14"/>
      <c r="ITT40" s="14"/>
      <c r="ITU40" s="14"/>
      <c r="ITV40" s="14"/>
      <c r="ITW40" s="14"/>
      <c r="ITX40" s="14"/>
      <c r="ITY40" s="14"/>
      <c r="ITZ40" s="14"/>
      <c r="IUA40" s="14"/>
      <c r="IUB40" s="14"/>
      <c r="IUC40" s="14"/>
      <c r="IUD40" s="14"/>
      <c r="IUE40" s="14"/>
      <c r="IUF40" s="14"/>
      <c r="IUG40" s="14"/>
      <c r="IUH40" s="14"/>
      <c r="IUI40" s="14"/>
      <c r="IUJ40" s="14"/>
      <c r="IUK40" s="14"/>
      <c r="IUL40" s="14"/>
      <c r="IUM40" s="14"/>
      <c r="IUN40" s="14"/>
      <c r="IUO40" s="14"/>
      <c r="IUP40" s="14"/>
      <c r="IUQ40" s="14"/>
      <c r="IUR40" s="14"/>
      <c r="IUS40" s="14"/>
      <c r="IUT40" s="14"/>
      <c r="IUU40" s="14"/>
      <c r="IUV40" s="14"/>
      <c r="IUW40" s="14"/>
      <c r="IUX40" s="14"/>
      <c r="IUY40" s="14"/>
      <c r="IUZ40" s="14"/>
      <c r="IVA40" s="14"/>
      <c r="IVB40" s="14"/>
      <c r="IVC40" s="14"/>
      <c r="IVD40" s="14"/>
      <c r="IVE40" s="14"/>
      <c r="IVF40" s="14"/>
      <c r="IVG40" s="14"/>
      <c r="IVH40" s="14"/>
      <c r="IVI40" s="14"/>
      <c r="IVJ40" s="14"/>
      <c r="IVK40" s="14"/>
      <c r="IVL40" s="14"/>
      <c r="IVM40" s="14"/>
      <c r="IVN40" s="14"/>
      <c r="IVO40" s="14"/>
      <c r="IVP40" s="14"/>
      <c r="IVQ40" s="14"/>
      <c r="IVR40" s="14"/>
      <c r="IVS40" s="14"/>
      <c r="IVT40" s="14"/>
      <c r="IVU40" s="14"/>
      <c r="IVV40" s="14"/>
      <c r="IVW40" s="14"/>
      <c r="IVX40" s="14"/>
      <c r="IVY40" s="14"/>
      <c r="IVZ40" s="14"/>
      <c r="IWA40" s="14"/>
      <c r="IWB40" s="14"/>
      <c r="IWC40" s="14"/>
      <c r="IWD40" s="14"/>
      <c r="IWE40" s="14"/>
      <c r="IWF40" s="14"/>
      <c r="IWG40" s="14"/>
      <c r="IWH40" s="14"/>
      <c r="IWI40" s="14"/>
      <c r="IWJ40" s="14"/>
      <c r="IWK40" s="14"/>
      <c r="IWL40" s="14"/>
      <c r="IWM40" s="14"/>
      <c r="IWN40" s="14"/>
      <c r="IWO40" s="14"/>
      <c r="IWP40" s="14"/>
      <c r="IWQ40" s="14"/>
      <c r="IWR40" s="14"/>
      <c r="IWS40" s="14"/>
      <c r="IWT40" s="14"/>
      <c r="IWU40" s="14"/>
      <c r="IWV40" s="14"/>
      <c r="IWW40" s="14"/>
      <c r="IWX40" s="14"/>
      <c r="IWY40" s="14"/>
      <c r="IWZ40" s="14"/>
      <c r="IXA40" s="14"/>
      <c r="IXB40" s="14"/>
      <c r="IXC40" s="14"/>
      <c r="IXD40" s="14"/>
      <c r="IXE40" s="14"/>
      <c r="IXF40" s="14"/>
      <c r="IXG40" s="14"/>
      <c r="IXH40" s="14"/>
      <c r="IXI40" s="14"/>
      <c r="IXJ40" s="14"/>
      <c r="IXK40" s="14"/>
      <c r="IXL40" s="14"/>
      <c r="IXM40" s="14"/>
      <c r="IXN40" s="14"/>
      <c r="IXO40" s="14"/>
      <c r="IXP40" s="14"/>
      <c r="IXQ40" s="14"/>
      <c r="IXR40" s="14"/>
      <c r="IXS40" s="14"/>
      <c r="IXT40" s="14"/>
      <c r="IXU40" s="14"/>
      <c r="IXV40" s="14"/>
      <c r="IXW40" s="14"/>
      <c r="IXX40" s="14"/>
      <c r="IXY40" s="14"/>
      <c r="IXZ40" s="14"/>
      <c r="IYA40" s="14"/>
      <c r="IYB40" s="14"/>
      <c r="IYC40" s="14"/>
      <c r="IYD40" s="14"/>
      <c r="IYE40" s="14"/>
      <c r="IYF40" s="14"/>
      <c r="IYG40" s="14"/>
      <c r="IYH40" s="14"/>
      <c r="IYI40" s="14"/>
      <c r="IYJ40" s="14"/>
      <c r="IYK40" s="14"/>
      <c r="IYL40" s="14"/>
      <c r="IYM40" s="14"/>
      <c r="IYN40" s="14"/>
      <c r="IYO40" s="14"/>
      <c r="IYP40" s="14"/>
      <c r="IYQ40" s="14"/>
      <c r="IYR40" s="14"/>
      <c r="IYS40" s="14"/>
      <c r="IYT40" s="14"/>
      <c r="IYU40" s="14"/>
      <c r="IYV40" s="14"/>
      <c r="IYW40" s="14"/>
      <c r="IYX40" s="14"/>
      <c r="IYY40" s="14"/>
      <c r="IYZ40" s="14"/>
      <c r="IZA40" s="14"/>
      <c r="IZB40" s="14"/>
      <c r="IZC40" s="14"/>
      <c r="IZD40" s="14"/>
      <c r="IZE40" s="14"/>
      <c r="IZF40" s="14"/>
      <c r="IZG40" s="14"/>
      <c r="IZH40" s="14"/>
      <c r="IZI40" s="14"/>
      <c r="IZJ40" s="14"/>
      <c r="IZK40" s="14"/>
      <c r="IZL40" s="14"/>
      <c r="IZM40" s="14"/>
      <c r="IZN40" s="14"/>
      <c r="IZO40" s="14"/>
      <c r="IZP40" s="14"/>
      <c r="IZQ40" s="14"/>
      <c r="IZR40" s="14"/>
      <c r="IZS40" s="14"/>
      <c r="IZT40" s="14"/>
      <c r="IZU40" s="14"/>
      <c r="IZV40" s="14"/>
      <c r="IZW40" s="14"/>
      <c r="IZX40" s="14"/>
      <c r="IZY40" s="14"/>
      <c r="IZZ40" s="14"/>
      <c r="JAA40" s="14"/>
      <c r="JAB40" s="14"/>
      <c r="JAC40" s="14"/>
      <c r="JAD40" s="14"/>
      <c r="JAE40" s="14"/>
      <c r="JAF40" s="14"/>
      <c r="JAG40" s="14"/>
      <c r="JAH40" s="14"/>
      <c r="JAI40" s="14"/>
      <c r="JAJ40" s="14"/>
      <c r="JAK40" s="14"/>
      <c r="JAL40" s="14"/>
      <c r="JAM40" s="14"/>
      <c r="JAN40" s="14"/>
      <c r="JAO40" s="14"/>
      <c r="JAP40" s="14"/>
      <c r="JAQ40" s="14"/>
      <c r="JAR40" s="14"/>
      <c r="JAS40" s="14"/>
      <c r="JAT40" s="14"/>
      <c r="JAU40" s="14"/>
      <c r="JAV40" s="14"/>
      <c r="JAW40" s="14"/>
      <c r="JAX40" s="14"/>
      <c r="JAY40" s="14"/>
      <c r="JAZ40" s="14"/>
      <c r="JBA40" s="14"/>
      <c r="JBB40" s="14"/>
      <c r="JBC40" s="14"/>
      <c r="JBD40" s="14"/>
      <c r="JBE40" s="14"/>
      <c r="JBF40" s="14"/>
      <c r="JBG40" s="14"/>
      <c r="JBH40" s="14"/>
      <c r="JBI40" s="14"/>
      <c r="JBJ40" s="14"/>
      <c r="JBK40" s="14"/>
      <c r="JBL40" s="14"/>
      <c r="JBM40" s="14"/>
      <c r="JBN40" s="14"/>
      <c r="JBO40" s="14"/>
      <c r="JBP40" s="14"/>
      <c r="JBQ40" s="14"/>
      <c r="JBR40" s="14"/>
      <c r="JBS40" s="14"/>
      <c r="JBT40" s="14"/>
      <c r="JBU40" s="14"/>
      <c r="JBV40" s="14"/>
      <c r="JBW40" s="14"/>
      <c r="JBX40" s="14"/>
      <c r="JBY40" s="14"/>
      <c r="JBZ40" s="14"/>
      <c r="JCA40" s="14"/>
      <c r="JCB40" s="14"/>
      <c r="JCC40" s="14"/>
      <c r="JCD40" s="14"/>
      <c r="JCE40" s="14"/>
      <c r="JCF40" s="14"/>
      <c r="JCG40" s="14"/>
      <c r="JCH40" s="14"/>
      <c r="JCI40" s="14"/>
      <c r="JCJ40" s="14"/>
      <c r="JCK40" s="14"/>
      <c r="JCL40" s="14"/>
      <c r="JCM40" s="14"/>
      <c r="JCN40" s="14"/>
      <c r="JCO40" s="14"/>
      <c r="JCP40" s="14"/>
      <c r="JCQ40" s="14"/>
      <c r="JCR40" s="14"/>
      <c r="JCS40" s="14"/>
      <c r="JCT40" s="14"/>
      <c r="JCU40" s="14"/>
      <c r="JCV40" s="14"/>
      <c r="JCW40" s="14"/>
      <c r="JCX40" s="14"/>
      <c r="JCY40" s="14"/>
      <c r="JCZ40" s="14"/>
      <c r="JDA40" s="14"/>
      <c r="JDB40" s="14"/>
      <c r="JDC40" s="14"/>
      <c r="JDD40" s="14"/>
      <c r="JDE40" s="14"/>
      <c r="JDF40" s="14"/>
      <c r="JDG40" s="14"/>
      <c r="JDH40" s="14"/>
      <c r="JDI40" s="14"/>
      <c r="JDJ40" s="14"/>
      <c r="JDK40" s="14"/>
      <c r="JDL40" s="14"/>
      <c r="JDM40" s="14"/>
      <c r="JDN40" s="14"/>
      <c r="JDO40" s="14"/>
      <c r="JDP40" s="14"/>
      <c r="JDQ40" s="14"/>
      <c r="JDR40" s="14"/>
      <c r="JDS40" s="14"/>
      <c r="JDT40" s="14"/>
      <c r="JDU40" s="14"/>
      <c r="JDV40" s="14"/>
      <c r="JDW40" s="14"/>
      <c r="JDX40" s="14"/>
      <c r="JDY40" s="14"/>
      <c r="JDZ40" s="14"/>
      <c r="JEA40" s="14"/>
      <c r="JEB40" s="14"/>
      <c r="JEC40" s="14"/>
      <c r="JED40" s="14"/>
      <c r="JEE40" s="14"/>
      <c r="JEF40" s="14"/>
      <c r="JEG40" s="14"/>
      <c r="JEH40" s="14"/>
      <c r="JEI40" s="14"/>
      <c r="JEJ40" s="14"/>
      <c r="JEK40" s="14"/>
      <c r="JEL40" s="14"/>
      <c r="JEM40" s="14"/>
      <c r="JEN40" s="14"/>
      <c r="JEO40" s="14"/>
      <c r="JEP40" s="14"/>
      <c r="JEQ40" s="14"/>
      <c r="JER40" s="14"/>
      <c r="JES40" s="14"/>
      <c r="JET40" s="14"/>
      <c r="JEU40" s="14"/>
      <c r="JEV40" s="14"/>
      <c r="JEW40" s="14"/>
      <c r="JEX40" s="14"/>
      <c r="JEY40" s="14"/>
      <c r="JEZ40" s="14"/>
      <c r="JFA40" s="14"/>
      <c r="JFB40" s="14"/>
      <c r="JFC40" s="14"/>
      <c r="JFD40" s="14"/>
      <c r="JFE40" s="14"/>
      <c r="JFF40" s="14"/>
      <c r="JFG40" s="14"/>
      <c r="JFH40" s="14"/>
      <c r="JFI40" s="14"/>
      <c r="JFJ40" s="14"/>
      <c r="JFK40" s="14"/>
      <c r="JFL40" s="14"/>
      <c r="JFM40" s="14"/>
      <c r="JFN40" s="14"/>
      <c r="JFO40" s="14"/>
      <c r="JFP40" s="14"/>
      <c r="JFQ40" s="14"/>
      <c r="JFR40" s="14"/>
      <c r="JFS40" s="14"/>
      <c r="JFT40" s="14"/>
      <c r="JFU40" s="14"/>
      <c r="JFV40" s="14"/>
      <c r="JFW40" s="14"/>
      <c r="JFX40" s="14"/>
      <c r="JFY40" s="14"/>
      <c r="JFZ40" s="14"/>
      <c r="JGA40" s="14"/>
      <c r="JGB40" s="14"/>
      <c r="JGC40" s="14"/>
      <c r="JGD40" s="14"/>
      <c r="JGE40" s="14"/>
      <c r="JGF40" s="14"/>
      <c r="JGG40" s="14"/>
      <c r="JGH40" s="14"/>
      <c r="JGI40" s="14"/>
      <c r="JGJ40" s="14"/>
      <c r="JGK40" s="14"/>
      <c r="JGL40" s="14"/>
      <c r="JGM40" s="14"/>
      <c r="JGN40" s="14"/>
      <c r="JGO40" s="14"/>
      <c r="JGP40" s="14"/>
      <c r="JGQ40" s="14"/>
      <c r="JGR40" s="14"/>
      <c r="JGS40" s="14"/>
      <c r="JGT40" s="14"/>
      <c r="JGU40" s="14"/>
      <c r="JGV40" s="14"/>
      <c r="JGW40" s="14"/>
      <c r="JGX40" s="14"/>
      <c r="JGY40" s="14"/>
      <c r="JGZ40" s="14"/>
      <c r="JHA40" s="14"/>
      <c r="JHB40" s="14"/>
      <c r="JHC40" s="14"/>
      <c r="JHD40" s="14"/>
      <c r="JHE40" s="14"/>
      <c r="JHF40" s="14"/>
      <c r="JHG40" s="14"/>
      <c r="JHH40" s="14"/>
      <c r="JHI40" s="14"/>
      <c r="JHJ40" s="14"/>
      <c r="JHK40" s="14"/>
      <c r="JHL40" s="14"/>
      <c r="JHM40" s="14"/>
      <c r="JHN40" s="14"/>
      <c r="JHO40" s="14"/>
      <c r="JHP40" s="14"/>
      <c r="JHQ40" s="14"/>
      <c r="JHR40" s="14"/>
      <c r="JHS40" s="14"/>
      <c r="JHT40" s="14"/>
      <c r="JHU40" s="14"/>
      <c r="JHV40" s="14"/>
      <c r="JHW40" s="14"/>
      <c r="JHX40" s="14"/>
      <c r="JHY40" s="14"/>
      <c r="JHZ40" s="14"/>
      <c r="JIA40" s="14"/>
      <c r="JIB40" s="14"/>
      <c r="JIC40" s="14"/>
      <c r="JID40" s="14"/>
      <c r="JIE40" s="14"/>
      <c r="JIF40" s="14"/>
      <c r="JIG40" s="14"/>
      <c r="JIH40" s="14"/>
      <c r="JII40" s="14"/>
      <c r="JIJ40" s="14"/>
      <c r="JIK40" s="14"/>
      <c r="JIL40" s="14"/>
      <c r="JIM40" s="14"/>
      <c r="JIN40" s="14"/>
      <c r="JIO40" s="14"/>
      <c r="JIP40" s="14"/>
      <c r="JIQ40" s="14"/>
      <c r="JIR40" s="14"/>
      <c r="JIS40" s="14"/>
      <c r="JIT40" s="14"/>
      <c r="JIU40" s="14"/>
      <c r="JIV40" s="14"/>
      <c r="JIW40" s="14"/>
      <c r="JIX40" s="14"/>
      <c r="JIY40" s="14"/>
      <c r="JIZ40" s="14"/>
      <c r="JJA40" s="14"/>
      <c r="JJB40" s="14"/>
      <c r="JJC40" s="14"/>
      <c r="JJD40" s="14"/>
      <c r="JJE40" s="14"/>
      <c r="JJF40" s="14"/>
      <c r="JJG40" s="14"/>
      <c r="JJH40" s="14"/>
      <c r="JJI40" s="14"/>
      <c r="JJJ40" s="14"/>
      <c r="JJK40" s="14"/>
      <c r="JJL40" s="14"/>
      <c r="JJM40" s="14"/>
      <c r="JJN40" s="14"/>
      <c r="JJO40" s="14"/>
      <c r="JJP40" s="14"/>
      <c r="JJQ40" s="14"/>
      <c r="JJR40" s="14"/>
      <c r="JJS40" s="14"/>
      <c r="JJT40" s="14"/>
      <c r="JJU40" s="14"/>
      <c r="JJV40" s="14"/>
      <c r="JJW40" s="14"/>
      <c r="JJX40" s="14"/>
      <c r="JJY40" s="14"/>
      <c r="JJZ40" s="14"/>
      <c r="JKA40" s="14"/>
      <c r="JKB40" s="14"/>
      <c r="JKC40" s="14"/>
      <c r="JKD40" s="14"/>
      <c r="JKE40" s="14"/>
      <c r="JKF40" s="14"/>
      <c r="JKG40" s="14"/>
      <c r="JKH40" s="14"/>
      <c r="JKI40" s="14"/>
      <c r="JKJ40" s="14"/>
      <c r="JKK40" s="14"/>
      <c r="JKL40" s="14"/>
      <c r="JKM40" s="14"/>
      <c r="JKN40" s="14"/>
      <c r="JKO40" s="14"/>
      <c r="JKP40" s="14"/>
      <c r="JKQ40" s="14"/>
      <c r="JKR40" s="14"/>
      <c r="JKS40" s="14"/>
      <c r="JKT40" s="14"/>
      <c r="JKU40" s="14"/>
      <c r="JKV40" s="14"/>
      <c r="JKW40" s="14"/>
      <c r="JKX40" s="14"/>
      <c r="JKY40" s="14"/>
      <c r="JKZ40" s="14"/>
      <c r="JLA40" s="14"/>
      <c r="JLB40" s="14"/>
      <c r="JLC40" s="14"/>
      <c r="JLD40" s="14"/>
      <c r="JLE40" s="14"/>
      <c r="JLF40" s="14"/>
      <c r="JLG40" s="14"/>
      <c r="JLH40" s="14"/>
      <c r="JLI40" s="14"/>
      <c r="JLJ40" s="14"/>
      <c r="JLK40" s="14"/>
      <c r="JLL40" s="14"/>
      <c r="JLM40" s="14"/>
      <c r="JLN40" s="14"/>
      <c r="JLO40" s="14"/>
      <c r="JLP40" s="14"/>
      <c r="JLQ40" s="14"/>
      <c r="JLR40" s="14"/>
      <c r="JLS40" s="14"/>
      <c r="JLT40" s="14"/>
      <c r="JLU40" s="14"/>
      <c r="JLV40" s="14"/>
      <c r="JLW40" s="14"/>
      <c r="JLX40" s="14"/>
      <c r="JLY40" s="14"/>
      <c r="JLZ40" s="14"/>
      <c r="JMA40" s="14"/>
      <c r="JMB40" s="14"/>
      <c r="JMC40" s="14"/>
      <c r="JMD40" s="14"/>
      <c r="JME40" s="14"/>
      <c r="JMF40" s="14"/>
      <c r="JMG40" s="14"/>
      <c r="JMH40" s="14"/>
      <c r="JMI40" s="14"/>
      <c r="JMJ40" s="14"/>
      <c r="JMK40" s="14"/>
      <c r="JML40" s="14"/>
      <c r="JMM40" s="14"/>
      <c r="JMN40" s="14"/>
      <c r="JMO40" s="14"/>
      <c r="JMP40" s="14"/>
      <c r="JMQ40" s="14"/>
      <c r="JMR40" s="14"/>
      <c r="JMS40" s="14"/>
      <c r="JMT40" s="14"/>
      <c r="JMU40" s="14"/>
      <c r="JMV40" s="14"/>
      <c r="JMW40" s="14"/>
      <c r="JMX40" s="14"/>
      <c r="JMY40" s="14"/>
      <c r="JMZ40" s="14"/>
      <c r="JNA40" s="14"/>
      <c r="JNB40" s="14"/>
      <c r="JNC40" s="14"/>
      <c r="JND40" s="14"/>
      <c r="JNE40" s="14"/>
      <c r="JNF40" s="14"/>
      <c r="JNG40" s="14"/>
      <c r="JNH40" s="14"/>
      <c r="JNI40" s="14"/>
      <c r="JNJ40" s="14"/>
      <c r="JNK40" s="14"/>
      <c r="JNL40" s="14"/>
      <c r="JNM40" s="14"/>
      <c r="JNN40" s="14"/>
      <c r="JNO40" s="14"/>
      <c r="JNP40" s="14"/>
      <c r="JNQ40" s="14"/>
      <c r="JNR40" s="14"/>
      <c r="JNS40" s="14"/>
      <c r="JNT40" s="14"/>
      <c r="JNU40" s="14"/>
      <c r="JNV40" s="14"/>
      <c r="JNW40" s="14"/>
      <c r="JNX40" s="14"/>
      <c r="JNY40" s="14"/>
      <c r="JNZ40" s="14"/>
      <c r="JOA40" s="14"/>
      <c r="JOB40" s="14"/>
      <c r="JOC40" s="14"/>
      <c r="JOD40" s="14"/>
      <c r="JOE40" s="14"/>
      <c r="JOF40" s="14"/>
      <c r="JOG40" s="14"/>
      <c r="JOH40" s="14"/>
      <c r="JOI40" s="14"/>
      <c r="JOJ40" s="14"/>
      <c r="JOK40" s="14"/>
      <c r="JOL40" s="14"/>
      <c r="JOM40" s="14"/>
      <c r="JON40" s="14"/>
      <c r="JOO40" s="14"/>
      <c r="JOP40" s="14"/>
      <c r="JOQ40" s="14"/>
      <c r="JOR40" s="14"/>
      <c r="JOS40" s="14"/>
      <c r="JOT40" s="14"/>
      <c r="JOU40" s="14"/>
      <c r="JOV40" s="14"/>
      <c r="JOW40" s="14"/>
      <c r="JOX40" s="14"/>
      <c r="JOY40" s="14"/>
      <c r="JOZ40" s="14"/>
      <c r="JPA40" s="14"/>
      <c r="JPB40" s="14"/>
      <c r="JPC40" s="14"/>
      <c r="JPD40" s="14"/>
      <c r="JPE40" s="14"/>
      <c r="JPF40" s="14"/>
      <c r="JPG40" s="14"/>
      <c r="JPH40" s="14"/>
      <c r="JPI40" s="14"/>
      <c r="JPJ40" s="14"/>
      <c r="JPK40" s="14"/>
      <c r="JPL40" s="14"/>
      <c r="JPM40" s="14"/>
      <c r="JPN40" s="14"/>
      <c r="JPO40" s="14"/>
      <c r="JPP40" s="14"/>
      <c r="JPQ40" s="14"/>
      <c r="JPR40" s="14"/>
      <c r="JPS40" s="14"/>
      <c r="JPT40" s="14"/>
      <c r="JPU40" s="14"/>
      <c r="JPV40" s="14"/>
      <c r="JPW40" s="14"/>
      <c r="JPX40" s="14"/>
      <c r="JPY40" s="14"/>
      <c r="JPZ40" s="14"/>
      <c r="JQA40" s="14"/>
      <c r="JQB40" s="14"/>
      <c r="JQC40" s="14"/>
      <c r="JQD40" s="14"/>
      <c r="JQE40" s="14"/>
      <c r="JQF40" s="14"/>
      <c r="JQG40" s="14"/>
      <c r="JQH40" s="14"/>
      <c r="JQI40" s="14"/>
      <c r="JQJ40" s="14"/>
      <c r="JQK40" s="14"/>
      <c r="JQL40" s="14"/>
      <c r="JQM40" s="14"/>
      <c r="JQN40" s="14"/>
      <c r="JQO40" s="14"/>
      <c r="JQP40" s="14"/>
      <c r="JQQ40" s="14"/>
      <c r="JQR40" s="14"/>
      <c r="JQS40" s="14"/>
      <c r="JQT40" s="14"/>
      <c r="JQU40" s="14"/>
      <c r="JQV40" s="14"/>
      <c r="JQW40" s="14"/>
      <c r="JQX40" s="14"/>
      <c r="JQY40" s="14"/>
      <c r="JQZ40" s="14"/>
      <c r="JRA40" s="14"/>
      <c r="JRB40" s="14"/>
      <c r="JRC40" s="14"/>
      <c r="JRD40" s="14"/>
      <c r="JRE40" s="14"/>
      <c r="JRF40" s="14"/>
      <c r="JRG40" s="14"/>
      <c r="JRH40" s="14"/>
      <c r="JRI40" s="14"/>
      <c r="JRJ40" s="14"/>
      <c r="JRK40" s="14"/>
      <c r="JRL40" s="14"/>
      <c r="JRM40" s="14"/>
      <c r="JRN40" s="14"/>
      <c r="JRO40" s="14"/>
      <c r="JRP40" s="14"/>
      <c r="JRQ40" s="14"/>
      <c r="JRR40" s="14"/>
      <c r="JRS40" s="14"/>
      <c r="JRT40" s="14"/>
      <c r="JRU40" s="14"/>
      <c r="JRV40" s="14"/>
      <c r="JRW40" s="14"/>
      <c r="JRX40" s="14"/>
      <c r="JRY40" s="14"/>
      <c r="JRZ40" s="14"/>
      <c r="JSA40" s="14"/>
      <c r="JSB40" s="14"/>
      <c r="JSC40" s="14"/>
      <c r="JSD40" s="14"/>
      <c r="JSE40" s="14"/>
      <c r="JSF40" s="14"/>
      <c r="JSG40" s="14"/>
      <c r="JSH40" s="14"/>
      <c r="JSI40" s="14"/>
      <c r="JSJ40" s="14"/>
      <c r="JSK40" s="14"/>
      <c r="JSL40" s="14"/>
      <c r="JSM40" s="14"/>
      <c r="JSN40" s="14"/>
      <c r="JSO40" s="14"/>
      <c r="JSP40" s="14"/>
      <c r="JSQ40" s="14"/>
      <c r="JSR40" s="14"/>
      <c r="JSS40" s="14"/>
      <c r="JST40" s="14"/>
      <c r="JSU40" s="14"/>
      <c r="JSV40" s="14"/>
      <c r="JSW40" s="14"/>
      <c r="JSX40" s="14"/>
      <c r="JSY40" s="14"/>
      <c r="JSZ40" s="14"/>
      <c r="JTA40" s="14"/>
      <c r="JTB40" s="14"/>
      <c r="JTC40" s="14"/>
      <c r="JTD40" s="14"/>
      <c r="JTE40" s="14"/>
      <c r="JTF40" s="14"/>
      <c r="JTG40" s="14"/>
      <c r="JTH40" s="14"/>
      <c r="JTI40" s="14"/>
      <c r="JTJ40" s="14"/>
      <c r="JTK40" s="14"/>
      <c r="JTL40" s="14"/>
      <c r="JTM40" s="14"/>
      <c r="JTN40" s="14"/>
      <c r="JTO40" s="14"/>
      <c r="JTP40" s="14"/>
      <c r="JTQ40" s="14"/>
      <c r="JTR40" s="14"/>
      <c r="JTS40" s="14"/>
      <c r="JTT40" s="14"/>
      <c r="JTU40" s="14"/>
      <c r="JTV40" s="14"/>
      <c r="JTW40" s="14"/>
      <c r="JTX40" s="14"/>
      <c r="JTY40" s="14"/>
      <c r="JTZ40" s="14"/>
      <c r="JUA40" s="14"/>
      <c r="JUB40" s="14"/>
      <c r="JUC40" s="14"/>
      <c r="JUD40" s="14"/>
      <c r="JUE40" s="14"/>
      <c r="JUF40" s="14"/>
      <c r="JUG40" s="14"/>
      <c r="JUH40" s="14"/>
      <c r="JUI40" s="14"/>
      <c r="JUJ40" s="14"/>
      <c r="JUK40" s="14"/>
      <c r="JUL40" s="14"/>
      <c r="JUM40" s="14"/>
      <c r="JUN40" s="14"/>
      <c r="JUO40" s="14"/>
      <c r="JUP40" s="14"/>
      <c r="JUQ40" s="14"/>
      <c r="JUR40" s="14"/>
      <c r="JUS40" s="14"/>
      <c r="JUT40" s="14"/>
      <c r="JUU40" s="14"/>
      <c r="JUV40" s="14"/>
      <c r="JUW40" s="14"/>
      <c r="JUX40" s="14"/>
      <c r="JUY40" s="14"/>
      <c r="JUZ40" s="14"/>
      <c r="JVA40" s="14"/>
      <c r="JVB40" s="14"/>
      <c r="JVC40" s="14"/>
      <c r="JVD40" s="14"/>
      <c r="JVE40" s="14"/>
      <c r="JVF40" s="14"/>
      <c r="JVG40" s="14"/>
      <c r="JVH40" s="14"/>
      <c r="JVI40" s="14"/>
      <c r="JVJ40" s="14"/>
      <c r="JVK40" s="14"/>
      <c r="JVL40" s="14"/>
      <c r="JVM40" s="14"/>
      <c r="JVN40" s="14"/>
      <c r="JVO40" s="14"/>
      <c r="JVP40" s="14"/>
      <c r="JVQ40" s="14"/>
      <c r="JVR40" s="14"/>
      <c r="JVS40" s="14"/>
      <c r="JVT40" s="14"/>
      <c r="JVU40" s="14"/>
      <c r="JVV40" s="14"/>
      <c r="JVW40" s="14"/>
      <c r="JVX40" s="14"/>
      <c r="JVY40" s="14"/>
      <c r="JVZ40" s="14"/>
      <c r="JWA40" s="14"/>
      <c r="JWB40" s="14"/>
      <c r="JWC40" s="14"/>
      <c r="JWD40" s="14"/>
      <c r="JWE40" s="14"/>
      <c r="JWF40" s="14"/>
      <c r="JWG40" s="14"/>
      <c r="JWH40" s="14"/>
      <c r="JWI40" s="14"/>
      <c r="JWJ40" s="14"/>
      <c r="JWK40" s="14"/>
      <c r="JWL40" s="14"/>
      <c r="JWM40" s="14"/>
      <c r="JWN40" s="14"/>
      <c r="JWO40" s="14"/>
      <c r="JWP40" s="14"/>
      <c r="JWQ40" s="14"/>
      <c r="JWR40" s="14"/>
      <c r="JWS40" s="14"/>
      <c r="JWT40" s="14"/>
      <c r="JWU40" s="14"/>
      <c r="JWV40" s="14"/>
      <c r="JWW40" s="14"/>
      <c r="JWX40" s="14"/>
      <c r="JWY40" s="14"/>
      <c r="JWZ40" s="14"/>
      <c r="JXA40" s="14"/>
      <c r="JXB40" s="14"/>
      <c r="JXC40" s="14"/>
      <c r="JXD40" s="14"/>
      <c r="JXE40" s="14"/>
      <c r="JXF40" s="14"/>
      <c r="JXG40" s="14"/>
      <c r="JXH40" s="14"/>
      <c r="JXI40" s="14"/>
      <c r="JXJ40" s="14"/>
      <c r="JXK40" s="14"/>
      <c r="JXL40" s="14"/>
      <c r="JXM40" s="14"/>
      <c r="JXN40" s="14"/>
      <c r="JXO40" s="14"/>
      <c r="JXP40" s="14"/>
      <c r="JXQ40" s="14"/>
      <c r="JXR40" s="14"/>
      <c r="JXS40" s="14"/>
      <c r="JXT40" s="14"/>
      <c r="JXU40" s="14"/>
      <c r="JXV40" s="14"/>
      <c r="JXW40" s="14"/>
      <c r="JXX40" s="14"/>
      <c r="JXY40" s="14"/>
      <c r="JXZ40" s="14"/>
      <c r="JYA40" s="14"/>
      <c r="JYB40" s="14"/>
      <c r="JYC40" s="14"/>
      <c r="JYD40" s="14"/>
      <c r="JYE40" s="14"/>
      <c r="JYF40" s="14"/>
      <c r="JYG40" s="14"/>
      <c r="JYH40" s="14"/>
      <c r="JYI40" s="14"/>
      <c r="JYJ40" s="14"/>
      <c r="JYK40" s="14"/>
      <c r="JYL40" s="14"/>
      <c r="JYM40" s="14"/>
      <c r="JYN40" s="14"/>
      <c r="JYO40" s="14"/>
      <c r="JYP40" s="14"/>
      <c r="JYQ40" s="14"/>
      <c r="JYR40" s="14"/>
      <c r="JYS40" s="14"/>
      <c r="JYT40" s="14"/>
      <c r="JYU40" s="14"/>
      <c r="JYV40" s="14"/>
      <c r="JYW40" s="14"/>
      <c r="JYX40" s="14"/>
      <c r="JYY40" s="14"/>
      <c r="JYZ40" s="14"/>
      <c r="JZA40" s="14"/>
      <c r="JZB40" s="14"/>
      <c r="JZC40" s="14"/>
      <c r="JZD40" s="14"/>
      <c r="JZE40" s="14"/>
      <c r="JZF40" s="14"/>
      <c r="JZG40" s="14"/>
      <c r="JZH40" s="14"/>
      <c r="JZI40" s="14"/>
      <c r="JZJ40" s="14"/>
      <c r="JZK40" s="14"/>
      <c r="JZL40" s="14"/>
      <c r="JZM40" s="14"/>
      <c r="JZN40" s="14"/>
      <c r="JZO40" s="14"/>
      <c r="JZP40" s="14"/>
      <c r="JZQ40" s="14"/>
      <c r="JZR40" s="14"/>
      <c r="JZS40" s="14"/>
      <c r="JZT40" s="14"/>
      <c r="JZU40" s="14"/>
      <c r="JZV40" s="14"/>
      <c r="JZW40" s="14"/>
      <c r="JZX40" s="14"/>
      <c r="JZY40" s="14"/>
      <c r="JZZ40" s="14"/>
      <c r="KAA40" s="14"/>
      <c r="KAB40" s="14"/>
      <c r="KAC40" s="14"/>
      <c r="KAD40" s="14"/>
      <c r="KAE40" s="14"/>
      <c r="KAF40" s="14"/>
      <c r="KAG40" s="14"/>
      <c r="KAH40" s="14"/>
      <c r="KAI40" s="14"/>
      <c r="KAJ40" s="14"/>
      <c r="KAK40" s="14"/>
      <c r="KAL40" s="14"/>
      <c r="KAM40" s="14"/>
      <c r="KAN40" s="14"/>
      <c r="KAO40" s="14"/>
      <c r="KAP40" s="14"/>
      <c r="KAQ40" s="14"/>
      <c r="KAR40" s="14"/>
      <c r="KAS40" s="14"/>
      <c r="KAT40" s="14"/>
      <c r="KAU40" s="14"/>
      <c r="KAV40" s="14"/>
      <c r="KAW40" s="14"/>
      <c r="KAX40" s="14"/>
      <c r="KAY40" s="14"/>
      <c r="KAZ40" s="14"/>
      <c r="KBA40" s="14"/>
      <c r="KBB40" s="14"/>
      <c r="KBC40" s="14"/>
      <c r="KBD40" s="14"/>
      <c r="KBE40" s="14"/>
      <c r="KBF40" s="14"/>
      <c r="KBG40" s="14"/>
      <c r="KBH40" s="14"/>
      <c r="KBI40" s="14"/>
      <c r="KBJ40" s="14"/>
      <c r="KBK40" s="14"/>
      <c r="KBL40" s="14"/>
      <c r="KBM40" s="14"/>
      <c r="KBN40" s="14"/>
      <c r="KBO40" s="14"/>
      <c r="KBP40" s="14"/>
      <c r="KBQ40" s="14"/>
      <c r="KBR40" s="14"/>
      <c r="KBS40" s="14"/>
      <c r="KBT40" s="14"/>
      <c r="KBU40" s="14"/>
      <c r="KBV40" s="14"/>
      <c r="KBW40" s="14"/>
      <c r="KBX40" s="14"/>
      <c r="KBY40" s="14"/>
      <c r="KBZ40" s="14"/>
      <c r="KCA40" s="14"/>
      <c r="KCB40" s="14"/>
      <c r="KCC40" s="14"/>
      <c r="KCD40" s="14"/>
      <c r="KCE40" s="14"/>
      <c r="KCF40" s="14"/>
      <c r="KCG40" s="14"/>
      <c r="KCH40" s="14"/>
      <c r="KCI40" s="14"/>
      <c r="KCJ40" s="14"/>
      <c r="KCK40" s="14"/>
      <c r="KCL40" s="14"/>
      <c r="KCM40" s="14"/>
      <c r="KCN40" s="14"/>
      <c r="KCO40" s="14"/>
      <c r="KCP40" s="14"/>
      <c r="KCQ40" s="14"/>
      <c r="KCR40" s="14"/>
      <c r="KCS40" s="14"/>
      <c r="KCT40" s="14"/>
      <c r="KCU40" s="14"/>
      <c r="KCV40" s="14"/>
      <c r="KCW40" s="14"/>
      <c r="KCX40" s="14"/>
      <c r="KCY40" s="14"/>
      <c r="KCZ40" s="14"/>
      <c r="KDA40" s="14"/>
      <c r="KDB40" s="14"/>
      <c r="KDC40" s="14"/>
      <c r="KDD40" s="14"/>
      <c r="KDE40" s="14"/>
      <c r="KDF40" s="14"/>
      <c r="KDG40" s="14"/>
      <c r="KDH40" s="14"/>
      <c r="KDI40" s="14"/>
      <c r="KDJ40" s="14"/>
      <c r="KDK40" s="14"/>
      <c r="KDL40" s="14"/>
      <c r="KDM40" s="14"/>
      <c r="KDN40" s="14"/>
      <c r="KDO40" s="14"/>
      <c r="KDP40" s="14"/>
      <c r="KDQ40" s="14"/>
      <c r="KDR40" s="14"/>
      <c r="KDS40" s="14"/>
      <c r="KDT40" s="14"/>
      <c r="KDU40" s="14"/>
      <c r="KDV40" s="14"/>
      <c r="KDW40" s="14"/>
      <c r="KDX40" s="14"/>
      <c r="KDY40" s="14"/>
      <c r="KDZ40" s="14"/>
      <c r="KEA40" s="14"/>
      <c r="KEB40" s="14"/>
      <c r="KEC40" s="14"/>
      <c r="KED40" s="14"/>
      <c r="KEE40" s="14"/>
      <c r="KEF40" s="14"/>
      <c r="KEG40" s="14"/>
      <c r="KEH40" s="14"/>
      <c r="KEI40" s="14"/>
      <c r="KEJ40" s="14"/>
      <c r="KEK40" s="14"/>
      <c r="KEL40" s="14"/>
      <c r="KEM40" s="14"/>
      <c r="KEN40" s="14"/>
      <c r="KEO40" s="14"/>
      <c r="KEP40" s="14"/>
      <c r="KEQ40" s="14"/>
      <c r="KER40" s="14"/>
      <c r="KES40" s="14"/>
      <c r="KET40" s="14"/>
      <c r="KEU40" s="14"/>
      <c r="KEV40" s="14"/>
      <c r="KEW40" s="14"/>
      <c r="KEX40" s="14"/>
      <c r="KEY40" s="14"/>
      <c r="KEZ40" s="14"/>
      <c r="KFA40" s="14"/>
      <c r="KFB40" s="14"/>
      <c r="KFC40" s="14"/>
      <c r="KFD40" s="14"/>
      <c r="KFE40" s="14"/>
      <c r="KFF40" s="14"/>
      <c r="KFG40" s="14"/>
      <c r="KFH40" s="14"/>
      <c r="KFI40" s="14"/>
      <c r="KFJ40" s="14"/>
      <c r="KFK40" s="14"/>
      <c r="KFL40" s="14"/>
      <c r="KFM40" s="14"/>
      <c r="KFN40" s="14"/>
      <c r="KFO40" s="14"/>
      <c r="KFP40" s="14"/>
      <c r="KFQ40" s="14"/>
      <c r="KFR40" s="14"/>
      <c r="KFS40" s="14"/>
      <c r="KFT40" s="14"/>
      <c r="KFU40" s="14"/>
      <c r="KFV40" s="14"/>
      <c r="KFW40" s="14"/>
      <c r="KFX40" s="14"/>
      <c r="KFY40" s="14"/>
      <c r="KFZ40" s="14"/>
      <c r="KGA40" s="14"/>
      <c r="KGB40" s="14"/>
      <c r="KGC40" s="14"/>
      <c r="KGD40" s="14"/>
      <c r="KGE40" s="14"/>
      <c r="KGF40" s="14"/>
      <c r="KGG40" s="14"/>
      <c r="KGH40" s="14"/>
      <c r="KGI40" s="14"/>
      <c r="KGJ40" s="14"/>
      <c r="KGK40" s="14"/>
      <c r="KGL40" s="14"/>
      <c r="KGM40" s="14"/>
      <c r="KGN40" s="14"/>
      <c r="KGO40" s="14"/>
      <c r="KGP40" s="14"/>
      <c r="KGQ40" s="14"/>
      <c r="KGR40" s="14"/>
      <c r="KGS40" s="14"/>
      <c r="KGT40" s="14"/>
      <c r="KGU40" s="14"/>
      <c r="KGV40" s="14"/>
      <c r="KGW40" s="14"/>
      <c r="KGX40" s="14"/>
      <c r="KGY40" s="14"/>
      <c r="KGZ40" s="14"/>
      <c r="KHA40" s="14"/>
      <c r="KHB40" s="14"/>
      <c r="KHC40" s="14"/>
      <c r="KHD40" s="14"/>
      <c r="KHE40" s="14"/>
      <c r="KHF40" s="14"/>
      <c r="KHG40" s="14"/>
      <c r="KHH40" s="14"/>
      <c r="KHI40" s="14"/>
      <c r="KHJ40" s="14"/>
      <c r="KHK40" s="14"/>
      <c r="KHL40" s="14"/>
      <c r="KHM40" s="14"/>
      <c r="KHN40" s="14"/>
      <c r="KHO40" s="14"/>
      <c r="KHP40" s="14"/>
      <c r="KHQ40" s="14"/>
      <c r="KHR40" s="14"/>
      <c r="KHS40" s="14"/>
      <c r="KHT40" s="14"/>
      <c r="KHU40" s="14"/>
      <c r="KHV40" s="14"/>
      <c r="KHW40" s="14"/>
      <c r="KHX40" s="14"/>
      <c r="KHY40" s="14"/>
      <c r="KHZ40" s="14"/>
      <c r="KIA40" s="14"/>
      <c r="KIB40" s="14"/>
      <c r="KIC40" s="14"/>
      <c r="KID40" s="14"/>
      <c r="KIE40" s="14"/>
      <c r="KIF40" s="14"/>
      <c r="KIG40" s="14"/>
      <c r="KIH40" s="14"/>
      <c r="KII40" s="14"/>
      <c r="KIJ40" s="14"/>
      <c r="KIK40" s="14"/>
      <c r="KIL40" s="14"/>
      <c r="KIM40" s="14"/>
      <c r="KIN40" s="14"/>
      <c r="KIO40" s="14"/>
      <c r="KIP40" s="14"/>
      <c r="KIQ40" s="14"/>
      <c r="KIR40" s="14"/>
      <c r="KIS40" s="14"/>
      <c r="KIT40" s="14"/>
      <c r="KIU40" s="14"/>
      <c r="KIV40" s="14"/>
      <c r="KIW40" s="14"/>
      <c r="KIX40" s="14"/>
      <c r="KIY40" s="14"/>
      <c r="KIZ40" s="14"/>
      <c r="KJA40" s="14"/>
      <c r="KJB40" s="14"/>
      <c r="KJC40" s="14"/>
      <c r="KJD40" s="14"/>
      <c r="KJE40" s="14"/>
      <c r="KJF40" s="14"/>
      <c r="KJG40" s="14"/>
      <c r="KJH40" s="14"/>
      <c r="KJI40" s="14"/>
      <c r="KJJ40" s="14"/>
      <c r="KJK40" s="14"/>
      <c r="KJL40" s="14"/>
      <c r="KJM40" s="14"/>
      <c r="KJN40" s="14"/>
      <c r="KJO40" s="14"/>
      <c r="KJP40" s="14"/>
      <c r="KJQ40" s="14"/>
      <c r="KJR40" s="14"/>
      <c r="KJS40" s="14"/>
      <c r="KJT40" s="14"/>
      <c r="KJU40" s="14"/>
      <c r="KJV40" s="14"/>
      <c r="KJW40" s="14"/>
      <c r="KJX40" s="14"/>
      <c r="KJY40" s="14"/>
      <c r="KJZ40" s="14"/>
      <c r="KKA40" s="14"/>
      <c r="KKB40" s="14"/>
      <c r="KKC40" s="14"/>
      <c r="KKD40" s="14"/>
      <c r="KKE40" s="14"/>
      <c r="KKF40" s="14"/>
      <c r="KKG40" s="14"/>
      <c r="KKH40" s="14"/>
      <c r="KKI40" s="14"/>
      <c r="KKJ40" s="14"/>
      <c r="KKK40" s="14"/>
      <c r="KKL40" s="14"/>
      <c r="KKM40" s="14"/>
      <c r="KKN40" s="14"/>
      <c r="KKO40" s="14"/>
      <c r="KKP40" s="14"/>
      <c r="KKQ40" s="14"/>
      <c r="KKR40" s="14"/>
      <c r="KKS40" s="14"/>
      <c r="KKT40" s="14"/>
      <c r="KKU40" s="14"/>
      <c r="KKV40" s="14"/>
      <c r="KKW40" s="14"/>
      <c r="KKX40" s="14"/>
      <c r="KKY40" s="14"/>
      <c r="KKZ40" s="14"/>
      <c r="KLA40" s="14"/>
      <c r="KLB40" s="14"/>
      <c r="KLC40" s="14"/>
      <c r="KLD40" s="14"/>
      <c r="KLE40" s="14"/>
      <c r="KLF40" s="14"/>
      <c r="KLG40" s="14"/>
      <c r="KLH40" s="14"/>
      <c r="KLI40" s="14"/>
      <c r="KLJ40" s="14"/>
      <c r="KLK40" s="14"/>
      <c r="KLL40" s="14"/>
      <c r="KLM40" s="14"/>
      <c r="KLN40" s="14"/>
      <c r="KLO40" s="14"/>
      <c r="KLP40" s="14"/>
      <c r="KLQ40" s="14"/>
      <c r="KLR40" s="14"/>
      <c r="KLS40" s="14"/>
      <c r="KLT40" s="14"/>
      <c r="KLU40" s="14"/>
      <c r="KLV40" s="14"/>
      <c r="KLW40" s="14"/>
      <c r="KLX40" s="14"/>
      <c r="KLY40" s="14"/>
      <c r="KLZ40" s="14"/>
      <c r="KMA40" s="14"/>
      <c r="KMB40" s="14"/>
      <c r="KMC40" s="14"/>
      <c r="KMD40" s="14"/>
      <c r="KME40" s="14"/>
      <c r="KMF40" s="14"/>
      <c r="KMG40" s="14"/>
      <c r="KMH40" s="14"/>
      <c r="KMI40" s="14"/>
      <c r="KMJ40" s="14"/>
      <c r="KMK40" s="14"/>
      <c r="KML40" s="14"/>
      <c r="KMM40" s="14"/>
      <c r="KMN40" s="14"/>
      <c r="KMO40" s="14"/>
      <c r="KMP40" s="14"/>
      <c r="KMQ40" s="14"/>
      <c r="KMR40" s="14"/>
      <c r="KMS40" s="14"/>
      <c r="KMT40" s="14"/>
      <c r="KMU40" s="14"/>
      <c r="KMV40" s="14"/>
      <c r="KMW40" s="14"/>
      <c r="KMX40" s="14"/>
      <c r="KMY40" s="14"/>
      <c r="KMZ40" s="14"/>
      <c r="KNA40" s="14"/>
      <c r="KNB40" s="14"/>
      <c r="KNC40" s="14"/>
      <c r="KND40" s="14"/>
      <c r="KNE40" s="14"/>
      <c r="KNF40" s="14"/>
      <c r="KNG40" s="14"/>
      <c r="KNH40" s="14"/>
      <c r="KNI40" s="14"/>
      <c r="KNJ40" s="14"/>
      <c r="KNK40" s="14"/>
      <c r="KNL40" s="14"/>
      <c r="KNM40" s="14"/>
      <c r="KNN40" s="14"/>
      <c r="KNO40" s="14"/>
      <c r="KNP40" s="14"/>
      <c r="KNQ40" s="14"/>
      <c r="KNR40" s="14"/>
      <c r="KNS40" s="14"/>
      <c r="KNT40" s="14"/>
      <c r="KNU40" s="14"/>
      <c r="KNV40" s="14"/>
      <c r="KNW40" s="14"/>
      <c r="KNX40" s="14"/>
      <c r="KNY40" s="14"/>
      <c r="KNZ40" s="14"/>
      <c r="KOA40" s="14"/>
      <c r="KOB40" s="14"/>
      <c r="KOC40" s="14"/>
      <c r="KOD40" s="14"/>
      <c r="KOE40" s="14"/>
      <c r="KOF40" s="14"/>
      <c r="KOG40" s="14"/>
      <c r="KOH40" s="14"/>
      <c r="KOI40" s="14"/>
      <c r="KOJ40" s="14"/>
      <c r="KOK40" s="14"/>
      <c r="KOL40" s="14"/>
      <c r="KOM40" s="14"/>
      <c r="KON40" s="14"/>
      <c r="KOO40" s="14"/>
      <c r="KOP40" s="14"/>
      <c r="KOQ40" s="14"/>
      <c r="KOR40" s="14"/>
      <c r="KOS40" s="14"/>
      <c r="KOT40" s="14"/>
      <c r="KOU40" s="14"/>
      <c r="KOV40" s="14"/>
      <c r="KOW40" s="14"/>
      <c r="KOX40" s="14"/>
      <c r="KOY40" s="14"/>
      <c r="KOZ40" s="14"/>
      <c r="KPA40" s="14"/>
      <c r="KPB40" s="14"/>
      <c r="KPC40" s="14"/>
      <c r="KPD40" s="14"/>
      <c r="KPE40" s="14"/>
      <c r="KPF40" s="14"/>
      <c r="KPG40" s="14"/>
      <c r="KPH40" s="14"/>
      <c r="KPI40" s="14"/>
      <c r="KPJ40" s="14"/>
      <c r="KPK40" s="14"/>
      <c r="KPL40" s="14"/>
      <c r="KPM40" s="14"/>
      <c r="KPN40" s="14"/>
      <c r="KPO40" s="14"/>
      <c r="KPP40" s="14"/>
      <c r="KPQ40" s="14"/>
      <c r="KPR40" s="14"/>
      <c r="KPS40" s="14"/>
      <c r="KPT40" s="14"/>
      <c r="KPU40" s="14"/>
      <c r="KPV40" s="14"/>
      <c r="KPW40" s="14"/>
      <c r="KPX40" s="14"/>
      <c r="KPY40" s="14"/>
      <c r="KPZ40" s="14"/>
      <c r="KQA40" s="14"/>
      <c r="KQB40" s="14"/>
      <c r="KQC40" s="14"/>
      <c r="KQD40" s="14"/>
      <c r="KQE40" s="14"/>
      <c r="KQF40" s="14"/>
      <c r="KQG40" s="14"/>
      <c r="KQH40" s="14"/>
      <c r="KQI40" s="14"/>
      <c r="KQJ40" s="14"/>
      <c r="KQK40" s="14"/>
      <c r="KQL40" s="14"/>
      <c r="KQM40" s="14"/>
      <c r="KQN40" s="14"/>
      <c r="KQO40" s="14"/>
      <c r="KQP40" s="14"/>
      <c r="KQQ40" s="14"/>
      <c r="KQR40" s="14"/>
      <c r="KQS40" s="14"/>
      <c r="KQT40" s="14"/>
      <c r="KQU40" s="14"/>
      <c r="KQV40" s="14"/>
      <c r="KQW40" s="14"/>
      <c r="KQX40" s="14"/>
      <c r="KQY40" s="14"/>
      <c r="KQZ40" s="14"/>
      <c r="KRA40" s="14"/>
      <c r="KRB40" s="14"/>
      <c r="KRC40" s="14"/>
      <c r="KRD40" s="14"/>
      <c r="KRE40" s="14"/>
      <c r="KRF40" s="14"/>
      <c r="KRG40" s="14"/>
      <c r="KRH40" s="14"/>
      <c r="KRI40" s="14"/>
      <c r="KRJ40" s="14"/>
      <c r="KRK40" s="14"/>
      <c r="KRL40" s="14"/>
      <c r="KRM40" s="14"/>
      <c r="KRN40" s="14"/>
      <c r="KRO40" s="14"/>
      <c r="KRP40" s="14"/>
      <c r="KRQ40" s="14"/>
      <c r="KRR40" s="14"/>
      <c r="KRS40" s="14"/>
      <c r="KRT40" s="14"/>
      <c r="KRU40" s="14"/>
      <c r="KRV40" s="14"/>
      <c r="KRW40" s="14"/>
      <c r="KRX40" s="14"/>
      <c r="KRY40" s="14"/>
      <c r="KRZ40" s="14"/>
      <c r="KSA40" s="14"/>
      <c r="KSB40" s="14"/>
      <c r="KSC40" s="14"/>
      <c r="KSD40" s="14"/>
      <c r="KSE40" s="14"/>
      <c r="KSF40" s="14"/>
      <c r="KSG40" s="14"/>
      <c r="KSH40" s="14"/>
      <c r="KSI40" s="14"/>
      <c r="KSJ40" s="14"/>
      <c r="KSK40" s="14"/>
      <c r="KSL40" s="14"/>
      <c r="KSM40" s="14"/>
      <c r="KSN40" s="14"/>
      <c r="KSO40" s="14"/>
      <c r="KSP40" s="14"/>
      <c r="KSQ40" s="14"/>
      <c r="KSR40" s="14"/>
      <c r="KSS40" s="14"/>
      <c r="KST40" s="14"/>
      <c r="KSU40" s="14"/>
      <c r="KSV40" s="14"/>
      <c r="KSW40" s="14"/>
      <c r="KSX40" s="14"/>
      <c r="KSY40" s="14"/>
      <c r="KSZ40" s="14"/>
      <c r="KTA40" s="14"/>
      <c r="KTB40" s="14"/>
      <c r="KTC40" s="14"/>
      <c r="KTD40" s="14"/>
      <c r="KTE40" s="14"/>
      <c r="KTF40" s="14"/>
      <c r="KTG40" s="14"/>
      <c r="KTH40" s="14"/>
      <c r="KTI40" s="14"/>
      <c r="KTJ40" s="14"/>
      <c r="KTK40" s="14"/>
      <c r="KTL40" s="14"/>
      <c r="KTM40" s="14"/>
      <c r="KTN40" s="14"/>
      <c r="KTO40" s="14"/>
      <c r="KTP40" s="14"/>
      <c r="KTQ40" s="14"/>
      <c r="KTR40" s="14"/>
      <c r="KTS40" s="14"/>
      <c r="KTT40" s="14"/>
      <c r="KTU40" s="14"/>
      <c r="KTV40" s="14"/>
      <c r="KTW40" s="14"/>
      <c r="KTX40" s="14"/>
      <c r="KTY40" s="14"/>
      <c r="KTZ40" s="14"/>
      <c r="KUA40" s="14"/>
      <c r="KUB40" s="14"/>
      <c r="KUC40" s="14"/>
      <c r="KUD40" s="14"/>
      <c r="KUE40" s="14"/>
      <c r="KUF40" s="14"/>
      <c r="KUG40" s="14"/>
      <c r="KUH40" s="14"/>
      <c r="KUI40" s="14"/>
      <c r="KUJ40" s="14"/>
      <c r="KUK40" s="14"/>
      <c r="KUL40" s="14"/>
      <c r="KUM40" s="14"/>
      <c r="KUN40" s="14"/>
      <c r="KUO40" s="14"/>
      <c r="KUP40" s="14"/>
      <c r="KUQ40" s="14"/>
      <c r="KUR40" s="14"/>
      <c r="KUS40" s="14"/>
      <c r="KUT40" s="14"/>
      <c r="KUU40" s="14"/>
      <c r="KUV40" s="14"/>
      <c r="KUW40" s="14"/>
      <c r="KUX40" s="14"/>
      <c r="KUY40" s="14"/>
      <c r="KUZ40" s="14"/>
      <c r="KVA40" s="14"/>
      <c r="KVB40" s="14"/>
      <c r="KVC40" s="14"/>
      <c r="KVD40" s="14"/>
      <c r="KVE40" s="14"/>
      <c r="KVF40" s="14"/>
      <c r="KVG40" s="14"/>
      <c r="KVH40" s="14"/>
      <c r="KVI40" s="14"/>
      <c r="KVJ40" s="14"/>
      <c r="KVK40" s="14"/>
      <c r="KVL40" s="14"/>
      <c r="KVM40" s="14"/>
      <c r="KVN40" s="14"/>
      <c r="KVO40" s="14"/>
      <c r="KVP40" s="14"/>
      <c r="KVQ40" s="14"/>
      <c r="KVR40" s="14"/>
      <c r="KVS40" s="14"/>
      <c r="KVT40" s="14"/>
      <c r="KVU40" s="14"/>
      <c r="KVV40" s="14"/>
      <c r="KVW40" s="14"/>
      <c r="KVX40" s="14"/>
      <c r="KVY40" s="14"/>
      <c r="KVZ40" s="14"/>
      <c r="KWA40" s="14"/>
      <c r="KWB40" s="14"/>
      <c r="KWC40" s="14"/>
      <c r="KWD40" s="14"/>
      <c r="KWE40" s="14"/>
      <c r="KWF40" s="14"/>
      <c r="KWG40" s="14"/>
      <c r="KWH40" s="14"/>
      <c r="KWI40" s="14"/>
      <c r="KWJ40" s="14"/>
      <c r="KWK40" s="14"/>
      <c r="KWL40" s="14"/>
      <c r="KWM40" s="14"/>
      <c r="KWN40" s="14"/>
      <c r="KWO40" s="14"/>
      <c r="KWP40" s="14"/>
      <c r="KWQ40" s="14"/>
      <c r="KWR40" s="14"/>
      <c r="KWS40" s="14"/>
      <c r="KWT40" s="14"/>
      <c r="KWU40" s="14"/>
      <c r="KWV40" s="14"/>
      <c r="KWW40" s="14"/>
      <c r="KWX40" s="14"/>
      <c r="KWY40" s="14"/>
      <c r="KWZ40" s="14"/>
      <c r="KXA40" s="14"/>
      <c r="KXB40" s="14"/>
      <c r="KXC40" s="14"/>
      <c r="KXD40" s="14"/>
      <c r="KXE40" s="14"/>
      <c r="KXF40" s="14"/>
      <c r="KXG40" s="14"/>
      <c r="KXH40" s="14"/>
      <c r="KXI40" s="14"/>
      <c r="KXJ40" s="14"/>
      <c r="KXK40" s="14"/>
      <c r="KXL40" s="14"/>
      <c r="KXM40" s="14"/>
      <c r="KXN40" s="14"/>
      <c r="KXO40" s="14"/>
      <c r="KXP40" s="14"/>
      <c r="KXQ40" s="14"/>
      <c r="KXR40" s="14"/>
      <c r="KXS40" s="14"/>
      <c r="KXT40" s="14"/>
      <c r="KXU40" s="14"/>
      <c r="KXV40" s="14"/>
      <c r="KXW40" s="14"/>
      <c r="KXX40" s="14"/>
      <c r="KXY40" s="14"/>
      <c r="KXZ40" s="14"/>
      <c r="KYA40" s="14"/>
      <c r="KYB40" s="14"/>
      <c r="KYC40" s="14"/>
      <c r="KYD40" s="14"/>
      <c r="KYE40" s="14"/>
      <c r="KYF40" s="14"/>
      <c r="KYG40" s="14"/>
      <c r="KYH40" s="14"/>
      <c r="KYI40" s="14"/>
      <c r="KYJ40" s="14"/>
      <c r="KYK40" s="14"/>
      <c r="KYL40" s="14"/>
      <c r="KYM40" s="14"/>
      <c r="KYN40" s="14"/>
      <c r="KYO40" s="14"/>
      <c r="KYP40" s="14"/>
      <c r="KYQ40" s="14"/>
      <c r="KYR40" s="14"/>
      <c r="KYS40" s="14"/>
      <c r="KYT40" s="14"/>
      <c r="KYU40" s="14"/>
      <c r="KYV40" s="14"/>
      <c r="KYW40" s="14"/>
      <c r="KYX40" s="14"/>
      <c r="KYY40" s="14"/>
      <c r="KYZ40" s="14"/>
      <c r="KZA40" s="14"/>
      <c r="KZB40" s="14"/>
      <c r="KZC40" s="14"/>
      <c r="KZD40" s="14"/>
      <c r="KZE40" s="14"/>
      <c r="KZF40" s="14"/>
      <c r="KZG40" s="14"/>
      <c r="KZH40" s="14"/>
      <c r="KZI40" s="14"/>
      <c r="KZJ40" s="14"/>
      <c r="KZK40" s="14"/>
      <c r="KZL40" s="14"/>
      <c r="KZM40" s="14"/>
      <c r="KZN40" s="14"/>
      <c r="KZO40" s="14"/>
      <c r="KZP40" s="14"/>
      <c r="KZQ40" s="14"/>
      <c r="KZR40" s="14"/>
      <c r="KZS40" s="14"/>
      <c r="KZT40" s="14"/>
      <c r="KZU40" s="14"/>
      <c r="KZV40" s="14"/>
      <c r="KZW40" s="14"/>
      <c r="KZX40" s="14"/>
      <c r="KZY40" s="14"/>
      <c r="KZZ40" s="14"/>
      <c r="LAA40" s="14"/>
      <c r="LAB40" s="14"/>
      <c r="LAC40" s="14"/>
      <c r="LAD40" s="14"/>
      <c r="LAE40" s="14"/>
      <c r="LAF40" s="14"/>
      <c r="LAG40" s="14"/>
      <c r="LAH40" s="14"/>
      <c r="LAI40" s="14"/>
      <c r="LAJ40" s="14"/>
      <c r="LAK40" s="14"/>
      <c r="LAL40" s="14"/>
      <c r="LAM40" s="14"/>
      <c r="LAN40" s="14"/>
      <c r="LAO40" s="14"/>
      <c r="LAP40" s="14"/>
      <c r="LAQ40" s="14"/>
      <c r="LAR40" s="14"/>
      <c r="LAS40" s="14"/>
      <c r="LAT40" s="14"/>
      <c r="LAU40" s="14"/>
      <c r="LAV40" s="14"/>
      <c r="LAW40" s="14"/>
      <c r="LAX40" s="14"/>
      <c r="LAY40" s="14"/>
      <c r="LAZ40" s="14"/>
      <c r="LBA40" s="14"/>
      <c r="LBB40" s="14"/>
      <c r="LBC40" s="14"/>
      <c r="LBD40" s="14"/>
      <c r="LBE40" s="14"/>
      <c r="LBF40" s="14"/>
      <c r="LBG40" s="14"/>
      <c r="LBH40" s="14"/>
      <c r="LBI40" s="14"/>
      <c r="LBJ40" s="14"/>
      <c r="LBK40" s="14"/>
      <c r="LBL40" s="14"/>
      <c r="LBM40" s="14"/>
      <c r="LBN40" s="14"/>
      <c r="LBO40" s="14"/>
      <c r="LBP40" s="14"/>
      <c r="LBQ40" s="14"/>
      <c r="LBR40" s="14"/>
      <c r="LBS40" s="14"/>
      <c r="LBT40" s="14"/>
      <c r="LBU40" s="14"/>
      <c r="LBV40" s="14"/>
      <c r="LBW40" s="14"/>
      <c r="LBX40" s="14"/>
      <c r="LBY40" s="14"/>
      <c r="LBZ40" s="14"/>
      <c r="LCA40" s="14"/>
      <c r="LCB40" s="14"/>
      <c r="LCC40" s="14"/>
      <c r="LCD40" s="14"/>
      <c r="LCE40" s="14"/>
      <c r="LCF40" s="14"/>
      <c r="LCG40" s="14"/>
      <c r="LCH40" s="14"/>
      <c r="LCI40" s="14"/>
      <c r="LCJ40" s="14"/>
      <c r="LCK40" s="14"/>
      <c r="LCL40" s="14"/>
      <c r="LCM40" s="14"/>
      <c r="LCN40" s="14"/>
      <c r="LCO40" s="14"/>
      <c r="LCP40" s="14"/>
      <c r="LCQ40" s="14"/>
      <c r="LCR40" s="14"/>
      <c r="LCS40" s="14"/>
      <c r="LCT40" s="14"/>
      <c r="LCU40" s="14"/>
      <c r="LCV40" s="14"/>
      <c r="LCW40" s="14"/>
      <c r="LCX40" s="14"/>
      <c r="LCY40" s="14"/>
      <c r="LCZ40" s="14"/>
      <c r="LDA40" s="14"/>
      <c r="LDB40" s="14"/>
      <c r="LDC40" s="14"/>
      <c r="LDD40" s="14"/>
      <c r="LDE40" s="14"/>
      <c r="LDF40" s="14"/>
      <c r="LDG40" s="14"/>
      <c r="LDH40" s="14"/>
      <c r="LDI40" s="14"/>
      <c r="LDJ40" s="14"/>
      <c r="LDK40" s="14"/>
      <c r="LDL40" s="14"/>
      <c r="LDM40" s="14"/>
      <c r="LDN40" s="14"/>
      <c r="LDO40" s="14"/>
      <c r="LDP40" s="14"/>
      <c r="LDQ40" s="14"/>
      <c r="LDR40" s="14"/>
      <c r="LDS40" s="14"/>
      <c r="LDT40" s="14"/>
      <c r="LDU40" s="14"/>
      <c r="LDV40" s="14"/>
      <c r="LDW40" s="14"/>
      <c r="LDX40" s="14"/>
      <c r="LDY40" s="14"/>
      <c r="LDZ40" s="14"/>
      <c r="LEA40" s="14"/>
      <c r="LEB40" s="14"/>
      <c r="LEC40" s="14"/>
      <c r="LED40" s="14"/>
      <c r="LEE40" s="14"/>
      <c r="LEF40" s="14"/>
      <c r="LEG40" s="14"/>
      <c r="LEH40" s="14"/>
      <c r="LEI40" s="14"/>
      <c r="LEJ40" s="14"/>
      <c r="LEK40" s="14"/>
      <c r="LEL40" s="14"/>
      <c r="LEM40" s="14"/>
      <c r="LEN40" s="14"/>
      <c r="LEO40" s="14"/>
      <c r="LEP40" s="14"/>
      <c r="LEQ40" s="14"/>
      <c r="LER40" s="14"/>
      <c r="LES40" s="14"/>
      <c r="LET40" s="14"/>
      <c r="LEU40" s="14"/>
      <c r="LEV40" s="14"/>
      <c r="LEW40" s="14"/>
      <c r="LEX40" s="14"/>
      <c r="LEY40" s="14"/>
      <c r="LEZ40" s="14"/>
      <c r="LFA40" s="14"/>
      <c r="LFB40" s="14"/>
      <c r="LFC40" s="14"/>
      <c r="LFD40" s="14"/>
      <c r="LFE40" s="14"/>
      <c r="LFF40" s="14"/>
      <c r="LFG40" s="14"/>
      <c r="LFH40" s="14"/>
      <c r="LFI40" s="14"/>
      <c r="LFJ40" s="14"/>
      <c r="LFK40" s="14"/>
      <c r="LFL40" s="14"/>
      <c r="LFM40" s="14"/>
      <c r="LFN40" s="14"/>
      <c r="LFO40" s="14"/>
      <c r="LFP40" s="14"/>
      <c r="LFQ40" s="14"/>
      <c r="LFR40" s="14"/>
      <c r="LFS40" s="14"/>
      <c r="LFT40" s="14"/>
      <c r="LFU40" s="14"/>
      <c r="LFV40" s="14"/>
      <c r="LFW40" s="14"/>
      <c r="LFX40" s="14"/>
      <c r="LFY40" s="14"/>
      <c r="LFZ40" s="14"/>
      <c r="LGA40" s="14"/>
      <c r="LGB40" s="14"/>
      <c r="LGC40" s="14"/>
      <c r="LGD40" s="14"/>
      <c r="LGE40" s="14"/>
      <c r="LGF40" s="14"/>
      <c r="LGG40" s="14"/>
      <c r="LGH40" s="14"/>
      <c r="LGI40" s="14"/>
      <c r="LGJ40" s="14"/>
      <c r="LGK40" s="14"/>
      <c r="LGL40" s="14"/>
      <c r="LGM40" s="14"/>
      <c r="LGN40" s="14"/>
      <c r="LGO40" s="14"/>
      <c r="LGP40" s="14"/>
      <c r="LGQ40" s="14"/>
      <c r="LGR40" s="14"/>
      <c r="LGS40" s="14"/>
      <c r="LGT40" s="14"/>
      <c r="LGU40" s="14"/>
      <c r="LGV40" s="14"/>
      <c r="LGW40" s="14"/>
      <c r="LGX40" s="14"/>
      <c r="LGY40" s="14"/>
      <c r="LGZ40" s="14"/>
      <c r="LHA40" s="14"/>
      <c r="LHB40" s="14"/>
      <c r="LHC40" s="14"/>
      <c r="LHD40" s="14"/>
      <c r="LHE40" s="14"/>
      <c r="LHF40" s="14"/>
      <c r="LHG40" s="14"/>
      <c r="LHH40" s="14"/>
      <c r="LHI40" s="14"/>
      <c r="LHJ40" s="14"/>
      <c r="LHK40" s="14"/>
      <c r="LHL40" s="14"/>
      <c r="LHM40" s="14"/>
      <c r="LHN40" s="14"/>
      <c r="LHO40" s="14"/>
      <c r="LHP40" s="14"/>
      <c r="LHQ40" s="14"/>
      <c r="LHR40" s="14"/>
      <c r="LHS40" s="14"/>
      <c r="LHT40" s="14"/>
      <c r="LHU40" s="14"/>
      <c r="LHV40" s="14"/>
      <c r="LHW40" s="14"/>
      <c r="LHX40" s="14"/>
      <c r="LHY40" s="14"/>
      <c r="LHZ40" s="14"/>
      <c r="LIA40" s="14"/>
      <c r="LIB40" s="14"/>
      <c r="LIC40" s="14"/>
      <c r="LID40" s="14"/>
      <c r="LIE40" s="14"/>
      <c r="LIF40" s="14"/>
      <c r="LIG40" s="14"/>
      <c r="LIH40" s="14"/>
      <c r="LII40" s="14"/>
      <c r="LIJ40" s="14"/>
      <c r="LIK40" s="14"/>
      <c r="LIL40" s="14"/>
      <c r="LIM40" s="14"/>
      <c r="LIN40" s="14"/>
      <c r="LIO40" s="14"/>
      <c r="LIP40" s="14"/>
      <c r="LIQ40" s="14"/>
      <c r="LIR40" s="14"/>
      <c r="LIS40" s="14"/>
      <c r="LIT40" s="14"/>
      <c r="LIU40" s="14"/>
      <c r="LIV40" s="14"/>
      <c r="LIW40" s="14"/>
      <c r="LIX40" s="14"/>
      <c r="LIY40" s="14"/>
      <c r="LIZ40" s="14"/>
      <c r="LJA40" s="14"/>
      <c r="LJB40" s="14"/>
      <c r="LJC40" s="14"/>
      <c r="LJD40" s="14"/>
      <c r="LJE40" s="14"/>
      <c r="LJF40" s="14"/>
      <c r="LJG40" s="14"/>
      <c r="LJH40" s="14"/>
      <c r="LJI40" s="14"/>
      <c r="LJJ40" s="14"/>
      <c r="LJK40" s="14"/>
      <c r="LJL40" s="14"/>
      <c r="LJM40" s="14"/>
      <c r="LJN40" s="14"/>
      <c r="LJO40" s="14"/>
      <c r="LJP40" s="14"/>
      <c r="LJQ40" s="14"/>
      <c r="LJR40" s="14"/>
      <c r="LJS40" s="14"/>
      <c r="LJT40" s="14"/>
      <c r="LJU40" s="14"/>
      <c r="LJV40" s="14"/>
      <c r="LJW40" s="14"/>
      <c r="LJX40" s="14"/>
      <c r="LJY40" s="14"/>
      <c r="LJZ40" s="14"/>
      <c r="LKA40" s="14"/>
      <c r="LKB40" s="14"/>
      <c r="LKC40" s="14"/>
      <c r="LKD40" s="14"/>
      <c r="LKE40" s="14"/>
      <c r="LKF40" s="14"/>
      <c r="LKG40" s="14"/>
      <c r="LKH40" s="14"/>
      <c r="LKI40" s="14"/>
      <c r="LKJ40" s="14"/>
      <c r="LKK40" s="14"/>
      <c r="LKL40" s="14"/>
      <c r="LKM40" s="14"/>
      <c r="LKN40" s="14"/>
      <c r="LKO40" s="14"/>
      <c r="LKP40" s="14"/>
      <c r="LKQ40" s="14"/>
      <c r="LKR40" s="14"/>
      <c r="LKS40" s="14"/>
      <c r="LKT40" s="14"/>
      <c r="LKU40" s="14"/>
      <c r="LKV40" s="14"/>
      <c r="LKW40" s="14"/>
      <c r="LKX40" s="14"/>
      <c r="LKY40" s="14"/>
      <c r="LKZ40" s="14"/>
      <c r="LLA40" s="14"/>
      <c r="LLB40" s="14"/>
      <c r="LLC40" s="14"/>
      <c r="LLD40" s="14"/>
      <c r="LLE40" s="14"/>
      <c r="LLF40" s="14"/>
      <c r="LLG40" s="14"/>
      <c r="LLH40" s="14"/>
      <c r="LLI40" s="14"/>
      <c r="LLJ40" s="14"/>
      <c r="LLK40" s="14"/>
      <c r="LLL40" s="14"/>
      <c r="LLM40" s="14"/>
      <c r="LLN40" s="14"/>
      <c r="LLO40" s="14"/>
      <c r="LLP40" s="14"/>
      <c r="LLQ40" s="14"/>
      <c r="LLR40" s="14"/>
      <c r="LLS40" s="14"/>
      <c r="LLT40" s="14"/>
      <c r="LLU40" s="14"/>
      <c r="LLV40" s="14"/>
      <c r="LLW40" s="14"/>
      <c r="LLX40" s="14"/>
      <c r="LLY40" s="14"/>
      <c r="LLZ40" s="14"/>
      <c r="LMA40" s="14"/>
      <c r="LMB40" s="14"/>
      <c r="LMC40" s="14"/>
      <c r="LMD40" s="14"/>
      <c r="LME40" s="14"/>
      <c r="LMF40" s="14"/>
      <c r="LMG40" s="14"/>
      <c r="LMH40" s="14"/>
      <c r="LMI40" s="14"/>
      <c r="LMJ40" s="14"/>
      <c r="LMK40" s="14"/>
      <c r="LML40" s="14"/>
      <c r="LMM40" s="14"/>
      <c r="LMN40" s="14"/>
      <c r="LMO40" s="14"/>
      <c r="LMP40" s="14"/>
      <c r="LMQ40" s="14"/>
      <c r="LMR40" s="14"/>
      <c r="LMS40" s="14"/>
      <c r="LMT40" s="14"/>
      <c r="LMU40" s="14"/>
      <c r="LMV40" s="14"/>
      <c r="LMW40" s="14"/>
      <c r="LMX40" s="14"/>
      <c r="LMY40" s="14"/>
      <c r="LMZ40" s="14"/>
      <c r="LNA40" s="14"/>
      <c r="LNB40" s="14"/>
      <c r="LNC40" s="14"/>
      <c r="LND40" s="14"/>
      <c r="LNE40" s="14"/>
      <c r="LNF40" s="14"/>
      <c r="LNG40" s="14"/>
      <c r="LNH40" s="14"/>
      <c r="LNI40" s="14"/>
      <c r="LNJ40" s="14"/>
      <c r="LNK40" s="14"/>
      <c r="LNL40" s="14"/>
      <c r="LNM40" s="14"/>
      <c r="LNN40" s="14"/>
      <c r="LNO40" s="14"/>
      <c r="LNP40" s="14"/>
      <c r="LNQ40" s="14"/>
      <c r="LNR40" s="14"/>
      <c r="LNS40" s="14"/>
      <c r="LNT40" s="14"/>
      <c r="LNU40" s="14"/>
      <c r="LNV40" s="14"/>
      <c r="LNW40" s="14"/>
      <c r="LNX40" s="14"/>
      <c r="LNY40" s="14"/>
      <c r="LNZ40" s="14"/>
      <c r="LOA40" s="14"/>
      <c r="LOB40" s="14"/>
      <c r="LOC40" s="14"/>
      <c r="LOD40" s="14"/>
      <c r="LOE40" s="14"/>
      <c r="LOF40" s="14"/>
      <c r="LOG40" s="14"/>
      <c r="LOH40" s="14"/>
      <c r="LOI40" s="14"/>
      <c r="LOJ40" s="14"/>
      <c r="LOK40" s="14"/>
      <c r="LOL40" s="14"/>
      <c r="LOM40" s="14"/>
      <c r="LON40" s="14"/>
      <c r="LOO40" s="14"/>
      <c r="LOP40" s="14"/>
      <c r="LOQ40" s="14"/>
      <c r="LOR40" s="14"/>
      <c r="LOS40" s="14"/>
      <c r="LOT40" s="14"/>
      <c r="LOU40" s="14"/>
      <c r="LOV40" s="14"/>
      <c r="LOW40" s="14"/>
      <c r="LOX40" s="14"/>
      <c r="LOY40" s="14"/>
      <c r="LOZ40" s="14"/>
      <c r="LPA40" s="14"/>
      <c r="LPB40" s="14"/>
      <c r="LPC40" s="14"/>
      <c r="LPD40" s="14"/>
      <c r="LPE40" s="14"/>
      <c r="LPF40" s="14"/>
      <c r="LPG40" s="14"/>
      <c r="LPH40" s="14"/>
      <c r="LPI40" s="14"/>
      <c r="LPJ40" s="14"/>
      <c r="LPK40" s="14"/>
      <c r="LPL40" s="14"/>
      <c r="LPM40" s="14"/>
      <c r="LPN40" s="14"/>
      <c r="LPO40" s="14"/>
      <c r="LPP40" s="14"/>
      <c r="LPQ40" s="14"/>
      <c r="LPR40" s="14"/>
      <c r="LPS40" s="14"/>
      <c r="LPT40" s="14"/>
      <c r="LPU40" s="14"/>
      <c r="LPV40" s="14"/>
      <c r="LPW40" s="14"/>
      <c r="LPX40" s="14"/>
      <c r="LPY40" s="14"/>
      <c r="LPZ40" s="14"/>
      <c r="LQA40" s="14"/>
      <c r="LQB40" s="14"/>
      <c r="LQC40" s="14"/>
      <c r="LQD40" s="14"/>
      <c r="LQE40" s="14"/>
      <c r="LQF40" s="14"/>
      <c r="LQG40" s="14"/>
      <c r="LQH40" s="14"/>
      <c r="LQI40" s="14"/>
      <c r="LQJ40" s="14"/>
      <c r="LQK40" s="14"/>
      <c r="LQL40" s="14"/>
      <c r="LQM40" s="14"/>
      <c r="LQN40" s="14"/>
      <c r="LQO40" s="14"/>
      <c r="LQP40" s="14"/>
      <c r="LQQ40" s="14"/>
      <c r="LQR40" s="14"/>
      <c r="LQS40" s="14"/>
      <c r="LQT40" s="14"/>
      <c r="LQU40" s="14"/>
      <c r="LQV40" s="14"/>
      <c r="LQW40" s="14"/>
      <c r="LQX40" s="14"/>
      <c r="LQY40" s="14"/>
      <c r="LQZ40" s="14"/>
      <c r="LRA40" s="14"/>
      <c r="LRB40" s="14"/>
      <c r="LRC40" s="14"/>
      <c r="LRD40" s="14"/>
      <c r="LRE40" s="14"/>
      <c r="LRF40" s="14"/>
      <c r="LRG40" s="14"/>
      <c r="LRH40" s="14"/>
      <c r="LRI40" s="14"/>
      <c r="LRJ40" s="14"/>
      <c r="LRK40" s="14"/>
      <c r="LRL40" s="14"/>
      <c r="LRM40" s="14"/>
      <c r="LRN40" s="14"/>
      <c r="LRO40" s="14"/>
      <c r="LRP40" s="14"/>
      <c r="LRQ40" s="14"/>
      <c r="LRR40" s="14"/>
      <c r="LRS40" s="14"/>
      <c r="LRT40" s="14"/>
      <c r="LRU40" s="14"/>
      <c r="LRV40" s="14"/>
      <c r="LRW40" s="14"/>
      <c r="LRX40" s="14"/>
      <c r="LRY40" s="14"/>
      <c r="LRZ40" s="14"/>
      <c r="LSA40" s="14"/>
      <c r="LSB40" s="14"/>
      <c r="LSC40" s="14"/>
      <c r="LSD40" s="14"/>
      <c r="LSE40" s="14"/>
      <c r="LSF40" s="14"/>
      <c r="LSG40" s="14"/>
      <c r="LSH40" s="14"/>
      <c r="LSI40" s="14"/>
      <c r="LSJ40" s="14"/>
      <c r="LSK40" s="14"/>
      <c r="LSL40" s="14"/>
      <c r="LSM40" s="14"/>
      <c r="LSN40" s="14"/>
      <c r="LSO40" s="14"/>
      <c r="LSP40" s="14"/>
      <c r="LSQ40" s="14"/>
      <c r="LSR40" s="14"/>
      <c r="LSS40" s="14"/>
      <c r="LST40" s="14"/>
      <c r="LSU40" s="14"/>
      <c r="LSV40" s="14"/>
      <c r="LSW40" s="14"/>
      <c r="LSX40" s="14"/>
      <c r="LSY40" s="14"/>
      <c r="LSZ40" s="14"/>
      <c r="LTA40" s="14"/>
      <c r="LTB40" s="14"/>
      <c r="LTC40" s="14"/>
      <c r="LTD40" s="14"/>
      <c r="LTE40" s="14"/>
      <c r="LTF40" s="14"/>
      <c r="LTG40" s="14"/>
      <c r="LTH40" s="14"/>
      <c r="LTI40" s="14"/>
      <c r="LTJ40" s="14"/>
      <c r="LTK40" s="14"/>
      <c r="LTL40" s="14"/>
      <c r="LTM40" s="14"/>
      <c r="LTN40" s="14"/>
      <c r="LTO40" s="14"/>
      <c r="LTP40" s="14"/>
      <c r="LTQ40" s="14"/>
      <c r="LTR40" s="14"/>
      <c r="LTS40" s="14"/>
      <c r="LTT40" s="14"/>
      <c r="LTU40" s="14"/>
      <c r="LTV40" s="14"/>
      <c r="LTW40" s="14"/>
      <c r="LTX40" s="14"/>
      <c r="LTY40" s="14"/>
      <c r="LTZ40" s="14"/>
      <c r="LUA40" s="14"/>
      <c r="LUB40" s="14"/>
      <c r="LUC40" s="14"/>
      <c r="LUD40" s="14"/>
      <c r="LUE40" s="14"/>
      <c r="LUF40" s="14"/>
      <c r="LUG40" s="14"/>
      <c r="LUH40" s="14"/>
      <c r="LUI40" s="14"/>
      <c r="LUJ40" s="14"/>
      <c r="LUK40" s="14"/>
      <c r="LUL40" s="14"/>
      <c r="LUM40" s="14"/>
      <c r="LUN40" s="14"/>
      <c r="LUO40" s="14"/>
      <c r="LUP40" s="14"/>
      <c r="LUQ40" s="14"/>
      <c r="LUR40" s="14"/>
      <c r="LUS40" s="14"/>
      <c r="LUT40" s="14"/>
      <c r="LUU40" s="14"/>
      <c r="LUV40" s="14"/>
      <c r="LUW40" s="14"/>
      <c r="LUX40" s="14"/>
      <c r="LUY40" s="14"/>
      <c r="LUZ40" s="14"/>
      <c r="LVA40" s="14"/>
      <c r="LVB40" s="14"/>
      <c r="LVC40" s="14"/>
      <c r="LVD40" s="14"/>
      <c r="LVE40" s="14"/>
      <c r="LVF40" s="14"/>
      <c r="LVG40" s="14"/>
      <c r="LVH40" s="14"/>
      <c r="LVI40" s="14"/>
      <c r="LVJ40" s="14"/>
      <c r="LVK40" s="14"/>
      <c r="LVL40" s="14"/>
      <c r="LVM40" s="14"/>
      <c r="LVN40" s="14"/>
      <c r="LVO40" s="14"/>
      <c r="LVP40" s="14"/>
      <c r="LVQ40" s="14"/>
      <c r="LVR40" s="14"/>
      <c r="LVS40" s="14"/>
      <c r="LVT40" s="14"/>
      <c r="LVU40" s="14"/>
      <c r="LVV40" s="14"/>
      <c r="LVW40" s="14"/>
      <c r="LVX40" s="14"/>
      <c r="LVY40" s="14"/>
      <c r="LVZ40" s="14"/>
      <c r="LWA40" s="14"/>
      <c r="LWB40" s="14"/>
      <c r="LWC40" s="14"/>
      <c r="LWD40" s="14"/>
      <c r="LWE40" s="14"/>
      <c r="LWF40" s="14"/>
      <c r="LWG40" s="14"/>
      <c r="LWH40" s="14"/>
      <c r="LWI40" s="14"/>
      <c r="LWJ40" s="14"/>
      <c r="LWK40" s="14"/>
      <c r="LWL40" s="14"/>
      <c r="LWM40" s="14"/>
      <c r="LWN40" s="14"/>
      <c r="LWO40" s="14"/>
      <c r="LWP40" s="14"/>
      <c r="LWQ40" s="14"/>
      <c r="LWR40" s="14"/>
      <c r="LWS40" s="14"/>
      <c r="LWT40" s="14"/>
      <c r="LWU40" s="14"/>
      <c r="LWV40" s="14"/>
      <c r="LWW40" s="14"/>
      <c r="LWX40" s="14"/>
      <c r="LWY40" s="14"/>
      <c r="LWZ40" s="14"/>
      <c r="LXA40" s="14"/>
      <c r="LXB40" s="14"/>
      <c r="LXC40" s="14"/>
      <c r="LXD40" s="14"/>
      <c r="LXE40" s="14"/>
      <c r="LXF40" s="14"/>
      <c r="LXG40" s="14"/>
      <c r="LXH40" s="14"/>
      <c r="LXI40" s="14"/>
      <c r="LXJ40" s="14"/>
      <c r="LXK40" s="14"/>
      <c r="LXL40" s="14"/>
      <c r="LXM40" s="14"/>
      <c r="LXN40" s="14"/>
      <c r="LXO40" s="14"/>
      <c r="LXP40" s="14"/>
      <c r="LXQ40" s="14"/>
      <c r="LXR40" s="14"/>
      <c r="LXS40" s="14"/>
      <c r="LXT40" s="14"/>
      <c r="LXU40" s="14"/>
      <c r="LXV40" s="14"/>
      <c r="LXW40" s="14"/>
      <c r="LXX40" s="14"/>
      <c r="LXY40" s="14"/>
      <c r="LXZ40" s="14"/>
      <c r="LYA40" s="14"/>
      <c r="LYB40" s="14"/>
      <c r="LYC40" s="14"/>
      <c r="LYD40" s="14"/>
      <c r="LYE40" s="14"/>
      <c r="LYF40" s="14"/>
      <c r="LYG40" s="14"/>
      <c r="LYH40" s="14"/>
      <c r="LYI40" s="14"/>
      <c r="LYJ40" s="14"/>
      <c r="LYK40" s="14"/>
      <c r="LYL40" s="14"/>
      <c r="LYM40" s="14"/>
      <c r="LYN40" s="14"/>
      <c r="LYO40" s="14"/>
      <c r="LYP40" s="14"/>
      <c r="LYQ40" s="14"/>
      <c r="LYR40" s="14"/>
      <c r="LYS40" s="14"/>
      <c r="LYT40" s="14"/>
      <c r="LYU40" s="14"/>
      <c r="LYV40" s="14"/>
      <c r="LYW40" s="14"/>
      <c r="LYX40" s="14"/>
      <c r="LYY40" s="14"/>
      <c r="LYZ40" s="14"/>
      <c r="LZA40" s="14"/>
      <c r="LZB40" s="14"/>
      <c r="LZC40" s="14"/>
      <c r="LZD40" s="14"/>
      <c r="LZE40" s="14"/>
      <c r="LZF40" s="14"/>
      <c r="LZG40" s="14"/>
      <c r="LZH40" s="14"/>
      <c r="LZI40" s="14"/>
      <c r="LZJ40" s="14"/>
      <c r="LZK40" s="14"/>
      <c r="LZL40" s="14"/>
      <c r="LZM40" s="14"/>
      <c r="LZN40" s="14"/>
      <c r="LZO40" s="14"/>
      <c r="LZP40" s="14"/>
      <c r="LZQ40" s="14"/>
      <c r="LZR40" s="14"/>
      <c r="LZS40" s="14"/>
      <c r="LZT40" s="14"/>
      <c r="LZU40" s="14"/>
      <c r="LZV40" s="14"/>
      <c r="LZW40" s="14"/>
      <c r="LZX40" s="14"/>
      <c r="LZY40" s="14"/>
      <c r="LZZ40" s="14"/>
      <c r="MAA40" s="14"/>
      <c r="MAB40" s="14"/>
      <c r="MAC40" s="14"/>
      <c r="MAD40" s="14"/>
      <c r="MAE40" s="14"/>
      <c r="MAF40" s="14"/>
      <c r="MAG40" s="14"/>
      <c r="MAH40" s="14"/>
      <c r="MAI40" s="14"/>
      <c r="MAJ40" s="14"/>
      <c r="MAK40" s="14"/>
      <c r="MAL40" s="14"/>
      <c r="MAM40" s="14"/>
      <c r="MAN40" s="14"/>
      <c r="MAO40" s="14"/>
      <c r="MAP40" s="14"/>
      <c r="MAQ40" s="14"/>
      <c r="MAR40" s="14"/>
      <c r="MAS40" s="14"/>
      <c r="MAT40" s="14"/>
      <c r="MAU40" s="14"/>
      <c r="MAV40" s="14"/>
      <c r="MAW40" s="14"/>
      <c r="MAX40" s="14"/>
      <c r="MAY40" s="14"/>
      <c r="MAZ40" s="14"/>
      <c r="MBA40" s="14"/>
      <c r="MBB40" s="14"/>
      <c r="MBC40" s="14"/>
      <c r="MBD40" s="14"/>
      <c r="MBE40" s="14"/>
      <c r="MBF40" s="14"/>
      <c r="MBG40" s="14"/>
      <c r="MBH40" s="14"/>
      <c r="MBI40" s="14"/>
      <c r="MBJ40" s="14"/>
      <c r="MBK40" s="14"/>
      <c r="MBL40" s="14"/>
      <c r="MBM40" s="14"/>
      <c r="MBN40" s="14"/>
      <c r="MBO40" s="14"/>
      <c r="MBP40" s="14"/>
      <c r="MBQ40" s="14"/>
      <c r="MBR40" s="14"/>
      <c r="MBS40" s="14"/>
      <c r="MBT40" s="14"/>
      <c r="MBU40" s="14"/>
      <c r="MBV40" s="14"/>
      <c r="MBW40" s="14"/>
      <c r="MBX40" s="14"/>
      <c r="MBY40" s="14"/>
      <c r="MBZ40" s="14"/>
      <c r="MCA40" s="14"/>
      <c r="MCB40" s="14"/>
      <c r="MCC40" s="14"/>
      <c r="MCD40" s="14"/>
      <c r="MCE40" s="14"/>
      <c r="MCF40" s="14"/>
      <c r="MCG40" s="14"/>
      <c r="MCH40" s="14"/>
      <c r="MCI40" s="14"/>
      <c r="MCJ40" s="14"/>
      <c r="MCK40" s="14"/>
      <c r="MCL40" s="14"/>
      <c r="MCM40" s="14"/>
      <c r="MCN40" s="14"/>
      <c r="MCO40" s="14"/>
      <c r="MCP40" s="14"/>
      <c r="MCQ40" s="14"/>
      <c r="MCR40" s="14"/>
      <c r="MCS40" s="14"/>
      <c r="MCT40" s="14"/>
      <c r="MCU40" s="14"/>
      <c r="MCV40" s="14"/>
      <c r="MCW40" s="14"/>
      <c r="MCX40" s="14"/>
      <c r="MCY40" s="14"/>
      <c r="MCZ40" s="14"/>
      <c r="MDA40" s="14"/>
      <c r="MDB40" s="14"/>
      <c r="MDC40" s="14"/>
      <c r="MDD40" s="14"/>
      <c r="MDE40" s="14"/>
      <c r="MDF40" s="14"/>
      <c r="MDG40" s="14"/>
      <c r="MDH40" s="14"/>
      <c r="MDI40" s="14"/>
      <c r="MDJ40" s="14"/>
      <c r="MDK40" s="14"/>
      <c r="MDL40" s="14"/>
      <c r="MDM40" s="14"/>
      <c r="MDN40" s="14"/>
      <c r="MDO40" s="14"/>
      <c r="MDP40" s="14"/>
      <c r="MDQ40" s="14"/>
      <c r="MDR40" s="14"/>
      <c r="MDS40" s="14"/>
      <c r="MDT40" s="14"/>
      <c r="MDU40" s="14"/>
      <c r="MDV40" s="14"/>
      <c r="MDW40" s="14"/>
      <c r="MDX40" s="14"/>
      <c r="MDY40" s="14"/>
      <c r="MDZ40" s="14"/>
      <c r="MEA40" s="14"/>
      <c r="MEB40" s="14"/>
      <c r="MEC40" s="14"/>
      <c r="MED40" s="14"/>
      <c r="MEE40" s="14"/>
      <c r="MEF40" s="14"/>
      <c r="MEG40" s="14"/>
      <c r="MEH40" s="14"/>
      <c r="MEI40" s="14"/>
      <c r="MEJ40" s="14"/>
      <c r="MEK40" s="14"/>
      <c r="MEL40" s="14"/>
      <c r="MEM40" s="14"/>
      <c r="MEN40" s="14"/>
      <c r="MEO40" s="14"/>
      <c r="MEP40" s="14"/>
      <c r="MEQ40" s="14"/>
      <c r="MER40" s="14"/>
      <c r="MES40" s="14"/>
      <c r="MET40" s="14"/>
      <c r="MEU40" s="14"/>
      <c r="MEV40" s="14"/>
      <c r="MEW40" s="14"/>
      <c r="MEX40" s="14"/>
      <c r="MEY40" s="14"/>
      <c r="MEZ40" s="14"/>
      <c r="MFA40" s="14"/>
      <c r="MFB40" s="14"/>
      <c r="MFC40" s="14"/>
      <c r="MFD40" s="14"/>
      <c r="MFE40" s="14"/>
      <c r="MFF40" s="14"/>
      <c r="MFG40" s="14"/>
      <c r="MFH40" s="14"/>
      <c r="MFI40" s="14"/>
      <c r="MFJ40" s="14"/>
      <c r="MFK40" s="14"/>
      <c r="MFL40" s="14"/>
      <c r="MFM40" s="14"/>
      <c r="MFN40" s="14"/>
      <c r="MFO40" s="14"/>
      <c r="MFP40" s="14"/>
      <c r="MFQ40" s="14"/>
      <c r="MFR40" s="14"/>
      <c r="MFS40" s="14"/>
      <c r="MFT40" s="14"/>
      <c r="MFU40" s="14"/>
      <c r="MFV40" s="14"/>
      <c r="MFW40" s="14"/>
      <c r="MFX40" s="14"/>
      <c r="MFY40" s="14"/>
      <c r="MFZ40" s="14"/>
      <c r="MGA40" s="14"/>
      <c r="MGB40" s="14"/>
      <c r="MGC40" s="14"/>
      <c r="MGD40" s="14"/>
      <c r="MGE40" s="14"/>
      <c r="MGF40" s="14"/>
      <c r="MGG40" s="14"/>
      <c r="MGH40" s="14"/>
      <c r="MGI40" s="14"/>
      <c r="MGJ40" s="14"/>
      <c r="MGK40" s="14"/>
      <c r="MGL40" s="14"/>
      <c r="MGM40" s="14"/>
      <c r="MGN40" s="14"/>
      <c r="MGO40" s="14"/>
      <c r="MGP40" s="14"/>
      <c r="MGQ40" s="14"/>
      <c r="MGR40" s="14"/>
      <c r="MGS40" s="14"/>
      <c r="MGT40" s="14"/>
      <c r="MGU40" s="14"/>
      <c r="MGV40" s="14"/>
      <c r="MGW40" s="14"/>
      <c r="MGX40" s="14"/>
      <c r="MGY40" s="14"/>
      <c r="MGZ40" s="14"/>
      <c r="MHA40" s="14"/>
      <c r="MHB40" s="14"/>
      <c r="MHC40" s="14"/>
      <c r="MHD40" s="14"/>
      <c r="MHE40" s="14"/>
      <c r="MHF40" s="14"/>
      <c r="MHG40" s="14"/>
      <c r="MHH40" s="14"/>
      <c r="MHI40" s="14"/>
      <c r="MHJ40" s="14"/>
      <c r="MHK40" s="14"/>
      <c r="MHL40" s="14"/>
      <c r="MHM40" s="14"/>
      <c r="MHN40" s="14"/>
      <c r="MHO40" s="14"/>
      <c r="MHP40" s="14"/>
      <c r="MHQ40" s="14"/>
      <c r="MHR40" s="14"/>
      <c r="MHS40" s="14"/>
      <c r="MHT40" s="14"/>
      <c r="MHU40" s="14"/>
      <c r="MHV40" s="14"/>
      <c r="MHW40" s="14"/>
      <c r="MHX40" s="14"/>
      <c r="MHY40" s="14"/>
      <c r="MHZ40" s="14"/>
      <c r="MIA40" s="14"/>
      <c r="MIB40" s="14"/>
      <c r="MIC40" s="14"/>
      <c r="MID40" s="14"/>
      <c r="MIE40" s="14"/>
      <c r="MIF40" s="14"/>
      <c r="MIG40" s="14"/>
      <c r="MIH40" s="14"/>
      <c r="MII40" s="14"/>
      <c r="MIJ40" s="14"/>
      <c r="MIK40" s="14"/>
      <c r="MIL40" s="14"/>
      <c r="MIM40" s="14"/>
      <c r="MIN40" s="14"/>
      <c r="MIO40" s="14"/>
      <c r="MIP40" s="14"/>
      <c r="MIQ40" s="14"/>
      <c r="MIR40" s="14"/>
      <c r="MIS40" s="14"/>
      <c r="MIT40" s="14"/>
      <c r="MIU40" s="14"/>
      <c r="MIV40" s="14"/>
      <c r="MIW40" s="14"/>
      <c r="MIX40" s="14"/>
      <c r="MIY40" s="14"/>
      <c r="MIZ40" s="14"/>
      <c r="MJA40" s="14"/>
      <c r="MJB40" s="14"/>
      <c r="MJC40" s="14"/>
      <c r="MJD40" s="14"/>
      <c r="MJE40" s="14"/>
      <c r="MJF40" s="14"/>
      <c r="MJG40" s="14"/>
      <c r="MJH40" s="14"/>
      <c r="MJI40" s="14"/>
      <c r="MJJ40" s="14"/>
      <c r="MJK40" s="14"/>
      <c r="MJL40" s="14"/>
      <c r="MJM40" s="14"/>
      <c r="MJN40" s="14"/>
      <c r="MJO40" s="14"/>
      <c r="MJP40" s="14"/>
      <c r="MJQ40" s="14"/>
      <c r="MJR40" s="14"/>
      <c r="MJS40" s="14"/>
      <c r="MJT40" s="14"/>
      <c r="MJU40" s="14"/>
      <c r="MJV40" s="14"/>
      <c r="MJW40" s="14"/>
      <c r="MJX40" s="14"/>
      <c r="MJY40" s="14"/>
      <c r="MJZ40" s="14"/>
      <c r="MKA40" s="14"/>
      <c r="MKB40" s="14"/>
      <c r="MKC40" s="14"/>
      <c r="MKD40" s="14"/>
      <c r="MKE40" s="14"/>
      <c r="MKF40" s="14"/>
      <c r="MKG40" s="14"/>
      <c r="MKH40" s="14"/>
      <c r="MKI40" s="14"/>
      <c r="MKJ40" s="14"/>
      <c r="MKK40" s="14"/>
      <c r="MKL40" s="14"/>
      <c r="MKM40" s="14"/>
      <c r="MKN40" s="14"/>
      <c r="MKO40" s="14"/>
      <c r="MKP40" s="14"/>
      <c r="MKQ40" s="14"/>
      <c r="MKR40" s="14"/>
      <c r="MKS40" s="14"/>
      <c r="MKT40" s="14"/>
      <c r="MKU40" s="14"/>
      <c r="MKV40" s="14"/>
      <c r="MKW40" s="14"/>
      <c r="MKX40" s="14"/>
      <c r="MKY40" s="14"/>
      <c r="MKZ40" s="14"/>
      <c r="MLA40" s="14"/>
      <c r="MLB40" s="14"/>
      <c r="MLC40" s="14"/>
      <c r="MLD40" s="14"/>
      <c r="MLE40" s="14"/>
      <c r="MLF40" s="14"/>
      <c r="MLG40" s="14"/>
      <c r="MLH40" s="14"/>
      <c r="MLI40" s="14"/>
      <c r="MLJ40" s="14"/>
      <c r="MLK40" s="14"/>
      <c r="MLL40" s="14"/>
      <c r="MLM40" s="14"/>
      <c r="MLN40" s="14"/>
      <c r="MLO40" s="14"/>
      <c r="MLP40" s="14"/>
      <c r="MLQ40" s="14"/>
      <c r="MLR40" s="14"/>
      <c r="MLS40" s="14"/>
      <c r="MLT40" s="14"/>
      <c r="MLU40" s="14"/>
      <c r="MLV40" s="14"/>
      <c r="MLW40" s="14"/>
      <c r="MLX40" s="14"/>
      <c r="MLY40" s="14"/>
      <c r="MLZ40" s="14"/>
      <c r="MMA40" s="14"/>
      <c r="MMB40" s="14"/>
      <c r="MMC40" s="14"/>
      <c r="MMD40" s="14"/>
      <c r="MME40" s="14"/>
      <c r="MMF40" s="14"/>
      <c r="MMG40" s="14"/>
      <c r="MMH40" s="14"/>
      <c r="MMI40" s="14"/>
      <c r="MMJ40" s="14"/>
      <c r="MMK40" s="14"/>
      <c r="MML40" s="14"/>
      <c r="MMM40" s="14"/>
      <c r="MMN40" s="14"/>
      <c r="MMO40" s="14"/>
      <c r="MMP40" s="14"/>
      <c r="MMQ40" s="14"/>
      <c r="MMR40" s="14"/>
      <c r="MMS40" s="14"/>
      <c r="MMT40" s="14"/>
      <c r="MMU40" s="14"/>
      <c r="MMV40" s="14"/>
      <c r="MMW40" s="14"/>
      <c r="MMX40" s="14"/>
      <c r="MMY40" s="14"/>
      <c r="MMZ40" s="14"/>
      <c r="MNA40" s="14"/>
      <c r="MNB40" s="14"/>
      <c r="MNC40" s="14"/>
      <c r="MND40" s="14"/>
      <c r="MNE40" s="14"/>
      <c r="MNF40" s="14"/>
      <c r="MNG40" s="14"/>
      <c r="MNH40" s="14"/>
      <c r="MNI40" s="14"/>
      <c r="MNJ40" s="14"/>
      <c r="MNK40" s="14"/>
      <c r="MNL40" s="14"/>
      <c r="MNM40" s="14"/>
      <c r="MNN40" s="14"/>
      <c r="MNO40" s="14"/>
      <c r="MNP40" s="14"/>
      <c r="MNQ40" s="14"/>
      <c r="MNR40" s="14"/>
      <c r="MNS40" s="14"/>
      <c r="MNT40" s="14"/>
      <c r="MNU40" s="14"/>
      <c r="MNV40" s="14"/>
      <c r="MNW40" s="14"/>
      <c r="MNX40" s="14"/>
      <c r="MNY40" s="14"/>
      <c r="MNZ40" s="14"/>
      <c r="MOA40" s="14"/>
      <c r="MOB40" s="14"/>
      <c r="MOC40" s="14"/>
      <c r="MOD40" s="14"/>
      <c r="MOE40" s="14"/>
      <c r="MOF40" s="14"/>
      <c r="MOG40" s="14"/>
      <c r="MOH40" s="14"/>
      <c r="MOI40" s="14"/>
      <c r="MOJ40" s="14"/>
      <c r="MOK40" s="14"/>
      <c r="MOL40" s="14"/>
      <c r="MOM40" s="14"/>
      <c r="MON40" s="14"/>
      <c r="MOO40" s="14"/>
      <c r="MOP40" s="14"/>
      <c r="MOQ40" s="14"/>
      <c r="MOR40" s="14"/>
      <c r="MOS40" s="14"/>
      <c r="MOT40" s="14"/>
      <c r="MOU40" s="14"/>
      <c r="MOV40" s="14"/>
      <c r="MOW40" s="14"/>
      <c r="MOX40" s="14"/>
      <c r="MOY40" s="14"/>
      <c r="MOZ40" s="14"/>
      <c r="MPA40" s="14"/>
      <c r="MPB40" s="14"/>
      <c r="MPC40" s="14"/>
      <c r="MPD40" s="14"/>
      <c r="MPE40" s="14"/>
      <c r="MPF40" s="14"/>
      <c r="MPG40" s="14"/>
      <c r="MPH40" s="14"/>
      <c r="MPI40" s="14"/>
      <c r="MPJ40" s="14"/>
      <c r="MPK40" s="14"/>
      <c r="MPL40" s="14"/>
      <c r="MPM40" s="14"/>
      <c r="MPN40" s="14"/>
      <c r="MPO40" s="14"/>
      <c r="MPP40" s="14"/>
      <c r="MPQ40" s="14"/>
      <c r="MPR40" s="14"/>
      <c r="MPS40" s="14"/>
      <c r="MPT40" s="14"/>
      <c r="MPU40" s="14"/>
      <c r="MPV40" s="14"/>
      <c r="MPW40" s="14"/>
      <c r="MPX40" s="14"/>
      <c r="MPY40" s="14"/>
      <c r="MPZ40" s="14"/>
      <c r="MQA40" s="14"/>
      <c r="MQB40" s="14"/>
      <c r="MQC40" s="14"/>
      <c r="MQD40" s="14"/>
      <c r="MQE40" s="14"/>
      <c r="MQF40" s="14"/>
      <c r="MQG40" s="14"/>
      <c r="MQH40" s="14"/>
      <c r="MQI40" s="14"/>
      <c r="MQJ40" s="14"/>
      <c r="MQK40" s="14"/>
      <c r="MQL40" s="14"/>
      <c r="MQM40" s="14"/>
      <c r="MQN40" s="14"/>
      <c r="MQO40" s="14"/>
      <c r="MQP40" s="14"/>
      <c r="MQQ40" s="14"/>
      <c r="MQR40" s="14"/>
      <c r="MQS40" s="14"/>
      <c r="MQT40" s="14"/>
      <c r="MQU40" s="14"/>
      <c r="MQV40" s="14"/>
      <c r="MQW40" s="14"/>
      <c r="MQX40" s="14"/>
      <c r="MQY40" s="14"/>
      <c r="MQZ40" s="14"/>
      <c r="MRA40" s="14"/>
      <c r="MRB40" s="14"/>
      <c r="MRC40" s="14"/>
      <c r="MRD40" s="14"/>
      <c r="MRE40" s="14"/>
      <c r="MRF40" s="14"/>
      <c r="MRG40" s="14"/>
      <c r="MRH40" s="14"/>
      <c r="MRI40" s="14"/>
      <c r="MRJ40" s="14"/>
      <c r="MRK40" s="14"/>
      <c r="MRL40" s="14"/>
      <c r="MRM40" s="14"/>
      <c r="MRN40" s="14"/>
      <c r="MRO40" s="14"/>
      <c r="MRP40" s="14"/>
      <c r="MRQ40" s="14"/>
      <c r="MRR40" s="14"/>
      <c r="MRS40" s="14"/>
      <c r="MRT40" s="14"/>
      <c r="MRU40" s="14"/>
      <c r="MRV40" s="14"/>
      <c r="MRW40" s="14"/>
      <c r="MRX40" s="14"/>
      <c r="MRY40" s="14"/>
      <c r="MRZ40" s="14"/>
      <c r="MSA40" s="14"/>
      <c r="MSB40" s="14"/>
      <c r="MSC40" s="14"/>
      <c r="MSD40" s="14"/>
      <c r="MSE40" s="14"/>
      <c r="MSF40" s="14"/>
      <c r="MSG40" s="14"/>
      <c r="MSH40" s="14"/>
      <c r="MSI40" s="14"/>
      <c r="MSJ40" s="14"/>
      <c r="MSK40" s="14"/>
      <c r="MSL40" s="14"/>
      <c r="MSM40" s="14"/>
      <c r="MSN40" s="14"/>
      <c r="MSO40" s="14"/>
      <c r="MSP40" s="14"/>
      <c r="MSQ40" s="14"/>
      <c r="MSR40" s="14"/>
      <c r="MSS40" s="14"/>
      <c r="MST40" s="14"/>
      <c r="MSU40" s="14"/>
      <c r="MSV40" s="14"/>
      <c r="MSW40" s="14"/>
      <c r="MSX40" s="14"/>
      <c r="MSY40" s="14"/>
      <c r="MSZ40" s="14"/>
      <c r="MTA40" s="14"/>
      <c r="MTB40" s="14"/>
      <c r="MTC40" s="14"/>
      <c r="MTD40" s="14"/>
      <c r="MTE40" s="14"/>
      <c r="MTF40" s="14"/>
      <c r="MTG40" s="14"/>
      <c r="MTH40" s="14"/>
      <c r="MTI40" s="14"/>
      <c r="MTJ40" s="14"/>
      <c r="MTK40" s="14"/>
      <c r="MTL40" s="14"/>
      <c r="MTM40" s="14"/>
      <c r="MTN40" s="14"/>
      <c r="MTO40" s="14"/>
      <c r="MTP40" s="14"/>
      <c r="MTQ40" s="14"/>
      <c r="MTR40" s="14"/>
      <c r="MTS40" s="14"/>
      <c r="MTT40" s="14"/>
      <c r="MTU40" s="14"/>
      <c r="MTV40" s="14"/>
      <c r="MTW40" s="14"/>
      <c r="MTX40" s="14"/>
      <c r="MTY40" s="14"/>
      <c r="MTZ40" s="14"/>
      <c r="MUA40" s="14"/>
      <c r="MUB40" s="14"/>
      <c r="MUC40" s="14"/>
      <c r="MUD40" s="14"/>
      <c r="MUE40" s="14"/>
      <c r="MUF40" s="14"/>
      <c r="MUG40" s="14"/>
      <c r="MUH40" s="14"/>
      <c r="MUI40" s="14"/>
      <c r="MUJ40" s="14"/>
      <c r="MUK40" s="14"/>
      <c r="MUL40" s="14"/>
      <c r="MUM40" s="14"/>
      <c r="MUN40" s="14"/>
      <c r="MUO40" s="14"/>
      <c r="MUP40" s="14"/>
      <c r="MUQ40" s="14"/>
      <c r="MUR40" s="14"/>
      <c r="MUS40" s="14"/>
      <c r="MUT40" s="14"/>
      <c r="MUU40" s="14"/>
      <c r="MUV40" s="14"/>
      <c r="MUW40" s="14"/>
      <c r="MUX40" s="14"/>
      <c r="MUY40" s="14"/>
      <c r="MUZ40" s="14"/>
      <c r="MVA40" s="14"/>
      <c r="MVB40" s="14"/>
      <c r="MVC40" s="14"/>
      <c r="MVD40" s="14"/>
      <c r="MVE40" s="14"/>
      <c r="MVF40" s="14"/>
      <c r="MVG40" s="14"/>
      <c r="MVH40" s="14"/>
      <c r="MVI40" s="14"/>
      <c r="MVJ40" s="14"/>
      <c r="MVK40" s="14"/>
      <c r="MVL40" s="14"/>
      <c r="MVM40" s="14"/>
      <c r="MVN40" s="14"/>
      <c r="MVO40" s="14"/>
      <c r="MVP40" s="14"/>
      <c r="MVQ40" s="14"/>
      <c r="MVR40" s="14"/>
      <c r="MVS40" s="14"/>
      <c r="MVT40" s="14"/>
      <c r="MVU40" s="14"/>
      <c r="MVV40" s="14"/>
      <c r="MVW40" s="14"/>
      <c r="MVX40" s="14"/>
      <c r="MVY40" s="14"/>
      <c r="MVZ40" s="14"/>
      <c r="MWA40" s="14"/>
      <c r="MWB40" s="14"/>
      <c r="MWC40" s="14"/>
      <c r="MWD40" s="14"/>
      <c r="MWE40" s="14"/>
      <c r="MWF40" s="14"/>
      <c r="MWG40" s="14"/>
      <c r="MWH40" s="14"/>
      <c r="MWI40" s="14"/>
      <c r="MWJ40" s="14"/>
      <c r="MWK40" s="14"/>
      <c r="MWL40" s="14"/>
      <c r="MWM40" s="14"/>
      <c r="MWN40" s="14"/>
      <c r="MWO40" s="14"/>
      <c r="MWP40" s="14"/>
      <c r="MWQ40" s="14"/>
      <c r="MWR40" s="14"/>
      <c r="MWS40" s="14"/>
      <c r="MWT40" s="14"/>
      <c r="MWU40" s="14"/>
      <c r="MWV40" s="14"/>
      <c r="MWW40" s="14"/>
      <c r="MWX40" s="14"/>
      <c r="MWY40" s="14"/>
      <c r="MWZ40" s="14"/>
      <c r="MXA40" s="14"/>
      <c r="MXB40" s="14"/>
      <c r="MXC40" s="14"/>
      <c r="MXD40" s="14"/>
      <c r="MXE40" s="14"/>
      <c r="MXF40" s="14"/>
      <c r="MXG40" s="14"/>
      <c r="MXH40" s="14"/>
      <c r="MXI40" s="14"/>
      <c r="MXJ40" s="14"/>
      <c r="MXK40" s="14"/>
      <c r="MXL40" s="14"/>
      <c r="MXM40" s="14"/>
      <c r="MXN40" s="14"/>
      <c r="MXO40" s="14"/>
      <c r="MXP40" s="14"/>
      <c r="MXQ40" s="14"/>
      <c r="MXR40" s="14"/>
      <c r="MXS40" s="14"/>
      <c r="MXT40" s="14"/>
      <c r="MXU40" s="14"/>
      <c r="MXV40" s="14"/>
      <c r="MXW40" s="14"/>
      <c r="MXX40" s="14"/>
      <c r="MXY40" s="14"/>
      <c r="MXZ40" s="14"/>
      <c r="MYA40" s="14"/>
      <c r="MYB40" s="14"/>
      <c r="MYC40" s="14"/>
      <c r="MYD40" s="14"/>
      <c r="MYE40" s="14"/>
      <c r="MYF40" s="14"/>
      <c r="MYG40" s="14"/>
      <c r="MYH40" s="14"/>
      <c r="MYI40" s="14"/>
      <c r="MYJ40" s="14"/>
      <c r="MYK40" s="14"/>
      <c r="MYL40" s="14"/>
      <c r="MYM40" s="14"/>
      <c r="MYN40" s="14"/>
      <c r="MYO40" s="14"/>
      <c r="MYP40" s="14"/>
      <c r="MYQ40" s="14"/>
      <c r="MYR40" s="14"/>
      <c r="MYS40" s="14"/>
      <c r="MYT40" s="14"/>
      <c r="MYU40" s="14"/>
      <c r="MYV40" s="14"/>
      <c r="MYW40" s="14"/>
      <c r="MYX40" s="14"/>
      <c r="MYY40" s="14"/>
      <c r="MYZ40" s="14"/>
      <c r="MZA40" s="14"/>
      <c r="MZB40" s="14"/>
      <c r="MZC40" s="14"/>
      <c r="MZD40" s="14"/>
      <c r="MZE40" s="14"/>
      <c r="MZF40" s="14"/>
      <c r="MZG40" s="14"/>
      <c r="MZH40" s="14"/>
      <c r="MZI40" s="14"/>
      <c r="MZJ40" s="14"/>
      <c r="MZK40" s="14"/>
      <c r="MZL40" s="14"/>
      <c r="MZM40" s="14"/>
      <c r="MZN40" s="14"/>
      <c r="MZO40" s="14"/>
      <c r="MZP40" s="14"/>
      <c r="MZQ40" s="14"/>
      <c r="MZR40" s="14"/>
      <c r="MZS40" s="14"/>
      <c r="MZT40" s="14"/>
      <c r="MZU40" s="14"/>
      <c r="MZV40" s="14"/>
      <c r="MZW40" s="14"/>
      <c r="MZX40" s="14"/>
      <c r="MZY40" s="14"/>
      <c r="MZZ40" s="14"/>
      <c r="NAA40" s="14"/>
      <c r="NAB40" s="14"/>
      <c r="NAC40" s="14"/>
      <c r="NAD40" s="14"/>
      <c r="NAE40" s="14"/>
      <c r="NAF40" s="14"/>
      <c r="NAG40" s="14"/>
      <c r="NAH40" s="14"/>
      <c r="NAI40" s="14"/>
      <c r="NAJ40" s="14"/>
      <c r="NAK40" s="14"/>
      <c r="NAL40" s="14"/>
      <c r="NAM40" s="14"/>
      <c r="NAN40" s="14"/>
      <c r="NAO40" s="14"/>
      <c r="NAP40" s="14"/>
      <c r="NAQ40" s="14"/>
      <c r="NAR40" s="14"/>
      <c r="NAS40" s="14"/>
      <c r="NAT40" s="14"/>
      <c r="NAU40" s="14"/>
      <c r="NAV40" s="14"/>
      <c r="NAW40" s="14"/>
      <c r="NAX40" s="14"/>
      <c r="NAY40" s="14"/>
      <c r="NAZ40" s="14"/>
      <c r="NBA40" s="14"/>
      <c r="NBB40" s="14"/>
      <c r="NBC40" s="14"/>
      <c r="NBD40" s="14"/>
      <c r="NBE40" s="14"/>
      <c r="NBF40" s="14"/>
      <c r="NBG40" s="14"/>
      <c r="NBH40" s="14"/>
      <c r="NBI40" s="14"/>
      <c r="NBJ40" s="14"/>
      <c r="NBK40" s="14"/>
      <c r="NBL40" s="14"/>
      <c r="NBM40" s="14"/>
      <c r="NBN40" s="14"/>
      <c r="NBO40" s="14"/>
      <c r="NBP40" s="14"/>
      <c r="NBQ40" s="14"/>
      <c r="NBR40" s="14"/>
      <c r="NBS40" s="14"/>
      <c r="NBT40" s="14"/>
      <c r="NBU40" s="14"/>
      <c r="NBV40" s="14"/>
      <c r="NBW40" s="14"/>
      <c r="NBX40" s="14"/>
      <c r="NBY40" s="14"/>
      <c r="NBZ40" s="14"/>
      <c r="NCA40" s="14"/>
      <c r="NCB40" s="14"/>
      <c r="NCC40" s="14"/>
      <c r="NCD40" s="14"/>
      <c r="NCE40" s="14"/>
      <c r="NCF40" s="14"/>
      <c r="NCG40" s="14"/>
      <c r="NCH40" s="14"/>
      <c r="NCI40" s="14"/>
      <c r="NCJ40" s="14"/>
      <c r="NCK40" s="14"/>
      <c r="NCL40" s="14"/>
      <c r="NCM40" s="14"/>
      <c r="NCN40" s="14"/>
      <c r="NCO40" s="14"/>
      <c r="NCP40" s="14"/>
      <c r="NCQ40" s="14"/>
      <c r="NCR40" s="14"/>
      <c r="NCS40" s="14"/>
      <c r="NCT40" s="14"/>
      <c r="NCU40" s="14"/>
      <c r="NCV40" s="14"/>
      <c r="NCW40" s="14"/>
      <c r="NCX40" s="14"/>
      <c r="NCY40" s="14"/>
      <c r="NCZ40" s="14"/>
      <c r="NDA40" s="14"/>
      <c r="NDB40" s="14"/>
      <c r="NDC40" s="14"/>
      <c r="NDD40" s="14"/>
      <c r="NDE40" s="14"/>
      <c r="NDF40" s="14"/>
      <c r="NDG40" s="14"/>
      <c r="NDH40" s="14"/>
      <c r="NDI40" s="14"/>
      <c r="NDJ40" s="14"/>
      <c r="NDK40" s="14"/>
      <c r="NDL40" s="14"/>
      <c r="NDM40" s="14"/>
      <c r="NDN40" s="14"/>
      <c r="NDO40" s="14"/>
      <c r="NDP40" s="14"/>
      <c r="NDQ40" s="14"/>
      <c r="NDR40" s="14"/>
      <c r="NDS40" s="14"/>
      <c r="NDT40" s="14"/>
      <c r="NDU40" s="14"/>
      <c r="NDV40" s="14"/>
      <c r="NDW40" s="14"/>
      <c r="NDX40" s="14"/>
      <c r="NDY40" s="14"/>
      <c r="NDZ40" s="14"/>
      <c r="NEA40" s="14"/>
      <c r="NEB40" s="14"/>
      <c r="NEC40" s="14"/>
      <c r="NED40" s="14"/>
      <c r="NEE40" s="14"/>
      <c r="NEF40" s="14"/>
      <c r="NEG40" s="14"/>
      <c r="NEH40" s="14"/>
      <c r="NEI40" s="14"/>
      <c r="NEJ40" s="14"/>
      <c r="NEK40" s="14"/>
      <c r="NEL40" s="14"/>
      <c r="NEM40" s="14"/>
      <c r="NEN40" s="14"/>
      <c r="NEO40" s="14"/>
      <c r="NEP40" s="14"/>
      <c r="NEQ40" s="14"/>
      <c r="NER40" s="14"/>
      <c r="NES40" s="14"/>
      <c r="NET40" s="14"/>
      <c r="NEU40" s="14"/>
      <c r="NEV40" s="14"/>
      <c r="NEW40" s="14"/>
      <c r="NEX40" s="14"/>
      <c r="NEY40" s="14"/>
      <c r="NEZ40" s="14"/>
      <c r="NFA40" s="14"/>
      <c r="NFB40" s="14"/>
      <c r="NFC40" s="14"/>
      <c r="NFD40" s="14"/>
      <c r="NFE40" s="14"/>
      <c r="NFF40" s="14"/>
      <c r="NFG40" s="14"/>
      <c r="NFH40" s="14"/>
      <c r="NFI40" s="14"/>
      <c r="NFJ40" s="14"/>
      <c r="NFK40" s="14"/>
      <c r="NFL40" s="14"/>
      <c r="NFM40" s="14"/>
      <c r="NFN40" s="14"/>
      <c r="NFO40" s="14"/>
      <c r="NFP40" s="14"/>
      <c r="NFQ40" s="14"/>
      <c r="NFR40" s="14"/>
      <c r="NFS40" s="14"/>
      <c r="NFT40" s="14"/>
      <c r="NFU40" s="14"/>
      <c r="NFV40" s="14"/>
      <c r="NFW40" s="14"/>
      <c r="NFX40" s="14"/>
      <c r="NFY40" s="14"/>
      <c r="NFZ40" s="14"/>
      <c r="NGA40" s="14"/>
      <c r="NGB40" s="14"/>
      <c r="NGC40" s="14"/>
      <c r="NGD40" s="14"/>
      <c r="NGE40" s="14"/>
      <c r="NGF40" s="14"/>
      <c r="NGG40" s="14"/>
      <c r="NGH40" s="14"/>
      <c r="NGI40" s="14"/>
      <c r="NGJ40" s="14"/>
      <c r="NGK40" s="14"/>
      <c r="NGL40" s="14"/>
      <c r="NGM40" s="14"/>
      <c r="NGN40" s="14"/>
      <c r="NGO40" s="14"/>
      <c r="NGP40" s="14"/>
      <c r="NGQ40" s="14"/>
      <c r="NGR40" s="14"/>
      <c r="NGS40" s="14"/>
      <c r="NGT40" s="14"/>
      <c r="NGU40" s="14"/>
      <c r="NGV40" s="14"/>
      <c r="NGW40" s="14"/>
      <c r="NGX40" s="14"/>
      <c r="NGY40" s="14"/>
      <c r="NGZ40" s="14"/>
      <c r="NHA40" s="14"/>
      <c r="NHB40" s="14"/>
      <c r="NHC40" s="14"/>
      <c r="NHD40" s="14"/>
      <c r="NHE40" s="14"/>
      <c r="NHF40" s="14"/>
      <c r="NHG40" s="14"/>
      <c r="NHH40" s="14"/>
      <c r="NHI40" s="14"/>
      <c r="NHJ40" s="14"/>
      <c r="NHK40" s="14"/>
      <c r="NHL40" s="14"/>
      <c r="NHM40" s="14"/>
      <c r="NHN40" s="14"/>
      <c r="NHO40" s="14"/>
      <c r="NHP40" s="14"/>
      <c r="NHQ40" s="14"/>
      <c r="NHR40" s="14"/>
      <c r="NHS40" s="14"/>
      <c r="NHT40" s="14"/>
      <c r="NHU40" s="14"/>
      <c r="NHV40" s="14"/>
      <c r="NHW40" s="14"/>
      <c r="NHX40" s="14"/>
      <c r="NHY40" s="14"/>
      <c r="NHZ40" s="14"/>
      <c r="NIA40" s="14"/>
      <c r="NIB40" s="14"/>
      <c r="NIC40" s="14"/>
      <c r="NID40" s="14"/>
      <c r="NIE40" s="14"/>
      <c r="NIF40" s="14"/>
      <c r="NIG40" s="14"/>
      <c r="NIH40" s="14"/>
      <c r="NII40" s="14"/>
      <c r="NIJ40" s="14"/>
      <c r="NIK40" s="14"/>
      <c r="NIL40" s="14"/>
      <c r="NIM40" s="14"/>
      <c r="NIN40" s="14"/>
      <c r="NIO40" s="14"/>
      <c r="NIP40" s="14"/>
      <c r="NIQ40" s="14"/>
      <c r="NIR40" s="14"/>
      <c r="NIS40" s="14"/>
      <c r="NIT40" s="14"/>
      <c r="NIU40" s="14"/>
      <c r="NIV40" s="14"/>
      <c r="NIW40" s="14"/>
      <c r="NIX40" s="14"/>
      <c r="NIY40" s="14"/>
      <c r="NIZ40" s="14"/>
      <c r="NJA40" s="14"/>
      <c r="NJB40" s="14"/>
      <c r="NJC40" s="14"/>
      <c r="NJD40" s="14"/>
      <c r="NJE40" s="14"/>
      <c r="NJF40" s="14"/>
      <c r="NJG40" s="14"/>
      <c r="NJH40" s="14"/>
      <c r="NJI40" s="14"/>
      <c r="NJJ40" s="14"/>
      <c r="NJK40" s="14"/>
      <c r="NJL40" s="14"/>
      <c r="NJM40" s="14"/>
      <c r="NJN40" s="14"/>
      <c r="NJO40" s="14"/>
      <c r="NJP40" s="14"/>
      <c r="NJQ40" s="14"/>
      <c r="NJR40" s="14"/>
      <c r="NJS40" s="14"/>
      <c r="NJT40" s="14"/>
      <c r="NJU40" s="14"/>
      <c r="NJV40" s="14"/>
      <c r="NJW40" s="14"/>
      <c r="NJX40" s="14"/>
      <c r="NJY40" s="14"/>
      <c r="NJZ40" s="14"/>
      <c r="NKA40" s="14"/>
      <c r="NKB40" s="14"/>
      <c r="NKC40" s="14"/>
      <c r="NKD40" s="14"/>
      <c r="NKE40" s="14"/>
      <c r="NKF40" s="14"/>
      <c r="NKG40" s="14"/>
      <c r="NKH40" s="14"/>
      <c r="NKI40" s="14"/>
      <c r="NKJ40" s="14"/>
      <c r="NKK40" s="14"/>
      <c r="NKL40" s="14"/>
      <c r="NKM40" s="14"/>
      <c r="NKN40" s="14"/>
      <c r="NKO40" s="14"/>
      <c r="NKP40" s="14"/>
      <c r="NKQ40" s="14"/>
      <c r="NKR40" s="14"/>
      <c r="NKS40" s="14"/>
      <c r="NKT40" s="14"/>
      <c r="NKU40" s="14"/>
      <c r="NKV40" s="14"/>
      <c r="NKW40" s="14"/>
      <c r="NKX40" s="14"/>
      <c r="NKY40" s="14"/>
      <c r="NKZ40" s="14"/>
      <c r="NLA40" s="14"/>
      <c r="NLB40" s="14"/>
      <c r="NLC40" s="14"/>
      <c r="NLD40" s="14"/>
      <c r="NLE40" s="14"/>
      <c r="NLF40" s="14"/>
      <c r="NLG40" s="14"/>
      <c r="NLH40" s="14"/>
      <c r="NLI40" s="14"/>
      <c r="NLJ40" s="14"/>
      <c r="NLK40" s="14"/>
      <c r="NLL40" s="14"/>
      <c r="NLM40" s="14"/>
      <c r="NLN40" s="14"/>
      <c r="NLO40" s="14"/>
      <c r="NLP40" s="14"/>
      <c r="NLQ40" s="14"/>
      <c r="NLR40" s="14"/>
      <c r="NLS40" s="14"/>
      <c r="NLT40" s="14"/>
      <c r="NLU40" s="14"/>
      <c r="NLV40" s="14"/>
      <c r="NLW40" s="14"/>
      <c r="NLX40" s="14"/>
      <c r="NLY40" s="14"/>
      <c r="NLZ40" s="14"/>
      <c r="NMA40" s="14"/>
      <c r="NMB40" s="14"/>
      <c r="NMC40" s="14"/>
      <c r="NMD40" s="14"/>
      <c r="NME40" s="14"/>
      <c r="NMF40" s="14"/>
      <c r="NMG40" s="14"/>
      <c r="NMH40" s="14"/>
      <c r="NMI40" s="14"/>
      <c r="NMJ40" s="14"/>
      <c r="NMK40" s="14"/>
      <c r="NML40" s="14"/>
      <c r="NMM40" s="14"/>
      <c r="NMN40" s="14"/>
      <c r="NMO40" s="14"/>
      <c r="NMP40" s="14"/>
      <c r="NMQ40" s="14"/>
      <c r="NMR40" s="14"/>
      <c r="NMS40" s="14"/>
      <c r="NMT40" s="14"/>
      <c r="NMU40" s="14"/>
      <c r="NMV40" s="14"/>
      <c r="NMW40" s="14"/>
      <c r="NMX40" s="14"/>
      <c r="NMY40" s="14"/>
      <c r="NMZ40" s="14"/>
      <c r="NNA40" s="14"/>
      <c r="NNB40" s="14"/>
      <c r="NNC40" s="14"/>
      <c r="NND40" s="14"/>
      <c r="NNE40" s="14"/>
      <c r="NNF40" s="14"/>
      <c r="NNG40" s="14"/>
      <c r="NNH40" s="14"/>
      <c r="NNI40" s="14"/>
      <c r="NNJ40" s="14"/>
      <c r="NNK40" s="14"/>
      <c r="NNL40" s="14"/>
      <c r="NNM40" s="14"/>
      <c r="NNN40" s="14"/>
      <c r="NNO40" s="14"/>
      <c r="NNP40" s="14"/>
      <c r="NNQ40" s="14"/>
      <c r="NNR40" s="14"/>
      <c r="NNS40" s="14"/>
      <c r="NNT40" s="14"/>
      <c r="NNU40" s="14"/>
      <c r="NNV40" s="14"/>
      <c r="NNW40" s="14"/>
      <c r="NNX40" s="14"/>
      <c r="NNY40" s="14"/>
      <c r="NNZ40" s="14"/>
      <c r="NOA40" s="14"/>
      <c r="NOB40" s="14"/>
      <c r="NOC40" s="14"/>
      <c r="NOD40" s="14"/>
      <c r="NOE40" s="14"/>
      <c r="NOF40" s="14"/>
      <c r="NOG40" s="14"/>
      <c r="NOH40" s="14"/>
      <c r="NOI40" s="14"/>
      <c r="NOJ40" s="14"/>
      <c r="NOK40" s="14"/>
      <c r="NOL40" s="14"/>
      <c r="NOM40" s="14"/>
      <c r="NON40" s="14"/>
      <c r="NOO40" s="14"/>
      <c r="NOP40" s="14"/>
      <c r="NOQ40" s="14"/>
      <c r="NOR40" s="14"/>
      <c r="NOS40" s="14"/>
      <c r="NOT40" s="14"/>
      <c r="NOU40" s="14"/>
      <c r="NOV40" s="14"/>
      <c r="NOW40" s="14"/>
      <c r="NOX40" s="14"/>
      <c r="NOY40" s="14"/>
      <c r="NOZ40" s="14"/>
      <c r="NPA40" s="14"/>
      <c r="NPB40" s="14"/>
      <c r="NPC40" s="14"/>
      <c r="NPD40" s="14"/>
      <c r="NPE40" s="14"/>
      <c r="NPF40" s="14"/>
      <c r="NPG40" s="14"/>
      <c r="NPH40" s="14"/>
      <c r="NPI40" s="14"/>
      <c r="NPJ40" s="14"/>
      <c r="NPK40" s="14"/>
      <c r="NPL40" s="14"/>
      <c r="NPM40" s="14"/>
      <c r="NPN40" s="14"/>
      <c r="NPO40" s="14"/>
      <c r="NPP40" s="14"/>
      <c r="NPQ40" s="14"/>
      <c r="NPR40" s="14"/>
      <c r="NPS40" s="14"/>
      <c r="NPT40" s="14"/>
      <c r="NPU40" s="14"/>
      <c r="NPV40" s="14"/>
      <c r="NPW40" s="14"/>
      <c r="NPX40" s="14"/>
      <c r="NPY40" s="14"/>
      <c r="NPZ40" s="14"/>
      <c r="NQA40" s="14"/>
      <c r="NQB40" s="14"/>
      <c r="NQC40" s="14"/>
      <c r="NQD40" s="14"/>
      <c r="NQE40" s="14"/>
      <c r="NQF40" s="14"/>
      <c r="NQG40" s="14"/>
      <c r="NQH40" s="14"/>
      <c r="NQI40" s="14"/>
      <c r="NQJ40" s="14"/>
      <c r="NQK40" s="14"/>
      <c r="NQL40" s="14"/>
      <c r="NQM40" s="14"/>
      <c r="NQN40" s="14"/>
      <c r="NQO40" s="14"/>
      <c r="NQP40" s="14"/>
      <c r="NQQ40" s="14"/>
      <c r="NQR40" s="14"/>
      <c r="NQS40" s="14"/>
      <c r="NQT40" s="14"/>
      <c r="NQU40" s="14"/>
      <c r="NQV40" s="14"/>
      <c r="NQW40" s="14"/>
      <c r="NQX40" s="14"/>
      <c r="NQY40" s="14"/>
      <c r="NQZ40" s="14"/>
      <c r="NRA40" s="14"/>
      <c r="NRB40" s="14"/>
      <c r="NRC40" s="14"/>
      <c r="NRD40" s="14"/>
      <c r="NRE40" s="14"/>
      <c r="NRF40" s="14"/>
      <c r="NRG40" s="14"/>
      <c r="NRH40" s="14"/>
      <c r="NRI40" s="14"/>
      <c r="NRJ40" s="14"/>
      <c r="NRK40" s="14"/>
      <c r="NRL40" s="14"/>
      <c r="NRM40" s="14"/>
      <c r="NRN40" s="14"/>
      <c r="NRO40" s="14"/>
      <c r="NRP40" s="14"/>
      <c r="NRQ40" s="14"/>
      <c r="NRR40" s="14"/>
      <c r="NRS40" s="14"/>
      <c r="NRT40" s="14"/>
      <c r="NRU40" s="14"/>
      <c r="NRV40" s="14"/>
      <c r="NRW40" s="14"/>
      <c r="NRX40" s="14"/>
      <c r="NRY40" s="14"/>
      <c r="NRZ40" s="14"/>
      <c r="NSA40" s="14"/>
      <c r="NSB40" s="14"/>
      <c r="NSC40" s="14"/>
      <c r="NSD40" s="14"/>
      <c r="NSE40" s="14"/>
      <c r="NSF40" s="14"/>
      <c r="NSG40" s="14"/>
      <c r="NSH40" s="14"/>
      <c r="NSI40" s="14"/>
      <c r="NSJ40" s="14"/>
      <c r="NSK40" s="14"/>
      <c r="NSL40" s="14"/>
      <c r="NSM40" s="14"/>
      <c r="NSN40" s="14"/>
      <c r="NSO40" s="14"/>
      <c r="NSP40" s="14"/>
      <c r="NSQ40" s="14"/>
      <c r="NSR40" s="14"/>
      <c r="NSS40" s="14"/>
      <c r="NST40" s="14"/>
      <c r="NSU40" s="14"/>
      <c r="NSV40" s="14"/>
      <c r="NSW40" s="14"/>
      <c r="NSX40" s="14"/>
      <c r="NSY40" s="14"/>
      <c r="NSZ40" s="14"/>
      <c r="NTA40" s="14"/>
      <c r="NTB40" s="14"/>
      <c r="NTC40" s="14"/>
      <c r="NTD40" s="14"/>
      <c r="NTE40" s="14"/>
      <c r="NTF40" s="14"/>
      <c r="NTG40" s="14"/>
      <c r="NTH40" s="14"/>
      <c r="NTI40" s="14"/>
      <c r="NTJ40" s="14"/>
      <c r="NTK40" s="14"/>
      <c r="NTL40" s="14"/>
      <c r="NTM40" s="14"/>
      <c r="NTN40" s="14"/>
      <c r="NTO40" s="14"/>
      <c r="NTP40" s="14"/>
      <c r="NTQ40" s="14"/>
      <c r="NTR40" s="14"/>
      <c r="NTS40" s="14"/>
      <c r="NTT40" s="14"/>
      <c r="NTU40" s="14"/>
      <c r="NTV40" s="14"/>
      <c r="NTW40" s="14"/>
      <c r="NTX40" s="14"/>
      <c r="NTY40" s="14"/>
      <c r="NTZ40" s="14"/>
      <c r="NUA40" s="14"/>
      <c r="NUB40" s="14"/>
      <c r="NUC40" s="14"/>
      <c r="NUD40" s="14"/>
      <c r="NUE40" s="14"/>
      <c r="NUF40" s="14"/>
      <c r="NUG40" s="14"/>
      <c r="NUH40" s="14"/>
      <c r="NUI40" s="14"/>
      <c r="NUJ40" s="14"/>
      <c r="NUK40" s="14"/>
      <c r="NUL40" s="14"/>
      <c r="NUM40" s="14"/>
      <c r="NUN40" s="14"/>
      <c r="NUO40" s="14"/>
      <c r="NUP40" s="14"/>
      <c r="NUQ40" s="14"/>
      <c r="NUR40" s="14"/>
      <c r="NUS40" s="14"/>
      <c r="NUT40" s="14"/>
      <c r="NUU40" s="14"/>
      <c r="NUV40" s="14"/>
      <c r="NUW40" s="14"/>
      <c r="NUX40" s="14"/>
      <c r="NUY40" s="14"/>
      <c r="NUZ40" s="14"/>
      <c r="NVA40" s="14"/>
      <c r="NVB40" s="14"/>
      <c r="NVC40" s="14"/>
      <c r="NVD40" s="14"/>
      <c r="NVE40" s="14"/>
      <c r="NVF40" s="14"/>
      <c r="NVG40" s="14"/>
      <c r="NVH40" s="14"/>
      <c r="NVI40" s="14"/>
      <c r="NVJ40" s="14"/>
      <c r="NVK40" s="14"/>
      <c r="NVL40" s="14"/>
      <c r="NVM40" s="14"/>
      <c r="NVN40" s="14"/>
      <c r="NVO40" s="14"/>
      <c r="NVP40" s="14"/>
      <c r="NVQ40" s="14"/>
      <c r="NVR40" s="14"/>
      <c r="NVS40" s="14"/>
      <c r="NVT40" s="14"/>
      <c r="NVU40" s="14"/>
      <c r="NVV40" s="14"/>
      <c r="NVW40" s="14"/>
      <c r="NVX40" s="14"/>
      <c r="NVY40" s="14"/>
      <c r="NVZ40" s="14"/>
      <c r="NWA40" s="14"/>
      <c r="NWB40" s="14"/>
      <c r="NWC40" s="14"/>
      <c r="NWD40" s="14"/>
      <c r="NWE40" s="14"/>
      <c r="NWF40" s="14"/>
      <c r="NWG40" s="14"/>
      <c r="NWH40" s="14"/>
      <c r="NWI40" s="14"/>
      <c r="NWJ40" s="14"/>
      <c r="NWK40" s="14"/>
      <c r="NWL40" s="14"/>
      <c r="NWM40" s="14"/>
      <c r="NWN40" s="14"/>
      <c r="NWO40" s="14"/>
      <c r="NWP40" s="14"/>
      <c r="NWQ40" s="14"/>
      <c r="NWR40" s="14"/>
      <c r="NWS40" s="14"/>
      <c r="NWT40" s="14"/>
      <c r="NWU40" s="14"/>
      <c r="NWV40" s="14"/>
      <c r="NWW40" s="14"/>
      <c r="NWX40" s="14"/>
      <c r="NWY40" s="14"/>
      <c r="NWZ40" s="14"/>
      <c r="NXA40" s="14"/>
      <c r="NXB40" s="14"/>
      <c r="NXC40" s="14"/>
      <c r="NXD40" s="14"/>
      <c r="NXE40" s="14"/>
      <c r="NXF40" s="14"/>
      <c r="NXG40" s="14"/>
      <c r="NXH40" s="14"/>
      <c r="NXI40" s="14"/>
      <c r="NXJ40" s="14"/>
      <c r="NXK40" s="14"/>
      <c r="NXL40" s="14"/>
      <c r="NXM40" s="14"/>
      <c r="NXN40" s="14"/>
      <c r="NXO40" s="14"/>
      <c r="NXP40" s="14"/>
      <c r="NXQ40" s="14"/>
      <c r="NXR40" s="14"/>
      <c r="NXS40" s="14"/>
      <c r="NXT40" s="14"/>
      <c r="NXU40" s="14"/>
      <c r="NXV40" s="14"/>
      <c r="NXW40" s="14"/>
      <c r="NXX40" s="14"/>
      <c r="NXY40" s="14"/>
      <c r="NXZ40" s="14"/>
      <c r="NYA40" s="14"/>
      <c r="NYB40" s="14"/>
      <c r="NYC40" s="14"/>
      <c r="NYD40" s="14"/>
      <c r="NYE40" s="14"/>
      <c r="NYF40" s="14"/>
      <c r="NYG40" s="14"/>
      <c r="NYH40" s="14"/>
      <c r="NYI40" s="14"/>
      <c r="NYJ40" s="14"/>
      <c r="NYK40" s="14"/>
      <c r="NYL40" s="14"/>
      <c r="NYM40" s="14"/>
      <c r="NYN40" s="14"/>
      <c r="NYO40" s="14"/>
      <c r="NYP40" s="14"/>
      <c r="NYQ40" s="14"/>
      <c r="NYR40" s="14"/>
      <c r="NYS40" s="14"/>
      <c r="NYT40" s="14"/>
      <c r="NYU40" s="14"/>
      <c r="NYV40" s="14"/>
      <c r="NYW40" s="14"/>
      <c r="NYX40" s="14"/>
      <c r="NYY40" s="14"/>
      <c r="NYZ40" s="14"/>
      <c r="NZA40" s="14"/>
      <c r="NZB40" s="14"/>
      <c r="NZC40" s="14"/>
      <c r="NZD40" s="14"/>
      <c r="NZE40" s="14"/>
      <c r="NZF40" s="14"/>
      <c r="NZG40" s="14"/>
      <c r="NZH40" s="14"/>
      <c r="NZI40" s="14"/>
      <c r="NZJ40" s="14"/>
      <c r="NZK40" s="14"/>
      <c r="NZL40" s="14"/>
      <c r="NZM40" s="14"/>
      <c r="NZN40" s="14"/>
      <c r="NZO40" s="14"/>
      <c r="NZP40" s="14"/>
      <c r="NZQ40" s="14"/>
      <c r="NZR40" s="14"/>
      <c r="NZS40" s="14"/>
      <c r="NZT40" s="14"/>
      <c r="NZU40" s="14"/>
      <c r="NZV40" s="14"/>
      <c r="NZW40" s="14"/>
      <c r="NZX40" s="14"/>
      <c r="NZY40" s="14"/>
      <c r="NZZ40" s="14"/>
      <c r="OAA40" s="14"/>
      <c r="OAB40" s="14"/>
      <c r="OAC40" s="14"/>
      <c r="OAD40" s="14"/>
      <c r="OAE40" s="14"/>
      <c r="OAF40" s="14"/>
      <c r="OAG40" s="14"/>
      <c r="OAH40" s="14"/>
      <c r="OAI40" s="14"/>
      <c r="OAJ40" s="14"/>
      <c r="OAK40" s="14"/>
      <c r="OAL40" s="14"/>
      <c r="OAM40" s="14"/>
      <c r="OAN40" s="14"/>
      <c r="OAO40" s="14"/>
      <c r="OAP40" s="14"/>
      <c r="OAQ40" s="14"/>
      <c r="OAR40" s="14"/>
      <c r="OAS40" s="14"/>
      <c r="OAT40" s="14"/>
      <c r="OAU40" s="14"/>
      <c r="OAV40" s="14"/>
      <c r="OAW40" s="14"/>
      <c r="OAX40" s="14"/>
      <c r="OAY40" s="14"/>
      <c r="OAZ40" s="14"/>
      <c r="OBA40" s="14"/>
      <c r="OBB40" s="14"/>
      <c r="OBC40" s="14"/>
      <c r="OBD40" s="14"/>
      <c r="OBE40" s="14"/>
      <c r="OBF40" s="14"/>
      <c r="OBG40" s="14"/>
      <c r="OBH40" s="14"/>
      <c r="OBI40" s="14"/>
      <c r="OBJ40" s="14"/>
      <c r="OBK40" s="14"/>
      <c r="OBL40" s="14"/>
      <c r="OBM40" s="14"/>
      <c r="OBN40" s="14"/>
      <c r="OBO40" s="14"/>
      <c r="OBP40" s="14"/>
      <c r="OBQ40" s="14"/>
      <c r="OBR40" s="14"/>
      <c r="OBS40" s="14"/>
      <c r="OBT40" s="14"/>
      <c r="OBU40" s="14"/>
      <c r="OBV40" s="14"/>
      <c r="OBW40" s="14"/>
      <c r="OBX40" s="14"/>
      <c r="OBY40" s="14"/>
      <c r="OBZ40" s="14"/>
      <c r="OCA40" s="14"/>
      <c r="OCB40" s="14"/>
      <c r="OCC40" s="14"/>
      <c r="OCD40" s="14"/>
      <c r="OCE40" s="14"/>
      <c r="OCF40" s="14"/>
      <c r="OCG40" s="14"/>
      <c r="OCH40" s="14"/>
      <c r="OCI40" s="14"/>
      <c r="OCJ40" s="14"/>
      <c r="OCK40" s="14"/>
      <c r="OCL40" s="14"/>
      <c r="OCM40" s="14"/>
      <c r="OCN40" s="14"/>
      <c r="OCO40" s="14"/>
      <c r="OCP40" s="14"/>
      <c r="OCQ40" s="14"/>
      <c r="OCR40" s="14"/>
      <c r="OCS40" s="14"/>
      <c r="OCT40" s="14"/>
      <c r="OCU40" s="14"/>
      <c r="OCV40" s="14"/>
      <c r="OCW40" s="14"/>
      <c r="OCX40" s="14"/>
      <c r="OCY40" s="14"/>
      <c r="OCZ40" s="14"/>
      <c r="ODA40" s="14"/>
      <c r="ODB40" s="14"/>
      <c r="ODC40" s="14"/>
      <c r="ODD40" s="14"/>
      <c r="ODE40" s="14"/>
      <c r="ODF40" s="14"/>
      <c r="ODG40" s="14"/>
      <c r="ODH40" s="14"/>
      <c r="ODI40" s="14"/>
      <c r="ODJ40" s="14"/>
      <c r="ODK40" s="14"/>
      <c r="ODL40" s="14"/>
      <c r="ODM40" s="14"/>
      <c r="ODN40" s="14"/>
      <c r="ODO40" s="14"/>
      <c r="ODP40" s="14"/>
      <c r="ODQ40" s="14"/>
      <c r="ODR40" s="14"/>
      <c r="ODS40" s="14"/>
      <c r="ODT40" s="14"/>
      <c r="ODU40" s="14"/>
      <c r="ODV40" s="14"/>
      <c r="ODW40" s="14"/>
      <c r="ODX40" s="14"/>
      <c r="ODY40" s="14"/>
      <c r="ODZ40" s="14"/>
      <c r="OEA40" s="14"/>
      <c r="OEB40" s="14"/>
      <c r="OEC40" s="14"/>
      <c r="OED40" s="14"/>
      <c r="OEE40" s="14"/>
      <c r="OEF40" s="14"/>
      <c r="OEG40" s="14"/>
      <c r="OEH40" s="14"/>
      <c r="OEI40" s="14"/>
      <c r="OEJ40" s="14"/>
      <c r="OEK40" s="14"/>
      <c r="OEL40" s="14"/>
      <c r="OEM40" s="14"/>
      <c r="OEN40" s="14"/>
      <c r="OEO40" s="14"/>
      <c r="OEP40" s="14"/>
      <c r="OEQ40" s="14"/>
      <c r="OER40" s="14"/>
      <c r="OES40" s="14"/>
      <c r="OET40" s="14"/>
      <c r="OEU40" s="14"/>
      <c r="OEV40" s="14"/>
      <c r="OEW40" s="14"/>
      <c r="OEX40" s="14"/>
      <c r="OEY40" s="14"/>
      <c r="OEZ40" s="14"/>
      <c r="OFA40" s="14"/>
      <c r="OFB40" s="14"/>
      <c r="OFC40" s="14"/>
      <c r="OFD40" s="14"/>
      <c r="OFE40" s="14"/>
      <c r="OFF40" s="14"/>
      <c r="OFG40" s="14"/>
      <c r="OFH40" s="14"/>
      <c r="OFI40" s="14"/>
      <c r="OFJ40" s="14"/>
      <c r="OFK40" s="14"/>
      <c r="OFL40" s="14"/>
      <c r="OFM40" s="14"/>
      <c r="OFN40" s="14"/>
      <c r="OFO40" s="14"/>
      <c r="OFP40" s="14"/>
      <c r="OFQ40" s="14"/>
      <c r="OFR40" s="14"/>
      <c r="OFS40" s="14"/>
      <c r="OFT40" s="14"/>
      <c r="OFU40" s="14"/>
      <c r="OFV40" s="14"/>
      <c r="OFW40" s="14"/>
      <c r="OFX40" s="14"/>
      <c r="OFY40" s="14"/>
      <c r="OFZ40" s="14"/>
      <c r="OGA40" s="14"/>
      <c r="OGB40" s="14"/>
      <c r="OGC40" s="14"/>
      <c r="OGD40" s="14"/>
      <c r="OGE40" s="14"/>
      <c r="OGF40" s="14"/>
      <c r="OGG40" s="14"/>
      <c r="OGH40" s="14"/>
      <c r="OGI40" s="14"/>
      <c r="OGJ40" s="14"/>
      <c r="OGK40" s="14"/>
      <c r="OGL40" s="14"/>
      <c r="OGM40" s="14"/>
      <c r="OGN40" s="14"/>
      <c r="OGO40" s="14"/>
      <c r="OGP40" s="14"/>
      <c r="OGQ40" s="14"/>
      <c r="OGR40" s="14"/>
      <c r="OGS40" s="14"/>
      <c r="OGT40" s="14"/>
      <c r="OGU40" s="14"/>
      <c r="OGV40" s="14"/>
      <c r="OGW40" s="14"/>
      <c r="OGX40" s="14"/>
      <c r="OGY40" s="14"/>
      <c r="OGZ40" s="14"/>
      <c r="OHA40" s="14"/>
      <c r="OHB40" s="14"/>
      <c r="OHC40" s="14"/>
      <c r="OHD40" s="14"/>
      <c r="OHE40" s="14"/>
      <c r="OHF40" s="14"/>
      <c r="OHG40" s="14"/>
      <c r="OHH40" s="14"/>
      <c r="OHI40" s="14"/>
      <c r="OHJ40" s="14"/>
      <c r="OHK40" s="14"/>
      <c r="OHL40" s="14"/>
      <c r="OHM40" s="14"/>
      <c r="OHN40" s="14"/>
      <c r="OHO40" s="14"/>
      <c r="OHP40" s="14"/>
      <c r="OHQ40" s="14"/>
      <c r="OHR40" s="14"/>
      <c r="OHS40" s="14"/>
      <c r="OHT40" s="14"/>
      <c r="OHU40" s="14"/>
      <c r="OHV40" s="14"/>
      <c r="OHW40" s="14"/>
      <c r="OHX40" s="14"/>
      <c r="OHY40" s="14"/>
      <c r="OHZ40" s="14"/>
      <c r="OIA40" s="14"/>
      <c r="OIB40" s="14"/>
      <c r="OIC40" s="14"/>
      <c r="OID40" s="14"/>
      <c r="OIE40" s="14"/>
      <c r="OIF40" s="14"/>
      <c r="OIG40" s="14"/>
      <c r="OIH40" s="14"/>
      <c r="OII40" s="14"/>
      <c r="OIJ40" s="14"/>
      <c r="OIK40" s="14"/>
      <c r="OIL40" s="14"/>
      <c r="OIM40" s="14"/>
      <c r="OIN40" s="14"/>
      <c r="OIO40" s="14"/>
      <c r="OIP40" s="14"/>
      <c r="OIQ40" s="14"/>
      <c r="OIR40" s="14"/>
      <c r="OIS40" s="14"/>
      <c r="OIT40" s="14"/>
      <c r="OIU40" s="14"/>
      <c r="OIV40" s="14"/>
      <c r="OIW40" s="14"/>
      <c r="OIX40" s="14"/>
      <c r="OIY40" s="14"/>
      <c r="OIZ40" s="14"/>
      <c r="OJA40" s="14"/>
      <c r="OJB40" s="14"/>
      <c r="OJC40" s="14"/>
      <c r="OJD40" s="14"/>
      <c r="OJE40" s="14"/>
      <c r="OJF40" s="14"/>
      <c r="OJG40" s="14"/>
      <c r="OJH40" s="14"/>
      <c r="OJI40" s="14"/>
      <c r="OJJ40" s="14"/>
      <c r="OJK40" s="14"/>
      <c r="OJL40" s="14"/>
      <c r="OJM40" s="14"/>
      <c r="OJN40" s="14"/>
      <c r="OJO40" s="14"/>
      <c r="OJP40" s="14"/>
      <c r="OJQ40" s="14"/>
      <c r="OJR40" s="14"/>
      <c r="OJS40" s="14"/>
      <c r="OJT40" s="14"/>
      <c r="OJU40" s="14"/>
      <c r="OJV40" s="14"/>
      <c r="OJW40" s="14"/>
      <c r="OJX40" s="14"/>
      <c r="OJY40" s="14"/>
      <c r="OJZ40" s="14"/>
      <c r="OKA40" s="14"/>
      <c r="OKB40" s="14"/>
      <c r="OKC40" s="14"/>
      <c r="OKD40" s="14"/>
      <c r="OKE40" s="14"/>
      <c r="OKF40" s="14"/>
      <c r="OKG40" s="14"/>
      <c r="OKH40" s="14"/>
      <c r="OKI40" s="14"/>
      <c r="OKJ40" s="14"/>
      <c r="OKK40" s="14"/>
      <c r="OKL40" s="14"/>
      <c r="OKM40" s="14"/>
      <c r="OKN40" s="14"/>
      <c r="OKO40" s="14"/>
      <c r="OKP40" s="14"/>
      <c r="OKQ40" s="14"/>
      <c r="OKR40" s="14"/>
      <c r="OKS40" s="14"/>
      <c r="OKT40" s="14"/>
      <c r="OKU40" s="14"/>
      <c r="OKV40" s="14"/>
      <c r="OKW40" s="14"/>
      <c r="OKX40" s="14"/>
      <c r="OKY40" s="14"/>
      <c r="OKZ40" s="14"/>
      <c r="OLA40" s="14"/>
      <c r="OLB40" s="14"/>
      <c r="OLC40" s="14"/>
      <c r="OLD40" s="14"/>
      <c r="OLE40" s="14"/>
      <c r="OLF40" s="14"/>
      <c r="OLG40" s="14"/>
      <c r="OLH40" s="14"/>
      <c r="OLI40" s="14"/>
      <c r="OLJ40" s="14"/>
      <c r="OLK40" s="14"/>
      <c r="OLL40" s="14"/>
      <c r="OLM40" s="14"/>
      <c r="OLN40" s="14"/>
      <c r="OLO40" s="14"/>
      <c r="OLP40" s="14"/>
      <c r="OLQ40" s="14"/>
      <c r="OLR40" s="14"/>
      <c r="OLS40" s="14"/>
      <c r="OLT40" s="14"/>
      <c r="OLU40" s="14"/>
      <c r="OLV40" s="14"/>
      <c r="OLW40" s="14"/>
      <c r="OLX40" s="14"/>
      <c r="OLY40" s="14"/>
      <c r="OLZ40" s="14"/>
      <c r="OMA40" s="14"/>
      <c r="OMB40" s="14"/>
      <c r="OMC40" s="14"/>
      <c r="OMD40" s="14"/>
      <c r="OME40" s="14"/>
      <c r="OMF40" s="14"/>
      <c r="OMG40" s="14"/>
      <c r="OMH40" s="14"/>
      <c r="OMI40" s="14"/>
      <c r="OMJ40" s="14"/>
      <c r="OMK40" s="14"/>
      <c r="OML40" s="14"/>
      <c r="OMM40" s="14"/>
      <c r="OMN40" s="14"/>
      <c r="OMO40" s="14"/>
      <c r="OMP40" s="14"/>
      <c r="OMQ40" s="14"/>
      <c r="OMR40" s="14"/>
      <c r="OMS40" s="14"/>
      <c r="OMT40" s="14"/>
      <c r="OMU40" s="14"/>
      <c r="OMV40" s="14"/>
      <c r="OMW40" s="14"/>
      <c r="OMX40" s="14"/>
      <c r="OMY40" s="14"/>
      <c r="OMZ40" s="14"/>
      <c r="ONA40" s="14"/>
      <c r="ONB40" s="14"/>
      <c r="ONC40" s="14"/>
      <c r="OND40" s="14"/>
      <c r="ONE40" s="14"/>
      <c r="ONF40" s="14"/>
      <c r="ONG40" s="14"/>
      <c r="ONH40" s="14"/>
      <c r="ONI40" s="14"/>
      <c r="ONJ40" s="14"/>
      <c r="ONK40" s="14"/>
      <c r="ONL40" s="14"/>
      <c r="ONM40" s="14"/>
      <c r="ONN40" s="14"/>
      <c r="ONO40" s="14"/>
      <c r="ONP40" s="14"/>
      <c r="ONQ40" s="14"/>
      <c r="ONR40" s="14"/>
      <c r="ONS40" s="14"/>
      <c r="ONT40" s="14"/>
      <c r="ONU40" s="14"/>
      <c r="ONV40" s="14"/>
      <c r="ONW40" s="14"/>
      <c r="ONX40" s="14"/>
      <c r="ONY40" s="14"/>
      <c r="ONZ40" s="14"/>
      <c r="OOA40" s="14"/>
      <c r="OOB40" s="14"/>
      <c r="OOC40" s="14"/>
      <c r="OOD40" s="14"/>
      <c r="OOE40" s="14"/>
      <c r="OOF40" s="14"/>
      <c r="OOG40" s="14"/>
      <c r="OOH40" s="14"/>
      <c r="OOI40" s="14"/>
      <c r="OOJ40" s="14"/>
      <c r="OOK40" s="14"/>
      <c r="OOL40" s="14"/>
      <c r="OOM40" s="14"/>
      <c r="OON40" s="14"/>
      <c r="OOO40" s="14"/>
      <c r="OOP40" s="14"/>
      <c r="OOQ40" s="14"/>
      <c r="OOR40" s="14"/>
      <c r="OOS40" s="14"/>
      <c r="OOT40" s="14"/>
      <c r="OOU40" s="14"/>
      <c r="OOV40" s="14"/>
      <c r="OOW40" s="14"/>
      <c r="OOX40" s="14"/>
      <c r="OOY40" s="14"/>
      <c r="OOZ40" s="14"/>
      <c r="OPA40" s="14"/>
      <c r="OPB40" s="14"/>
      <c r="OPC40" s="14"/>
      <c r="OPD40" s="14"/>
      <c r="OPE40" s="14"/>
      <c r="OPF40" s="14"/>
      <c r="OPG40" s="14"/>
      <c r="OPH40" s="14"/>
      <c r="OPI40" s="14"/>
      <c r="OPJ40" s="14"/>
      <c r="OPK40" s="14"/>
      <c r="OPL40" s="14"/>
      <c r="OPM40" s="14"/>
      <c r="OPN40" s="14"/>
      <c r="OPO40" s="14"/>
      <c r="OPP40" s="14"/>
      <c r="OPQ40" s="14"/>
      <c r="OPR40" s="14"/>
      <c r="OPS40" s="14"/>
      <c r="OPT40" s="14"/>
      <c r="OPU40" s="14"/>
      <c r="OPV40" s="14"/>
      <c r="OPW40" s="14"/>
      <c r="OPX40" s="14"/>
      <c r="OPY40" s="14"/>
      <c r="OPZ40" s="14"/>
      <c r="OQA40" s="14"/>
      <c r="OQB40" s="14"/>
      <c r="OQC40" s="14"/>
      <c r="OQD40" s="14"/>
      <c r="OQE40" s="14"/>
      <c r="OQF40" s="14"/>
      <c r="OQG40" s="14"/>
      <c r="OQH40" s="14"/>
      <c r="OQI40" s="14"/>
      <c r="OQJ40" s="14"/>
      <c r="OQK40" s="14"/>
      <c r="OQL40" s="14"/>
      <c r="OQM40" s="14"/>
      <c r="OQN40" s="14"/>
      <c r="OQO40" s="14"/>
      <c r="OQP40" s="14"/>
      <c r="OQQ40" s="14"/>
      <c r="OQR40" s="14"/>
      <c r="OQS40" s="14"/>
      <c r="OQT40" s="14"/>
      <c r="OQU40" s="14"/>
      <c r="OQV40" s="14"/>
      <c r="OQW40" s="14"/>
      <c r="OQX40" s="14"/>
      <c r="OQY40" s="14"/>
      <c r="OQZ40" s="14"/>
      <c r="ORA40" s="14"/>
      <c r="ORB40" s="14"/>
      <c r="ORC40" s="14"/>
      <c r="ORD40" s="14"/>
      <c r="ORE40" s="14"/>
      <c r="ORF40" s="14"/>
      <c r="ORG40" s="14"/>
      <c r="ORH40" s="14"/>
      <c r="ORI40" s="14"/>
      <c r="ORJ40" s="14"/>
      <c r="ORK40" s="14"/>
      <c r="ORL40" s="14"/>
      <c r="ORM40" s="14"/>
      <c r="ORN40" s="14"/>
      <c r="ORO40" s="14"/>
      <c r="ORP40" s="14"/>
      <c r="ORQ40" s="14"/>
      <c r="ORR40" s="14"/>
      <c r="ORS40" s="14"/>
      <c r="ORT40" s="14"/>
      <c r="ORU40" s="14"/>
      <c r="ORV40" s="14"/>
      <c r="ORW40" s="14"/>
      <c r="ORX40" s="14"/>
      <c r="ORY40" s="14"/>
      <c r="ORZ40" s="14"/>
      <c r="OSA40" s="14"/>
      <c r="OSB40" s="14"/>
      <c r="OSC40" s="14"/>
      <c r="OSD40" s="14"/>
      <c r="OSE40" s="14"/>
      <c r="OSF40" s="14"/>
      <c r="OSG40" s="14"/>
      <c r="OSH40" s="14"/>
      <c r="OSI40" s="14"/>
      <c r="OSJ40" s="14"/>
      <c r="OSK40" s="14"/>
      <c r="OSL40" s="14"/>
      <c r="OSM40" s="14"/>
      <c r="OSN40" s="14"/>
      <c r="OSO40" s="14"/>
      <c r="OSP40" s="14"/>
      <c r="OSQ40" s="14"/>
      <c r="OSR40" s="14"/>
      <c r="OSS40" s="14"/>
      <c r="OST40" s="14"/>
      <c r="OSU40" s="14"/>
      <c r="OSV40" s="14"/>
      <c r="OSW40" s="14"/>
      <c r="OSX40" s="14"/>
      <c r="OSY40" s="14"/>
      <c r="OSZ40" s="14"/>
      <c r="OTA40" s="14"/>
      <c r="OTB40" s="14"/>
      <c r="OTC40" s="14"/>
      <c r="OTD40" s="14"/>
      <c r="OTE40" s="14"/>
      <c r="OTF40" s="14"/>
      <c r="OTG40" s="14"/>
      <c r="OTH40" s="14"/>
      <c r="OTI40" s="14"/>
      <c r="OTJ40" s="14"/>
      <c r="OTK40" s="14"/>
      <c r="OTL40" s="14"/>
      <c r="OTM40" s="14"/>
      <c r="OTN40" s="14"/>
      <c r="OTO40" s="14"/>
      <c r="OTP40" s="14"/>
      <c r="OTQ40" s="14"/>
      <c r="OTR40" s="14"/>
      <c r="OTS40" s="14"/>
      <c r="OTT40" s="14"/>
      <c r="OTU40" s="14"/>
      <c r="OTV40" s="14"/>
      <c r="OTW40" s="14"/>
      <c r="OTX40" s="14"/>
      <c r="OTY40" s="14"/>
      <c r="OTZ40" s="14"/>
      <c r="OUA40" s="14"/>
      <c r="OUB40" s="14"/>
      <c r="OUC40" s="14"/>
      <c r="OUD40" s="14"/>
      <c r="OUE40" s="14"/>
      <c r="OUF40" s="14"/>
      <c r="OUG40" s="14"/>
      <c r="OUH40" s="14"/>
      <c r="OUI40" s="14"/>
      <c r="OUJ40" s="14"/>
      <c r="OUK40" s="14"/>
      <c r="OUL40" s="14"/>
      <c r="OUM40" s="14"/>
      <c r="OUN40" s="14"/>
      <c r="OUO40" s="14"/>
      <c r="OUP40" s="14"/>
      <c r="OUQ40" s="14"/>
      <c r="OUR40" s="14"/>
      <c r="OUS40" s="14"/>
      <c r="OUT40" s="14"/>
      <c r="OUU40" s="14"/>
      <c r="OUV40" s="14"/>
      <c r="OUW40" s="14"/>
      <c r="OUX40" s="14"/>
      <c r="OUY40" s="14"/>
      <c r="OUZ40" s="14"/>
      <c r="OVA40" s="14"/>
      <c r="OVB40" s="14"/>
      <c r="OVC40" s="14"/>
      <c r="OVD40" s="14"/>
      <c r="OVE40" s="14"/>
      <c r="OVF40" s="14"/>
      <c r="OVG40" s="14"/>
      <c r="OVH40" s="14"/>
      <c r="OVI40" s="14"/>
      <c r="OVJ40" s="14"/>
      <c r="OVK40" s="14"/>
      <c r="OVL40" s="14"/>
      <c r="OVM40" s="14"/>
      <c r="OVN40" s="14"/>
      <c r="OVO40" s="14"/>
      <c r="OVP40" s="14"/>
      <c r="OVQ40" s="14"/>
      <c r="OVR40" s="14"/>
      <c r="OVS40" s="14"/>
      <c r="OVT40" s="14"/>
      <c r="OVU40" s="14"/>
      <c r="OVV40" s="14"/>
      <c r="OVW40" s="14"/>
      <c r="OVX40" s="14"/>
      <c r="OVY40" s="14"/>
      <c r="OVZ40" s="14"/>
      <c r="OWA40" s="14"/>
      <c r="OWB40" s="14"/>
      <c r="OWC40" s="14"/>
      <c r="OWD40" s="14"/>
      <c r="OWE40" s="14"/>
      <c r="OWF40" s="14"/>
      <c r="OWG40" s="14"/>
      <c r="OWH40" s="14"/>
      <c r="OWI40" s="14"/>
      <c r="OWJ40" s="14"/>
      <c r="OWK40" s="14"/>
      <c r="OWL40" s="14"/>
      <c r="OWM40" s="14"/>
      <c r="OWN40" s="14"/>
      <c r="OWO40" s="14"/>
      <c r="OWP40" s="14"/>
      <c r="OWQ40" s="14"/>
      <c r="OWR40" s="14"/>
      <c r="OWS40" s="14"/>
      <c r="OWT40" s="14"/>
      <c r="OWU40" s="14"/>
      <c r="OWV40" s="14"/>
      <c r="OWW40" s="14"/>
      <c r="OWX40" s="14"/>
      <c r="OWY40" s="14"/>
      <c r="OWZ40" s="14"/>
      <c r="OXA40" s="14"/>
      <c r="OXB40" s="14"/>
      <c r="OXC40" s="14"/>
      <c r="OXD40" s="14"/>
      <c r="OXE40" s="14"/>
      <c r="OXF40" s="14"/>
      <c r="OXG40" s="14"/>
      <c r="OXH40" s="14"/>
      <c r="OXI40" s="14"/>
      <c r="OXJ40" s="14"/>
      <c r="OXK40" s="14"/>
      <c r="OXL40" s="14"/>
      <c r="OXM40" s="14"/>
      <c r="OXN40" s="14"/>
      <c r="OXO40" s="14"/>
      <c r="OXP40" s="14"/>
      <c r="OXQ40" s="14"/>
      <c r="OXR40" s="14"/>
      <c r="OXS40" s="14"/>
      <c r="OXT40" s="14"/>
      <c r="OXU40" s="14"/>
      <c r="OXV40" s="14"/>
      <c r="OXW40" s="14"/>
      <c r="OXX40" s="14"/>
      <c r="OXY40" s="14"/>
      <c r="OXZ40" s="14"/>
      <c r="OYA40" s="14"/>
      <c r="OYB40" s="14"/>
      <c r="OYC40" s="14"/>
      <c r="OYD40" s="14"/>
      <c r="OYE40" s="14"/>
      <c r="OYF40" s="14"/>
      <c r="OYG40" s="14"/>
      <c r="OYH40" s="14"/>
      <c r="OYI40" s="14"/>
      <c r="OYJ40" s="14"/>
      <c r="OYK40" s="14"/>
      <c r="OYL40" s="14"/>
      <c r="OYM40" s="14"/>
      <c r="OYN40" s="14"/>
      <c r="OYO40" s="14"/>
      <c r="OYP40" s="14"/>
      <c r="OYQ40" s="14"/>
      <c r="OYR40" s="14"/>
      <c r="OYS40" s="14"/>
      <c r="OYT40" s="14"/>
      <c r="OYU40" s="14"/>
      <c r="OYV40" s="14"/>
      <c r="OYW40" s="14"/>
      <c r="OYX40" s="14"/>
      <c r="OYY40" s="14"/>
      <c r="OYZ40" s="14"/>
      <c r="OZA40" s="14"/>
      <c r="OZB40" s="14"/>
      <c r="OZC40" s="14"/>
      <c r="OZD40" s="14"/>
      <c r="OZE40" s="14"/>
      <c r="OZF40" s="14"/>
      <c r="OZG40" s="14"/>
      <c r="OZH40" s="14"/>
      <c r="OZI40" s="14"/>
      <c r="OZJ40" s="14"/>
      <c r="OZK40" s="14"/>
      <c r="OZL40" s="14"/>
      <c r="OZM40" s="14"/>
      <c r="OZN40" s="14"/>
      <c r="OZO40" s="14"/>
      <c r="OZP40" s="14"/>
      <c r="OZQ40" s="14"/>
      <c r="OZR40" s="14"/>
      <c r="OZS40" s="14"/>
      <c r="OZT40" s="14"/>
      <c r="OZU40" s="14"/>
      <c r="OZV40" s="14"/>
      <c r="OZW40" s="14"/>
      <c r="OZX40" s="14"/>
      <c r="OZY40" s="14"/>
      <c r="OZZ40" s="14"/>
      <c r="PAA40" s="14"/>
      <c r="PAB40" s="14"/>
      <c r="PAC40" s="14"/>
      <c r="PAD40" s="14"/>
      <c r="PAE40" s="14"/>
      <c r="PAF40" s="14"/>
      <c r="PAG40" s="14"/>
      <c r="PAH40" s="14"/>
      <c r="PAI40" s="14"/>
      <c r="PAJ40" s="14"/>
      <c r="PAK40" s="14"/>
      <c r="PAL40" s="14"/>
      <c r="PAM40" s="14"/>
      <c r="PAN40" s="14"/>
      <c r="PAO40" s="14"/>
      <c r="PAP40" s="14"/>
      <c r="PAQ40" s="14"/>
      <c r="PAR40" s="14"/>
      <c r="PAS40" s="14"/>
      <c r="PAT40" s="14"/>
      <c r="PAU40" s="14"/>
      <c r="PAV40" s="14"/>
      <c r="PAW40" s="14"/>
      <c r="PAX40" s="14"/>
      <c r="PAY40" s="14"/>
      <c r="PAZ40" s="14"/>
      <c r="PBA40" s="14"/>
      <c r="PBB40" s="14"/>
      <c r="PBC40" s="14"/>
      <c r="PBD40" s="14"/>
      <c r="PBE40" s="14"/>
      <c r="PBF40" s="14"/>
      <c r="PBG40" s="14"/>
      <c r="PBH40" s="14"/>
      <c r="PBI40" s="14"/>
      <c r="PBJ40" s="14"/>
      <c r="PBK40" s="14"/>
      <c r="PBL40" s="14"/>
      <c r="PBM40" s="14"/>
      <c r="PBN40" s="14"/>
      <c r="PBO40" s="14"/>
      <c r="PBP40" s="14"/>
      <c r="PBQ40" s="14"/>
      <c r="PBR40" s="14"/>
      <c r="PBS40" s="14"/>
      <c r="PBT40" s="14"/>
      <c r="PBU40" s="14"/>
      <c r="PBV40" s="14"/>
      <c r="PBW40" s="14"/>
      <c r="PBX40" s="14"/>
      <c r="PBY40" s="14"/>
      <c r="PBZ40" s="14"/>
      <c r="PCA40" s="14"/>
      <c r="PCB40" s="14"/>
      <c r="PCC40" s="14"/>
      <c r="PCD40" s="14"/>
      <c r="PCE40" s="14"/>
      <c r="PCF40" s="14"/>
      <c r="PCG40" s="14"/>
      <c r="PCH40" s="14"/>
      <c r="PCI40" s="14"/>
      <c r="PCJ40" s="14"/>
      <c r="PCK40" s="14"/>
      <c r="PCL40" s="14"/>
      <c r="PCM40" s="14"/>
      <c r="PCN40" s="14"/>
      <c r="PCO40" s="14"/>
      <c r="PCP40" s="14"/>
      <c r="PCQ40" s="14"/>
      <c r="PCR40" s="14"/>
      <c r="PCS40" s="14"/>
      <c r="PCT40" s="14"/>
      <c r="PCU40" s="14"/>
      <c r="PCV40" s="14"/>
      <c r="PCW40" s="14"/>
      <c r="PCX40" s="14"/>
      <c r="PCY40" s="14"/>
      <c r="PCZ40" s="14"/>
      <c r="PDA40" s="14"/>
      <c r="PDB40" s="14"/>
      <c r="PDC40" s="14"/>
      <c r="PDD40" s="14"/>
      <c r="PDE40" s="14"/>
      <c r="PDF40" s="14"/>
      <c r="PDG40" s="14"/>
      <c r="PDH40" s="14"/>
      <c r="PDI40" s="14"/>
      <c r="PDJ40" s="14"/>
      <c r="PDK40" s="14"/>
      <c r="PDL40" s="14"/>
      <c r="PDM40" s="14"/>
      <c r="PDN40" s="14"/>
      <c r="PDO40" s="14"/>
      <c r="PDP40" s="14"/>
      <c r="PDQ40" s="14"/>
      <c r="PDR40" s="14"/>
      <c r="PDS40" s="14"/>
      <c r="PDT40" s="14"/>
      <c r="PDU40" s="14"/>
      <c r="PDV40" s="14"/>
      <c r="PDW40" s="14"/>
      <c r="PDX40" s="14"/>
      <c r="PDY40" s="14"/>
      <c r="PDZ40" s="14"/>
      <c r="PEA40" s="14"/>
      <c r="PEB40" s="14"/>
      <c r="PEC40" s="14"/>
      <c r="PED40" s="14"/>
      <c r="PEE40" s="14"/>
      <c r="PEF40" s="14"/>
      <c r="PEG40" s="14"/>
      <c r="PEH40" s="14"/>
      <c r="PEI40" s="14"/>
      <c r="PEJ40" s="14"/>
      <c r="PEK40" s="14"/>
      <c r="PEL40" s="14"/>
      <c r="PEM40" s="14"/>
      <c r="PEN40" s="14"/>
      <c r="PEO40" s="14"/>
      <c r="PEP40" s="14"/>
      <c r="PEQ40" s="14"/>
      <c r="PER40" s="14"/>
      <c r="PES40" s="14"/>
      <c r="PET40" s="14"/>
      <c r="PEU40" s="14"/>
      <c r="PEV40" s="14"/>
      <c r="PEW40" s="14"/>
      <c r="PEX40" s="14"/>
      <c r="PEY40" s="14"/>
      <c r="PEZ40" s="14"/>
      <c r="PFA40" s="14"/>
      <c r="PFB40" s="14"/>
      <c r="PFC40" s="14"/>
      <c r="PFD40" s="14"/>
      <c r="PFE40" s="14"/>
      <c r="PFF40" s="14"/>
      <c r="PFG40" s="14"/>
      <c r="PFH40" s="14"/>
      <c r="PFI40" s="14"/>
      <c r="PFJ40" s="14"/>
      <c r="PFK40" s="14"/>
      <c r="PFL40" s="14"/>
      <c r="PFM40" s="14"/>
      <c r="PFN40" s="14"/>
      <c r="PFO40" s="14"/>
      <c r="PFP40" s="14"/>
      <c r="PFQ40" s="14"/>
      <c r="PFR40" s="14"/>
      <c r="PFS40" s="14"/>
      <c r="PFT40" s="14"/>
      <c r="PFU40" s="14"/>
      <c r="PFV40" s="14"/>
      <c r="PFW40" s="14"/>
      <c r="PFX40" s="14"/>
      <c r="PFY40" s="14"/>
      <c r="PFZ40" s="14"/>
      <c r="PGA40" s="14"/>
      <c r="PGB40" s="14"/>
      <c r="PGC40" s="14"/>
      <c r="PGD40" s="14"/>
      <c r="PGE40" s="14"/>
      <c r="PGF40" s="14"/>
      <c r="PGG40" s="14"/>
      <c r="PGH40" s="14"/>
      <c r="PGI40" s="14"/>
      <c r="PGJ40" s="14"/>
      <c r="PGK40" s="14"/>
      <c r="PGL40" s="14"/>
      <c r="PGM40" s="14"/>
      <c r="PGN40" s="14"/>
      <c r="PGO40" s="14"/>
      <c r="PGP40" s="14"/>
      <c r="PGQ40" s="14"/>
      <c r="PGR40" s="14"/>
      <c r="PGS40" s="14"/>
      <c r="PGT40" s="14"/>
      <c r="PGU40" s="14"/>
      <c r="PGV40" s="14"/>
      <c r="PGW40" s="14"/>
      <c r="PGX40" s="14"/>
      <c r="PGY40" s="14"/>
      <c r="PGZ40" s="14"/>
      <c r="PHA40" s="14"/>
      <c r="PHB40" s="14"/>
      <c r="PHC40" s="14"/>
      <c r="PHD40" s="14"/>
      <c r="PHE40" s="14"/>
      <c r="PHF40" s="14"/>
      <c r="PHG40" s="14"/>
      <c r="PHH40" s="14"/>
      <c r="PHI40" s="14"/>
      <c r="PHJ40" s="14"/>
      <c r="PHK40" s="14"/>
      <c r="PHL40" s="14"/>
      <c r="PHM40" s="14"/>
      <c r="PHN40" s="14"/>
      <c r="PHO40" s="14"/>
      <c r="PHP40" s="14"/>
      <c r="PHQ40" s="14"/>
      <c r="PHR40" s="14"/>
      <c r="PHS40" s="14"/>
      <c r="PHT40" s="14"/>
      <c r="PHU40" s="14"/>
      <c r="PHV40" s="14"/>
      <c r="PHW40" s="14"/>
      <c r="PHX40" s="14"/>
      <c r="PHY40" s="14"/>
      <c r="PHZ40" s="14"/>
      <c r="PIA40" s="14"/>
      <c r="PIB40" s="14"/>
      <c r="PIC40" s="14"/>
      <c r="PID40" s="14"/>
      <c r="PIE40" s="14"/>
      <c r="PIF40" s="14"/>
      <c r="PIG40" s="14"/>
      <c r="PIH40" s="14"/>
      <c r="PII40" s="14"/>
      <c r="PIJ40" s="14"/>
      <c r="PIK40" s="14"/>
      <c r="PIL40" s="14"/>
      <c r="PIM40" s="14"/>
      <c r="PIN40" s="14"/>
      <c r="PIO40" s="14"/>
      <c r="PIP40" s="14"/>
      <c r="PIQ40" s="14"/>
      <c r="PIR40" s="14"/>
      <c r="PIS40" s="14"/>
      <c r="PIT40" s="14"/>
      <c r="PIU40" s="14"/>
      <c r="PIV40" s="14"/>
      <c r="PIW40" s="14"/>
      <c r="PIX40" s="14"/>
      <c r="PIY40" s="14"/>
      <c r="PIZ40" s="14"/>
      <c r="PJA40" s="14"/>
      <c r="PJB40" s="14"/>
      <c r="PJC40" s="14"/>
      <c r="PJD40" s="14"/>
      <c r="PJE40" s="14"/>
      <c r="PJF40" s="14"/>
      <c r="PJG40" s="14"/>
      <c r="PJH40" s="14"/>
      <c r="PJI40" s="14"/>
      <c r="PJJ40" s="14"/>
      <c r="PJK40" s="14"/>
      <c r="PJL40" s="14"/>
      <c r="PJM40" s="14"/>
      <c r="PJN40" s="14"/>
      <c r="PJO40" s="14"/>
      <c r="PJP40" s="14"/>
      <c r="PJQ40" s="14"/>
      <c r="PJR40" s="14"/>
      <c r="PJS40" s="14"/>
      <c r="PJT40" s="14"/>
      <c r="PJU40" s="14"/>
      <c r="PJV40" s="14"/>
      <c r="PJW40" s="14"/>
      <c r="PJX40" s="14"/>
      <c r="PJY40" s="14"/>
      <c r="PJZ40" s="14"/>
      <c r="PKA40" s="14"/>
      <c r="PKB40" s="14"/>
      <c r="PKC40" s="14"/>
      <c r="PKD40" s="14"/>
      <c r="PKE40" s="14"/>
      <c r="PKF40" s="14"/>
      <c r="PKG40" s="14"/>
      <c r="PKH40" s="14"/>
      <c r="PKI40" s="14"/>
      <c r="PKJ40" s="14"/>
      <c r="PKK40" s="14"/>
      <c r="PKL40" s="14"/>
      <c r="PKM40" s="14"/>
      <c r="PKN40" s="14"/>
      <c r="PKO40" s="14"/>
      <c r="PKP40" s="14"/>
      <c r="PKQ40" s="14"/>
      <c r="PKR40" s="14"/>
      <c r="PKS40" s="14"/>
      <c r="PKT40" s="14"/>
      <c r="PKU40" s="14"/>
      <c r="PKV40" s="14"/>
      <c r="PKW40" s="14"/>
      <c r="PKX40" s="14"/>
      <c r="PKY40" s="14"/>
      <c r="PKZ40" s="14"/>
      <c r="PLA40" s="14"/>
      <c r="PLB40" s="14"/>
      <c r="PLC40" s="14"/>
      <c r="PLD40" s="14"/>
      <c r="PLE40" s="14"/>
      <c r="PLF40" s="14"/>
      <c r="PLG40" s="14"/>
      <c r="PLH40" s="14"/>
      <c r="PLI40" s="14"/>
      <c r="PLJ40" s="14"/>
      <c r="PLK40" s="14"/>
      <c r="PLL40" s="14"/>
      <c r="PLM40" s="14"/>
      <c r="PLN40" s="14"/>
      <c r="PLO40" s="14"/>
      <c r="PLP40" s="14"/>
      <c r="PLQ40" s="14"/>
      <c r="PLR40" s="14"/>
      <c r="PLS40" s="14"/>
      <c r="PLT40" s="14"/>
      <c r="PLU40" s="14"/>
      <c r="PLV40" s="14"/>
      <c r="PLW40" s="14"/>
      <c r="PLX40" s="14"/>
      <c r="PLY40" s="14"/>
      <c r="PLZ40" s="14"/>
      <c r="PMA40" s="14"/>
      <c r="PMB40" s="14"/>
      <c r="PMC40" s="14"/>
      <c r="PMD40" s="14"/>
      <c r="PME40" s="14"/>
      <c r="PMF40" s="14"/>
      <c r="PMG40" s="14"/>
      <c r="PMH40" s="14"/>
      <c r="PMI40" s="14"/>
      <c r="PMJ40" s="14"/>
      <c r="PMK40" s="14"/>
      <c r="PML40" s="14"/>
      <c r="PMM40" s="14"/>
      <c r="PMN40" s="14"/>
      <c r="PMO40" s="14"/>
      <c r="PMP40" s="14"/>
      <c r="PMQ40" s="14"/>
      <c r="PMR40" s="14"/>
      <c r="PMS40" s="14"/>
      <c r="PMT40" s="14"/>
      <c r="PMU40" s="14"/>
      <c r="PMV40" s="14"/>
      <c r="PMW40" s="14"/>
      <c r="PMX40" s="14"/>
      <c r="PMY40" s="14"/>
      <c r="PMZ40" s="14"/>
      <c r="PNA40" s="14"/>
      <c r="PNB40" s="14"/>
      <c r="PNC40" s="14"/>
      <c r="PND40" s="14"/>
      <c r="PNE40" s="14"/>
      <c r="PNF40" s="14"/>
      <c r="PNG40" s="14"/>
      <c r="PNH40" s="14"/>
      <c r="PNI40" s="14"/>
      <c r="PNJ40" s="14"/>
      <c r="PNK40" s="14"/>
      <c r="PNL40" s="14"/>
      <c r="PNM40" s="14"/>
      <c r="PNN40" s="14"/>
      <c r="PNO40" s="14"/>
      <c r="PNP40" s="14"/>
      <c r="PNQ40" s="14"/>
      <c r="PNR40" s="14"/>
      <c r="PNS40" s="14"/>
      <c r="PNT40" s="14"/>
      <c r="PNU40" s="14"/>
      <c r="PNV40" s="14"/>
      <c r="PNW40" s="14"/>
      <c r="PNX40" s="14"/>
      <c r="PNY40" s="14"/>
      <c r="PNZ40" s="14"/>
      <c r="POA40" s="14"/>
      <c r="POB40" s="14"/>
      <c r="POC40" s="14"/>
      <c r="POD40" s="14"/>
      <c r="POE40" s="14"/>
      <c r="POF40" s="14"/>
      <c r="POG40" s="14"/>
      <c r="POH40" s="14"/>
      <c r="POI40" s="14"/>
      <c r="POJ40" s="14"/>
      <c r="POK40" s="14"/>
      <c r="POL40" s="14"/>
      <c r="POM40" s="14"/>
      <c r="PON40" s="14"/>
      <c r="POO40" s="14"/>
      <c r="POP40" s="14"/>
      <c r="POQ40" s="14"/>
      <c r="POR40" s="14"/>
      <c r="POS40" s="14"/>
      <c r="POT40" s="14"/>
      <c r="POU40" s="14"/>
      <c r="POV40" s="14"/>
      <c r="POW40" s="14"/>
      <c r="POX40" s="14"/>
      <c r="POY40" s="14"/>
      <c r="POZ40" s="14"/>
      <c r="PPA40" s="14"/>
      <c r="PPB40" s="14"/>
      <c r="PPC40" s="14"/>
      <c r="PPD40" s="14"/>
      <c r="PPE40" s="14"/>
      <c r="PPF40" s="14"/>
      <c r="PPG40" s="14"/>
      <c r="PPH40" s="14"/>
      <c r="PPI40" s="14"/>
      <c r="PPJ40" s="14"/>
      <c r="PPK40" s="14"/>
      <c r="PPL40" s="14"/>
      <c r="PPM40" s="14"/>
      <c r="PPN40" s="14"/>
      <c r="PPO40" s="14"/>
      <c r="PPP40" s="14"/>
      <c r="PPQ40" s="14"/>
      <c r="PPR40" s="14"/>
      <c r="PPS40" s="14"/>
      <c r="PPT40" s="14"/>
      <c r="PPU40" s="14"/>
      <c r="PPV40" s="14"/>
      <c r="PPW40" s="14"/>
      <c r="PPX40" s="14"/>
      <c r="PPY40" s="14"/>
      <c r="PPZ40" s="14"/>
      <c r="PQA40" s="14"/>
      <c r="PQB40" s="14"/>
      <c r="PQC40" s="14"/>
      <c r="PQD40" s="14"/>
      <c r="PQE40" s="14"/>
      <c r="PQF40" s="14"/>
      <c r="PQG40" s="14"/>
      <c r="PQH40" s="14"/>
      <c r="PQI40" s="14"/>
      <c r="PQJ40" s="14"/>
      <c r="PQK40" s="14"/>
      <c r="PQL40" s="14"/>
      <c r="PQM40" s="14"/>
      <c r="PQN40" s="14"/>
      <c r="PQO40" s="14"/>
      <c r="PQP40" s="14"/>
      <c r="PQQ40" s="14"/>
      <c r="PQR40" s="14"/>
      <c r="PQS40" s="14"/>
      <c r="PQT40" s="14"/>
      <c r="PQU40" s="14"/>
      <c r="PQV40" s="14"/>
      <c r="PQW40" s="14"/>
      <c r="PQX40" s="14"/>
      <c r="PQY40" s="14"/>
      <c r="PQZ40" s="14"/>
      <c r="PRA40" s="14"/>
      <c r="PRB40" s="14"/>
      <c r="PRC40" s="14"/>
      <c r="PRD40" s="14"/>
      <c r="PRE40" s="14"/>
      <c r="PRF40" s="14"/>
      <c r="PRG40" s="14"/>
      <c r="PRH40" s="14"/>
      <c r="PRI40" s="14"/>
      <c r="PRJ40" s="14"/>
      <c r="PRK40" s="14"/>
      <c r="PRL40" s="14"/>
      <c r="PRM40" s="14"/>
      <c r="PRN40" s="14"/>
      <c r="PRO40" s="14"/>
      <c r="PRP40" s="14"/>
      <c r="PRQ40" s="14"/>
      <c r="PRR40" s="14"/>
      <c r="PRS40" s="14"/>
      <c r="PRT40" s="14"/>
      <c r="PRU40" s="14"/>
      <c r="PRV40" s="14"/>
      <c r="PRW40" s="14"/>
      <c r="PRX40" s="14"/>
      <c r="PRY40" s="14"/>
      <c r="PRZ40" s="14"/>
      <c r="PSA40" s="14"/>
      <c r="PSB40" s="14"/>
      <c r="PSC40" s="14"/>
      <c r="PSD40" s="14"/>
      <c r="PSE40" s="14"/>
      <c r="PSF40" s="14"/>
      <c r="PSG40" s="14"/>
      <c r="PSH40" s="14"/>
      <c r="PSI40" s="14"/>
      <c r="PSJ40" s="14"/>
      <c r="PSK40" s="14"/>
      <c r="PSL40" s="14"/>
      <c r="PSM40" s="14"/>
      <c r="PSN40" s="14"/>
      <c r="PSO40" s="14"/>
      <c r="PSP40" s="14"/>
      <c r="PSQ40" s="14"/>
      <c r="PSR40" s="14"/>
      <c r="PSS40" s="14"/>
      <c r="PST40" s="14"/>
      <c r="PSU40" s="14"/>
      <c r="PSV40" s="14"/>
      <c r="PSW40" s="14"/>
      <c r="PSX40" s="14"/>
      <c r="PSY40" s="14"/>
      <c r="PSZ40" s="14"/>
      <c r="PTA40" s="14"/>
      <c r="PTB40" s="14"/>
      <c r="PTC40" s="14"/>
      <c r="PTD40" s="14"/>
      <c r="PTE40" s="14"/>
      <c r="PTF40" s="14"/>
      <c r="PTG40" s="14"/>
      <c r="PTH40" s="14"/>
      <c r="PTI40" s="14"/>
      <c r="PTJ40" s="14"/>
      <c r="PTK40" s="14"/>
      <c r="PTL40" s="14"/>
      <c r="PTM40" s="14"/>
      <c r="PTN40" s="14"/>
      <c r="PTO40" s="14"/>
      <c r="PTP40" s="14"/>
      <c r="PTQ40" s="14"/>
      <c r="PTR40" s="14"/>
      <c r="PTS40" s="14"/>
      <c r="PTT40" s="14"/>
      <c r="PTU40" s="14"/>
      <c r="PTV40" s="14"/>
      <c r="PTW40" s="14"/>
      <c r="PTX40" s="14"/>
      <c r="PTY40" s="14"/>
      <c r="PTZ40" s="14"/>
      <c r="PUA40" s="14"/>
      <c r="PUB40" s="14"/>
      <c r="PUC40" s="14"/>
      <c r="PUD40" s="14"/>
      <c r="PUE40" s="14"/>
      <c r="PUF40" s="14"/>
      <c r="PUG40" s="14"/>
      <c r="PUH40" s="14"/>
      <c r="PUI40" s="14"/>
      <c r="PUJ40" s="14"/>
      <c r="PUK40" s="14"/>
      <c r="PUL40" s="14"/>
      <c r="PUM40" s="14"/>
      <c r="PUN40" s="14"/>
      <c r="PUO40" s="14"/>
      <c r="PUP40" s="14"/>
      <c r="PUQ40" s="14"/>
      <c r="PUR40" s="14"/>
      <c r="PUS40" s="14"/>
      <c r="PUT40" s="14"/>
      <c r="PUU40" s="14"/>
      <c r="PUV40" s="14"/>
      <c r="PUW40" s="14"/>
      <c r="PUX40" s="14"/>
      <c r="PUY40" s="14"/>
      <c r="PUZ40" s="14"/>
      <c r="PVA40" s="14"/>
      <c r="PVB40" s="14"/>
      <c r="PVC40" s="14"/>
      <c r="PVD40" s="14"/>
      <c r="PVE40" s="14"/>
      <c r="PVF40" s="14"/>
      <c r="PVG40" s="14"/>
      <c r="PVH40" s="14"/>
      <c r="PVI40" s="14"/>
      <c r="PVJ40" s="14"/>
      <c r="PVK40" s="14"/>
      <c r="PVL40" s="14"/>
      <c r="PVM40" s="14"/>
      <c r="PVN40" s="14"/>
      <c r="PVO40" s="14"/>
      <c r="PVP40" s="14"/>
      <c r="PVQ40" s="14"/>
      <c r="PVR40" s="14"/>
      <c r="PVS40" s="14"/>
      <c r="PVT40" s="14"/>
      <c r="PVU40" s="14"/>
      <c r="PVV40" s="14"/>
      <c r="PVW40" s="14"/>
      <c r="PVX40" s="14"/>
      <c r="PVY40" s="14"/>
      <c r="PVZ40" s="14"/>
      <c r="PWA40" s="14"/>
      <c r="PWB40" s="14"/>
      <c r="PWC40" s="14"/>
      <c r="PWD40" s="14"/>
      <c r="PWE40" s="14"/>
      <c r="PWF40" s="14"/>
      <c r="PWG40" s="14"/>
      <c r="PWH40" s="14"/>
      <c r="PWI40" s="14"/>
      <c r="PWJ40" s="14"/>
      <c r="PWK40" s="14"/>
      <c r="PWL40" s="14"/>
      <c r="PWM40" s="14"/>
      <c r="PWN40" s="14"/>
      <c r="PWO40" s="14"/>
      <c r="PWP40" s="14"/>
      <c r="PWQ40" s="14"/>
      <c r="PWR40" s="14"/>
      <c r="PWS40" s="14"/>
      <c r="PWT40" s="14"/>
      <c r="PWU40" s="14"/>
      <c r="PWV40" s="14"/>
      <c r="PWW40" s="14"/>
      <c r="PWX40" s="14"/>
      <c r="PWY40" s="14"/>
      <c r="PWZ40" s="14"/>
      <c r="PXA40" s="14"/>
      <c r="PXB40" s="14"/>
      <c r="PXC40" s="14"/>
      <c r="PXD40" s="14"/>
      <c r="PXE40" s="14"/>
      <c r="PXF40" s="14"/>
      <c r="PXG40" s="14"/>
      <c r="PXH40" s="14"/>
      <c r="PXI40" s="14"/>
      <c r="PXJ40" s="14"/>
      <c r="PXK40" s="14"/>
      <c r="PXL40" s="14"/>
      <c r="PXM40" s="14"/>
      <c r="PXN40" s="14"/>
      <c r="PXO40" s="14"/>
      <c r="PXP40" s="14"/>
      <c r="PXQ40" s="14"/>
      <c r="PXR40" s="14"/>
      <c r="PXS40" s="14"/>
      <c r="PXT40" s="14"/>
      <c r="PXU40" s="14"/>
      <c r="PXV40" s="14"/>
      <c r="PXW40" s="14"/>
      <c r="PXX40" s="14"/>
      <c r="PXY40" s="14"/>
      <c r="PXZ40" s="14"/>
      <c r="PYA40" s="14"/>
      <c r="PYB40" s="14"/>
      <c r="PYC40" s="14"/>
      <c r="PYD40" s="14"/>
      <c r="PYE40" s="14"/>
      <c r="PYF40" s="14"/>
      <c r="PYG40" s="14"/>
      <c r="PYH40" s="14"/>
      <c r="PYI40" s="14"/>
      <c r="PYJ40" s="14"/>
      <c r="PYK40" s="14"/>
      <c r="PYL40" s="14"/>
      <c r="PYM40" s="14"/>
      <c r="PYN40" s="14"/>
      <c r="PYO40" s="14"/>
      <c r="PYP40" s="14"/>
      <c r="PYQ40" s="14"/>
      <c r="PYR40" s="14"/>
      <c r="PYS40" s="14"/>
      <c r="PYT40" s="14"/>
      <c r="PYU40" s="14"/>
      <c r="PYV40" s="14"/>
      <c r="PYW40" s="14"/>
      <c r="PYX40" s="14"/>
      <c r="PYY40" s="14"/>
      <c r="PYZ40" s="14"/>
      <c r="PZA40" s="14"/>
      <c r="PZB40" s="14"/>
      <c r="PZC40" s="14"/>
      <c r="PZD40" s="14"/>
      <c r="PZE40" s="14"/>
      <c r="PZF40" s="14"/>
      <c r="PZG40" s="14"/>
      <c r="PZH40" s="14"/>
      <c r="PZI40" s="14"/>
      <c r="PZJ40" s="14"/>
      <c r="PZK40" s="14"/>
      <c r="PZL40" s="14"/>
      <c r="PZM40" s="14"/>
      <c r="PZN40" s="14"/>
      <c r="PZO40" s="14"/>
      <c r="PZP40" s="14"/>
      <c r="PZQ40" s="14"/>
      <c r="PZR40" s="14"/>
      <c r="PZS40" s="14"/>
      <c r="PZT40" s="14"/>
      <c r="PZU40" s="14"/>
      <c r="PZV40" s="14"/>
      <c r="PZW40" s="14"/>
      <c r="PZX40" s="14"/>
      <c r="PZY40" s="14"/>
      <c r="PZZ40" s="14"/>
      <c r="QAA40" s="14"/>
      <c r="QAB40" s="14"/>
      <c r="QAC40" s="14"/>
      <c r="QAD40" s="14"/>
      <c r="QAE40" s="14"/>
      <c r="QAF40" s="14"/>
      <c r="QAG40" s="14"/>
      <c r="QAH40" s="14"/>
      <c r="QAI40" s="14"/>
      <c r="QAJ40" s="14"/>
      <c r="QAK40" s="14"/>
      <c r="QAL40" s="14"/>
      <c r="QAM40" s="14"/>
      <c r="QAN40" s="14"/>
      <c r="QAO40" s="14"/>
      <c r="QAP40" s="14"/>
      <c r="QAQ40" s="14"/>
      <c r="QAR40" s="14"/>
      <c r="QAS40" s="14"/>
      <c r="QAT40" s="14"/>
      <c r="QAU40" s="14"/>
      <c r="QAV40" s="14"/>
      <c r="QAW40" s="14"/>
      <c r="QAX40" s="14"/>
      <c r="QAY40" s="14"/>
      <c r="QAZ40" s="14"/>
      <c r="QBA40" s="14"/>
      <c r="QBB40" s="14"/>
      <c r="QBC40" s="14"/>
      <c r="QBD40" s="14"/>
      <c r="QBE40" s="14"/>
      <c r="QBF40" s="14"/>
      <c r="QBG40" s="14"/>
      <c r="QBH40" s="14"/>
      <c r="QBI40" s="14"/>
      <c r="QBJ40" s="14"/>
      <c r="QBK40" s="14"/>
      <c r="QBL40" s="14"/>
      <c r="QBM40" s="14"/>
      <c r="QBN40" s="14"/>
      <c r="QBO40" s="14"/>
      <c r="QBP40" s="14"/>
      <c r="QBQ40" s="14"/>
      <c r="QBR40" s="14"/>
      <c r="QBS40" s="14"/>
      <c r="QBT40" s="14"/>
      <c r="QBU40" s="14"/>
      <c r="QBV40" s="14"/>
      <c r="QBW40" s="14"/>
      <c r="QBX40" s="14"/>
      <c r="QBY40" s="14"/>
      <c r="QBZ40" s="14"/>
      <c r="QCA40" s="14"/>
      <c r="QCB40" s="14"/>
      <c r="QCC40" s="14"/>
      <c r="QCD40" s="14"/>
      <c r="QCE40" s="14"/>
      <c r="QCF40" s="14"/>
      <c r="QCG40" s="14"/>
      <c r="QCH40" s="14"/>
      <c r="QCI40" s="14"/>
      <c r="QCJ40" s="14"/>
      <c r="QCK40" s="14"/>
      <c r="QCL40" s="14"/>
      <c r="QCM40" s="14"/>
      <c r="QCN40" s="14"/>
      <c r="QCO40" s="14"/>
      <c r="QCP40" s="14"/>
      <c r="QCQ40" s="14"/>
      <c r="QCR40" s="14"/>
      <c r="QCS40" s="14"/>
      <c r="QCT40" s="14"/>
      <c r="QCU40" s="14"/>
      <c r="QCV40" s="14"/>
      <c r="QCW40" s="14"/>
      <c r="QCX40" s="14"/>
      <c r="QCY40" s="14"/>
      <c r="QCZ40" s="14"/>
      <c r="QDA40" s="14"/>
      <c r="QDB40" s="14"/>
      <c r="QDC40" s="14"/>
      <c r="QDD40" s="14"/>
      <c r="QDE40" s="14"/>
      <c r="QDF40" s="14"/>
      <c r="QDG40" s="14"/>
      <c r="QDH40" s="14"/>
      <c r="QDI40" s="14"/>
      <c r="QDJ40" s="14"/>
      <c r="QDK40" s="14"/>
      <c r="QDL40" s="14"/>
      <c r="QDM40" s="14"/>
      <c r="QDN40" s="14"/>
      <c r="QDO40" s="14"/>
      <c r="QDP40" s="14"/>
      <c r="QDQ40" s="14"/>
      <c r="QDR40" s="14"/>
      <c r="QDS40" s="14"/>
      <c r="QDT40" s="14"/>
      <c r="QDU40" s="14"/>
      <c r="QDV40" s="14"/>
      <c r="QDW40" s="14"/>
      <c r="QDX40" s="14"/>
      <c r="QDY40" s="14"/>
      <c r="QDZ40" s="14"/>
      <c r="QEA40" s="14"/>
      <c r="QEB40" s="14"/>
      <c r="QEC40" s="14"/>
      <c r="QED40" s="14"/>
      <c r="QEE40" s="14"/>
      <c r="QEF40" s="14"/>
      <c r="QEG40" s="14"/>
      <c r="QEH40" s="14"/>
      <c r="QEI40" s="14"/>
      <c r="QEJ40" s="14"/>
      <c r="QEK40" s="14"/>
      <c r="QEL40" s="14"/>
      <c r="QEM40" s="14"/>
      <c r="QEN40" s="14"/>
      <c r="QEO40" s="14"/>
      <c r="QEP40" s="14"/>
      <c r="QEQ40" s="14"/>
      <c r="QER40" s="14"/>
      <c r="QES40" s="14"/>
      <c r="QET40" s="14"/>
      <c r="QEU40" s="14"/>
      <c r="QEV40" s="14"/>
      <c r="QEW40" s="14"/>
      <c r="QEX40" s="14"/>
      <c r="QEY40" s="14"/>
      <c r="QEZ40" s="14"/>
      <c r="QFA40" s="14"/>
      <c r="QFB40" s="14"/>
      <c r="QFC40" s="14"/>
      <c r="QFD40" s="14"/>
      <c r="QFE40" s="14"/>
      <c r="QFF40" s="14"/>
      <c r="QFG40" s="14"/>
      <c r="QFH40" s="14"/>
      <c r="QFI40" s="14"/>
      <c r="QFJ40" s="14"/>
      <c r="QFK40" s="14"/>
      <c r="QFL40" s="14"/>
      <c r="QFM40" s="14"/>
      <c r="QFN40" s="14"/>
      <c r="QFO40" s="14"/>
      <c r="QFP40" s="14"/>
      <c r="QFQ40" s="14"/>
      <c r="QFR40" s="14"/>
      <c r="QFS40" s="14"/>
      <c r="QFT40" s="14"/>
      <c r="QFU40" s="14"/>
      <c r="QFV40" s="14"/>
      <c r="QFW40" s="14"/>
      <c r="QFX40" s="14"/>
      <c r="QFY40" s="14"/>
      <c r="QFZ40" s="14"/>
      <c r="QGA40" s="14"/>
      <c r="QGB40" s="14"/>
      <c r="QGC40" s="14"/>
      <c r="QGD40" s="14"/>
      <c r="QGE40" s="14"/>
      <c r="QGF40" s="14"/>
      <c r="QGG40" s="14"/>
      <c r="QGH40" s="14"/>
      <c r="QGI40" s="14"/>
      <c r="QGJ40" s="14"/>
      <c r="QGK40" s="14"/>
      <c r="QGL40" s="14"/>
      <c r="QGM40" s="14"/>
      <c r="QGN40" s="14"/>
      <c r="QGO40" s="14"/>
      <c r="QGP40" s="14"/>
      <c r="QGQ40" s="14"/>
      <c r="QGR40" s="14"/>
      <c r="QGS40" s="14"/>
      <c r="QGT40" s="14"/>
      <c r="QGU40" s="14"/>
      <c r="QGV40" s="14"/>
      <c r="QGW40" s="14"/>
      <c r="QGX40" s="14"/>
      <c r="QGY40" s="14"/>
      <c r="QGZ40" s="14"/>
      <c r="QHA40" s="14"/>
      <c r="QHB40" s="14"/>
      <c r="QHC40" s="14"/>
      <c r="QHD40" s="14"/>
      <c r="QHE40" s="14"/>
      <c r="QHF40" s="14"/>
      <c r="QHG40" s="14"/>
      <c r="QHH40" s="14"/>
      <c r="QHI40" s="14"/>
      <c r="QHJ40" s="14"/>
      <c r="QHK40" s="14"/>
      <c r="QHL40" s="14"/>
      <c r="QHM40" s="14"/>
      <c r="QHN40" s="14"/>
      <c r="QHO40" s="14"/>
      <c r="QHP40" s="14"/>
      <c r="QHQ40" s="14"/>
      <c r="QHR40" s="14"/>
      <c r="QHS40" s="14"/>
      <c r="QHT40" s="14"/>
      <c r="QHU40" s="14"/>
      <c r="QHV40" s="14"/>
      <c r="QHW40" s="14"/>
      <c r="QHX40" s="14"/>
      <c r="QHY40" s="14"/>
      <c r="QHZ40" s="14"/>
      <c r="QIA40" s="14"/>
      <c r="QIB40" s="14"/>
      <c r="QIC40" s="14"/>
      <c r="QID40" s="14"/>
      <c r="QIE40" s="14"/>
      <c r="QIF40" s="14"/>
      <c r="QIG40" s="14"/>
      <c r="QIH40" s="14"/>
      <c r="QII40" s="14"/>
      <c r="QIJ40" s="14"/>
      <c r="QIK40" s="14"/>
      <c r="QIL40" s="14"/>
      <c r="QIM40" s="14"/>
      <c r="QIN40" s="14"/>
      <c r="QIO40" s="14"/>
      <c r="QIP40" s="14"/>
      <c r="QIQ40" s="14"/>
      <c r="QIR40" s="14"/>
      <c r="QIS40" s="14"/>
      <c r="QIT40" s="14"/>
      <c r="QIU40" s="14"/>
      <c r="QIV40" s="14"/>
      <c r="QIW40" s="14"/>
      <c r="QIX40" s="14"/>
      <c r="QIY40" s="14"/>
      <c r="QIZ40" s="14"/>
      <c r="QJA40" s="14"/>
      <c r="QJB40" s="14"/>
      <c r="QJC40" s="14"/>
      <c r="QJD40" s="14"/>
      <c r="QJE40" s="14"/>
      <c r="QJF40" s="14"/>
      <c r="QJG40" s="14"/>
      <c r="QJH40" s="14"/>
      <c r="QJI40" s="14"/>
      <c r="QJJ40" s="14"/>
      <c r="QJK40" s="14"/>
      <c r="QJL40" s="14"/>
      <c r="QJM40" s="14"/>
      <c r="QJN40" s="14"/>
      <c r="QJO40" s="14"/>
      <c r="QJP40" s="14"/>
      <c r="QJQ40" s="14"/>
      <c r="QJR40" s="14"/>
      <c r="QJS40" s="14"/>
      <c r="QJT40" s="14"/>
      <c r="QJU40" s="14"/>
      <c r="QJV40" s="14"/>
      <c r="QJW40" s="14"/>
      <c r="QJX40" s="14"/>
      <c r="QJY40" s="14"/>
      <c r="QJZ40" s="14"/>
      <c r="QKA40" s="14"/>
      <c r="QKB40" s="14"/>
      <c r="QKC40" s="14"/>
      <c r="QKD40" s="14"/>
      <c r="QKE40" s="14"/>
      <c r="QKF40" s="14"/>
      <c r="QKG40" s="14"/>
      <c r="QKH40" s="14"/>
      <c r="QKI40" s="14"/>
      <c r="QKJ40" s="14"/>
      <c r="QKK40" s="14"/>
      <c r="QKL40" s="14"/>
      <c r="QKM40" s="14"/>
      <c r="QKN40" s="14"/>
      <c r="QKO40" s="14"/>
      <c r="QKP40" s="14"/>
      <c r="QKQ40" s="14"/>
      <c r="QKR40" s="14"/>
      <c r="QKS40" s="14"/>
      <c r="QKT40" s="14"/>
      <c r="QKU40" s="14"/>
      <c r="QKV40" s="14"/>
      <c r="QKW40" s="14"/>
      <c r="QKX40" s="14"/>
      <c r="QKY40" s="14"/>
      <c r="QKZ40" s="14"/>
      <c r="QLA40" s="14"/>
      <c r="QLB40" s="14"/>
      <c r="QLC40" s="14"/>
      <c r="QLD40" s="14"/>
      <c r="QLE40" s="14"/>
      <c r="QLF40" s="14"/>
      <c r="QLG40" s="14"/>
      <c r="QLH40" s="14"/>
      <c r="QLI40" s="14"/>
      <c r="QLJ40" s="14"/>
      <c r="QLK40" s="14"/>
      <c r="QLL40" s="14"/>
      <c r="QLM40" s="14"/>
      <c r="QLN40" s="14"/>
      <c r="QLO40" s="14"/>
      <c r="QLP40" s="14"/>
      <c r="QLQ40" s="14"/>
      <c r="QLR40" s="14"/>
      <c r="QLS40" s="14"/>
      <c r="QLT40" s="14"/>
      <c r="QLU40" s="14"/>
      <c r="QLV40" s="14"/>
      <c r="QLW40" s="14"/>
      <c r="QLX40" s="14"/>
      <c r="QLY40" s="14"/>
      <c r="QLZ40" s="14"/>
      <c r="QMA40" s="14"/>
      <c r="QMB40" s="14"/>
      <c r="QMC40" s="14"/>
      <c r="QMD40" s="14"/>
      <c r="QME40" s="14"/>
      <c r="QMF40" s="14"/>
      <c r="QMG40" s="14"/>
      <c r="QMH40" s="14"/>
      <c r="QMI40" s="14"/>
      <c r="QMJ40" s="14"/>
      <c r="QMK40" s="14"/>
      <c r="QML40" s="14"/>
      <c r="QMM40" s="14"/>
      <c r="QMN40" s="14"/>
      <c r="QMO40" s="14"/>
      <c r="QMP40" s="14"/>
      <c r="QMQ40" s="14"/>
      <c r="QMR40" s="14"/>
      <c r="QMS40" s="14"/>
      <c r="QMT40" s="14"/>
      <c r="QMU40" s="14"/>
      <c r="QMV40" s="14"/>
      <c r="QMW40" s="14"/>
      <c r="QMX40" s="14"/>
      <c r="QMY40" s="14"/>
      <c r="QMZ40" s="14"/>
      <c r="QNA40" s="14"/>
      <c r="QNB40" s="14"/>
      <c r="QNC40" s="14"/>
      <c r="QND40" s="14"/>
      <c r="QNE40" s="14"/>
      <c r="QNF40" s="14"/>
      <c r="QNG40" s="14"/>
      <c r="QNH40" s="14"/>
      <c r="QNI40" s="14"/>
      <c r="QNJ40" s="14"/>
      <c r="QNK40" s="14"/>
      <c r="QNL40" s="14"/>
      <c r="QNM40" s="14"/>
      <c r="QNN40" s="14"/>
      <c r="QNO40" s="14"/>
      <c r="QNP40" s="14"/>
      <c r="QNQ40" s="14"/>
      <c r="QNR40" s="14"/>
      <c r="QNS40" s="14"/>
      <c r="QNT40" s="14"/>
      <c r="QNU40" s="14"/>
      <c r="QNV40" s="14"/>
      <c r="QNW40" s="14"/>
      <c r="QNX40" s="14"/>
      <c r="QNY40" s="14"/>
      <c r="QNZ40" s="14"/>
      <c r="QOA40" s="14"/>
      <c r="QOB40" s="14"/>
      <c r="QOC40" s="14"/>
      <c r="QOD40" s="14"/>
      <c r="QOE40" s="14"/>
      <c r="QOF40" s="14"/>
      <c r="QOG40" s="14"/>
      <c r="QOH40" s="14"/>
      <c r="QOI40" s="14"/>
      <c r="QOJ40" s="14"/>
      <c r="QOK40" s="14"/>
      <c r="QOL40" s="14"/>
      <c r="QOM40" s="14"/>
      <c r="QON40" s="14"/>
      <c r="QOO40" s="14"/>
      <c r="QOP40" s="14"/>
      <c r="QOQ40" s="14"/>
      <c r="QOR40" s="14"/>
      <c r="QOS40" s="14"/>
      <c r="QOT40" s="14"/>
      <c r="QOU40" s="14"/>
      <c r="QOV40" s="14"/>
      <c r="QOW40" s="14"/>
      <c r="QOX40" s="14"/>
      <c r="QOY40" s="14"/>
      <c r="QOZ40" s="14"/>
      <c r="QPA40" s="14"/>
      <c r="QPB40" s="14"/>
      <c r="QPC40" s="14"/>
      <c r="QPD40" s="14"/>
      <c r="QPE40" s="14"/>
      <c r="QPF40" s="14"/>
      <c r="QPG40" s="14"/>
      <c r="QPH40" s="14"/>
      <c r="QPI40" s="14"/>
      <c r="QPJ40" s="14"/>
      <c r="QPK40" s="14"/>
      <c r="QPL40" s="14"/>
      <c r="QPM40" s="14"/>
      <c r="QPN40" s="14"/>
      <c r="QPO40" s="14"/>
      <c r="QPP40" s="14"/>
      <c r="QPQ40" s="14"/>
      <c r="QPR40" s="14"/>
      <c r="QPS40" s="14"/>
      <c r="QPT40" s="14"/>
      <c r="QPU40" s="14"/>
      <c r="QPV40" s="14"/>
      <c r="QPW40" s="14"/>
      <c r="QPX40" s="14"/>
      <c r="QPY40" s="14"/>
      <c r="QPZ40" s="14"/>
      <c r="QQA40" s="14"/>
      <c r="QQB40" s="14"/>
      <c r="QQC40" s="14"/>
      <c r="QQD40" s="14"/>
      <c r="QQE40" s="14"/>
      <c r="QQF40" s="14"/>
      <c r="QQG40" s="14"/>
      <c r="QQH40" s="14"/>
      <c r="QQI40" s="14"/>
      <c r="QQJ40" s="14"/>
      <c r="QQK40" s="14"/>
      <c r="QQL40" s="14"/>
      <c r="QQM40" s="14"/>
      <c r="QQN40" s="14"/>
      <c r="QQO40" s="14"/>
      <c r="QQP40" s="14"/>
      <c r="QQQ40" s="14"/>
      <c r="QQR40" s="14"/>
      <c r="QQS40" s="14"/>
      <c r="QQT40" s="14"/>
      <c r="QQU40" s="14"/>
      <c r="QQV40" s="14"/>
      <c r="QQW40" s="14"/>
      <c r="QQX40" s="14"/>
      <c r="QQY40" s="14"/>
      <c r="QQZ40" s="14"/>
      <c r="QRA40" s="14"/>
      <c r="QRB40" s="14"/>
      <c r="QRC40" s="14"/>
      <c r="QRD40" s="14"/>
      <c r="QRE40" s="14"/>
      <c r="QRF40" s="14"/>
      <c r="QRG40" s="14"/>
      <c r="QRH40" s="14"/>
      <c r="QRI40" s="14"/>
      <c r="QRJ40" s="14"/>
      <c r="QRK40" s="14"/>
      <c r="QRL40" s="14"/>
      <c r="QRM40" s="14"/>
      <c r="QRN40" s="14"/>
      <c r="QRO40" s="14"/>
      <c r="QRP40" s="14"/>
      <c r="QRQ40" s="14"/>
      <c r="QRR40" s="14"/>
      <c r="QRS40" s="14"/>
      <c r="QRT40" s="14"/>
      <c r="QRU40" s="14"/>
      <c r="QRV40" s="14"/>
      <c r="QRW40" s="14"/>
      <c r="QRX40" s="14"/>
      <c r="QRY40" s="14"/>
      <c r="QRZ40" s="14"/>
      <c r="QSA40" s="14"/>
      <c r="QSB40" s="14"/>
      <c r="QSC40" s="14"/>
      <c r="QSD40" s="14"/>
      <c r="QSE40" s="14"/>
      <c r="QSF40" s="14"/>
      <c r="QSG40" s="14"/>
      <c r="QSH40" s="14"/>
      <c r="QSI40" s="14"/>
      <c r="QSJ40" s="14"/>
      <c r="QSK40" s="14"/>
      <c r="QSL40" s="14"/>
      <c r="QSM40" s="14"/>
      <c r="QSN40" s="14"/>
      <c r="QSO40" s="14"/>
      <c r="QSP40" s="14"/>
      <c r="QSQ40" s="14"/>
      <c r="QSR40" s="14"/>
      <c r="QSS40" s="14"/>
      <c r="QST40" s="14"/>
      <c r="QSU40" s="14"/>
      <c r="QSV40" s="14"/>
      <c r="QSW40" s="14"/>
      <c r="QSX40" s="14"/>
      <c r="QSY40" s="14"/>
      <c r="QSZ40" s="14"/>
      <c r="QTA40" s="14"/>
      <c r="QTB40" s="14"/>
      <c r="QTC40" s="14"/>
      <c r="QTD40" s="14"/>
      <c r="QTE40" s="14"/>
      <c r="QTF40" s="14"/>
      <c r="QTG40" s="14"/>
      <c r="QTH40" s="14"/>
      <c r="QTI40" s="14"/>
      <c r="QTJ40" s="14"/>
      <c r="QTK40" s="14"/>
      <c r="QTL40" s="14"/>
      <c r="QTM40" s="14"/>
      <c r="QTN40" s="14"/>
      <c r="QTO40" s="14"/>
      <c r="QTP40" s="14"/>
      <c r="QTQ40" s="14"/>
      <c r="QTR40" s="14"/>
      <c r="QTS40" s="14"/>
      <c r="QTT40" s="14"/>
      <c r="QTU40" s="14"/>
      <c r="QTV40" s="14"/>
      <c r="QTW40" s="14"/>
      <c r="QTX40" s="14"/>
      <c r="QTY40" s="14"/>
      <c r="QTZ40" s="14"/>
      <c r="QUA40" s="14"/>
      <c r="QUB40" s="14"/>
      <c r="QUC40" s="14"/>
      <c r="QUD40" s="14"/>
      <c r="QUE40" s="14"/>
      <c r="QUF40" s="14"/>
      <c r="QUG40" s="14"/>
      <c r="QUH40" s="14"/>
      <c r="QUI40" s="14"/>
      <c r="QUJ40" s="14"/>
      <c r="QUK40" s="14"/>
      <c r="QUL40" s="14"/>
      <c r="QUM40" s="14"/>
      <c r="QUN40" s="14"/>
      <c r="QUO40" s="14"/>
      <c r="QUP40" s="14"/>
      <c r="QUQ40" s="14"/>
      <c r="QUR40" s="14"/>
      <c r="QUS40" s="14"/>
      <c r="QUT40" s="14"/>
      <c r="QUU40" s="14"/>
      <c r="QUV40" s="14"/>
      <c r="QUW40" s="14"/>
      <c r="QUX40" s="14"/>
      <c r="QUY40" s="14"/>
      <c r="QUZ40" s="14"/>
      <c r="QVA40" s="14"/>
      <c r="QVB40" s="14"/>
      <c r="QVC40" s="14"/>
      <c r="QVD40" s="14"/>
      <c r="QVE40" s="14"/>
      <c r="QVF40" s="14"/>
      <c r="QVG40" s="14"/>
      <c r="QVH40" s="14"/>
      <c r="QVI40" s="14"/>
      <c r="QVJ40" s="14"/>
      <c r="QVK40" s="14"/>
      <c r="QVL40" s="14"/>
      <c r="QVM40" s="14"/>
      <c r="QVN40" s="14"/>
      <c r="QVO40" s="14"/>
      <c r="QVP40" s="14"/>
      <c r="QVQ40" s="14"/>
      <c r="QVR40" s="14"/>
      <c r="QVS40" s="14"/>
      <c r="QVT40" s="14"/>
      <c r="QVU40" s="14"/>
      <c r="QVV40" s="14"/>
      <c r="QVW40" s="14"/>
      <c r="QVX40" s="14"/>
      <c r="QVY40" s="14"/>
      <c r="QVZ40" s="14"/>
      <c r="QWA40" s="14"/>
      <c r="QWB40" s="14"/>
      <c r="QWC40" s="14"/>
      <c r="QWD40" s="14"/>
      <c r="QWE40" s="14"/>
      <c r="QWF40" s="14"/>
      <c r="QWG40" s="14"/>
      <c r="QWH40" s="14"/>
      <c r="QWI40" s="14"/>
      <c r="QWJ40" s="14"/>
      <c r="QWK40" s="14"/>
      <c r="QWL40" s="14"/>
      <c r="QWM40" s="14"/>
      <c r="QWN40" s="14"/>
      <c r="QWO40" s="14"/>
      <c r="QWP40" s="14"/>
      <c r="QWQ40" s="14"/>
      <c r="QWR40" s="14"/>
      <c r="QWS40" s="14"/>
      <c r="QWT40" s="14"/>
      <c r="QWU40" s="14"/>
      <c r="QWV40" s="14"/>
      <c r="QWW40" s="14"/>
      <c r="QWX40" s="14"/>
      <c r="QWY40" s="14"/>
      <c r="QWZ40" s="14"/>
      <c r="QXA40" s="14"/>
      <c r="QXB40" s="14"/>
      <c r="QXC40" s="14"/>
      <c r="QXD40" s="14"/>
      <c r="QXE40" s="14"/>
      <c r="QXF40" s="14"/>
      <c r="QXG40" s="14"/>
      <c r="QXH40" s="14"/>
      <c r="QXI40" s="14"/>
      <c r="QXJ40" s="14"/>
      <c r="QXK40" s="14"/>
      <c r="QXL40" s="14"/>
      <c r="QXM40" s="14"/>
      <c r="QXN40" s="14"/>
      <c r="QXO40" s="14"/>
      <c r="QXP40" s="14"/>
      <c r="QXQ40" s="14"/>
      <c r="QXR40" s="14"/>
      <c r="QXS40" s="14"/>
      <c r="QXT40" s="14"/>
      <c r="QXU40" s="14"/>
      <c r="QXV40" s="14"/>
      <c r="QXW40" s="14"/>
      <c r="QXX40" s="14"/>
      <c r="QXY40" s="14"/>
      <c r="QXZ40" s="14"/>
      <c r="QYA40" s="14"/>
      <c r="QYB40" s="14"/>
      <c r="QYC40" s="14"/>
      <c r="QYD40" s="14"/>
      <c r="QYE40" s="14"/>
      <c r="QYF40" s="14"/>
      <c r="QYG40" s="14"/>
      <c r="QYH40" s="14"/>
      <c r="QYI40" s="14"/>
      <c r="QYJ40" s="14"/>
      <c r="QYK40" s="14"/>
      <c r="QYL40" s="14"/>
      <c r="QYM40" s="14"/>
      <c r="QYN40" s="14"/>
      <c r="QYO40" s="14"/>
      <c r="QYP40" s="14"/>
      <c r="QYQ40" s="14"/>
      <c r="QYR40" s="14"/>
      <c r="QYS40" s="14"/>
      <c r="QYT40" s="14"/>
      <c r="QYU40" s="14"/>
      <c r="QYV40" s="14"/>
      <c r="QYW40" s="14"/>
      <c r="QYX40" s="14"/>
      <c r="QYY40" s="14"/>
      <c r="QYZ40" s="14"/>
      <c r="QZA40" s="14"/>
      <c r="QZB40" s="14"/>
      <c r="QZC40" s="14"/>
      <c r="QZD40" s="14"/>
      <c r="QZE40" s="14"/>
      <c r="QZF40" s="14"/>
      <c r="QZG40" s="14"/>
      <c r="QZH40" s="14"/>
      <c r="QZI40" s="14"/>
      <c r="QZJ40" s="14"/>
      <c r="QZK40" s="14"/>
      <c r="QZL40" s="14"/>
      <c r="QZM40" s="14"/>
      <c r="QZN40" s="14"/>
      <c r="QZO40" s="14"/>
      <c r="QZP40" s="14"/>
      <c r="QZQ40" s="14"/>
      <c r="QZR40" s="14"/>
      <c r="QZS40" s="14"/>
      <c r="QZT40" s="14"/>
      <c r="QZU40" s="14"/>
      <c r="QZV40" s="14"/>
      <c r="QZW40" s="14"/>
      <c r="QZX40" s="14"/>
      <c r="QZY40" s="14"/>
      <c r="QZZ40" s="14"/>
      <c r="RAA40" s="14"/>
      <c r="RAB40" s="14"/>
      <c r="RAC40" s="14"/>
      <c r="RAD40" s="14"/>
      <c r="RAE40" s="14"/>
      <c r="RAF40" s="14"/>
      <c r="RAG40" s="14"/>
      <c r="RAH40" s="14"/>
      <c r="RAI40" s="14"/>
      <c r="RAJ40" s="14"/>
      <c r="RAK40" s="14"/>
      <c r="RAL40" s="14"/>
      <c r="RAM40" s="14"/>
      <c r="RAN40" s="14"/>
      <c r="RAO40" s="14"/>
      <c r="RAP40" s="14"/>
      <c r="RAQ40" s="14"/>
      <c r="RAR40" s="14"/>
      <c r="RAS40" s="14"/>
      <c r="RAT40" s="14"/>
      <c r="RAU40" s="14"/>
      <c r="RAV40" s="14"/>
      <c r="RAW40" s="14"/>
      <c r="RAX40" s="14"/>
      <c r="RAY40" s="14"/>
      <c r="RAZ40" s="14"/>
      <c r="RBA40" s="14"/>
      <c r="RBB40" s="14"/>
      <c r="RBC40" s="14"/>
      <c r="RBD40" s="14"/>
      <c r="RBE40" s="14"/>
      <c r="RBF40" s="14"/>
      <c r="RBG40" s="14"/>
      <c r="RBH40" s="14"/>
      <c r="RBI40" s="14"/>
      <c r="RBJ40" s="14"/>
      <c r="RBK40" s="14"/>
      <c r="RBL40" s="14"/>
      <c r="RBM40" s="14"/>
      <c r="RBN40" s="14"/>
      <c r="RBO40" s="14"/>
      <c r="RBP40" s="14"/>
      <c r="RBQ40" s="14"/>
      <c r="RBR40" s="14"/>
      <c r="RBS40" s="14"/>
      <c r="RBT40" s="14"/>
      <c r="RBU40" s="14"/>
      <c r="RBV40" s="14"/>
      <c r="RBW40" s="14"/>
      <c r="RBX40" s="14"/>
      <c r="RBY40" s="14"/>
      <c r="RBZ40" s="14"/>
      <c r="RCA40" s="14"/>
      <c r="RCB40" s="14"/>
      <c r="RCC40" s="14"/>
      <c r="RCD40" s="14"/>
      <c r="RCE40" s="14"/>
      <c r="RCF40" s="14"/>
      <c r="RCG40" s="14"/>
      <c r="RCH40" s="14"/>
      <c r="RCI40" s="14"/>
      <c r="RCJ40" s="14"/>
      <c r="RCK40" s="14"/>
      <c r="RCL40" s="14"/>
      <c r="RCM40" s="14"/>
      <c r="RCN40" s="14"/>
      <c r="RCO40" s="14"/>
      <c r="RCP40" s="14"/>
      <c r="RCQ40" s="14"/>
      <c r="RCR40" s="14"/>
      <c r="RCS40" s="14"/>
      <c r="RCT40" s="14"/>
      <c r="RCU40" s="14"/>
      <c r="RCV40" s="14"/>
      <c r="RCW40" s="14"/>
      <c r="RCX40" s="14"/>
      <c r="RCY40" s="14"/>
      <c r="RCZ40" s="14"/>
      <c r="RDA40" s="14"/>
      <c r="RDB40" s="14"/>
      <c r="RDC40" s="14"/>
      <c r="RDD40" s="14"/>
      <c r="RDE40" s="14"/>
      <c r="RDF40" s="14"/>
      <c r="RDG40" s="14"/>
      <c r="RDH40" s="14"/>
      <c r="RDI40" s="14"/>
      <c r="RDJ40" s="14"/>
      <c r="RDK40" s="14"/>
      <c r="RDL40" s="14"/>
      <c r="RDM40" s="14"/>
      <c r="RDN40" s="14"/>
      <c r="RDO40" s="14"/>
      <c r="RDP40" s="14"/>
      <c r="RDQ40" s="14"/>
      <c r="RDR40" s="14"/>
      <c r="RDS40" s="14"/>
      <c r="RDT40" s="14"/>
      <c r="RDU40" s="14"/>
      <c r="RDV40" s="14"/>
      <c r="RDW40" s="14"/>
      <c r="RDX40" s="14"/>
      <c r="RDY40" s="14"/>
      <c r="RDZ40" s="14"/>
      <c r="REA40" s="14"/>
      <c r="REB40" s="14"/>
      <c r="REC40" s="14"/>
      <c r="RED40" s="14"/>
      <c r="REE40" s="14"/>
      <c r="REF40" s="14"/>
      <c r="REG40" s="14"/>
      <c r="REH40" s="14"/>
      <c r="REI40" s="14"/>
      <c r="REJ40" s="14"/>
      <c r="REK40" s="14"/>
      <c r="REL40" s="14"/>
      <c r="REM40" s="14"/>
      <c r="REN40" s="14"/>
      <c r="REO40" s="14"/>
      <c r="REP40" s="14"/>
      <c r="REQ40" s="14"/>
      <c r="RER40" s="14"/>
      <c r="RES40" s="14"/>
      <c r="RET40" s="14"/>
      <c r="REU40" s="14"/>
      <c r="REV40" s="14"/>
      <c r="REW40" s="14"/>
      <c r="REX40" s="14"/>
      <c r="REY40" s="14"/>
      <c r="REZ40" s="14"/>
      <c r="RFA40" s="14"/>
      <c r="RFB40" s="14"/>
      <c r="RFC40" s="14"/>
      <c r="RFD40" s="14"/>
      <c r="RFE40" s="14"/>
      <c r="RFF40" s="14"/>
      <c r="RFG40" s="14"/>
      <c r="RFH40" s="14"/>
      <c r="RFI40" s="14"/>
      <c r="RFJ40" s="14"/>
      <c r="RFK40" s="14"/>
      <c r="RFL40" s="14"/>
      <c r="RFM40" s="14"/>
      <c r="RFN40" s="14"/>
      <c r="RFO40" s="14"/>
      <c r="RFP40" s="14"/>
      <c r="RFQ40" s="14"/>
      <c r="RFR40" s="14"/>
      <c r="RFS40" s="14"/>
      <c r="RFT40" s="14"/>
      <c r="RFU40" s="14"/>
      <c r="RFV40" s="14"/>
      <c r="RFW40" s="14"/>
      <c r="RFX40" s="14"/>
      <c r="RFY40" s="14"/>
      <c r="RFZ40" s="14"/>
      <c r="RGA40" s="14"/>
      <c r="RGB40" s="14"/>
      <c r="RGC40" s="14"/>
      <c r="RGD40" s="14"/>
      <c r="RGE40" s="14"/>
      <c r="RGF40" s="14"/>
      <c r="RGG40" s="14"/>
      <c r="RGH40" s="14"/>
      <c r="RGI40" s="14"/>
      <c r="RGJ40" s="14"/>
      <c r="RGK40" s="14"/>
      <c r="RGL40" s="14"/>
      <c r="RGM40" s="14"/>
      <c r="RGN40" s="14"/>
      <c r="RGO40" s="14"/>
      <c r="RGP40" s="14"/>
      <c r="RGQ40" s="14"/>
      <c r="RGR40" s="14"/>
      <c r="RGS40" s="14"/>
      <c r="RGT40" s="14"/>
      <c r="RGU40" s="14"/>
      <c r="RGV40" s="14"/>
      <c r="RGW40" s="14"/>
      <c r="RGX40" s="14"/>
      <c r="RGY40" s="14"/>
      <c r="RGZ40" s="14"/>
      <c r="RHA40" s="14"/>
      <c r="RHB40" s="14"/>
      <c r="RHC40" s="14"/>
      <c r="RHD40" s="14"/>
      <c r="RHE40" s="14"/>
      <c r="RHF40" s="14"/>
      <c r="RHG40" s="14"/>
      <c r="RHH40" s="14"/>
      <c r="RHI40" s="14"/>
      <c r="RHJ40" s="14"/>
      <c r="RHK40" s="14"/>
      <c r="RHL40" s="14"/>
      <c r="RHM40" s="14"/>
      <c r="RHN40" s="14"/>
      <c r="RHO40" s="14"/>
      <c r="RHP40" s="14"/>
      <c r="RHQ40" s="14"/>
      <c r="RHR40" s="14"/>
      <c r="RHS40" s="14"/>
      <c r="RHT40" s="14"/>
      <c r="RHU40" s="14"/>
      <c r="RHV40" s="14"/>
      <c r="RHW40" s="14"/>
      <c r="RHX40" s="14"/>
      <c r="RHY40" s="14"/>
      <c r="RHZ40" s="14"/>
      <c r="RIA40" s="14"/>
      <c r="RIB40" s="14"/>
      <c r="RIC40" s="14"/>
      <c r="RID40" s="14"/>
      <c r="RIE40" s="14"/>
      <c r="RIF40" s="14"/>
      <c r="RIG40" s="14"/>
      <c r="RIH40" s="14"/>
      <c r="RII40" s="14"/>
      <c r="RIJ40" s="14"/>
      <c r="RIK40" s="14"/>
      <c r="RIL40" s="14"/>
      <c r="RIM40" s="14"/>
      <c r="RIN40" s="14"/>
      <c r="RIO40" s="14"/>
      <c r="RIP40" s="14"/>
      <c r="RIQ40" s="14"/>
      <c r="RIR40" s="14"/>
      <c r="RIS40" s="14"/>
      <c r="RIT40" s="14"/>
      <c r="RIU40" s="14"/>
      <c r="RIV40" s="14"/>
      <c r="RIW40" s="14"/>
      <c r="RIX40" s="14"/>
      <c r="RIY40" s="14"/>
      <c r="RIZ40" s="14"/>
      <c r="RJA40" s="14"/>
      <c r="RJB40" s="14"/>
      <c r="RJC40" s="14"/>
      <c r="RJD40" s="14"/>
      <c r="RJE40" s="14"/>
      <c r="RJF40" s="14"/>
      <c r="RJG40" s="14"/>
      <c r="RJH40" s="14"/>
      <c r="RJI40" s="14"/>
      <c r="RJJ40" s="14"/>
      <c r="RJK40" s="14"/>
      <c r="RJL40" s="14"/>
      <c r="RJM40" s="14"/>
      <c r="RJN40" s="14"/>
      <c r="RJO40" s="14"/>
      <c r="RJP40" s="14"/>
      <c r="RJQ40" s="14"/>
      <c r="RJR40" s="14"/>
      <c r="RJS40" s="14"/>
      <c r="RJT40" s="14"/>
      <c r="RJU40" s="14"/>
      <c r="RJV40" s="14"/>
      <c r="RJW40" s="14"/>
      <c r="RJX40" s="14"/>
      <c r="RJY40" s="14"/>
      <c r="RJZ40" s="14"/>
      <c r="RKA40" s="14"/>
      <c r="RKB40" s="14"/>
      <c r="RKC40" s="14"/>
      <c r="RKD40" s="14"/>
      <c r="RKE40" s="14"/>
      <c r="RKF40" s="14"/>
      <c r="RKG40" s="14"/>
      <c r="RKH40" s="14"/>
      <c r="RKI40" s="14"/>
      <c r="RKJ40" s="14"/>
      <c r="RKK40" s="14"/>
      <c r="RKL40" s="14"/>
      <c r="RKM40" s="14"/>
      <c r="RKN40" s="14"/>
      <c r="RKO40" s="14"/>
      <c r="RKP40" s="14"/>
      <c r="RKQ40" s="14"/>
      <c r="RKR40" s="14"/>
      <c r="RKS40" s="14"/>
      <c r="RKT40" s="14"/>
      <c r="RKU40" s="14"/>
      <c r="RKV40" s="14"/>
      <c r="RKW40" s="14"/>
      <c r="RKX40" s="14"/>
      <c r="RKY40" s="14"/>
      <c r="RKZ40" s="14"/>
      <c r="RLA40" s="14"/>
      <c r="RLB40" s="14"/>
      <c r="RLC40" s="14"/>
      <c r="RLD40" s="14"/>
      <c r="RLE40" s="14"/>
      <c r="RLF40" s="14"/>
      <c r="RLG40" s="14"/>
      <c r="RLH40" s="14"/>
      <c r="RLI40" s="14"/>
      <c r="RLJ40" s="14"/>
      <c r="RLK40" s="14"/>
      <c r="RLL40" s="14"/>
      <c r="RLM40" s="14"/>
      <c r="RLN40" s="14"/>
      <c r="RLO40" s="14"/>
      <c r="RLP40" s="14"/>
      <c r="RLQ40" s="14"/>
      <c r="RLR40" s="14"/>
      <c r="RLS40" s="14"/>
      <c r="RLT40" s="14"/>
      <c r="RLU40" s="14"/>
      <c r="RLV40" s="14"/>
      <c r="RLW40" s="14"/>
      <c r="RLX40" s="14"/>
      <c r="RLY40" s="14"/>
      <c r="RLZ40" s="14"/>
      <c r="RMA40" s="14"/>
      <c r="RMB40" s="14"/>
      <c r="RMC40" s="14"/>
      <c r="RMD40" s="14"/>
      <c r="RME40" s="14"/>
      <c r="RMF40" s="14"/>
      <c r="RMG40" s="14"/>
      <c r="RMH40" s="14"/>
      <c r="RMI40" s="14"/>
      <c r="RMJ40" s="14"/>
      <c r="RMK40" s="14"/>
      <c r="RML40" s="14"/>
      <c r="RMM40" s="14"/>
      <c r="RMN40" s="14"/>
      <c r="RMO40" s="14"/>
      <c r="RMP40" s="14"/>
      <c r="RMQ40" s="14"/>
      <c r="RMR40" s="14"/>
      <c r="RMS40" s="14"/>
      <c r="RMT40" s="14"/>
      <c r="RMU40" s="14"/>
      <c r="RMV40" s="14"/>
      <c r="RMW40" s="14"/>
      <c r="RMX40" s="14"/>
      <c r="RMY40" s="14"/>
      <c r="RMZ40" s="14"/>
      <c r="RNA40" s="14"/>
      <c r="RNB40" s="14"/>
      <c r="RNC40" s="14"/>
      <c r="RND40" s="14"/>
      <c r="RNE40" s="14"/>
      <c r="RNF40" s="14"/>
      <c r="RNG40" s="14"/>
      <c r="RNH40" s="14"/>
      <c r="RNI40" s="14"/>
      <c r="RNJ40" s="14"/>
      <c r="RNK40" s="14"/>
      <c r="RNL40" s="14"/>
      <c r="RNM40" s="14"/>
      <c r="RNN40" s="14"/>
      <c r="RNO40" s="14"/>
      <c r="RNP40" s="14"/>
      <c r="RNQ40" s="14"/>
      <c r="RNR40" s="14"/>
      <c r="RNS40" s="14"/>
      <c r="RNT40" s="14"/>
      <c r="RNU40" s="14"/>
      <c r="RNV40" s="14"/>
      <c r="RNW40" s="14"/>
      <c r="RNX40" s="14"/>
      <c r="RNY40" s="14"/>
      <c r="RNZ40" s="14"/>
      <c r="ROA40" s="14"/>
      <c r="ROB40" s="14"/>
      <c r="ROC40" s="14"/>
      <c r="ROD40" s="14"/>
      <c r="ROE40" s="14"/>
      <c r="ROF40" s="14"/>
      <c r="ROG40" s="14"/>
      <c r="ROH40" s="14"/>
      <c r="ROI40" s="14"/>
      <c r="ROJ40" s="14"/>
      <c r="ROK40" s="14"/>
      <c r="ROL40" s="14"/>
      <c r="ROM40" s="14"/>
      <c r="RON40" s="14"/>
      <c r="ROO40" s="14"/>
      <c r="ROP40" s="14"/>
      <c r="ROQ40" s="14"/>
      <c r="ROR40" s="14"/>
      <c r="ROS40" s="14"/>
      <c r="ROT40" s="14"/>
      <c r="ROU40" s="14"/>
      <c r="ROV40" s="14"/>
      <c r="ROW40" s="14"/>
      <c r="ROX40" s="14"/>
      <c r="ROY40" s="14"/>
      <c r="ROZ40" s="14"/>
      <c r="RPA40" s="14"/>
      <c r="RPB40" s="14"/>
      <c r="RPC40" s="14"/>
      <c r="RPD40" s="14"/>
      <c r="RPE40" s="14"/>
      <c r="RPF40" s="14"/>
      <c r="RPG40" s="14"/>
      <c r="RPH40" s="14"/>
      <c r="RPI40" s="14"/>
      <c r="RPJ40" s="14"/>
      <c r="RPK40" s="14"/>
      <c r="RPL40" s="14"/>
      <c r="RPM40" s="14"/>
      <c r="RPN40" s="14"/>
      <c r="RPO40" s="14"/>
      <c r="RPP40" s="14"/>
      <c r="RPQ40" s="14"/>
      <c r="RPR40" s="14"/>
      <c r="RPS40" s="14"/>
      <c r="RPT40" s="14"/>
      <c r="RPU40" s="14"/>
      <c r="RPV40" s="14"/>
      <c r="RPW40" s="14"/>
      <c r="RPX40" s="14"/>
      <c r="RPY40" s="14"/>
      <c r="RPZ40" s="14"/>
      <c r="RQA40" s="14"/>
      <c r="RQB40" s="14"/>
      <c r="RQC40" s="14"/>
      <c r="RQD40" s="14"/>
      <c r="RQE40" s="14"/>
      <c r="RQF40" s="14"/>
      <c r="RQG40" s="14"/>
      <c r="RQH40" s="14"/>
      <c r="RQI40" s="14"/>
      <c r="RQJ40" s="14"/>
      <c r="RQK40" s="14"/>
      <c r="RQL40" s="14"/>
      <c r="RQM40" s="14"/>
      <c r="RQN40" s="14"/>
      <c r="RQO40" s="14"/>
      <c r="RQP40" s="14"/>
      <c r="RQQ40" s="14"/>
      <c r="RQR40" s="14"/>
      <c r="RQS40" s="14"/>
      <c r="RQT40" s="14"/>
      <c r="RQU40" s="14"/>
      <c r="RQV40" s="14"/>
      <c r="RQW40" s="14"/>
      <c r="RQX40" s="14"/>
      <c r="RQY40" s="14"/>
      <c r="RQZ40" s="14"/>
      <c r="RRA40" s="14"/>
      <c r="RRB40" s="14"/>
      <c r="RRC40" s="14"/>
      <c r="RRD40" s="14"/>
      <c r="RRE40" s="14"/>
      <c r="RRF40" s="14"/>
      <c r="RRG40" s="14"/>
      <c r="RRH40" s="14"/>
      <c r="RRI40" s="14"/>
      <c r="RRJ40" s="14"/>
      <c r="RRK40" s="14"/>
      <c r="RRL40" s="14"/>
      <c r="RRM40" s="14"/>
      <c r="RRN40" s="14"/>
      <c r="RRO40" s="14"/>
      <c r="RRP40" s="14"/>
      <c r="RRQ40" s="14"/>
      <c r="RRR40" s="14"/>
      <c r="RRS40" s="14"/>
      <c r="RRT40" s="14"/>
      <c r="RRU40" s="14"/>
      <c r="RRV40" s="14"/>
      <c r="RRW40" s="14"/>
      <c r="RRX40" s="14"/>
      <c r="RRY40" s="14"/>
      <c r="RRZ40" s="14"/>
      <c r="RSA40" s="14"/>
      <c r="RSB40" s="14"/>
      <c r="RSC40" s="14"/>
      <c r="RSD40" s="14"/>
      <c r="RSE40" s="14"/>
      <c r="RSF40" s="14"/>
      <c r="RSG40" s="14"/>
      <c r="RSH40" s="14"/>
      <c r="RSI40" s="14"/>
      <c r="RSJ40" s="14"/>
      <c r="RSK40" s="14"/>
      <c r="RSL40" s="14"/>
      <c r="RSM40" s="14"/>
      <c r="RSN40" s="14"/>
      <c r="RSO40" s="14"/>
      <c r="RSP40" s="14"/>
      <c r="RSQ40" s="14"/>
      <c r="RSR40" s="14"/>
      <c r="RSS40" s="14"/>
      <c r="RST40" s="14"/>
      <c r="RSU40" s="14"/>
      <c r="RSV40" s="14"/>
      <c r="RSW40" s="14"/>
      <c r="RSX40" s="14"/>
      <c r="RSY40" s="14"/>
      <c r="RSZ40" s="14"/>
      <c r="RTA40" s="14"/>
      <c r="RTB40" s="14"/>
      <c r="RTC40" s="14"/>
      <c r="RTD40" s="14"/>
      <c r="RTE40" s="14"/>
      <c r="RTF40" s="14"/>
      <c r="RTG40" s="14"/>
      <c r="RTH40" s="14"/>
      <c r="RTI40" s="14"/>
      <c r="RTJ40" s="14"/>
      <c r="RTK40" s="14"/>
      <c r="RTL40" s="14"/>
      <c r="RTM40" s="14"/>
      <c r="RTN40" s="14"/>
      <c r="RTO40" s="14"/>
      <c r="RTP40" s="14"/>
      <c r="RTQ40" s="14"/>
      <c r="RTR40" s="14"/>
      <c r="RTS40" s="14"/>
      <c r="RTT40" s="14"/>
      <c r="RTU40" s="14"/>
      <c r="RTV40" s="14"/>
      <c r="RTW40" s="14"/>
      <c r="RTX40" s="14"/>
      <c r="RTY40" s="14"/>
      <c r="RTZ40" s="14"/>
      <c r="RUA40" s="14"/>
      <c r="RUB40" s="14"/>
      <c r="RUC40" s="14"/>
      <c r="RUD40" s="14"/>
      <c r="RUE40" s="14"/>
      <c r="RUF40" s="14"/>
      <c r="RUG40" s="14"/>
      <c r="RUH40" s="14"/>
      <c r="RUI40" s="14"/>
      <c r="RUJ40" s="14"/>
      <c r="RUK40" s="14"/>
      <c r="RUL40" s="14"/>
      <c r="RUM40" s="14"/>
      <c r="RUN40" s="14"/>
      <c r="RUO40" s="14"/>
      <c r="RUP40" s="14"/>
      <c r="RUQ40" s="14"/>
      <c r="RUR40" s="14"/>
      <c r="RUS40" s="14"/>
      <c r="RUT40" s="14"/>
      <c r="RUU40" s="14"/>
      <c r="RUV40" s="14"/>
      <c r="RUW40" s="14"/>
      <c r="RUX40" s="14"/>
      <c r="RUY40" s="14"/>
      <c r="RUZ40" s="14"/>
      <c r="RVA40" s="14"/>
      <c r="RVB40" s="14"/>
      <c r="RVC40" s="14"/>
      <c r="RVD40" s="14"/>
      <c r="RVE40" s="14"/>
      <c r="RVF40" s="14"/>
      <c r="RVG40" s="14"/>
      <c r="RVH40" s="14"/>
      <c r="RVI40" s="14"/>
      <c r="RVJ40" s="14"/>
      <c r="RVK40" s="14"/>
      <c r="RVL40" s="14"/>
      <c r="RVM40" s="14"/>
      <c r="RVN40" s="14"/>
      <c r="RVO40" s="14"/>
      <c r="RVP40" s="14"/>
      <c r="RVQ40" s="14"/>
      <c r="RVR40" s="14"/>
      <c r="RVS40" s="14"/>
      <c r="RVT40" s="14"/>
      <c r="RVU40" s="14"/>
      <c r="RVV40" s="14"/>
      <c r="RVW40" s="14"/>
      <c r="RVX40" s="14"/>
      <c r="RVY40" s="14"/>
      <c r="RVZ40" s="14"/>
      <c r="RWA40" s="14"/>
      <c r="RWB40" s="14"/>
      <c r="RWC40" s="14"/>
      <c r="RWD40" s="14"/>
      <c r="RWE40" s="14"/>
      <c r="RWF40" s="14"/>
      <c r="RWG40" s="14"/>
      <c r="RWH40" s="14"/>
      <c r="RWI40" s="14"/>
      <c r="RWJ40" s="14"/>
      <c r="RWK40" s="14"/>
      <c r="RWL40" s="14"/>
      <c r="RWM40" s="14"/>
      <c r="RWN40" s="14"/>
      <c r="RWO40" s="14"/>
      <c r="RWP40" s="14"/>
      <c r="RWQ40" s="14"/>
      <c r="RWR40" s="14"/>
      <c r="RWS40" s="14"/>
      <c r="RWT40" s="14"/>
      <c r="RWU40" s="14"/>
      <c r="RWV40" s="14"/>
      <c r="RWW40" s="14"/>
      <c r="RWX40" s="14"/>
      <c r="RWY40" s="14"/>
      <c r="RWZ40" s="14"/>
      <c r="RXA40" s="14"/>
      <c r="RXB40" s="14"/>
      <c r="RXC40" s="14"/>
      <c r="RXD40" s="14"/>
      <c r="RXE40" s="14"/>
      <c r="RXF40" s="14"/>
      <c r="RXG40" s="14"/>
      <c r="RXH40" s="14"/>
      <c r="RXI40" s="14"/>
      <c r="RXJ40" s="14"/>
      <c r="RXK40" s="14"/>
      <c r="RXL40" s="14"/>
      <c r="RXM40" s="14"/>
      <c r="RXN40" s="14"/>
      <c r="RXO40" s="14"/>
      <c r="RXP40" s="14"/>
      <c r="RXQ40" s="14"/>
      <c r="RXR40" s="14"/>
      <c r="RXS40" s="14"/>
      <c r="RXT40" s="14"/>
      <c r="RXU40" s="14"/>
      <c r="RXV40" s="14"/>
      <c r="RXW40" s="14"/>
      <c r="RXX40" s="14"/>
      <c r="RXY40" s="14"/>
      <c r="RXZ40" s="14"/>
      <c r="RYA40" s="14"/>
      <c r="RYB40" s="14"/>
      <c r="RYC40" s="14"/>
      <c r="RYD40" s="14"/>
      <c r="RYE40" s="14"/>
      <c r="RYF40" s="14"/>
      <c r="RYG40" s="14"/>
      <c r="RYH40" s="14"/>
      <c r="RYI40" s="14"/>
      <c r="RYJ40" s="14"/>
      <c r="RYK40" s="14"/>
      <c r="RYL40" s="14"/>
      <c r="RYM40" s="14"/>
      <c r="RYN40" s="14"/>
      <c r="RYO40" s="14"/>
      <c r="RYP40" s="14"/>
      <c r="RYQ40" s="14"/>
      <c r="RYR40" s="14"/>
      <c r="RYS40" s="14"/>
      <c r="RYT40" s="14"/>
      <c r="RYU40" s="14"/>
      <c r="RYV40" s="14"/>
      <c r="RYW40" s="14"/>
      <c r="RYX40" s="14"/>
      <c r="RYY40" s="14"/>
      <c r="RYZ40" s="14"/>
      <c r="RZA40" s="14"/>
      <c r="RZB40" s="14"/>
      <c r="RZC40" s="14"/>
      <c r="RZD40" s="14"/>
      <c r="RZE40" s="14"/>
      <c r="RZF40" s="14"/>
      <c r="RZG40" s="14"/>
      <c r="RZH40" s="14"/>
      <c r="RZI40" s="14"/>
      <c r="RZJ40" s="14"/>
      <c r="RZK40" s="14"/>
      <c r="RZL40" s="14"/>
      <c r="RZM40" s="14"/>
      <c r="RZN40" s="14"/>
      <c r="RZO40" s="14"/>
      <c r="RZP40" s="14"/>
      <c r="RZQ40" s="14"/>
      <c r="RZR40" s="14"/>
      <c r="RZS40" s="14"/>
      <c r="RZT40" s="14"/>
      <c r="RZU40" s="14"/>
      <c r="RZV40" s="14"/>
      <c r="RZW40" s="14"/>
      <c r="RZX40" s="14"/>
      <c r="RZY40" s="14"/>
      <c r="RZZ40" s="14"/>
      <c r="SAA40" s="14"/>
      <c r="SAB40" s="14"/>
      <c r="SAC40" s="14"/>
      <c r="SAD40" s="14"/>
      <c r="SAE40" s="14"/>
      <c r="SAF40" s="14"/>
      <c r="SAG40" s="14"/>
      <c r="SAH40" s="14"/>
      <c r="SAI40" s="14"/>
      <c r="SAJ40" s="14"/>
      <c r="SAK40" s="14"/>
      <c r="SAL40" s="14"/>
      <c r="SAM40" s="14"/>
      <c r="SAN40" s="14"/>
      <c r="SAO40" s="14"/>
      <c r="SAP40" s="14"/>
      <c r="SAQ40" s="14"/>
      <c r="SAR40" s="14"/>
      <c r="SAS40" s="14"/>
      <c r="SAT40" s="14"/>
      <c r="SAU40" s="14"/>
      <c r="SAV40" s="14"/>
      <c r="SAW40" s="14"/>
      <c r="SAX40" s="14"/>
      <c r="SAY40" s="14"/>
      <c r="SAZ40" s="14"/>
      <c r="SBA40" s="14"/>
      <c r="SBB40" s="14"/>
      <c r="SBC40" s="14"/>
      <c r="SBD40" s="14"/>
      <c r="SBE40" s="14"/>
      <c r="SBF40" s="14"/>
      <c r="SBG40" s="14"/>
      <c r="SBH40" s="14"/>
      <c r="SBI40" s="14"/>
      <c r="SBJ40" s="14"/>
      <c r="SBK40" s="14"/>
      <c r="SBL40" s="14"/>
      <c r="SBM40" s="14"/>
      <c r="SBN40" s="14"/>
      <c r="SBO40" s="14"/>
      <c r="SBP40" s="14"/>
      <c r="SBQ40" s="14"/>
      <c r="SBR40" s="14"/>
      <c r="SBS40" s="14"/>
      <c r="SBT40" s="14"/>
      <c r="SBU40" s="14"/>
      <c r="SBV40" s="14"/>
      <c r="SBW40" s="14"/>
      <c r="SBX40" s="14"/>
      <c r="SBY40" s="14"/>
      <c r="SBZ40" s="14"/>
      <c r="SCA40" s="14"/>
      <c r="SCB40" s="14"/>
      <c r="SCC40" s="14"/>
      <c r="SCD40" s="14"/>
      <c r="SCE40" s="14"/>
      <c r="SCF40" s="14"/>
      <c r="SCG40" s="14"/>
      <c r="SCH40" s="14"/>
      <c r="SCI40" s="14"/>
      <c r="SCJ40" s="14"/>
      <c r="SCK40" s="14"/>
      <c r="SCL40" s="14"/>
      <c r="SCM40" s="14"/>
      <c r="SCN40" s="14"/>
      <c r="SCO40" s="14"/>
      <c r="SCP40" s="14"/>
      <c r="SCQ40" s="14"/>
      <c r="SCR40" s="14"/>
      <c r="SCS40" s="14"/>
      <c r="SCT40" s="14"/>
      <c r="SCU40" s="14"/>
      <c r="SCV40" s="14"/>
      <c r="SCW40" s="14"/>
      <c r="SCX40" s="14"/>
      <c r="SCY40" s="14"/>
      <c r="SCZ40" s="14"/>
      <c r="SDA40" s="14"/>
      <c r="SDB40" s="14"/>
      <c r="SDC40" s="14"/>
      <c r="SDD40" s="14"/>
      <c r="SDE40" s="14"/>
      <c r="SDF40" s="14"/>
      <c r="SDG40" s="14"/>
      <c r="SDH40" s="14"/>
      <c r="SDI40" s="14"/>
      <c r="SDJ40" s="14"/>
      <c r="SDK40" s="14"/>
      <c r="SDL40" s="14"/>
      <c r="SDM40" s="14"/>
      <c r="SDN40" s="14"/>
      <c r="SDO40" s="14"/>
      <c r="SDP40" s="14"/>
      <c r="SDQ40" s="14"/>
      <c r="SDR40" s="14"/>
      <c r="SDS40" s="14"/>
      <c r="SDT40" s="14"/>
      <c r="SDU40" s="14"/>
      <c r="SDV40" s="14"/>
      <c r="SDW40" s="14"/>
      <c r="SDX40" s="14"/>
      <c r="SDY40" s="14"/>
      <c r="SDZ40" s="14"/>
      <c r="SEA40" s="14"/>
      <c r="SEB40" s="14"/>
      <c r="SEC40" s="14"/>
      <c r="SED40" s="14"/>
      <c r="SEE40" s="14"/>
      <c r="SEF40" s="14"/>
      <c r="SEG40" s="14"/>
      <c r="SEH40" s="14"/>
      <c r="SEI40" s="14"/>
      <c r="SEJ40" s="14"/>
      <c r="SEK40" s="14"/>
      <c r="SEL40" s="14"/>
      <c r="SEM40" s="14"/>
      <c r="SEN40" s="14"/>
      <c r="SEO40" s="14"/>
      <c r="SEP40" s="14"/>
      <c r="SEQ40" s="14"/>
      <c r="SER40" s="14"/>
      <c r="SES40" s="14"/>
      <c r="SET40" s="14"/>
      <c r="SEU40" s="14"/>
      <c r="SEV40" s="14"/>
      <c r="SEW40" s="14"/>
      <c r="SEX40" s="14"/>
      <c r="SEY40" s="14"/>
      <c r="SEZ40" s="14"/>
      <c r="SFA40" s="14"/>
      <c r="SFB40" s="14"/>
      <c r="SFC40" s="14"/>
      <c r="SFD40" s="14"/>
      <c r="SFE40" s="14"/>
      <c r="SFF40" s="14"/>
      <c r="SFG40" s="14"/>
      <c r="SFH40" s="14"/>
      <c r="SFI40" s="14"/>
      <c r="SFJ40" s="14"/>
      <c r="SFK40" s="14"/>
      <c r="SFL40" s="14"/>
      <c r="SFM40" s="14"/>
      <c r="SFN40" s="14"/>
      <c r="SFO40" s="14"/>
      <c r="SFP40" s="14"/>
      <c r="SFQ40" s="14"/>
      <c r="SFR40" s="14"/>
      <c r="SFS40" s="14"/>
      <c r="SFT40" s="14"/>
      <c r="SFU40" s="14"/>
      <c r="SFV40" s="14"/>
      <c r="SFW40" s="14"/>
      <c r="SFX40" s="14"/>
      <c r="SFY40" s="14"/>
      <c r="SFZ40" s="14"/>
      <c r="SGA40" s="14"/>
      <c r="SGB40" s="14"/>
      <c r="SGC40" s="14"/>
      <c r="SGD40" s="14"/>
      <c r="SGE40" s="14"/>
      <c r="SGF40" s="14"/>
      <c r="SGG40" s="14"/>
      <c r="SGH40" s="14"/>
      <c r="SGI40" s="14"/>
      <c r="SGJ40" s="14"/>
      <c r="SGK40" s="14"/>
      <c r="SGL40" s="14"/>
      <c r="SGM40" s="14"/>
      <c r="SGN40" s="14"/>
      <c r="SGO40" s="14"/>
      <c r="SGP40" s="14"/>
      <c r="SGQ40" s="14"/>
      <c r="SGR40" s="14"/>
      <c r="SGS40" s="14"/>
      <c r="SGT40" s="14"/>
      <c r="SGU40" s="14"/>
      <c r="SGV40" s="14"/>
      <c r="SGW40" s="14"/>
      <c r="SGX40" s="14"/>
      <c r="SGY40" s="14"/>
      <c r="SGZ40" s="14"/>
      <c r="SHA40" s="14"/>
      <c r="SHB40" s="14"/>
      <c r="SHC40" s="14"/>
      <c r="SHD40" s="14"/>
      <c r="SHE40" s="14"/>
      <c r="SHF40" s="14"/>
      <c r="SHG40" s="14"/>
      <c r="SHH40" s="14"/>
      <c r="SHI40" s="14"/>
      <c r="SHJ40" s="14"/>
      <c r="SHK40" s="14"/>
      <c r="SHL40" s="14"/>
      <c r="SHM40" s="14"/>
      <c r="SHN40" s="14"/>
      <c r="SHO40" s="14"/>
      <c r="SHP40" s="14"/>
      <c r="SHQ40" s="14"/>
      <c r="SHR40" s="14"/>
      <c r="SHS40" s="14"/>
      <c r="SHT40" s="14"/>
      <c r="SHU40" s="14"/>
      <c r="SHV40" s="14"/>
      <c r="SHW40" s="14"/>
      <c r="SHX40" s="14"/>
      <c r="SHY40" s="14"/>
      <c r="SHZ40" s="14"/>
      <c r="SIA40" s="14"/>
      <c r="SIB40" s="14"/>
      <c r="SIC40" s="14"/>
      <c r="SID40" s="14"/>
      <c r="SIE40" s="14"/>
      <c r="SIF40" s="14"/>
      <c r="SIG40" s="14"/>
      <c r="SIH40" s="14"/>
      <c r="SII40" s="14"/>
      <c r="SIJ40" s="14"/>
      <c r="SIK40" s="14"/>
      <c r="SIL40" s="14"/>
      <c r="SIM40" s="14"/>
      <c r="SIN40" s="14"/>
      <c r="SIO40" s="14"/>
      <c r="SIP40" s="14"/>
      <c r="SIQ40" s="14"/>
      <c r="SIR40" s="14"/>
      <c r="SIS40" s="14"/>
      <c r="SIT40" s="14"/>
      <c r="SIU40" s="14"/>
      <c r="SIV40" s="14"/>
      <c r="SIW40" s="14"/>
      <c r="SIX40" s="14"/>
      <c r="SIY40" s="14"/>
      <c r="SIZ40" s="14"/>
      <c r="SJA40" s="14"/>
      <c r="SJB40" s="14"/>
      <c r="SJC40" s="14"/>
      <c r="SJD40" s="14"/>
      <c r="SJE40" s="14"/>
      <c r="SJF40" s="14"/>
      <c r="SJG40" s="14"/>
      <c r="SJH40" s="14"/>
      <c r="SJI40" s="14"/>
      <c r="SJJ40" s="14"/>
      <c r="SJK40" s="14"/>
      <c r="SJL40" s="14"/>
      <c r="SJM40" s="14"/>
      <c r="SJN40" s="14"/>
      <c r="SJO40" s="14"/>
      <c r="SJP40" s="14"/>
      <c r="SJQ40" s="14"/>
      <c r="SJR40" s="14"/>
      <c r="SJS40" s="14"/>
      <c r="SJT40" s="14"/>
      <c r="SJU40" s="14"/>
      <c r="SJV40" s="14"/>
      <c r="SJW40" s="14"/>
      <c r="SJX40" s="14"/>
      <c r="SJY40" s="14"/>
      <c r="SJZ40" s="14"/>
      <c r="SKA40" s="14"/>
      <c r="SKB40" s="14"/>
      <c r="SKC40" s="14"/>
      <c r="SKD40" s="14"/>
      <c r="SKE40" s="14"/>
      <c r="SKF40" s="14"/>
      <c r="SKG40" s="14"/>
      <c r="SKH40" s="14"/>
      <c r="SKI40" s="14"/>
      <c r="SKJ40" s="14"/>
      <c r="SKK40" s="14"/>
      <c r="SKL40" s="14"/>
      <c r="SKM40" s="14"/>
      <c r="SKN40" s="14"/>
      <c r="SKO40" s="14"/>
      <c r="SKP40" s="14"/>
      <c r="SKQ40" s="14"/>
      <c r="SKR40" s="14"/>
      <c r="SKS40" s="14"/>
      <c r="SKT40" s="14"/>
      <c r="SKU40" s="14"/>
      <c r="SKV40" s="14"/>
      <c r="SKW40" s="14"/>
      <c r="SKX40" s="14"/>
      <c r="SKY40" s="14"/>
      <c r="SKZ40" s="14"/>
      <c r="SLA40" s="14"/>
      <c r="SLB40" s="14"/>
      <c r="SLC40" s="14"/>
      <c r="SLD40" s="14"/>
      <c r="SLE40" s="14"/>
      <c r="SLF40" s="14"/>
      <c r="SLG40" s="14"/>
      <c r="SLH40" s="14"/>
      <c r="SLI40" s="14"/>
      <c r="SLJ40" s="14"/>
      <c r="SLK40" s="14"/>
      <c r="SLL40" s="14"/>
      <c r="SLM40" s="14"/>
      <c r="SLN40" s="14"/>
      <c r="SLO40" s="14"/>
      <c r="SLP40" s="14"/>
      <c r="SLQ40" s="14"/>
      <c r="SLR40" s="14"/>
      <c r="SLS40" s="14"/>
      <c r="SLT40" s="14"/>
      <c r="SLU40" s="14"/>
      <c r="SLV40" s="14"/>
      <c r="SLW40" s="14"/>
      <c r="SLX40" s="14"/>
      <c r="SLY40" s="14"/>
      <c r="SLZ40" s="14"/>
      <c r="SMA40" s="14"/>
      <c r="SMB40" s="14"/>
      <c r="SMC40" s="14"/>
      <c r="SMD40" s="14"/>
      <c r="SME40" s="14"/>
      <c r="SMF40" s="14"/>
      <c r="SMG40" s="14"/>
      <c r="SMH40" s="14"/>
      <c r="SMI40" s="14"/>
      <c r="SMJ40" s="14"/>
      <c r="SMK40" s="14"/>
      <c r="SML40" s="14"/>
      <c r="SMM40" s="14"/>
      <c r="SMN40" s="14"/>
      <c r="SMO40" s="14"/>
      <c r="SMP40" s="14"/>
      <c r="SMQ40" s="14"/>
      <c r="SMR40" s="14"/>
      <c r="SMS40" s="14"/>
      <c r="SMT40" s="14"/>
      <c r="SMU40" s="14"/>
      <c r="SMV40" s="14"/>
      <c r="SMW40" s="14"/>
      <c r="SMX40" s="14"/>
      <c r="SMY40" s="14"/>
      <c r="SMZ40" s="14"/>
      <c r="SNA40" s="14"/>
      <c r="SNB40" s="14"/>
      <c r="SNC40" s="14"/>
      <c r="SND40" s="14"/>
      <c r="SNE40" s="14"/>
      <c r="SNF40" s="14"/>
      <c r="SNG40" s="14"/>
      <c r="SNH40" s="14"/>
      <c r="SNI40" s="14"/>
      <c r="SNJ40" s="14"/>
      <c r="SNK40" s="14"/>
      <c r="SNL40" s="14"/>
      <c r="SNM40" s="14"/>
      <c r="SNN40" s="14"/>
      <c r="SNO40" s="14"/>
      <c r="SNP40" s="14"/>
      <c r="SNQ40" s="14"/>
      <c r="SNR40" s="14"/>
      <c r="SNS40" s="14"/>
      <c r="SNT40" s="14"/>
      <c r="SNU40" s="14"/>
      <c r="SNV40" s="14"/>
      <c r="SNW40" s="14"/>
      <c r="SNX40" s="14"/>
      <c r="SNY40" s="14"/>
      <c r="SNZ40" s="14"/>
      <c r="SOA40" s="14"/>
      <c r="SOB40" s="14"/>
      <c r="SOC40" s="14"/>
      <c r="SOD40" s="14"/>
      <c r="SOE40" s="14"/>
      <c r="SOF40" s="14"/>
      <c r="SOG40" s="14"/>
      <c r="SOH40" s="14"/>
      <c r="SOI40" s="14"/>
      <c r="SOJ40" s="14"/>
      <c r="SOK40" s="14"/>
      <c r="SOL40" s="14"/>
      <c r="SOM40" s="14"/>
      <c r="SON40" s="14"/>
      <c r="SOO40" s="14"/>
      <c r="SOP40" s="14"/>
      <c r="SOQ40" s="14"/>
      <c r="SOR40" s="14"/>
      <c r="SOS40" s="14"/>
      <c r="SOT40" s="14"/>
      <c r="SOU40" s="14"/>
      <c r="SOV40" s="14"/>
      <c r="SOW40" s="14"/>
      <c r="SOX40" s="14"/>
      <c r="SOY40" s="14"/>
      <c r="SOZ40" s="14"/>
      <c r="SPA40" s="14"/>
      <c r="SPB40" s="14"/>
      <c r="SPC40" s="14"/>
      <c r="SPD40" s="14"/>
      <c r="SPE40" s="14"/>
      <c r="SPF40" s="14"/>
      <c r="SPG40" s="14"/>
      <c r="SPH40" s="14"/>
      <c r="SPI40" s="14"/>
      <c r="SPJ40" s="14"/>
      <c r="SPK40" s="14"/>
      <c r="SPL40" s="14"/>
      <c r="SPM40" s="14"/>
      <c r="SPN40" s="14"/>
      <c r="SPO40" s="14"/>
      <c r="SPP40" s="14"/>
      <c r="SPQ40" s="14"/>
      <c r="SPR40" s="14"/>
      <c r="SPS40" s="14"/>
      <c r="SPT40" s="14"/>
      <c r="SPU40" s="14"/>
      <c r="SPV40" s="14"/>
      <c r="SPW40" s="14"/>
      <c r="SPX40" s="14"/>
      <c r="SPY40" s="14"/>
      <c r="SPZ40" s="14"/>
      <c r="SQA40" s="14"/>
      <c r="SQB40" s="14"/>
      <c r="SQC40" s="14"/>
      <c r="SQD40" s="14"/>
      <c r="SQE40" s="14"/>
      <c r="SQF40" s="14"/>
      <c r="SQG40" s="14"/>
      <c r="SQH40" s="14"/>
      <c r="SQI40" s="14"/>
      <c r="SQJ40" s="14"/>
      <c r="SQK40" s="14"/>
      <c r="SQL40" s="14"/>
      <c r="SQM40" s="14"/>
      <c r="SQN40" s="14"/>
      <c r="SQO40" s="14"/>
      <c r="SQP40" s="14"/>
      <c r="SQQ40" s="14"/>
      <c r="SQR40" s="14"/>
      <c r="SQS40" s="14"/>
      <c r="SQT40" s="14"/>
      <c r="SQU40" s="14"/>
      <c r="SQV40" s="14"/>
      <c r="SQW40" s="14"/>
      <c r="SQX40" s="14"/>
      <c r="SQY40" s="14"/>
      <c r="SQZ40" s="14"/>
      <c r="SRA40" s="14"/>
      <c r="SRB40" s="14"/>
      <c r="SRC40" s="14"/>
      <c r="SRD40" s="14"/>
      <c r="SRE40" s="14"/>
      <c r="SRF40" s="14"/>
      <c r="SRG40" s="14"/>
      <c r="SRH40" s="14"/>
      <c r="SRI40" s="14"/>
      <c r="SRJ40" s="14"/>
      <c r="SRK40" s="14"/>
      <c r="SRL40" s="14"/>
      <c r="SRM40" s="14"/>
      <c r="SRN40" s="14"/>
      <c r="SRO40" s="14"/>
      <c r="SRP40" s="14"/>
      <c r="SRQ40" s="14"/>
      <c r="SRR40" s="14"/>
      <c r="SRS40" s="14"/>
      <c r="SRT40" s="14"/>
      <c r="SRU40" s="14"/>
      <c r="SRV40" s="14"/>
      <c r="SRW40" s="14"/>
      <c r="SRX40" s="14"/>
      <c r="SRY40" s="14"/>
      <c r="SRZ40" s="14"/>
      <c r="SSA40" s="14"/>
      <c r="SSB40" s="14"/>
      <c r="SSC40" s="14"/>
      <c r="SSD40" s="14"/>
      <c r="SSE40" s="14"/>
      <c r="SSF40" s="14"/>
      <c r="SSG40" s="14"/>
      <c r="SSH40" s="14"/>
      <c r="SSI40" s="14"/>
      <c r="SSJ40" s="14"/>
      <c r="SSK40" s="14"/>
      <c r="SSL40" s="14"/>
      <c r="SSM40" s="14"/>
      <c r="SSN40" s="14"/>
      <c r="SSO40" s="14"/>
      <c r="SSP40" s="14"/>
      <c r="SSQ40" s="14"/>
      <c r="SSR40" s="14"/>
      <c r="SSS40" s="14"/>
      <c r="SST40" s="14"/>
      <c r="SSU40" s="14"/>
      <c r="SSV40" s="14"/>
      <c r="SSW40" s="14"/>
      <c r="SSX40" s="14"/>
      <c r="SSY40" s="14"/>
      <c r="SSZ40" s="14"/>
      <c r="STA40" s="14"/>
      <c r="STB40" s="14"/>
      <c r="STC40" s="14"/>
      <c r="STD40" s="14"/>
      <c r="STE40" s="14"/>
      <c r="STF40" s="14"/>
      <c r="STG40" s="14"/>
      <c r="STH40" s="14"/>
      <c r="STI40" s="14"/>
      <c r="STJ40" s="14"/>
      <c r="STK40" s="14"/>
      <c r="STL40" s="14"/>
      <c r="STM40" s="14"/>
      <c r="STN40" s="14"/>
      <c r="STO40" s="14"/>
      <c r="STP40" s="14"/>
      <c r="STQ40" s="14"/>
      <c r="STR40" s="14"/>
      <c r="STS40" s="14"/>
      <c r="STT40" s="14"/>
      <c r="STU40" s="14"/>
      <c r="STV40" s="14"/>
      <c r="STW40" s="14"/>
      <c r="STX40" s="14"/>
      <c r="STY40" s="14"/>
      <c r="STZ40" s="14"/>
      <c r="SUA40" s="14"/>
      <c r="SUB40" s="14"/>
      <c r="SUC40" s="14"/>
      <c r="SUD40" s="14"/>
      <c r="SUE40" s="14"/>
      <c r="SUF40" s="14"/>
      <c r="SUG40" s="14"/>
      <c r="SUH40" s="14"/>
      <c r="SUI40" s="14"/>
      <c r="SUJ40" s="14"/>
      <c r="SUK40" s="14"/>
      <c r="SUL40" s="14"/>
      <c r="SUM40" s="14"/>
      <c r="SUN40" s="14"/>
      <c r="SUO40" s="14"/>
      <c r="SUP40" s="14"/>
      <c r="SUQ40" s="14"/>
      <c r="SUR40" s="14"/>
      <c r="SUS40" s="14"/>
      <c r="SUT40" s="14"/>
      <c r="SUU40" s="14"/>
      <c r="SUV40" s="14"/>
      <c r="SUW40" s="14"/>
      <c r="SUX40" s="14"/>
      <c r="SUY40" s="14"/>
      <c r="SUZ40" s="14"/>
      <c r="SVA40" s="14"/>
      <c r="SVB40" s="14"/>
      <c r="SVC40" s="14"/>
      <c r="SVD40" s="14"/>
      <c r="SVE40" s="14"/>
      <c r="SVF40" s="14"/>
      <c r="SVG40" s="14"/>
      <c r="SVH40" s="14"/>
      <c r="SVI40" s="14"/>
      <c r="SVJ40" s="14"/>
      <c r="SVK40" s="14"/>
      <c r="SVL40" s="14"/>
      <c r="SVM40" s="14"/>
      <c r="SVN40" s="14"/>
      <c r="SVO40" s="14"/>
      <c r="SVP40" s="14"/>
      <c r="SVQ40" s="14"/>
      <c r="SVR40" s="14"/>
      <c r="SVS40" s="14"/>
      <c r="SVT40" s="14"/>
      <c r="SVU40" s="14"/>
      <c r="SVV40" s="14"/>
      <c r="SVW40" s="14"/>
      <c r="SVX40" s="14"/>
      <c r="SVY40" s="14"/>
      <c r="SVZ40" s="14"/>
      <c r="SWA40" s="14"/>
      <c r="SWB40" s="14"/>
      <c r="SWC40" s="14"/>
      <c r="SWD40" s="14"/>
      <c r="SWE40" s="14"/>
      <c r="SWF40" s="14"/>
      <c r="SWG40" s="14"/>
      <c r="SWH40" s="14"/>
      <c r="SWI40" s="14"/>
      <c r="SWJ40" s="14"/>
      <c r="SWK40" s="14"/>
      <c r="SWL40" s="14"/>
      <c r="SWM40" s="14"/>
      <c r="SWN40" s="14"/>
      <c r="SWO40" s="14"/>
      <c r="SWP40" s="14"/>
      <c r="SWQ40" s="14"/>
      <c r="SWR40" s="14"/>
      <c r="SWS40" s="14"/>
      <c r="SWT40" s="14"/>
      <c r="SWU40" s="14"/>
      <c r="SWV40" s="14"/>
      <c r="SWW40" s="14"/>
      <c r="SWX40" s="14"/>
      <c r="SWY40" s="14"/>
      <c r="SWZ40" s="14"/>
      <c r="SXA40" s="14"/>
      <c r="SXB40" s="14"/>
      <c r="SXC40" s="14"/>
      <c r="SXD40" s="14"/>
      <c r="SXE40" s="14"/>
      <c r="SXF40" s="14"/>
      <c r="SXG40" s="14"/>
      <c r="SXH40" s="14"/>
      <c r="SXI40" s="14"/>
      <c r="SXJ40" s="14"/>
      <c r="SXK40" s="14"/>
      <c r="SXL40" s="14"/>
      <c r="SXM40" s="14"/>
      <c r="SXN40" s="14"/>
      <c r="SXO40" s="14"/>
      <c r="SXP40" s="14"/>
      <c r="SXQ40" s="14"/>
      <c r="SXR40" s="14"/>
      <c r="SXS40" s="14"/>
      <c r="SXT40" s="14"/>
      <c r="SXU40" s="14"/>
      <c r="SXV40" s="14"/>
      <c r="SXW40" s="14"/>
      <c r="SXX40" s="14"/>
      <c r="SXY40" s="14"/>
      <c r="SXZ40" s="14"/>
      <c r="SYA40" s="14"/>
      <c r="SYB40" s="14"/>
      <c r="SYC40" s="14"/>
      <c r="SYD40" s="14"/>
      <c r="SYE40" s="14"/>
      <c r="SYF40" s="14"/>
      <c r="SYG40" s="14"/>
      <c r="SYH40" s="14"/>
      <c r="SYI40" s="14"/>
      <c r="SYJ40" s="14"/>
      <c r="SYK40" s="14"/>
      <c r="SYL40" s="14"/>
      <c r="SYM40" s="14"/>
      <c r="SYN40" s="14"/>
      <c r="SYO40" s="14"/>
      <c r="SYP40" s="14"/>
      <c r="SYQ40" s="14"/>
      <c r="SYR40" s="14"/>
      <c r="SYS40" s="14"/>
      <c r="SYT40" s="14"/>
      <c r="SYU40" s="14"/>
      <c r="SYV40" s="14"/>
      <c r="SYW40" s="14"/>
      <c r="SYX40" s="14"/>
      <c r="SYY40" s="14"/>
      <c r="SYZ40" s="14"/>
      <c r="SZA40" s="14"/>
      <c r="SZB40" s="14"/>
      <c r="SZC40" s="14"/>
      <c r="SZD40" s="14"/>
      <c r="SZE40" s="14"/>
      <c r="SZF40" s="14"/>
      <c r="SZG40" s="14"/>
      <c r="SZH40" s="14"/>
      <c r="SZI40" s="14"/>
      <c r="SZJ40" s="14"/>
      <c r="SZK40" s="14"/>
      <c r="SZL40" s="14"/>
      <c r="SZM40" s="14"/>
      <c r="SZN40" s="14"/>
      <c r="SZO40" s="14"/>
      <c r="SZP40" s="14"/>
      <c r="SZQ40" s="14"/>
      <c r="SZR40" s="14"/>
      <c r="SZS40" s="14"/>
      <c r="SZT40" s="14"/>
      <c r="SZU40" s="14"/>
      <c r="SZV40" s="14"/>
      <c r="SZW40" s="14"/>
      <c r="SZX40" s="14"/>
      <c r="SZY40" s="14"/>
      <c r="SZZ40" s="14"/>
      <c r="TAA40" s="14"/>
      <c r="TAB40" s="14"/>
      <c r="TAC40" s="14"/>
      <c r="TAD40" s="14"/>
      <c r="TAE40" s="14"/>
      <c r="TAF40" s="14"/>
      <c r="TAG40" s="14"/>
      <c r="TAH40" s="14"/>
      <c r="TAI40" s="14"/>
      <c r="TAJ40" s="14"/>
      <c r="TAK40" s="14"/>
      <c r="TAL40" s="14"/>
      <c r="TAM40" s="14"/>
      <c r="TAN40" s="14"/>
      <c r="TAO40" s="14"/>
      <c r="TAP40" s="14"/>
      <c r="TAQ40" s="14"/>
      <c r="TAR40" s="14"/>
      <c r="TAS40" s="14"/>
      <c r="TAT40" s="14"/>
      <c r="TAU40" s="14"/>
      <c r="TAV40" s="14"/>
      <c r="TAW40" s="14"/>
      <c r="TAX40" s="14"/>
      <c r="TAY40" s="14"/>
      <c r="TAZ40" s="14"/>
      <c r="TBA40" s="14"/>
      <c r="TBB40" s="14"/>
      <c r="TBC40" s="14"/>
      <c r="TBD40" s="14"/>
      <c r="TBE40" s="14"/>
      <c r="TBF40" s="14"/>
      <c r="TBG40" s="14"/>
      <c r="TBH40" s="14"/>
      <c r="TBI40" s="14"/>
      <c r="TBJ40" s="14"/>
      <c r="TBK40" s="14"/>
      <c r="TBL40" s="14"/>
      <c r="TBM40" s="14"/>
      <c r="TBN40" s="14"/>
      <c r="TBO40" s="14"/>
      <c r="TBP40" s="14"/>
      <c r="TBQ40" s="14"/>
      <c r="TBR40" s="14"/>
      <c r="TBS40" s="14"/>
      <c r="TBT40" s="14"/>
      <c r="TBU40" s="14"/>
      <c r="TBV40" s="14"/>
      <c r="TBW40" s="14"/>
      <c r="TBX40" s="14"/>
      <c r="TBY40" s="14"/>
      <c r="TBZ40" s="14"/>
      <c r="TCA40" s="14"/>
      <c r="TCB40" s="14"/>
      <c r="TCC40" s="14"/>
      <c r="TCD40" s="14"/>
      <c r="TCE40" s="14"/>
      <c r="TCF40" s="14"/>
      <c r="TCG40" s="14"/>
      <c r="TCH40" s="14"/>
      <c r="TCI40" s="14"/>
      <c r="TCJ40" s="14"/>
      <c r="TCK40" s="14"/>
      <c r="TCL40" s="14"/>
      <c r="TCM40" s="14"/>
      <c r="TCN40" s="14"/>
      <c r="TCO40" s="14"/>
      <c r="TCP40" s="14"/>
      <c r="TCQ40" s="14"/>
      <c r="TCR40" s="14"/>
      <c r="TCS40" s="14"/>
      <c r="TCT40" s="14"/>
      <c r="TCU40" s="14"/>
      <c r="TCV40" s="14"/>
      <c r="TCW40" s="14"/>
      <c r="TCX40" s="14"/>
      <c r="TCY40" s="14"/>
      <c r="TCZ40" s="14"/>
      <c r="TDA40" s="14"/>
      <c r="TDB40" s="14"/>
      <c r="TDC40" s="14"/>
      <c r="TDD40" s="14"/>
      <c r="TDE40" s="14"/>
      <c r="TDF40" s="14"/>
      <c r="TDG40" s="14"/>
      <c r="TDH40" s="14"/>
      <c r="TDI40" s="14"/>
      <c r="TDJ40" s="14"/>
      <c r="TDK40" s="14"/>
      <c r="TDL40" s="14"/>
      <c r="TDM40" s="14"/>
      <c r="TDN40" s="14"/>
      <c r="TDO40" s="14"/>
      <c r="TDP40" s="14"/>
      <c r="TDQ40" s="14"/>
      <c r="TDR40" s="14"/>
      <c r="TDS40" s="14"/>
      <c r="TDT40" s="14"/>
      <c r="TDU40" s="14"/>
      <c r="TDV40" s="14"/>
      <c r="TDW40" s="14"/>
      <c r="TDX40" s="14"/>
      <c r="TDY40" s="14"/>
      <c r="TDZ40" s="14"/>
      <c r="TEA40" s="14"/>
      <c r="TEB40" s="14"/>
      <c r="TEC40" s="14"/>
      <c r="TED40" s="14"/>
      <c r="TEE40" s="14"/>
      <c r="TEF40" s="14"/>
      <c r="TEG40" s="14"/>
      <c r="TEH40" s="14"/>
      <c r="TEI40" s="14"/>
      <c r="TEJ40" s="14"/>
      <c r="TEK40" s="14"/>
      <c r="TEL40" s="14"/>
      <c r="TEM40" s="14"/>
      <c r="TEN40" s="14"/>
      <c r="TEO40" s="14"/>
      <c r="TEP40" s="14"/>
      <c r="TEQ40" s="14"/>
      <c r="TER40" s="14"/>
      <c r="TES40" s="14"/>
      <c r="TET40" s="14"/>
      <c r="TEU40" s="14"/>
      <c r="TEV40" s="14"/>
      <c r="TEW40" s="14"/>
      <c r="TEX40" s="14"/>
      <c r="TEY40" s="14"/>
      <c r="TEZ40" s="14"/>
      <c r="TFA40" s="14"/>
      <c r="TFB40" s="14"/>
      <c r="TFC40" s="14"/>
      <c r="TFD40" s="14"/>
      <c r="TFE40" s="14"/>
      <c r="TFF40" s="14"/>
      <c r="TFG40" s="14"/>
      <c r="TFH40" s="14"/>
      <c r="TFI40" s="14"/>
      <c r="TFJ40" s="14"/>
      <c r="TFK40" s="14"/>
      <c r="TFL40" s="14"/>
      <c r="TFM40" s="14"/>
      <c r="TFN40" s="14"/>
      <c r="TFO40" s="14"/>
      <c r="TFP40" s="14"/>
      <c r="TFQ40" s="14"/>
      <c r="TFR40" s="14"/>
      <c r="TFS40" s="14"/>
      <c r="TFT40" s="14"/>
      <c r="TFU40" s="14"/>
      <c r="TFV40" s="14"/>
      <c r="TFW40" s="14"/>
      <c r="TFX40" s="14"/>
      <c r="TFY40" s="14"/>
      <c r="TFZ40" s="14"/>
      <c r="TGA40" s="14"/>
      <c r="TGB40" s="14"/>
      <c r="TGC40" s="14"/>
      <c r="TGD40" s="14"/>
      <c r="TGE40" s="14"/>
      <c r="TGF40" s="14"/>
      <c r="TGG40" s="14"/>
      <c r="TGH40" s="14"/>
      <c r="TGI40" s="14"/>
      <c r="TGJ40" s="14"/>
      <c r="TGK40" s="14"/>
      <c r="TGL40" s="14"/>
      <c r="TGM40" s="14"/>
      <c r="TGN40" s="14"/>
      <c r="TGO40" s="14"/>
      <c r="TGP40" s="14"/>
      <c r="TGQ40" s="14"/>
      <c r="TGR40" s="14"/>
      <c r="TGS40" s="14"/>
      <c r="TGT40" s="14"/>
      <c r="TGU40" s="14"/>
      <c r="TGV40" s="14"/>
      <c r="TGW40" s="14"/>
      <c r="TGX40" s="14"/>
      <c r="TGY40" s="14"/>
      <c r="TGZ40" s="14"/>
      <c r="THA40" s="14"/>
      <c r="THB40" s="14"/>
      <c r="THC40" s="14"/>
      <c r="THD40" s="14"/>
      <c r="THE40" s="14"/>
      <c r="THF40" s="14"/>
      <c r="THG40" s="14"/>
      <c r="THH40" s="14"/>
      <c r="THI40" s="14"/>
      <c r="THJ40" s="14"/>
      <c r="THK40" s="14"/>
      <c r="THL40" s="14"/>
      <c r="THM40" s="14"/>
      <c r="THN40" s="14"/>
      <c r="THO40" s="14"/>
      <c r="THP40" s="14"/>
      <c r="THQ40" s="14"/>
      <c r="THR40" s="14"/>
      <c r="THS40" s="14"/>
      <c r="THT40" s="14"/>
      <c r="THU40" s="14"/>
      <c r="THV40" s="14"/>
      <c r="THW40" s="14"/>
      <c r="THX40" s="14"/>
      <c r="THY40" s="14"/>
      <c r="THZ40" s="14"/>
      <c r="TIA40" s="14"/>
      <c r="TIB40" s="14"/>
      <c r="TIC40" s="14"/>
      <c r="TID40" s="14"/>
      <c r="TIE40" s="14"/>
      <c r="TIF40" s="14"/>
      <c r="TIG40" s="14"/>
      <c r="TIH40" s="14"/>
      <c r="TII40" s="14"/>
      <c r="TIJ40" s="14"/>
      <c r="TIK40" s="14"/>
      <c r="TIL40" s="14"/>
      <c r="TIM40" s="14"/>
      <c r="TIN40" s="14"/>
      <c r="TIO40" s="14"/>
      <c r="TIP40" s="14"/>
      <c r="TIQ40" s="14"/>
      <c r="TIR40" s="14"/>
      <c r="TIS40" s="14"/>
      <c r="TIT40" s="14"/>
      <c r="TIU40" s="14"/>
      <c r="TIV40" s="14"/>
      <c r="TIW40" s="14"/>
      <c r="TIX40" s="14"/>
      <c r="TIY40" s="14"/>
      <c r="TIZ40" s="14"/>
      <c r="TJA40" s="14"/>
      <c r="TJB40" s="14"/>
      <c r="TJC40" s="14"/>
      <c r="TJD40" s="14"/>
      <c r="TJE40" s="14"/>
      <c r="TJF40" s="14"/>
      <c r="TJG40" s="14"/>
      <c r="TJH40" s="14"/>
      <c r="TJI40" s="14"/>
      <c r="TJJ40" s="14"/>
      <c r="TJK40" s="14"/>
      <c r="TJL40" s="14"/>
      <c r="TJM40" s="14"/>
      <c r="TJN40" s="14"/>
      <c r="TJO40" s="14"/>
      <c r="TJP40" s="14"/>
      <c r="TJQ40" s="14"/>
      <c r="TJR40" s="14"/>
      <c r="TJS40" s="14"/>
      <c r="TJT40" s="14"/>
      <c r="TJU40" s="14"/>
      <c r="TJV40" s="14"/>
      <c r="TJW40" s="14"/>
      <c r="TJX40" s="14"/>
      <c r="TJY40" s="14"/>
      <c r="TJZ40" s="14"/>
      <c r="TKA40" s="14"/>
      <c r="TKB40" s="14"/>
      <c r="TKC40" s="14"/>
      <c r="TKD40" s="14"/>
      <c r="TKE40" s="14"/>
      <c r="TKF40" s="14"/>
      <c r="TKG40" s="14"/>
      <c r="TKH40" s="14"/>
      <c r="TKI40" s="14"/>
      <c r="TKJ40" s="14"/>
      <c r="TKK40" s="14"/>
      <c r="TKL40" s="14"/>
      <c r="TKM40" s="14"/>
      <c r="TKN40" s="14"/>
      <c r="TKO40" s="14"/>
      <c r="TKP40" s="14"/>
      <c r="TKQ40" s="14"/>
      <c r="TKR40" s="14"/>
      <c r="TKS40" s="14"/>
      <c r="TKT40" s="14"/>
      <c r="TKU40" s="14"/>
      <c r="TKV40" s="14"/>
      <c r="TKW40" s="14"/>
      <c r="TKX40" s="14"/>
      <c r="TKY40" s="14"/>
      <c r="TKZ40" s="14"/>
      <c r="TLA40" s="14"/>
      <c r="TLB40" s="14"/>
      <c r="TLC40" s="14"/>
      <c r="TLD40" s="14"/>
      <c r="TLE40" s="14"/>
      <c r="TLF40" s="14"/>
      <c r="TLG40" s="14"/>
      <c r="TLH40" s="14"/>
      <c r="TLI40" s="14"/>
      <c r="TLJ40" s="14"/>
      <c r="TLK40" s="14"/>
      <c r="TLL40" s="14"/>
      <c r="TLM40" s="14"/>
      <c r="TLN40" s="14"/>
      <c r="TLO40" s="14"/>
      <c r="TLP40" s="14"/>
      <c r="TLQ40" s="14"/>
      <c r="TLR40" s="14"/>
      <c r="TLS40" s="14"/>
      <c r="TLT40" s="14"/>
      <c r="TLU40" s="14"/>
      <c r="TLV40" s="14"/>
      <c r="TLW40" s="14"/>
      <c r="TLX40" s="14"/>
      <c r="TLY40" s="14"/>
      <c r="TLZ40" s="14"/>
      <c r="TMA40" s="14"/>
      <c r="TMB40" s="14"/>
      <c r="TMC40" s="14"/>
      <c r="TMD40" s="14"/>
      <c r="TME40" s="14"/>
      <c r="TMF40" s="14"/>
      <c r="TMG40" s="14"/>
      <c r="TMH40" s="14"/>
      <c r="TMI40" s="14"/>
      <c r="TMJ40" s="14"/>
      <c r="TMK40" s="14"/>
      <c r="TML40" s="14"/>
      <c r="TMM40" s="14"/>
      <c r="TMN40" s="14"/>
      <c r="TMO40" s="14"/>
      <c r="TMP40" s="14"/>
      <c r="TMQ40" s="14"/>
      <c r="TMR40" s="14"/>
      <c r="TMS40" s="14"/>
      <c r="TMT40" s="14"/>
      <c r="TMU40" s="14"/>
      <c r="TMV40" s="14"/>
      <c r="TMW40" s="14"/>
      <c r="TMX40" s="14"/>
      <c r="TMY40" s="14"/>
      <c r="TMZ40" s="14"/>
      <c r="TNA40" s="14"/>
      <c r="TNB40" s="14"/>
      <c r="TNC40" s="14"/>
      <c r="TND40" s="14"/>
      <c r="TNE40" s="14"/>
      <c r="TNF40" s="14"/>
      <c r="TNG40" s="14"/>
      <c r="TNH40" s="14"/>
      <c r="TNI40" s="14"/>
      <c r="TNJ40" s="14"/>
      <c r="TNK40" s="14"/>
      <c r="TNL40" s="14"/>
      <c r="TNM40" s="14"/>
      <c r="TNN40" s="14"/>
      <c r="TNO40" s="14"/>
      <c r="TNP40" s="14"/>
      <c r="TNQ40" s="14"/>
      <c r="TNR40" s="14"/>
      <c r="TNS40" s="14"/>
      <c r="TNT40" s="14"/>
      <c r="TNU40" s="14"/>
      <c r="TNV40" s="14"/>
      <c r="TNW40" s="14"/>
      <c r="TNX40" s="14"/>
      <c r="TNY40" s="14"/>
      <c r="TNZ40" s="14"/>
      <c r="TOA40" s="14"/>
      <c r="TOB40" s="14"/>
      <c r="TOC40" s="14"/>
      <c r="TOD40" s="14"/>
      <c r="TOE40" s="14"/>
      <c r="TOF40" s="14"/>
      <c r="TOG40" s="14"/>
      <c r="TOH40" s="14"/>
      <c r="TOI40" s="14"/>
      <c r="TOJ40" s="14"/>
      <c r="TOK40" s="14"/>
      <c r="TOL40" s="14"/>
      <c r="TOM40" s="14"/>
      <c r="TON40" s="14"/>
      <c r="TOO40" s="14"/>
      <c r="TOP40" s="14"/>
      <c r="TOQ40" s="14"/>
      <c r="TOR40" s="14"/>
      <c r="TOS40" s="14"/>
      <c r="TOT40" s="14"/>
      <c r="TOU40" s="14"/>
      <c r="TOV40" s="14"/>
      <c r="TOW40" s="14"/>
      <c r="TOX40" s="14"/>
      <c r="TOY40" s="14"/>
      <c r="TOZ40" s="14"/>
      <c r="TPA40" s="14"/>
      <c r="TPB40" s="14"/>
      <c r="TPC40" s="14"/>
      <c r="TPD40" s="14"/>
      <c r="TPE40" s="14"/>
      <c r="TPF40" s="14"/>
      <c r="TPG40" s="14"/>
      <c r="TPH40" s="14"/>
      <c r="TPI40" s="14"/>
      <c r="TPJ40" s="14"/>
      <c r="TPK40" s="14"/>
      <c r="TPL40" s="14"/>
      <c r="TPM40" s="14"/>
      <c r="TPN40" s="14"/>
      <c r="TPO40" s="14"/>
      <c r="TPP40" s="14"/>
      <c r="TPQ40" s="14"/>
      <c r="TPR40" s="14"/>
      <c r="TPS40" s="14"/>
      <c r="TPT40" s="14"/>
      <c r="TPU40" s="14"/>
      <c r="TPV40" s="14"/>
      <c r="TPW40" s="14"/>
      <c r="TPX40" s="14"/>
      <c r="TPY40" s="14"/>
      <c r="TPZ40" s="14"/>
      <c r="TQA40" s="14"/>
      <c r="TQB40" s="14"/>
      <c r="TQC40" s="14"/>
      <c r="TQD40" s="14"/>
      <c r="TQE40" s="14"/>
      <c r="TQF40" s="14"/>
      <c r="TQG40" s="14"/>
      <c r="TQH40" s="14"/>
      <c r="TQI40" s="14"/>
      <c r="TQJ40" s="14"/>
      <c r="TQK40" s="14"/>
      <c r="TQL40" s="14"/>
      <c r="TQM40" s="14"/>
      <c r="TQN40" s="14"/>
      <c r="TQO40" s="14"/>
      <c r="TQP40" s="14"/>
      <c r="TQQ40" s="14"/>
      <c r="TQR40" s="14"/>
      <c r="TQS40" s="14"/>
      <c r="TQT40" s="14"/>
      <c r="TQU40" s="14"/>
      <c r="TQV40" s="14"/>
      <c r="TQW40" s="14"/>
      <c r="TQX40" s="14"/>
      <c r="TQY40" s="14"/>
      <c r="TQZ40" s="14"/>
      <c r="TRA40" s="14"/>
      <c r="TRB40" s="14"/>
      <c r="TRC40" s="14"/>
      <c r="TRD40" s="14"/>
      <c r="TRE40" s="14"/>
      <c r="TRF40" s="14"/>
      <c r="TRG40" s="14"/>
      <c r="TRH40" s="14"/>
      <c r="TRI40" s="14"/>
      <c r="TRJ40" s="14"/>
      <c r="TRK40" s="14"/>
      <c r="TRL40" s="14"/>
      <c r="TRM40" s="14"/>
      <c r="TRN40" s="14"/>
      <c r="TRO40" s="14"/>
      <c r="TRP40" s="14"/>
      <c r="TRQ40" s="14"/>
      <c r="TRR40" s="14"/>
      <c r="TRS40" s="14"/>
      <c r="TRT40" s="14"/>
      <c r="TRU40" s="14"/>
      <c r="TRV40" s="14"/>
      <c r="TRW40" s="14"/>
      <c r="TRX40" s="14"/>
      <c r="TRY40" s="14"/>
      <c r="TRZ40" s="14"/>
      <c r="TSA40" s="14"/>
      <c r="TSB40" s="14"/>
      <c r="TSC40" s="14"/>
      <c r="TSD40" s="14"/>
      <c r="TSE40" s="14"/>
      <c r="TSF40" s="14"/>
      <c r="TSG40" s="14"/>
      <c r="TSH40" s="14"/>
      <c r="TSI40" s="14"/>
      <c r="TSJ40" s="14"/>
      <c r="TSK40" s="14"/>
      <c r="TSL40" s="14"/>
      <c r="TSM40" s="14"/>
      <c r="TSN40" s="14"/>
      <c r="TSO40" s="14"/>
      <c r="TSP40" s="14"/>
      <c r="TSQ40" s="14"/>
      <c r="TSR40" s="14"/>
      <c r="TSS40" s="14"/>
      <c r="TST40" s="14"/>
      <c r="TSU40" s="14"/>
      <c r="TSV40" s="14"/>
      <c r="TSW40" s="14"/>
      <c r="TSX40" s="14"/>
      <c r="TSY40" s="14"/>
      <c r="TSZ40" s="14"/>
      <c r="TTA40" s="14"/>
      <c r="TTB40" s="14"/>
      <c r="TTC40" s="14"/>
      <c r="TTD40" s="14"/>
      <c r="TTE40" s="14"/>
      <c r="TTF40" s="14"/>
      <c r="TTG40" s="14"/>
      <c r="TTH40" s="14"/>
      <c r="TTI40" s="14"/>
      <c r="TTJ40" s="14"/>
      <c r="TTK40" s="14"/>
      <c r="TTL40" s="14"/>
      <c r="TTM40" s="14"/>
      <c r="TTN40" s="14"/>
      <c r="TTO40" s="14"/>
      <c r="TTP40" s="14"/>
      <c r="TTQ40" s="14"/>
      <c r="TTR40" s="14"/>
      <c r="TTS40" s="14"/>
      <c r="TTT40" s="14"/>
      <c r="TTU40" s="14"/>
      <c r="TTV40" s="14"/>
      <c r="TTW40" s="14"/>
      <c r="TTX40" s="14"/>
      <c r="TTY40" s="14"/>
      <c r="TTZ40" s="14"/>
      <c r="TUA40" s="14"/>
      <c r="TUB40" s="14"/>
      <c r="TUC40" s="14"/>
      <c r="TUD40" s="14"/>
      <c r="TUE40" s="14"/>
      <c r="TUF40" s="14"/>
      <c r="TUG40" s="14"/>
      <c r="TUH40" s="14"/>
      <c r="TUI40" s="14"/>
      <c r="TUJ40" s="14"/>
      <c r="TUK40" s="14"/>
      <c r="TUL40" s="14"/>
      <c r="TUM40" s="14"/>
      <c r="TUN40" s="14"/>
      <c r="TUO40" s="14"/>
      <c r="TUP40" s="14"/>
      <c r="TUQ40" s="14"/>
      <c r="TUR40" s="14"/>
      <c r="TUS40" s="14"/>
      <c r="TUT40" s="14"/>
      <c r="TUU40" s="14"/>
      <c r="TUV40" s="14"/>
      <c r="TUW40" s="14"/>
      <c r="TUX40" s="14"/>
      <c r="TUY40" s="14"/>
      <c r="TUZ40" s="14"/>
      <c r="TVA40" s="14"/>
      <c r="TVB40" s="14"/>
      <c r="TVC40" s="14"/>
      <c r="TVD40" s="14"/>
      <c r="TVE40" s="14"/>
      <c r="TVF40" s="14"/>
      <c r="TVG40" s="14"/>
      <c r="TVH40" s="14"/>
      <c r="TVI40" s="14"/>
      <c r="TVJ40" s="14"/>
      <c r="TVK40" s="14"/>
      <c r="TVL40" s="14"/>
      <c r="TVM40" s="14"/>
      <c r="TVN40" s="14"/>
      <c r="TVO40" s="14"/>
      <c r="TVP40" s="14"/>
      <c r="TVQ40" s="14"/>
      <c r="TVR40" s="14"/>
      <c r="TVS40" s="14"/>
      <c r="TVT40" s="14"/>
      <c r="TVU40" s="14"/>
      <c r="TVV40" s="14"/>
      <c r="TVW40" s="14"/>
      <c r="TVX40" s="14"/>
      <c r="TVY40" s="14"/>
      <c r="TVZ40" s="14"/>
      <c r="TWA40" s="14"/>
      <c r="TWB40" s="14"/>
      <c r="TWC40" s="14"/>
      <c r="TWD40" s="14"/>
      <c r="TWE40" s="14"/>
      <c r="TWF40" s="14"/>
      <c r="TWG40" s="14"/>
      <c r="TWH40" s="14"/>
      <c r="TWI40" s="14"/>
      <c r="TWJ40" s="14"/>
      <c r="TWK40" s="14"/>
      <c r="TWL40" s="14"/>
      <c r="TWM40" s="14"/>
      <c r="TWN40" s="14"/>
      <c r="TWO40" s="14"/>
      <c r="TWP40" s="14"/>
      <c r="TWQ40" s="14"/>
      <c r="TWR40" s="14"/>
      <c r="TWS40" s="14"/>
      <c r="TWT40" s="14"/>
      <c r="TWU40" s="14"/>
      <c r="TWV40" s="14"/>
      <c r="TWW40" s="14"/>
      <c r="TWX40" s="14"/>
      <c r="TWY40" s="14"/>
      <c r="TWZ40" s="14"/>
      <c r="TXA40" s="14"/>
      <c r="TXB40" s="14"/>
      <c r="TXC40" s="14"/>
      <c r="TXD40" s="14"/>
      <c r="TXE40" s="14"/>
      <c r="TXF40" s="14"/>
      <c r="TXG40" s="14"/>
      <c r="TXH40" s="14"/>
      <c r="TXI40" s="14"/>
      <c r="TXJ40" s="14"/>
      <c r="TXK40" s="14"/>
      <c r="TXL40" s="14"/>
      <c r="TXM40" s="14"/>
      <c r="TXN40" s="14"/>
      <c r="TXO40" s="14"/>
      <c r="TXP40" s="14"/>
      <c r="TXQ40" s="14"/>
      <c r="TXR40" s="14"/>
      <c r="TXS40" s="14"/>
      <c r="TXT40" s="14"/>
      <c r="TXU40" s="14"/>
      <c r="TXV40" s="14"/>
      <c r="TXW40" s="14"/>
      <c r="TXX40" s="14"/>
      <c r="TXY40" s="14"/>
      <c r="TXZ40" s="14"/>
      <c r="TYA40" s="14"/>
      <c r="TYB40" s="14"/>
      <c r="TYC40" s="14"/>
      <c r="TYD40" s="14"/>
      <c r="TYE40" s="14"/>
      <c r="TYF40" s="14"/>
      <c r="TYG40" s="14"/>
      <c r="TYH40" s="14"/>
      <c r="TYI40" s="14"/>
      <c r="TYJ40" s="14"/>
      <c r="TYK40" s="14"/>
      <c r="TYL40" s="14"/>
      <c r="TYM40" s="14"/>
      <c r="TYN40" s="14"/>
      <c r="TYO40" s="14"/>
      <c r="TYP40" s="14"/>
      <c r="TYQ40" s="14"/>
      <c r="TYR40" s="14"/>
      <c r="TYS40" s="14"/>
      <c r="TYT40" s="14"/>
      <c r="TYU40" s="14"/>
      <c r="TYV40" s="14"/>
      <c r="TYW40" s="14"/>
      <c r="TYX40" s="14"/>
      <c r="TYY40" s="14"/>
      <c r="TYZ40" s="14"/>
      <c r="TZA40" s="14"/>
      <c r="TZB40" s="14"/>
      <c r="TZC40" s="14"/>
      <c r="TZD40" s="14"/>
      <c r="TZE40" s="14"/>
      <c r="TZF40" s="14"/>
      <c r="TZG40" s="14"/>
      <c r="TZH40" s="14"/>
      <c r="TZI40" s="14"/>
      <c r="TZJ40" s="14"/>
      <c r="TZK40" s="14"/>
      <c r="TZL40" s="14"/>
      <c r="TZM40" s="14"/>
      <c r="TZN40" s="14"/>
      <c r="TZO40" s="14"/>
      <c r="TZP40" s="14"/>
      <c r="TZQ40" s="14"/>
      <c r="TZR40" s="14"/>
      <c r="TZS40" s="14"/>
      <c r="TZT40" s="14"/>
      <c r="TZU40" s="14"/>
      <c r="TZV40" s="14"/>
      <c r="TZW40" s="14"/>
      <c r="TZX40" s="14"/>
      <c r="TZY40" s="14"/>
      <c r="TZZ40" s="14"/>
      <c r="UAA40" s="14"/>
      <c r="UAB40" s="14"/>
      <c r="UAC40" s="14"/>
      <c r="UAD40" s="14"/>
      <c r="UAE40" s="14"/>
      <c r="UAF40" s="14"/>
      <c r="UAG40" s="14"/>
      <c r="UAH40" s="14"/>
      <c r="UAI40" s="14"/>
      <c r="UAJ40" s="14"/>
      <c r="UAK40" s="14"/>
      <c r="UAL40" s="14"/>
      <c r="UAM40" s="14"/>
      <c r="UAN40" s="14"/>
      <c r="UAO40" s="14"/>
      <c r="UAP40" s="14"/>
      <c r="UAQ40" s="14"/>
      <c r="UAR40" s="14"/>
      <c r="UAS40" s="14"/>
      <c r="UAT40" s="14"/>
      <c r="UAU40" s="14"/>
      <c r="UAV40" s="14"/>
      <c r="UAW40" s="14"/>
      <c r="UAX40" s="14"/>
      <c r="UAY40" s="14"/>
      <c r="UAZ40" s="14"/>
      <c r="UBA40" s="14"/>
      <c r="UBB40" s="14"/>
      <c r="UBC40" s="14"/>
      <c r="UBD40" s="14"/>
      <c r="UBE40" s="14"/>
      <c r="UBF40" s="14"/>
      <c r="UBG40" s="14"/>
      <c r="UBH40" s="14"/>
      <c r="UBI40" s="14"/>
      <c r="UBJ40" s="14"/>
      <c r="UBK40" s="14"/>
      <c r="UBL40" s="14"/>
      <c r="UBM40" s="14"/>
      <c r="UBN40" s="14"/>
      <c r="UBO40" s="14"/>
      <c r="UBP40" s="14"/>
      <c r="UBQ40" s="14"/>
      <c r="UBR40" s="14"/>
      <c r="UBS40" s="14"/>
      <c r="UBT40" s="14"/>
      <c r="UBU40" s="14"/>
      <c r="UBV40" s="14"/>
      <c r="UBW40" s="14"/>
      <c r="UBX40" s="14"/>
      <c r="UBY40" s="14"/>
      <c r="UBZ40" s="14"/>
      <c r="UCA40" s="14"/>
      <c r="UCB40" s="14"/>
      <c r="UCC40" s="14"/>
      <c r="UCD40" s="14"/>
      <c r="UCE40" s="14"/>
      <c r="UCF40" s="14"/>
      <c r="UCG40" s="14"/>
      <c r="UCH40" s="14"/>
      <c r="UCI40" s="14"/>
      <c r="UCJ40" s="14"/>
      <c r="UCK40" s="14"/>
      <c r="UCL40" s="14"/>
      <c r="UCM40" s="14"/>
      <c r="UCN40" s="14"/>
      <c r="UCO40" s="14"/>
      <c r="UCP40" s="14"/>
      <c r="UCQ40" s="14"/>
      <c r="UCR40" s="14"/>
      <c r="UCS40" s="14"/>
      <c r="UCT40" s="14"/>
      <c r="UCU40" s="14"/>
      <c r="UCV40" s="14"/>
      <c r="UCW40" s="14"/>
      <c r="UCX40" s="14"/>
      <c r="UCY40" s="14"/>
      <c r="UCZ40" s="14"/>
      <c r="UDA40" s="14"/>
      <c r="UDB40" s="14"/>
      <c r="UDC40" s="14"/>
      <c r="UDD40" s="14"/>
      <c r="UDE40" s="14"/>
      <c r="UDF40" s="14"/>
      <c r="UDG40" s="14"/>
      <c r="UDH40" s="14"/>
      <c r="UDI40" s="14"/>
      <c r="UDJ40" s="14"/>
      <c r="UDK40" s="14"/>
      <c r="UDL40" s="14"/>
      <c r="UDM40" s="14"/>
      <c r="UDN40" s="14"/>
      <c r="UDO40" s="14"/>
      <c r="UDP40" s="14"/>
      <c r="UDQ40" s="14"/>
      <c r="UDR40" s="14"/>
      <c r="UDS40" s="14"/>
      <c r="UDT40" s="14"/>
      <c r="UDU40" s="14"/>
      <c r="UDV40" s="14"/>
      <c r="UDW40" s="14"/>
      <c r="UDX40" s="14"/>
      <c r="UDY40" s="14"/>
      <c r="UDZ40" s="14"/>
      <c r="UEA40" s="14"/>
      <c r="UEB40" s="14"/>
      <c r="UEC40" s="14"/>
      <c r="UED40" s="14"/>
      <c r="UEE40" s="14"/>
      <c r="UEF40" s="14"/>
      <c r="UEG40" s="14"/>
      <c r="UEH40" s="14"/>
      <c r="UEI40" s="14"/>
      <c r="UEJ40" s="14"/>
      <c r="UEK40" s="14"/>
      <c r="UEL40" s="14"/>
      <c r="UEM40" s="14"/>
      <c r="UEN40" s="14"/>
      <c r="UEO40" s="14"/>
      <c r="UEP40" s="14"/>
      <c r="UEQ40" s="14"/>
      <c r="UER40" s="14"/>
      <c r="UES40" s="14"/>
      <c r="UET40" s="14"/>
      <c r="UEU40" s="14"/>
      <c r="UEV40" s="14"/>
      <c r="UEW40" s="14"/>
      <c r="UEX40" s="14"/>
      <c r="UEY40" s="14"/>
      <c r="UEZ40" s="14"/>
      <c r="UFA40" s="14"/>
      <c r="UFB40" s="14"/>
      <c r="UFC40" s="14"/>
      <c r="UFD40" s="14"/>
      <c r="UFE40" s="14"/>
      <c r="UFF40" s="14"/>
      <c r="UFG40" s="14"/>
      <c r="UFH40" s="14"/>
      <c r="UFI40" s="14"/>
      <c r="UFJ40" s="14"/>
      <c r="UFK40" s="14"/>
      <c r="UFL40" s="14"/>
      <c r="UFM40" s="14"/>
      <c r="UFN40" s="14"/>
      <c r="UFO40" s="14"/>
      <c r="UFP40" s="14"/>
      <c r="UFQ40" s="14"/>
      <c r="UFR40" s="14"/>
      <c r="UFS40" s="14"/>
      <c r="UFT40" s="14"/>
      <c r="UFU40" s="14"/>
      <c r="UFV40" s="14"/>
      <c r="UFW40" s="14"/>
      <c r="UFX40" s="14"/>
      <c r="UFY40" s="14"/>
      <c r="UFZ40" s="14"/>
      <c r="UGA40" s="14"/>
      <c r="UGB40" s="14"/>
      <c r="UGC40" s="14"/>
      <c r="UGD40" s="14"/>
      <c r="UGE40" s="14"/>
      <c r="UGF40" s="14"/>
      <c r="UGG40" s="14"/>
      <c r="UGH40" s="14"/>
      <c r="UGI40" s="14"/>
      <c r="UGJ40" s="14"/>
      <c r="UGK40" s="14"/>
      <c r="UGL40" s="14"/>
      <c r="UGM40" s="14"/>
      <c r="UGN40" s="14"/>
      <c r="UGO40" s="14"/>
      <c r="UGP40" s="14"/>
      <c r="UGQ40" s="14"/>
      <c r="UGR40" s="14"/>
      <c r="UGS40" s="14"/>
      <c r="UGT40" s="14"/>
      <c r="UGU40" s="14"/>
      <c r="UGV40" s="14"/>
      <c r="UGW40" s="14"/>
      <c r="UGX40" s="14"/>
      <c r="UGY40" s="14"/>
      <c r="UGZ40" s="14"/>
      <c r="UHA40" s="14"/>
      <c r="UHB40" s="14"/>
      <c r="UHC40" s="14"/>
      <c r="UHD40" s="14"/>
      <c r="UHE40" s="14"/>
      <c r="UHF40" s="14"/>
      <c r="UHG40" s="14"/>
      <c r="UHH40" s="14"/>
      <c r="UHI40" s="14"/>
      <c r="UHJ40" s="14"/>
      <c r="UHK40" s="14"/>
      <c r="UHL40" s="14"/>
      <c r="UHM40" s="14"/>
      <c r="UHN40" s="14"/>
      <c r="UHO40" s="14"/>
      <c r="UHP40" s="14"/>
      <c r="UHQ40" s="14"/>
      <c r="UHR40" s="14"/>
      <c r="UHS40" s="14"/>
      <c r="UHT40" s="14"/>
      <c r="UHU40" s="14"/>
      <c r="UHV40" s="14"/>
      <c r="UHW40" s="14"/>
      <c r="UHX40" s="14"/>
      <c r="UHY40" s="14"/>
      <c r="UHZ40" s="14"/>
      <c r="UIA40" s="14"/>
      <c r="UIB40" s="14"/>
      <c r="UIC40" s="14"/>
      <c r="UID40" s="14"/>
      <c r="UIE40" s="14"/>
      <c r="UIF40" s="14"/>
      <c r="UIG40" s="14"/>
      <c r="UIH40" s="14"/>
      <c r="UII40" s="14"/>
      <c r="UIJ40" s="14"/>
      <c r="UIK40" s="14"/>
      <c r="UIL40" s="14"/>
      <c r="UIM40" s="14"/>
      <c r="UIN40" s="14"/>
      <c r="UIO40" s="14"/>
      <c r="UIP40" s="14"/>
      <c r="UIQ40" s="14"/>
      <c r="UIR40" s="14"/>
      <c r="UIS40" s="14"/>
      <c r="UIT40" s="14"/>
      <c r="UIU40" s="14"/>
      <c r="UIV40" s="14"/>
      <c r="UIW40" s="14"/>
      <c r="UIX40" s="14"/>
      <c r="UIY40" s="14"/>
      <c r="UIZ40" s="14"/>
      <c r="UJA40" s="14"/>
      <c r="UJB40" s="14"/>
      <c r="UJC40" s="14"/>
      <c r="UJD40" s="14"/>
      <c r="UJE40" s="14"/>
      <c r="UJF40" s="14"/>
      <c r="UJG40" s="14"/>
      <c r="UJH40" s="14"/>
      <c r="UJI40" s="14"/>
      <c r="UJJ40" s="14"/>
      <c r="UJK40" s="14"/>
      <c r="UJL40" s="14"/>
      <c r="UJM40" s="14"/>
      <c r="UJN40" s="14"/>
      <c r="UJO40" s="14"/>
      <c r="UJP40" s="14"/>
      <c r="UJQ40" s="14"/>
      <c r="UJR40" s="14"/>
      <c r="UJS40" s="14"/>
      <c r="UJT40" s="14"/>
      <c r="UJU40" s="14"/>
      <c r="UJV40" s="14"/>
      <c r="UJW40" s="14"/>
      <c r="UJX40" s="14"/>
      <c r="UJY40" s="14"/>
      <c r="UJZ40" s="14"/>
      <c r="UKA40" s="14"/>
      <c r="UKB40" s="14"/>
      <c r="UKC40" s="14"/>
      <c r="UKD40" s="14"/>
      <c r="UKE40" s="14"/>
      <c r="UKF40" s="14"/>
      <c r="UKG40" s="14"/>
      <c r="UKH40" s="14"/>
      <c r="UKI40" s="14"/>
      <c r="UKJ40" s="14"/>
      <c r="UKK40" s="14"/>
      <c r="UKL40" s="14"/>
      <c r="UKM40" s="14"/>
      <c r="UKN40" s="14"/>
      <c r="UKO40" s="14"/>
      <c r="UKP40" s="14"/>
      <c r="UKQ40" s="14"/>
      <c r="UKR40" s="14"/>
      <c r="UKS40" s="14"/>
      <c r="UKT40" s="14"/>
      <c r="UKU40" s="14"/>
      <c r="UKV40" s="14"/>
      <c r="UKW40" s="14"/>
      <c r="UKX40" s="14"/>
      <c r="UKY40" s="14"/>
      <c r="UKZ40" s="14"/>
      <c r="ULA40" s="14"/>
      <c r="ULB40" s="14"/>
      <c r="ULC40" s="14"/>
      <c r="ULD40" s="14"/>
      <c r="ULE40" s="14"/>
      <c r="ULF40" s="14"/>
      <c r="ULG40" s="14"/>
      <c r="ULH40" s="14"/>
      <c r="ULI40" s="14"/>
      <c r="ULJ40" s="14"/>
      <c r="ULK40" s="14"/>
      <c r="ULL40" s="14"/>
      <c r="ULM40" s="14"/>
      <c r="ULN40" s="14"/>
      <c r="ULO40" s="14"/>
      <c r="ULP40" s="14"/>
      <c r="ULQ40" s="14"/>
      <c r="ULR40" s="14"/>
      <c r="ULS40" s="14"/>
      <c r="ULT40" s="14"/>
      <c r="ULU40" s="14"/>
      <c r="ULV40" s="14"/>
      <c r="ULW40" s="14"/>
      <c r="ULX40" s="14"/>
      <c r="ULY40" s="14"/>
      <c r="ULZ40" s="14"/>
      <c r="UMA40" s="14"/>
      <c r="UMB40" s="14"/>
      <c r="UMC40" s="14"/>
      <c r="UMD40" s="14"/>
      <c r="UME40" s="14"/>
      <c r="UMF40" s="14"/>
      <c r="UMG40" s="14"/>
      <c r="UMH40" s="14"/>
      <c r="UMI40" s="14"/>
      <c r="UMJ40" s="14"/>
      <c r="UMK40" s="14"/>
      <c r="UML40" s="14"/>
      <c r="UMM40" s="14"/>
      <c r="UMN40" s="14"/>
      <c r="UMO40" s="14"/>
      <c r="UMP40" s="14"/>
      <c r="UMQ40" s="14"/>
      <c r="UMR40" s="14"/>
      <c r="UMS40" s="14"/>
      <c r="UMT40" s="14"/>
      <c r="UMU40" s="14"/>
      <c r="UMV40" s="14"/>
      <c r="UMW40" s="14"/>
      <c r="UMX40" s="14"/>
      <c r="UMY40" s="14"/>
      <c r="UMZ40" s="14"/>
      <c r="UNA40" s="14"/>
      <c r="UNB40" s="14"/>
      <c r="UNC40" s="14"/>
      <c r="UND40" s="14"/>
      <c r="UNE40" s="14"/>
      <c r="UNF40" s="14"/>
      <c r="UNG40" s="14"/>
      <c r="UNH40" s="14"/>
      <c r="UNI40" s="14"/>
      <c r="UNJ40" s="14"/>
      <c r="UNK40" s="14"/>
      <c r="UNL40" s="14"/>
      <c r="UNM40" s="14"/>
      <c r="UNN40" s="14"/>
      <c r="UNO40" s="14"/>
      <c r="UNP40" s="14"/>
      <c r="UNQ40" s="14"/>
      <c r="UNR40" s="14"/>
      <c r="UNS40" s="14"/>
      <c r="UNT40" s="14"/>
      <c r="UNU40" s="14"/>
      <c r="UNV40" s="14"/>
      <c r="UNW40" s="14"/>
      <c r="UNX40" s="14"/>
      <c r="UNY40" s="14"/>
      <c r="UNZ40" s="14"/>
      <c r="UOA40" s="14"/>
      <c r="UOB40" s="14"/>
      <c r="UOC40" s="14"/>
      <c r="UOD40" s="14"/>
      <c r="UOE40" s="14"/>
      <c r="UOF40" s="14"/>
      <c r="UOG40" s="14"/>
      <c r="UOH40" s="14"/>
      <c r="UOI40" s="14"/>
      <c r="UOJ40" s="14"/>
      <c r="UOK40" s="14"/>
      <c r="UOL40" s="14"/>
      <c r="UOM40" s="14"/>
      <c r="UON40" s="14"/>
      <c r="UOO40" s="14"/>
      <c r="UOP40" s="14"/>
      <c r="UOQ40" s="14"/>
      <c r="UOR40" s="14"/>
      <c r="UOS40" s="14"/>
      <c r="UOT40" s="14"/>
      <c r="UOU40" s="14"/>
      <c r="UOV40" s="14"/>
      <c r="UOW40" s="14"/>
      <c r="UOX40" s="14"/>
      <c r="UOY40" s="14"/>
      <c r="UOZ40" s="14"/>
      <c r="UPA40" s="14"/>
      <c r="UPB40" s="14"/>
      <c r="UPC40" s="14"/>
      <c r="UPD40" s="14"/>
      <c r="UPE40" s="14"/>
      <c r="UPF40" s="14"/>
      <c r="UPG40" s="14"/>
      <c r="UPH40" s="14"/>
      <c r="UPI40" s="14"/>
      <c r="UPJ40" s="14"/>
      <c r="UPK40" s="14"/>
      <c r="UPL40" s="14"/>
      <c r="UPM40" s="14"/>
      <c r="UPN40" s="14"/>
      <c r="UPO40" s="14"/>
      <c r="UPP40" s="14"/>
      <c r="UPQ40" s="14"/>
      <c r="UPR40" s="14"/>
      <c r="UPS40" s="14"/>
      <c r="UPT40" s="14"/>
      <c r="UPU40" s="14"/>
      <c r="UPV40" s="14"/>
      <c r="UPW40" s="14"/>
      <c r="UPX40" s="14"/>
      <c r="UPY40" s="14"/>
      <c r="UPZ40" s="14"/>
      <c r="UQA40" s="14"/>
      <c r="UQB40" s="14"/>
      <c r="UQC40" s="14"/>
      <c r="UQD40" s="14"/>
      <c r="UQE40" s="14"/>
      <c r="UQF40" s="14"/>
      <c r="UQG40" s="14"/>
      <c r="UQH40" s="14"/>
      <c r="UQI40" s="14"/>
      <c r="UQJ40" s="14"/>
      <c r="UQK40" s="14"/>
      <c r="UQL40" s="14"/>
      <c r="UQM40" s="14"/>
      <c r="UQN40" s="14"/>
      <c r="UQO40" s="14"/>
      <c r="UQP40" s="14"/>
      <c r="UQQ40" s="14"/>
      <c r="UQR40" s="14"/>
      <c r="UQS40" s="14"/>
      <c r="UQT40" s="14"/>
      <c r="UQU40" s="14"/>
      <c r="UQV40" s="14"/>
      <c r="UQW40" s="14"/>
      <c r="UQX40" s="14"/>
      <c r="UQY40" s="14"/>
      <c r="UQZ40" s="14"/>
      <c r="URA40" s="14"/>
      <c r="URB40" s="14"/>
      <c r="URC40" s="14"/>
      <c r="URD40" s="14"/>
      <c r="URE40" s="14"/>
      <c r="URF40" s="14"/>
      <c r="URG40" s="14"/>
      <c r="URH40" s="14"/>
      <c r="URI40" s="14"/>
      <c r="URJ40" s="14"/>
      <c r="URK40" s="14"/>
      <c r="URL40" s="14"/>
      <c r="URM40" s="14"/>
      <c r="URN40" s="14"/>
      <c r="URO40" s="14"/>
      <c r="URP40" s="14"/>
      <c r="URQ40" s="14"/>
      <c r="URR40" s="14"/>
      <c r="URS40" s="14"/>
      <c r="URT40" s="14"/>
      <c r="URU40" s="14"/>
      <c r="URV40" s="14"/>
      <c r="URW40" s="14"/>
      <c r="URX40" s="14"/>
      <c r="URY40" s="14"/>
      <c r="URZ40" s="14"/>
      <c r="USA40" s="14"/>
      <c r="USB40" s="14"/>
      <c r="USC40" s="14"/>
      <c r="USD40" s="14"/>
      <c r="USE40" s="14"/>
      <c r="USF40" s="14"/>
      <c r="USG40" s="14"/>
      <c r="USH40" s="14"/>
      <c r="USI40" s="14"/>
      <c r="USJ40" s="14"/>
      <c r="USK40" s="14"/>
      <c r="USL40" s="14"/>
      <c r="USM40" s="14"/>
      <c r="USN40" s="14"/>
      <c r="USO40" s="14"/>
      <c r="USP40" s="14"/>
      <c r="USQ40" s="14"/>
      <c r="USR40" s="14"/>
      <c r="USS40" s="14"/>
      <c r="UST40" s="14"/>
      <c r="USU40" s="14"/>
      <c r="USV40" s="14"/>
      <c r="USW40" s="14"/>
      <c r="USX40" s="14"/>
      <c r="USY40" s="14"/>
      <c r="USZ40" s="14"/>
      <c r="UTA40" s="14"/>
      <c r="UTB40" s="14"/>
      <c r="UTC40" s="14"/>
      <c r="UTD40" s="14"/>
      <c r="UTE40" s="14"/>
      <c r="UTF40" s="14"/>
      <c r="UTG40" s="14"/>
      <c r="UTH40" s="14"/>
      <c r="UTI40" s="14"/>
      <c r="UTJ40" s="14"/>
      <c r="UTK40" s="14"/>
      <c r="UTL40" s="14"/>
      <c r="UTM40" s="14"/>
      <c r="UTN40" s="14"/>
      <c r="UTO40" s="14"/>
      <c r="UTP40" s="14"/>
      <c r="UTQ40" s="14"/>
      <c r="UTR40" s="14"/>
      <c r="UTS40" s="14"/>
      <c r="UTT40" s="14"/>
      <c r="UTU40" s="14"/>
      <c r="UTV40" s="14"/>
      <c r="UTW40" s="14"/>
      <c r="UTX40" s="14"/>
      <c r="UTY40" s="14"/>
      <c r="UTZ40" s="14"/>
      <c r="UUA40" s="14"/>
      <c r="UUB40" s="14"/>
      <c r="UUC40" s="14"/>
      <c r="UUD40" s="14"/>
      <c r="UUE40" s="14"/>
      <c r="UUF40" s="14"/>
      <c r="UUG40" s="14"/>
      <c r="UUH40" s="14"/>
      <c r="UUI40" s="14"/>
      <c r="UUJ40" s="14"/>
      <c r="UUK40" s="14"/>
      <c r="UUL40" s="14"/>
      <c r="UUM40" s="14"/>
      <c r="UUN40" s="14"/>
      <c r="UUO40" s="14"/>
      <c r="UUP40" s="14"/>
      <c r="UUQ40" s="14"/>
      <c r="UUR40" s="14"/>
      <c r="UUS40" s="14"/>
      <c r="UUT40" s="14"/>
      <c r="UUU40" s="14"/>
      <c r="UUV40" s="14"/>
      <c r="UUW40" s="14"/>
      <c r="UUX40" s="14"/>
      <c r="UUY40" s="14"/>
      <c r="UUZ40" s="14"/>
      <c r="UVA40" s="14"/>
      <c r="UVB40" s="14"/>
      <c r="UVC40" s="14"/>
      <c r="UVD40" s="14"/>
      <c r="UVE40" s="14"/>
      <c r="UVF40" s="14"/>
      <c r="UVG40" s="14"/>
      <c r="UVH40" s="14"/>
      <c r="UVI40" s="14"/>
      <c r="UVJ40" s="14"/>
      <c r="UVK40" s="14"/>
      <c r="UVL40" s="14"/>
      <c r="UVM40" s="14"/>
      <c r="UVN40" s="14"/>
      <c r="UVO40" s="14"/>
      <c r="UVP40" s="14"/>
      <c r="UVQ40" s="14"/>
      <c r="UVR40" s="14"/>
      <c r="UVS40" s="14"/>
      <c r="UVT40" s="14"/>
      <c r="UVU40" s="14"/>
      <c r="UVV40" s="14"/>
      <c r="UVW40" s="14"/>
      <c r="UVX40" s="14"/>
      <c r="UVY40" s="14"/>
      <c r="UVZ40" s="14"/>
      <c r="UWA40" s="14"/>
      <c r="UWB40" s="14"/>
      <c r="UWC40" s="14"/>
      <c r="UWD40" s="14"/>
      <c r="UWE40" s="14"/>
      <c r="UWF40" s="14"/>
      <c r="UWG40" s="14"/>
      <c r="UWH40" s="14"/>
      <c r="UWI40" s="14"/>
      <c r="UWJ40" s="14"/>
      <c r="UWK40" s="14"/>
      <c r="UWL40" s="14"/>
      <c r="UWM40" s="14"/>
      <c r="UWN40" s="14"/>
      <c r="UWO40" s="14"/>
      <c r="UWP40" s="14"/>
      <c r="UWQ40" s="14"/>
      <c r="UWR40" s="14"/>
      <c r="UWS40" s="14"/>
      <c r="UWT40" s="14"/>
      <c r="UWU40" s="14"/>
      <c r="UWV40" s="14"/>
      <c r="UWW40" s="14"/>
      <c r="UWX40" s="14"/>
      <c r="UWY40" s="14"/>
      <c r="UWZ40" s="14"/>
      <c r="UXA40" s="14"/>
      <c r="UXB40" s="14"/>
      <c r="UXC40" s="14"/>
      <c r="UXD40" s="14"/>
      <c r="UXE40" s="14"/>
      <c r="UXF40" s="14"/>
      <c r="UXG40" s="14"/>
      <c r="UXH40" s="14"/>
      <c r="UXI40" s="14"/>
      <c r="UXJ40" s="14"/>
      <c r="UXK40" s="14"/>
      <c r="UXL40" s="14"/>
      <c r="UXM40" s="14"/>
      <c r="UXN40" s="14"/>
      <c r="UXO40" s="14"/>
      <c r="UXP40" s="14"/>
      <c r="UXQ40" s="14"/>
      <c r="UXR40" s="14"/>
      <c r="UXS40" s="14"/>
      <c r="UXT40" s="14"/>
      <c r="UXU40" s="14"/>
      <c r="UXV40" s="14"/>
      <c r="UXW40" s="14"/>
      <c r="UXX40" s="14"/>
      <c r="UXY40" s="14"/>
      <c r="UXZ40" s="14"/>
      <c r="UYA40" s="14"/>
      <c r="UYB40" s="14"/>
      <c r="UYC40" s="14"/>
      <c r="UYD40" s="14"/>
      <c r="UYE40" s="14"/>
      <c r="UYF40" s="14"/>
      <c r="UYG40" s="14"/>
      <c r="UYH40" s="14"/>
      <c r="UYI40" s="14"/>
      <c r="UYJ40" s="14"/>
      <c r="UYK40" s="14"/>
      <c r="UYL40" s="14"/>
      <c r="UYM40" s="14"/>
      <c r="UYN40" s="14"/>
      <c r="UYO40" s="14"/>
      <c r="UYP40" s="14"/>
      <c r="UYQ40" s="14"/>
      <c r="UYR40" s="14"/>
      <c r="UYS40" s="14"/>
      <c r="UYT40" s="14"/>
      <c r="UYU40" s="14"/>
      <c r="UYV40" s="14"/>
      <c r="UYW40" s="14"/>
      <c r="UYX40" s="14"/>
      <c r="UYY40" s="14"/>
      <c r="UYZ40" s="14"/>
      <c r="UZA40" s="14"/>
      <c r="UZB40" s="14"/>
      <c r="UZC40" s="14"/>
      <c r="UZD40" s="14"/>
      <c r="UZE40" s="14"/>
      <c r="UZF40" s="14"/>
      <c r="UZG40" s="14"/>
      <c r="UZH40" s="14"/>
      <c r="UZI40" s="14"/>
      <c r="UZJ40" s="14"/>
      <c r="UZK40" s="14"/>
      <c r="UZL40" s="14"/>
      <c r="UZM40" s="14"/>
      <c r="UZN40" s="14"/>
      <c r="UZO40" s="14"/>
      <c r="UZP40" s="14"/>
      <c r="UZQ40" s="14"/>
      <c r="UZR40" s="14"/>
      <c r="UZS40" s="14"/>
      <c r="UZT40" s="14"/>
      <c r="UZU40" s="14"/>
      <c r="UZV40" s="14"/>
      <c r="UZW40" s="14"/>
      <c r="UZX40" s="14"/>
      <c r="UZY40" s="14"/>
      <c r="UZZ40" s="14"/>
      <c r="VAA40" s="14"/>
      <c r="VAB40" s="14"/>
      <c r="VAC40" s="14"/>
      <c r="VAD40" s="14"/>
      <c r="VAE40" s="14"/>
      <c r="VAF40" s="14"/>
      <c r="VAG40" s="14"/>
      <c r="VAH40" s="14"/>
      <c r="VAI40" s="14"/>
      <c r="VAJ40" s="14"/>
      <c r="VAK40" s="14"/>
      <c r="VAL40" s="14"/>
      <c r="VAM40" s="14"/>
      <c r="VAN40" s="14"/>
      <c r="VAO40" s="14"/>
      <c r="VAP40" s="14"/>
      <c r="VAQ40" s="14"/>
      <c r="VAR40" s="14"/>
      <c r="VAS40" s="14"/>
      <c r="VAT40" s="14"/>
      <c r="VAU40" s="14"/>
      <c r="VAV40" s="14"/>
      <c r="VAW40" s="14"/>
      <c r="VAX40" s="14"/>
      <c r="VAY40" s="14"/>
      <c r="VAZ40" s="14"/>
      <c r="VBA40" s="14"/>
      <c r="VBB40" s="14"/>
      <c r="VBC40" s="14"/>
      <c r="VBD40" s="14"/>
      <c r="VBE40" s="14"/>
      <c r="VBF40" s="14"/>
      <c r="VBG40" s="14"/>
      <c r="VBH40" s="14"/>
      <c r="VBI40" s="14"/>
      <c r="VBJ40" s="14"/>
      <c r="VBK40" s="14"/>
      <c r="VBL40" s="14"/>
      <c r="VBM40" s="14"/>
      <c r="VBN40" s="14"/>
      <c r="VBO40" s="14"/>
      <c r="VBP40" s="14"/>
      <c r="VBQ40" s="14"/>
      <c r="VBR40" s="14"/>
      <c r="VBS40" s="14"/>
      <c r="VBT40" s="14"/>
      <c r="VBU40" s="14"/>
      <c r="VBV40" s="14"/>
      <c r="VBW40" s="14"/>
      <c r="VBX40" s="14"/>
      <c r="VBY40" s="14"/>
      <c r="VBZ40" s="14"/>
      <c r="VCA40" s="14"/>
      <c r="VCB40" s="14"/>
      <c r="VCC40" s="14"/>
      <c r="VCD40" s="14"/>
      <c r="VCE40" s="14"/>
      <c r="VCF40" s="14"/>
      <c r="VCG40" s="14"/>
      <c r="VCH40" s="14"/>
      <c r="VCI40" s="14"/>
      <c r="VCJ40" s="14"/>
      <c r="VCK40" s="14"/>
      <c r="VCL40" s="14"/>
      <c r="VCM40" s="14"/>
      <c r="VCN40" s="14"/>
      <c r="VCO40" s="14"/>
      <c r="VCP40" s="14"/>
      <c r="VCQ40" s="14"/>
      <c r="VCR40" s="14"/>
      <c r="VCS40" s="14"/>
      <c r="VCT40" s="14"/>
      <c r="VCU40" s="14"/>
      <c r="VCV40" s="14"/>
      <c r="VCW40" s="14"/>
      <c r="VCX40" s="14"/>
      <c r="VCY40" s="14"/>
      <c r="VCZ40" s="14"/>
      <c r="VDA40" s="14"/>
      <c r="VDB40" s="14"/>
      <c r="VDC40" s="14"/>
      <c r="VDD40" s="14"/>
      <c r="VDE40" s="14"/>
      <c r="VDF40" s="14"/>
      <c r="VDG40" s="14"/>
      <c r="VDH40" s="14"/>
      <c r="VDI40" s="14"/>
      <c r="VDJ40" s="14"/>
      <c r="VDK40" s="14"/>
      <c r="VDL40" s="14"/>
      <c r="VDM40" s="14"/>
      <c r="VDN40" s="14"/>
      <c r="VDO40" s="14"/>
      <c r="VDP40" s="14"/>
      <c r="VDQ40" s="14"/>
      <c r="VDR40" s="14"/>
      <c r="VDS40" s="14"/>
      <c r="VDT40" s="14"/>
      <c r="VDU40" s="14"/>
      <c r="VDV40" s="14"/>
      <c r="VDW40" s="14"/>
      <c r="VDX40" s="14"/>
      <c r="VDY40" s="14"/>
      <c r="VDZ40" s="14"/>
      <c r="VEA40" s="14"/>
      <c r="VEB40" s="14"/>
      <c r="VEC40" s="14"/>
      <c r="VED40" s="14"/>
      <c r="VEE40" s="14"/>
      <c r="VEF40" s="14"/>
      <c r="VEG40" s="14"/>
      <c r="VEH40" s="14"/>
      <c r="VEI40" s="14"/>
      <c r="VEJ40" s="14"/>
      <c r="VEK40" s="14"/>
      <c r="VEL40" s="14"/>
      <c r="VEM40" s="14"/>
      <c r="VEN40" s="14"/>
      <c r="VEO40" s="14"/>
      <c r="VEP40" s="14"/>
      <c r="VEQ40" s="14"/>
      <c r="VER40" s="14"/>
      <c r="VES40" s="14"/>
      <c r="VET40" s="14"/>
      <c r="VEU40" s="14"/>
      <c r="VEV40" s="14"/>
      <c r="VEW40" s="14"/>
      <c r="VEX40" s="14"/>
      <c r="VEY40" s="14"/>
      <c r="VEZ40" s="14"/>
      <c r="VFA40" s="14"/>
      <c r="VFB40" s="14"/>
      <c r="VFC40" s="14"/>
      <c r="VFD40" s="14"/>
      <c r="VFE40" s="14"/>
      <c r="VFF40" s="14"/>
      <c r="VFG40" s="14"/>
      <c r="VFH40" s="14"/>
      <c r="VFI40" s="14"/>
      <c r="VFJ40" s="14"/>
      <c r="VFK40" s="14"/>
      <c r="VFL40" s="14"/>
      <c r="VFM40" s="14"/>
      <c r="VFN40" s="14"/>
      <c r="VFO40" s="14"/>
      <c r="VFP40" s="14"/>
      <c r="VFQ40" s="14"/>
      <c r="VFR40" s="14"/>
      <c r="VFS40" s="14"/>
      <c r="VFT40" s="14"/>
      <c r="VFU40" s="14"/>
      <c r="VFV40" s="14"/>
      <c r="VFW40" s="14"/>
      <c r="VFX40" s="14"/>
      <c r="VFY40" s="14"/>
      <c r="VFZ40" s="14"/>
      <c r="VGA40" s="14"/>
      <c r="VGB40" s="14"/>
      <c r="VGC40" s="14"/>
      <c r="VGD40" s="14"/>
      <c r="VGE40" s="14"/>
      <c r="VGF40" s="14"/>
      <c r="VGG40" s="14"/>
      <c r="VGH40" s="14"/>
      <c r="VGI40" s="14"/>
      <c r="VGJ40" s="14"/>
      <c r="VGK40" s="14"/>
      <c r="VGL40" s="14"/>
      <c r="VGM40" s="14"/>
      <c r="VGN40" s="14"/>
      <c r="VGO40" s="14"/>
      <c r="VGP40" s="14"/>
      <c r="VGQ40" s="14"/>
      <c r="VGR40" s="14"/>
      <c r="VGS40" s="14"/>
      <c r="VGT40" s="14"/>
      <c r="VGU40" s="14"/>
      <c r="VGV40" s="14"/>
      <c r="VGW40" s="14"/>
      <c r="VGX40" s="14"/>
      <c r="VGY40" s="14"/>
      <c r="VGZ40" s="14"/>
      <c r="VHA40" s="14"/>
      <c r="VHB40" s="14"/>
      <c r="VHC40" s="14"/>
      <c r="VHD40" s="14"/>
      <c r="VHE40" s="14"/>
      <c r="VHF40" s="14"/>
      <c r="VHG40" s="14"/>
      <c r="VHH40" s="14"/>
      <c r="VHI40" s="14"/>
      <c r="VHJ40" s="14"/>
      <c r="VHK40" s="14"/>
      <c r="VHL40" s="14"/>
      <c r="VHM40" s="14"/>
      <c r="VHN40" s="14"/>
      <c r="VHO40" s="14"/>
      <c r="VHP40" s="14"/>
      <c r="VHQ40" s="14"/>
      <c r="VHR40" s="14"/>
      <c r="VHS40" s="14"/>
      <c r="VHT40" s="14"/>
      <c r="VHU40" s="14"/>
      <c r="VHV40" s="14"/>
      <c r="VHW40" s="14"/>
      <c r="VHX40" s="14"/>
      <c r="VHY40" s="14"/>
      <c r="VHZ40" s="14"/>
      <c r="VIA40" s="14"/>
      <c r="VIB40" s="14"/>
      <c r="VIC40" s="14"/>
      <c r="VID40" s="14"/>
      <c r="VIE40" s="14"/>
      <c r="VIF40" s="14"/>
      <c r="VIG40" s="14"/>
      <c r="VIH40" s="14"/>
      <c r="VII40" s="14"/>
      <c r="VIJ40" s="14"/>
      <c r="VIK40" s="14"/>
      <c r="VIL40" s="14"/>
      <c r="VIM40" s="14"/>
      <c r="VIN40" s="14"/>
      <c r="VIO40" s="14"/>
      <c r="VIP40" s="14"/>
      <c r="VIQ40" s="14"/>
      <c r="VIR40" s="14"/>
      <c r="VIS40" s="14"/>
      <c r="VIT40" s="14"/>
      <c r="VIU40" s="14"/>
      <c r="VIV40" s="14"/>
      <c r="VIW40" s="14"/>
      <c r="VIX40" s="14"/>
      <c r="VIY40" s="14"/>
      <c r="VIZ40" s="14"/>
      <c r="VJA40" s="14"/>
      <c r="VJB40" s="14"/>
      <c r="VJC40" s="14"/>
      <c r="VJD40" s="14"/>
      <c r="VJE40" s="14"/>
      <c r="VJF40" s="14"/>
      <c r="VJG40" s="14"/>
      <c r="VJH40" s="14"/>
      <c r="VJI40" s="14"/>
      <c r="VJJ40" s="14"/>
      <c r="VJK40" s="14"/>
      <c r="VJL40" s="14"/>
      <c r="VJM40" s="14"/>
      <c r="VJN40" s="14"/>
      <c r="VJO40" s="14"/>
      <c r="VJP40" s="14"/>
      <c r="VJQ40" s="14"/>
      <c r="VJR40" s="14"/>
      <c r="VJS40" s="14"/>
      <c r="VJT40" s="14"/>
      <c r="VJU40" s="14"/>
      <c r="VJV40" s="14"/>
      <c r="VJW40" s="14"/>
      <c r="VJX40" s="14"/>
      <c r="VJY40" s="14"/>
      <c r="VJZ40" s="14"/>
      <c r="VKA40" s="14"/>
      <c r="VKB40" s="14"/>
      <c r="VKC40" s="14"/>
      <c r="VKD40" s="14"/>
      <c r="VKE40" s="14"/>
      <c r="VKF40" s="14"/>
      <c r="VKG40" s="14"/>
      <c r="VKH40" s="14"/>
      <c r="VKI40" s="14"/>
      <c r="VKJ40" s="14"/>
      <c r="VKK40" s="14"/>
      <c r="VKL40" s="14"/>
      <c r="VKM40" s="14"/>
      <c r="VKN40" s="14"/>
      <c r="VKO40" s="14"/>
      <c r="VKP40" s="14"/>
      <c r="VKQ40" s="14"/>
      <c r="VKR40" s="14"/>
      <c r="VKS40" s="14"/>
      <c r="VKT40" s="14"/>
      <c r="VKU40" s="14"/>
      <c r="VKV40" s="14"/>
      <c r="VKW40" s="14"/>
      <c r="VKX40" s="14"/>
      <c r="VKY40" s="14"/>
      <c r="VKZ40" s="14"/>
      <c r="VLA40" s="14"/>
      <c r="VLB40" s="14"/>
      <c r="VLC40" s="14"/>
      <c r="VLD40" s="14"/>
      <c r="VLE40" s="14"/>
      <c r="VLF40" s="14"/>
      <c r="VLG40" s="14"/>
      <c r="VLH40" s="14"/>
      <c r="VLI40" s="14"/>
      <c r="VLJ40" s="14"/>
      <c r="VLK40" s="14"/>
      <c r="VLL40" s="14"/>
      <c r="VLM40" s="14"/>
      <c r="VLN40" s="14"/>
      <c r="VLO40" s="14"/>
      <c r="VLP40" s="14"/>
      <c r="VLQ40" s="14"/>
      <c r="VLR40" s="14"/>
      <c r="VLS40" s="14"/>
      <c r="VLT40" s="14"/>
      <c r="VLU40" s="14"/>
      <c r="VLV40" s="14"/>
      <c r="VLW40" s="14"/>
      <c r="VLX40" s="14"/>
      <c r="VLY40" s="14"/>
      <c r="VLZ40" s="14"/>
      <c r="VMA40" s="14"/>
      <c r="VMB40" s="14"/>
      <c r="VMC40" s="14"/>
      <c r="VMD40" s="14"/>
      <c r="VME40" s="14"/>
      <c r="VMF40" s="14"/>
      <c r="VMG40" s="14"/>
      <c r="VMH40" s="14"/>
      <c r="VMI40" s="14"/>
      <c r="VMJ40" s="14"/>
      <c r="VMK40" s="14"/>
      <c r="VML40" s="14"/>
      <c r="VMM40" s="14"/>
      <c r="VMN40" s="14"/>
      <c r="VMO40" s="14"/>
      <c r="VMP40" s="14"/>
      <c r="VMQ40" s="14"/>
      <c r="VMR40" s="14"/>
      <c r="VMS40" s="14"/>
      <c r="VMT40" s="14"/>
      <c r="VMU40" s="14"/>
      <c r="VMV40" s="14"/>
      <c r="VMW40" s="14"/>
      <c r="VMX40" s="14"/>
      <c r="VMY40" s="14"/>
      <c r="VMZ40" s="14"/>
      <c r="VNA40" s="14"/>
      <c r="VNB40" s="14"/>
      <c r="VNC40" s="14"/>
      <c r="VND40" s="14"/>
      <c r="VNE40" s="14"/>
      <c r="VNF40" s="14"/>
      <c r="VNG40" s="14"/>
      <c r="VNH40" s="14"/>
      <c r="VNI40" s="14"/>
      <c r="VNJ40" s="14"/>
      <c r="VNK40" s="14"/>
      <c r="VNL40" s="14"/>
      <c r="VNM40" s="14"/>
      <c r="VNN40" s="14"/>
      <c r="VNO40" s="14"/>
      <c r="VNP40" s="14"/>
      <c r="VNQ40" s="14"/>
      <c r="VNR40" s="14"/>
      <c r="VNS40" s="14"/>
      <c r="VNT40" s="14"/>
      <c r="VNU40" s="14"/>
      <c r="VNV40" s="14"/>
      <c r="VNW40" s="14"/>
      <c r="VNX40" s="14"/>
      <c r="VNY40" s="14"/>
      <c r="VNZ40" s="14"/>
      <c r="VOA40" s="14"/>
      <c r="VOB40" s="14"/>
      <c r="VOC40" s="14"/>
      <c r="VOD40" s="14"/>
      <c r="VOE40" s="14"/>
      <c r="VOF40" s="14"/>
      <c r="VOG40" s="14"/>
      <c r="VOH40" s="14"/>
      <c r="VOI40" s="14"/>
      <c r="VOJ40" s="14"/>
      <c r="VOK40" s="14"/>
      <c r="VOL40" s="14"/>
      <c r="VOM40" s="14"/>
      <c r="VON40" s="14"/>
      <c r="VOO40" s="14"/>
      <c r="VOP40" s="14"/>
      <c r="VOQ40" s="14"/>
      <c r="VOR40" s="14"/>
      <c r="VOS40" s="14"/>
      <c r="VOT40" s="14"/>
      <c r="VOU40" s="14"/>
      <c r="VOV40" s="14"/>
      <c r="VOW40" s="14"/>
      <c r="VOX40" s="14"/>
      <c r="VOY40" s="14"/>
      <c r="VOZ40" s="14"/>
      <c r="VPA40" s="14"/>
      <c r="VPB40" s="14"/>
      <c r="VPC40" s="14"/>
      <c r="VPD40" s="14"/>
      <c r="VPE40" s="14"/>
      <c r="VPF40" s="14"/>
      <c r="VPG40" s="14"/>
      <c r="VPH40" s="14"/>
      <c r="VPI40" s="14"/>
      <c r="VPJ40" s="14"/>
      <c r="VPK40" s="14"/>
      <c r="VPL40" s="14"/>
      <c r="VPM40" s="14"/>
      <c r="VPN40" s="14"/>
      <c r="VPO40" s="14"/>
      <c r="VPP40" s="14"/>
      <c r="VPQ40" s="14"/>
      <c r="VPR40" s="14"/>
      <c r="VPS40" s="14"/>
      <c r="VPT40" s="14"/>
      <c r="VPU40" s="14"/>
      <c r="VPV40" s="14"/>
      <c r="VPW40" s="14"/>
      <c r="VPX40" s="14"/>
      <c r="VPY40" s="14"/>
      <c r="VPZ40" s="14"/>
      <c r="VQA40" s="14"/>
      <c r="VQB40" s="14"/>
      <c r="VQC40" s="14"/>
      <c r="VQD40" s="14"/>
      <c r="VQE40" s="14"/>
      <c r="VQF40" s="14"/>
      <c r="VQG40" s="14"/>
      <c r="VQH40" s="14"/>
      <c r="VQI40" s="14"/>
      <c r="VQJ40" s="14"/>
      <c r="VQK40" s="14"/>
      <c r="VQL40" s="14"/>
      <c r="VQM40" s="14"/>
      <c r="VQN40" s="14"/>
      <c r="VQO40" s="14"/>
      <c r="VQP40" s="14"/>
      <c r="VQQ40" s="14"/>
      <c r="VQR40" s="14"/>
      <c r="VQS40" s="14"/>
      <c r="VQT40" s="14"/>
      <c r="VQU40" s="14"/>
      <c r="VQV40" s="14"/>
      <c r="VQW40" s="14"/>
      <c r="VQX40" s="14"/>
      <c r="VQY40" s="14"/>
      <c r="VQZ40" s="14"/>
      <c r="VRA40" s="14"/>
      <c r="VRB40" s="14"/>
      <c r="VRC40" s="14"/>
      <c r="VRD40" s="14"/>
      <c r="VRE40" s="14"/>
      <c r="VRF40" s="14"/>
      <c r="VRG40" s="14"/>
      <c r="VRH40" s="14"/>
      <c r="VRI40" s="14"/>
      <c r="VRJ40" s="14"/>
      <c r="VRK40" s="14"/>
      <c r="VRL40" s="14"/>
      <c r="VRM40" s="14"/>
      <c r="VRN40" s="14"/>
      <c r="VRO40" s="14"/>
      <c r="VRP40" s="14"/>
      <c r="VRQ40" s="14"/>
      <c r="VRR40" s="14"/>
      <c r="VRS40" s="14"/>
      <c r="VRT40" s="14"/>
      <c r="VRU40" s="14"/>
      <c r="VRV40" s="14"/>
      <c r="VRW40" s="14"/>
      <c r="VRX40" s="14"/>
      <c r="VRY40" s="14"/>
      <c r="VRZ40" s="14"/>
      <c r="VSA40" s="14"/>
      <c r="VSB40" s="14"/>
      <c r="VSC40" s="14"/>
      <c r="VSD40" s="14"/>
      <c r="VSE40" s="14"/>
      <c r="VSF40" s="14"/>
      <c r="VSG40" s="14"/>
      <c r="VSH40" s="14"/>
      <c r="VSI40" s="14"/>
      <c r="VSJ40" s="14"/>
      <c r="VSK40" s="14"/>
      <c r="VSL40" s="14"/>
      <c r="VSM40" s="14"/>
      <c r="VSN40" s="14"/>
      <c r="VSO40" s="14"/>
      <c r="VSP40" s="14"/>
      <c r="VSQ40" s="14"/>
      <c r="VSR40" s="14"/>
      <c r="VSS40" s="14"/>
      <c r="VST40" s="14"/>
      <c r="VSU40" s="14"/>
      <c r="VSV40" s="14"/>
      <c r="VSW40" s="14"/>
      <c r="VSX40" s="14"/>
      <c r="VSY40" s="14"/>
      <c r="VSZ40" s="14"/>
      <c r="VTA40" s="14"/>
      <c r="VTB40" s="14"/>
      <c r="VTC40" s="14"/>
      <c r="VTD40" s="14"/>
      <c r="VTE40" s="14"/>
      <c r="VTF40" s="14"/>
      <c r="VTG40" s="14"/>
      <c r="VTH40" s="14"/>
      <c r="VTI40" s="14"/>
      <c r="VTJ40" s="14"/>
      <c r="VTK40" s="14"/>
      <c r="VTL40" s="14"/>
      <c r="VTM40" s="14"/>
      <c r="VTN40" s="14"/>
      <c r="VTO40" s="14"/>
      <c r="VTP40" s="14"/>
      <c r="VTQ40" s="14"/>
      <c r="VTR40" s="14"/>
      <c r="VTS40" s="14"/>
      <c r="VTT40" s="14"/>
      <c r="VTU40" s="14"/>
      <c r="VTV40" s="14"/>
      <c r="VTW40" s="14"/>
      <c r="VTX40" s="14"/>
      <c r="VTY40" s="14"/>
      <c r="VTZ40" s="14"/>
      <c r="VUA40" s="14"/>
      <c r="VUB40" s="14"/>
      <c r="VUC40" s="14"/>
      <c r="VUD40" s="14"/>
      <c r="VUE40" s="14"/>
      <c r="VUF40" s="14"/>
      <c r="VUG40" s="14"/>
      <c r="VUH40" s="14"/>
      <c r="VUI40" s="14"/>
      <c r="VUJ40" s="14"/>
      <c r="VUK40" s="14"/>
      <c r="VUL40" s="14"/>
      <c r="VUM40" s="14"/>
      <c r="VUN40" s="14"/>
      <c r="VUO40" s="14"/>
      <c r="VUP40" s="14"/>
      <c r="VUQ40" s="14"/>
      <c r="VUR40" s="14"/>
      <c r="VUS40" s="14"/>
      <c r="VUT40" s="14"/>
      <c r="VUU40" s="14"/>
      <c r="VUV40" s="14"/>
      <c r="VUW40" s="14"/>
      <c r="VUX40" s="14"/>
      <c r="VUY40" s="14"/>
      <c r="VUZ40" s="14"/>
      <c r="VVA40" s="14"/>
      <c r="VVB40" s="14"/>
      <c r="VVC40" s="14"/>
      <c r="VVD40" s="14"/>
      <c r="VVE40" s="14"/>
      <c r="VVF40" s="14"/>
      <c r="VVG40" s="14"/>
      <c r="VVH40" s="14"/>
      <c r="VVI40" s="14"/>
      <c r="VVJ40" s="14"/>
      <c r="VVK40" s="14"/>
      <c r="VVL40" s="14"/>
      <c r="VVM40" s="14"/>
      <c r="VVN40" s="14"/>
      <c r="VVO40" s="14"/>
      <c r="VVP40" s="14"/>
      <c r="VVQ40" s="14"/>
      <c r="VVR40" s="14"/>
      <c r="VVS40" s="14"/>
      <c r="VVT40" s="14"/>
      <c r="VVU40" s="14"/>
      <c r="VVV40" s="14"/>
      <c r="VVW40" s="14"/>
      <c r="VVX40" s="14"/>
      <c r="VVY40" s="14"/>
      <c r="VVZ40" s="14"/>
      <c r="VWA40" s="14"/>
      <c r="VWB40" s="14"/>
      <c r="VWC40" s="14"/>
      <c r="VWD40" s="14"/>
      <c r="VWE40" s="14"/>
      <c r="VWF40" s="14"/>
      <c r="VWG40" s="14"/>
      <c r="VWH40" s="14"/>
      <c r="VWI40" s="14"/>
      <c r="VWJ40" s="14"/>
      <c r="VWK40" s="14"/>
      <c r="VWL40" s="14"/>
      <c r="VWM40" s="14"/>
      <c r="VWN40" s="14"/>
      <c r="VWO40" s="14"/>
      <c r="VWP40" s="14"/>
      <c r="VWQ40" s="14"/>
      <c r="VWR40" s="14"/>
      <c r="VWS40" s="14"/>
      <c r="VWT40" s="14"/>
      <c r="VWU40" s="14"/>
      <c r="VWV40" s="14"/>
      <c r="VWW40" s="14"/>
      <c r="VWX40" s="14"/>
      <c r="VWY40" s="14"/>
      <c r="VWZ40" s="14"/>
      <c r="VXA40" s="14"/>
      <c r="VXB40" s="14"/>
      <c r="VXC40" s="14"/>
      <c r="VXD40" s="14"/>
      <c r="VXE40" s="14"/>
      <c r="VXF40" s="14"/>
      <c r="VXG40" s="14"/>
      <c r="VXH40" s="14"/>
      <c r="VXI40" s="14"/>
      <c r="VXJ40" s="14"/>
      <c r="VXK40" s="14"/>
      <c r="VXL40" s="14"/>
      <c r="VXM40" s="14"/>
      <c r="VXN40" s="14"/>
      <c r="VXO40" s="14"/>
      <c r="VXP40" s="14"/>
      <c r="VXQ40" s="14"/>
      <c r="VXR40" s="14"/>
      <c r="VXS40" s="14"/>
      <c r="VXT40" s="14"/>
      <c r="VXU40" s="14"/>
      <c r="VXV40" s="14"/>
      <c r="VXW40" s="14"/>
      <c r="VXX40" s="14"/>
      <c r="VXY40" s="14"/>
      <c r="VXZ40" s="14"/>
      <c r="VYA40" s="14"/>
      <c r="VYB40" s="14"/>
      <c r="VYC40" s="14"/>
      <c r="VYD40" s="14"/>
      <c r="VYE40" s="14"/>
      <c r="VYF40" s="14"/>
      <c r="VYG40" s="14"/>
      <c r="VYH40" s="14"/>
      <c r="VYI40" s="14"/>
      <c r="VYJ40" s="14"/>
      <c r="VYK40" s="14"/>
      <c r="VYL40" s="14"/>
      <c r="VYM40" s="14"/>
      <c r="VYN40" s="14"/>
      <c r="VYO40" s="14"/>
      <c r="VYP40" s="14"/>
      <c r="VYQ40" s="14"/>
      <c r="VYR40" s="14"/>
      <c r="VYS40" s="14"/>
      <c r="VYT40" s="14"/>
      <c r="VYU40" s="14"/>
      <c r="VYV40" s="14"/>
      <c r="VYW40" s="14"/>
      <c r="VYX40" s="14"/>
      <c r="VYY40" s="14"/>
      <c r="VYZ40" s="14"/>
      <c r="VZA40" s="14"/>
      <c r="VZB40" s="14"/>
      <c r="VZC40" s="14"/>
      <c r="VZD40" s="14"/>
      <c r="VZE40" s="14"/>
      <c r="VZF40" s="14"/>
      <c r="VZG40" s="14"/>
      <c r="VZH40" s="14"/>
      <c r="VZI40" s="14"/>
      <c r="VZJ40" s="14"/>
      <c r="VZK40" s="14"/>
      <c r="VZL40" s="14"/>
      <c r="VZM40" s="14"/>
      <c r="VZN40" s="14"/>
      <c r="VZO40" s="14"/>
      <c r="VZP40" s="14"/>
      <c r="VZQ40" s="14"/>
      <c r="VZR40" s="14"/>
      <c r="VZS40" s="14"/>
      <c r="VZT40" s="14"/>
      <c r="VZU40" s="14"/>
      <c r="VZV40" s="14"/>
      <c r="VZW40" s="14"/>
      <c r="VZX40" s="14"/>
      <c r="VZY40" s="14"/>
      <c r="VZZ40" s="14"/>
      <c r="WAA40" s="14"/>
      <c r="WAB40" s="14"/>
      <c r="WAC40" s="14"/>
      <c r="WAD40" s="14"/>
      <c r="WAE40" s="14"/>
      <c r="WAF40" s="14"/>
      <c r="WAG40" s="14"/>
      <c r="WAH40" s="14"/>
      <c r="WAI40" s="14"/>
      <c r="WAJ40" s="14"/>
      <c r="WAK40" s="14"/>
      <c r="WAL40" s="14"/>
      <c r="WAM40" s="14"/>
      <c r="WAN40" s="14"/>
      <c r="WAO40" s="14"/>
      <c r="WAP40" s="14"/>
      <c r="WAQ40" s="14"/>
      <c r="WAR40" s="14"/>
      <c r="WAS40" s="14"/>
      <c r="WAT40" s="14"/>
      <c r="WAU40" s="14"/>
      <c r="WAV40" s="14"/>
      <c r="WAW40" s="14"/>
      <c r="WAX40" s="14"/>
      <c r="WAY40" s="14"/>
      <c r="WAZ40" s="14"/>
      <c r="WBA40" s="14"/>
      <c r="WBB40" s="14"/>
      <c r="WBC40" s="14"/>
      <c r="WBD40" s="14"/>
      <c r="WBE40" s="14"/>
      <c r="WBF40" s="14"/>
      <c r="WBG40" s="14"/>
      <c r="WBH40" s="14"/>
      <c r="WBI40" s="14"/>
      <c r="WBJ40" s="14"/>
      <c r="WBK40" s="14"/>
      <c r="WBL40" s="14"/>
      <c r="WBM40" s="14"/>
      <c r="WBN40" s="14"/>
      <c r="WBO40" s="14"/>
      <c r="WBP40" s="14"/>
      <c r="WBQ40" s="14"/>
      <c r="WBR40" s="14"/>
      <c r="WBS40" s="14"/>
      <c r="WBT40" s="14"/>
      <c r="WBU40" s="14"/>
      <c r="WBV40" s="14"/>
      <c r="WBW40" s="14"/>
      <c r="WBX40" s="14"/>
      <c r="WBY40" s="14"/>
      <c r="WBZ40" s="14"/>
      <c r="WCA40" s="14"/>
      <c r="WCB40" s="14"/>
      <c r="WCC40" s="14"/>
      <c r="WCD40" s="14"/>
      <c r="WCE40" s="14"/>
      <c r="WCF40" s="14"/>
      <c r="WCG40" s="14"/>
      <c r="WCH40" s="14"/>
      <c r="WCI40" s="14"/>
      <c r="WCJ40" s="14"/>
      <c r="WCK40" s="14"/>
      <c r="WCL40" s="14"/>
      <c r="WCM40" s="14"/>
      <c r="WCN40" s="14"/>
      <c r="WCO40" s="14"/>
      <c r="WCP40" s="14"/>
      <c r="WCQ40" s="14"/>
      <c r="WCR40" s="14"/>
      <c r="WCS40" s="14"/>
      <c r="WCT40" s="14"/>
      <c r="WCU40" s="14"/>
      <c r="WCV40" s="14"/>
      <c r="WCW40" s="14"/>
      <c r="WCX40" s="14"/>
      <c r="WCY40" s="14"/>
      <c r="WCZ40" s="14"/>
      <c r="WDA40" s="14"/>
      <c r="WDB40" s="14"/>
      <c r="WDC40" s="14"/>
      <c r="WDD40" s="14"/>
      <c r="WDE40" s="14"/>
      <c r="WDF40" s="14"/>
      <c r="WDG40" s="14"/>
      <c r="WDH40" s="14"/>
      <c r="WDI40" s="14"/>
      <c r="WDJ40" s="14"/>
      <c r="WDK40" s="14"/>
      <c r="WDL40" s="14"/>
      <c r="WDM40" s="14"/>
      <c r="WDN40" s="14"/>
      <c r="WDO40" s="14"/>
      <c r="WDP40" s="14"/>
      <c r="WDQ40" s="14"/>
      <c r="WDR40" s="14"/>
      <c r="WDS40" s="14"/>
      <c r="WDT40" s="14"/>
      <c r="WDU40" s="14"/>
      <c r="WDV40" s="14"/>
      <c r="WDW40" s="14"/>
      <c r="WDX40" s="14"/>
      <c r="WDY40" s="14"/>
      <c r="WDZ40" s="14"/>
      <c r="WEA40" s="14"/>
      <c r="WEB40" s="14"/>
      <c r="WEC40" s="14"/>
      <c r="WED40" s="14"/>
      <c r="WEE40" s="14"/>
      <c r="WEF40" s="14"/>
      <c r="WEG40" s="14"/>
      <c r="WEH40" s="14"/>
      <c r="WEI40" s="14"/>
      <c r="WEJ40" s="14"/>
      <c r="WEK40" s="14"/>
      <c r="WEL40" s="14"/>
      <c r="WEM40" s="14"/>
      <c r="WEN40" s="14"/>
      <c r="WEO40" s="14"/>
      <c r="WEP40" s="14"/>
      <c r="WEQ40" s="14"/>
      <c r="WER40" s="14"/>
      <c r="WES40" s="14"/>
      <c r="WET40" s="14"/>
      <c r="WEU40" s="14"/>
      <c r="WEV40" s="14"/>
      <c r="WEW40" s="14"/>
      <c r="WEX40" s="14"/>
      <c r="WEY40" s="14"/>
      <c r="WEZ40" s="14"/>
      <c r="WFA40" s="14"/>
      <c r="WFB40" s="14"/>
      <c r="WFC40" s="14"/>
      <c r="WFD40" s="14"/>
      <c r="WFE40" s="14"/>
      <c r="WFF40" s="14"/>
      <c r="WFG40" s="14"/>
      <c r="WFH40" s="14"/>
      <c r="WFI40" s="14"/>
      <c r="WFJ40" s="14"/>
      <c r="WFK40" s="14"/>
      <c r="WFL40" s="14"/>
      <c r="WFM40" s="14"/>
      <c r="WFN40" s="14"/>
      <c r="WFO40" s="14"/>
      <c r="WFP40" s="14"/>
      <c r="WFQ40" s="14"/>
      <c r="WFR40" s="14"/>
      <c r="WFS40" s="14"/>
      <c r="WFT40" s="14"/>
      <c r="WFU40" s="14"/>
      <c r="WFV40" s="14"/>
      <c r="WFW40" s="14"/>
      <c r="WFX40" s="14"/>
      <c r="WFY40" s="14"/>
      <c r="WFZ40" s="14"/>
      <c r="WGA40" s="14"/>
      <c r="WGB40" s="14"/>
      <c r="WGC40" s="14"/>
      <c r="WGD40" s="14"/>
      <c r="WGE40" s="14"/>
      <c r="WGF40" s="14"/>
      <c r="WGG40" s="14"/>
      <c r="WGH40" s="14"/>
      <c r="WGI40" s="14"/>
      <c r="WGJ40" s="14"/>
      <c r="WGK40" s="14"/>
      <c r="WGL40" s="14"/>
      <c r="WGM40" s="14"/>
      <c r="WGN40" s="14"/>
      <c r="WGO40" s="14"/>
      <c r="WGP40" s="14"/>
      <c r="WGQ40" s="14"/>
      <c r="WGR40" s="14"/>
      <c r="WGS40" s="14"/>
      <c r="WGT40" s="14"/>
      <c r="WGU40" s="14"/>
      <c r="WGV40" s="14"/>
      <c r="WGW40" s="14"/>
      <c r="WGX40" s="14"/>
      <c r="WGY40" s="14"/>
      <c r="WGZ40" s="14"/>
      <c r="WHA40" s="14"/>
      <c r="WHB40" s="14"/>
      <c r="WHC40" s="14"/>
      <c r="WHD40" s="14"/>
      <c r="WHE40" s="14"/>
      <c r="WHF40" s="14"/>
      <c r="WHG40" s="14"/>
      <c r="WHH40" s="14"/>
      <c r="WHI40" s="14"/>
      <c r="WHJ40" s="14"/>
      <c r="WHK40" s="14"/>
      <c r="WHL40" s="14"/>
      <c r="WHM40" s="14"/>
      <c r="WHN40" s="14"/>
      <c r="WHO40" s="14"/>
      <c r="WHP40" s="14"/>
      <c r="WHQ40" s="14"/>
      <c r="WHR40" s="14"/>
      <c r="WHS40" s="14"/>
      <c r="WHT40" s="14"/>
      <c r="WHU40" s="14"/>
      <c r="WHV40" s="14"/>
      <c r="WHW40" s="14"/>
      <c r="WHX40" s="14"/>
      <c r="WHY40" s="14"/>
      <c r="WHZ40" s="14"/>
      <c r="WIA40" s="14"/>
      <c r="WIB40" s="14"/>
      <c r="WIC40" s="14"/>
      <c r="WID40" s="14"/>
      <c r="WIE40" s="14"/>
      <c r="WIF40" s="14"/>
      <c r="WIG40" s="14"/>
      <c r="WIH40" s="14"/>
      <c r="WII40" s="14"/>
      <c r="WIJ40" s="14"/>
      <c r="WIK40" s="14"/>
      <c r="WIL40" s="14"/>
      <c r="WIM40" s="14"/>
      <c r="WIN40" s="14"/>
      <c r="WIO40" s="14"/>
      <c r="WIP40" s="14"/>
      <c r="WIQ40" s="14"/>
      <c r="WIR40" s="14"/>
      <c r="WIS40" s="14"/>
      <c r="WIT40" s="14"/>
      <c r="WIU40" s="14"/>
      <c r="WIV40" s="14"/>
      <c r="WIW40" s="14"/>
      <c r="WIX40" s="14"/>
      <c r="WIY40" s="14"/>
      <c r="WIZ40" s="14"/>
      <c r="WJA40" s="14"/>
      <c r="WJB40" s="14"/>
      <c r="WJC40" s="14"/>
      <c r="WJD40" s="14"/>
      <c r="WJE40" s="14"/>
      <c r="WJF40" s="14"/>
      <c r="WJG40" s="14"/>
      <c r="WJH40" s="14"/>
      <c r="WJI40" s="14"/>
      <c r="WJJ40" s="14"/>
      <c r="WJK40" s="14"/>
      <c r="WJL40" s="14"/>
      <c r="WJM40" s="14"/>
      <c r="WJN40" s="14"/>
      <c r="WJO40" s="14"/>
      <c r="WJP40" s="14"/>
      <c r="WJQ40" s="14"/>
      <c r="WJR40" s="14"/>
      <c r="WJS40" s="14"/>
      <c r="WJT40" s="14"/>
      <c r="WJU40" s="14"/>
      <c r="WJV40" s="14"/>
      <c r="WJW40" s="14"/>
      <c r="WJX40" s="14"/>
      <c r="WJY40" s="14"/>
      <c r="WJZ40" s="14"/>
      <c r="WKA40" s="14"/>
      <c r="WKB40" s="14"/>
      <c r="WKC40" s="14"/>
      <c r="WKD40" s="14"/>
      <c r="WKE40" s="14"/>
      <c r="WKF40" s="14"/>
      <c r="WKG40" s="14"/>
      <c r="WKH40" s="14"/>
      <c r="WKI40" s="14"/>
      <c r="WKJ40" s="14"/>
      <c r="WKK40" s="14"/>
      <c r="WKL40" s="14"/>
      <c r="WKM40" s="14"/>
      <c r="WKN40" s="14"/>
      <c r="WKO40" s="14"/>
      <c r="WKP40" s="14"/>
      <c r="WKQ40" s="14"/>
      <c r="WKR40" s="14"/>
      <c r="WKS40" s="14"/>
      <c r="WKT40" s="14"/>
      <c r="WKU40" s="14"/>
      <c r="WKV40" s="14"/>
      <c r="WKW40" s="14"/>
      <c r="WKX40" s="14"/>
      <c r="WKY40" s="14"/>
      <c r="WKZ40" s="14"/>
      <c r="WLA40" s="14"/>
      <c r="WLB40" s="14"/>
      <c r="WLC40" s="14"/>
      <c r="WLD40" s="14"/>
      <c r="WLE40" s="14"/>
      <c r="WLF40" s="14"/>
      <c r="WLG40" s="14"/>
      <c r="WLH40" s="14"/>
      <c r="WLI40" s="14"/>
      <c r="WLJ40" s="14"/>
      <c r="WLK40" s="14"/>
      <c r="WLL40" s="14"/>
      <c r="WLM40" s="14"/>
      <c r="WLN40" s="14"/>
      <c r="WLO40" s="14"/>
      <c r="WLP40" s="14"/>
      <c r="WLQ40" s="14"/>
      <c r="WLR40" s="14"/>
      <c r="WLS40" s="14"/>
      <c r="WLT40" s="14"/>
      <c r="WLU40" s="14"/>
      <c r="WLV40" s="14"/>
      <c r="WLW40" s="14"/>
      <c r="WLX40" s="14"/>
      <c r="WLY40" s="14"/>
      <c r="WLZ40" s="14"/>
      <c r="WMA40" s="14"/>
      <c r="WMB40" s="14"/>
      <c r="WMC40" s="14"/>
      <c r="WMD40" s="14"/>
      <c r="WME40" s="14"/>
      <c r="WMF40" s="14"/>
      <c r="WMG40" s="14"/>
      <c r="WMH40" s="14"/>
      <c r="WMI40" s="14"/>
      <c r="WMJ40" s="14"/>
      <c r="WMK40" s="14"/>
      <c r="WML40" s="14"/>
      <c r="WMM40" s="14"/>
      <c r="WMN40" s="14"/>
      <c r="WMO40" s="14"/>
      <c r="WMP40" s="14"/>
      <c r="WMQ40" s="14"/>
      <c r="WMR40" s="14"/>
      <c r="WMS40" s="14"/>
      <c r="WMT40" s="14"/>
      <c r="WMU40" s="14"/>
      <c r="WMV40" s="14"/>
      <c r="WMW40" s="14"/>
      <c r="WMX40" s="14"/>
      <c r="WMY40" s="14"/>
      <c r="WMZ40" s="14"/>
      <c r="WNA40" s="14"/>
      <c r="WNB40" s="14"/>
      <c r="WNC40" s="14"/>
      <c r="WND40" s="14"/>
      <c r="WNE40" s="14"/>
      <c r="WNF40" s="14"/>
      <c r="WNG40" s="14"/>
      <c r="WNH40" s="14"/>
      <c r="WNI40" s="14"/>
      <c r="WNJ40" s="14"/>
      <c r="WNK40" s="14"/>
      <c r="WNL40" s="14"/>
      <c r="WNM40" s="14"/>
      <c r="WNN40" s="14"/>
      <c r="WNO40" s="14"/>
      <c r="WNP40" s="14"/>
      <c r="WNQ40" s="14"/>
      <c r="WNR40" s="14"/>
      <c r="WNS40" s="14"/>
      <c r="WNT40" s="14"/>
      <c r="WNU40" s="14"/>
      <c r="WNV40" s="14"/>
      <c r="WNW40" s="14"/>
      <c r="WNX40" s="14"/>
      <c r="WNY40" s="14"/>
      <c r="WNZ40" s="14"/>
      <c r="WOA40" s="14"/>
      <c r="WOB40" s="14"/>
      <c r="WOC40" s="14"/>
      <c r="WOD40" s="14"/>
      <c r="WOE40" s="14"/>
      <c r="WOF40" s="14"/>
      <c r="WOG40" s="14"/>
      <c r="WOH40" s="14"/>
      <c r="WOI40" s="14"/>
      <c r="WOJ40" s="14"/>
      <c r="WOK40" s="14"/>
      <c r="WOL40" s="14"/>
      <c r="WOM40" s="14"/>
      <c r="WON40" s="14"/>
      <c r="WOO40" s="14"/>
      <c r="WOP40" s="14"/>
      <c r="WOQ40" s="14"/>
      <c r="WOR40" s="14"/>
      <c r="WOS40" s="14"/>
      <c r="WOT40" s="14"/>
      <c r="WOU40" s="14"/>
      <c r="WOV40" s="14"/>
      <c r="WOW40" s="14"/>
      <c r="WOX40" s="14"/>
      <c r="WOY40" s="14"/>
      <c r="WOZ40" s="14"/>
      <c r="WPA40" s="14"/>
      <c r="WPB40" s="14"/>
      <c r="WPC40" s="14"/>
      <c r="WPD40" s="14"/>
      <c r="WPE40" s="14"/>
      <c r="WPF40" s="14"/>
      <c r="WPG40" s="14"/>
      <c r="WPH40" s="14"/>
      <c r="WPI40" s="14"/>
      <c r="WPJ40" s="14"/>
      <c r="WPK40" s="14"/>
      <c r="WPL40" s="14"/>
      <c r="WPM40" s="14"/>
      <c r="WPN40" s="14"/>
      <c r="WPO40" s="14"/>
      <c r="WPP40" s="14"/>
      <c r="WPQ40" s="14"/>
      <c r="WPR40" s="14"/>
      <c r="WPS40" s="14"/>
      <c r="WPT40" s="14"/>
      <c r="WPU40" s="14"/>
      <c r="WPV40" s="14"/>
      <c r="WPW40" s="14"/>
      <c r="WPX40" s="14"/>
      <c r="WPY40" s="14"/>
      <c r="WPZ40" s="14"/>
      <c r="WQA40" s="14"/>
      <c r="WQB40" s="14"/>
      <c r="WQC40" s="14"/>
      <c r="WQD40" s="14"/>
      <c r="WQE40" s="14"/>
      <c r="WQF40" s="14"/>
      <c r="WQG40" s="14"/>
      <c r="WQH40" s="14"/>
      <c r="WQI40" s="14"/>
      <c r="WQJ40" s="14"/>
      <c r="WQK40" s="14"/>
      <c r="WQL40" s="14"/>
      <c r="WQM40" s="14"/>
      <c r="WQN40" s="14"/>
      <c r="WQO40" s="14"/>
      <c r="WQP40" s="14"/>
      <c r="WQQ40" s="14"/>
      <c r="WQR40" s="14"/>
      <c r="WQS40" s="14"/>
      <c r="WQT40" s="14"/>
      <c r="WQU40" s="14"/>
      <c r="WQV40" s="14"/>
      <c r="WQW40" s="14"/>
      <c r="WQX40" s="14"/>
      <c r="WQY40" s="14"/>
      <c r="WQZ40" s="14"/>
      <c r="WRA40" s="14"/>
      <c r="WRB40" s="14"/>
      <c r="WRC40" s="14"/>
      <c r="WRD40" s="14"/>
      <c r="WRE40" s="14"/>
      <c r="WRF40" s="14"/>
      <c r="WRG40" s="14"/>
      <c r="WRH40" s="14"/>
      <c r="WRI40" s="14"/>
      <c r="WRJ40" s="14"/>
      <c r="WRK40" s="14"/>
      <c r="WRL40" s="14"/>
      <c r="WRM40" s="14"/>
      <c r="WRN40" s="14"/>
      <c r="WRO40" s="14"/>
      <c r="WRP40" s="14"/>
      <c r="WRQ40" s="14"/>
      <c r="WRR40" s="14"/>
      <c r="WRS40" s="14"/>
      <c r="WRT40" s="14"/>
      <c r="WRU40" s="14"/>
      <c r="WRV40" s="14"/>
      <c r="WRW40" s="14"/>
      <c r="WRX40" s="14"/>
      <c r="WRY40" s="14"/>
      <c r="WRZ40" s="14"/>
      <c r="WSA40" s="14"/>
      <c r="WSB40" s="14"/>
      <c r="WSC40" s="14"/>
      <c r="WSD40" s="14"/>
      <c r="WSE40" s="14"/>
      <c r="WSF40" s="14"/>
      <c r="WSG40" s="14"/>
      <c r="WSH40" s="14"/>
      <c r="WSI40" s="14"/>
      <c r="WSJ40" s="14"/>
      <c r="WSK40" s="14"/>
      <c r="WSL40" s="14"/>
      <c r="WSM40" s="14"/>
      <c r="WSN40" s="14"/>
      <c r="WSO40" s="14"/>
      <c r="WSP40" s="14"/>
      <c r="WSQ40" s="14"/>
      <c r="WSR40" s="14"/>
      <c r="WSS40" s="14"/>
      <c r="WST40" s="14"/>
      <c r="WSU40" s="14"/>
      <c r="WSV40" s="14"/>
      <c r="WSW40" s="14"/>
      <c r="WSX40" s="14"/>
      <c r="WSY40" s="14"/>
      <c r="WSZ40" s="14"/>
      <c r="WTA40" s="14"/>
      <c r="WTB40" s="14"/>
      <c r="WTC40" s="14"/>
      <c r="WTD40" s="14"/>
      <c r="WTE40" s="14"/>
      <c r="WTF40" s="14"/>
      <c r="WTG40" s="14"/>
      <c r="WTH40" s="14"/>
      <c r="WTI40" s="14"/>
      <c r="WTJ40" s="14"/>
      <c r="WTK40" s="14"/>
      <c r="WTL40" s="14"/>
      <c r="WTM40" s="14"/>
      <c r="WTN40" s="14"/>
      <c r="WTO40" s="14"/>
      <c r="WTP40" s="14"/>
      <c r="WTQ40" s="14"/>
      <c r="WTR40" s="14"/>
      <c r="WTS40" s="14"/>
      <c r="WTT40" s="14"/>
      <c r="WTU40" s="14"/>
      <c r="WTV40" s="14"/>
      <c r="WTW40" s="14"/>
      <c r="WTX40" s="14"/>
      <c r="WTY40" s="14"/>
      <c r="WTZ40" s="14"/>
      <c r="WUA40" s="14"/>
      <c r="WUB40" s="14"/>
      <c r="WUC40" s="14"/>
      <c r="WUD40" s="14"/>
      <c r="WUE40" s="14"/>
      <c r="WUF40" s="14"/>
      <c r="WUG40" s="14"/>
      <c r="WUH40" s="14"/>
      <c r="WUI40" s="14"/>
      <c r="WUJ40" s="14"/>
      <c r="WUK40" s="14"/>
      <c r="WUL40" s="14"/>
      <c r="WUM40" s="14"/>
      <c r="WUN40" s="14"/>
      <c r="WUO40" s="14"/>
      <c r="WUP40" s="14"/>
      <c r="WUQ40" s="14"/>
      <c r="WUR40" s="14"/>
      <c r="WUS40" s="14"/>
      <c r="WUT40" s="14"/>
      <c r="WUU40" s="14"/>
      <c r="WUV40" s="14"/>
      <c r="WUW40" s="14"/>
      <c r="WUX40" s="14"/>
      <c r="WUY40" s="14"/>
      <c r="WUZ40" s="14"/>
      <c r="WVA40" s="14"/>
      <c r="WVB40" s="14"/>
      <c r="WVC40" s="14"/>
      <c r="WVD40" s="14"/>
      <c r="WVE40" s="14"/>
      <c r="WVF40" s="14"/>
      <c r="WVG40" s="14"/>
      <c r="WVH40" s="14"/>
      <c r="WVI40" s="14"/>
      <c r="WVJ40" s="14"/>
      <c r="WVK40" s="14"/>
      <c r="WVL40" s="14"/>
      <c r="WVM40" s="14"/>
      <c r="WVN40" s="14"/>
      <c r="WVO40" s="14"/>
      <c r="WVP40" s="14"/>
      <c r="WVQ40" s="14"/>
      <c r="WVR40" s="14"/>
      <c r="WVS40" s="14"/>
      <c r="WVT40" s="14"/>
      <c r="WVU40" s="14"/>
      <c r="WVV40" s="14"/>
      <c r="WVW40" s="14"/>
      <c r="WVX40" s="14"/>
      <c r="WVY40" s="14"/>
      <c r="WVZ40" s="14"/>
      <c r="WWA40" s="14"/>
      <c r="WWB40" s="14"/>
      <c r="WWC40" s="14"/>
      <c r="WWD40" s="14"/>
      <c r="WWE40" s="14"/>
      <c r="WWF40" s="14"/>
      <c r="WWG40" s="14"/>
      <c r="WWH40" s="14"/>
      <c r="WWI40" s="14"/>
      <c r="WWJ40" s="14"/>
      <c r="WWK40" s="14"/>
      <c r="WWL40" s="14"/>
    </row>
    <row r="41" spans="2:16158" s="21" customFormat="1" ht="15" customHeight="1" x14ac:dyDescent="0.2">
      <c r="B41" s="14"/>
      <c r="C41" s="14"/>
      <c r="D41" s="14"/>
      <c r="E41" s="14"/>
      <c r="F41" s="14"/>
      <c r="G41" s="14"/>
      <c r="H41" s="14"/>
      <c r="I41" s="14"/>
      <c r="J41" s="14"/>
      <c r="L41" s="14"/>
      <c r="M41" s="14"/>
      <c r="N41" s="14"/>
      <c r="O41" s="14"/>
      <c r="P41" s="14"/>
      <c r="Q41" s="14"/>
      <c r="R41" s="14"/>
      <c r="S41" s="14"/>
      <c r="T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</row>
    <row r="42" spans="2:16158" s="21" customFormat="1" ht="15" customHeight="1" x14ac:dyDescent="0.2">
      <c r="B42" s="14"/>
      <c r="C42" s="14"/>
      <c r="D42" s="14"/>
      <c r="E42" s="14"/>
      <c r="F42" s="14"/>
      <c r="G42" s="14"/>
      <c r="H42" s="14"/>
      <c r="I42" s="14"/>
      <c r="J42" s="14"/>
      <c r="L42" s="14"/>
      <c r="M42" s="14"/>
      <c r="N42" s="14"/>
      <c r="O42" s="14"/>
      <c r="P42" s="14"/>
      <c r="Q42" s="14"/>
      <c r="R42" s="14"/>
      <c r="S42" s="14"/>
      <c r="T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</row>
    <row r="43" spans="2:16158" s="21" customFormat="1" ht="15" customHeight="1" x14ac:dyDescent="0.2">
      <c r="B43" s="14"/>
      <c r="C43" s="14"/>
      <c r="D43" s="14"/>
      <c r="E43" s="14"/>
      <c r="F43" s="14"/>
      <c r="G43" s="14"/>
      <c r="H43" s="14"/>
      <c r="I43" s="14"/>
      <c r="J43" s="14"/>
      <c r="L43" s="14"/>
      <c r="M43" s="14"/>
      <c r="N43" s="14"/>
      <c r="O43" s="14"/>
      <c r="P43" s="14"/>
      <c r="Q43" s="14"/>
      <c r="R43" s="14"/>
      <c r="S43" s="14"/>
      <c r="T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</row>
    <row r="44" spans="2:16158" s="21" customFormat="1" ht="15" customHeight="1" x14ac:dyDescent="0.2">
      <c r="B44" s="14"/>
      <c r="C44" s="14"/>
      <c r="D44" s="14"/>
      <c r="E44" s="14"/>
      <c r="F44" s="14"/>
      <c r="G44" s="14"/>
      <c r="H44" s="14"/>
      <c r="I44" s="14"/>
      <c r="J44" s="14"/>
      <c r="L44" s="14"/>
      <c r="M44" s="14"/>
      <c r="N44" s="14"/>
      <c r="O44" s="14"/>
      <c r="P44" s="14"/>
      <c r="Q44" s="14"/>
      <c r="R44" s="14"/>
      <c r="S44" s="14"/>
      <c r="T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</row>
    <row r="45" spans="2:16158" s="21" customFormat="1" ht="15" customHeight="1" x14ac:dyDescent="0.2">
      <c r="B45" s="14"/>
      <c r="C45" s="14"/>
      <c r="D45" s="14"/>
      <c r="E45" s="14"/>
      <c r="F45" s="14"/>
      <c r="G45" s="14"/>
      <c r="H45" s="14"/>
      <c r="I45" s="14"/>
      <c r="J45" s="14"/>
      <c r="L45" s="14"/>
      <c r="M45" s="14"/>
      <c r="N45" s="14"/>
      <c r="O45" s="14"/>
      <c r="P45" s="14"/>
      <c r="Q45" s="14"/>
      <c r="R45" s="14"/>
      <c r="S45" s="14"/>
      <c r="T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</row>
    <row r="46" spans="2:16158" s="21" customFormat="1" ht="15" customHeight="1" x14ac:dyDescent="0.2">
      <c r="B46" s="14"/>
      <c r="C46" s="14"/>
      <c r="D46" s="14"/>
      <c r="E46" s="14"/>
      <c r="F46" s="14"/>
      <c r="G46" s="14"/>
      <c r="H46" s="14"/>
      <c r="I46" s="14"/>
      <c r="J46" s="14"/>
      <c r="L46" s="14"/>
      <c r="M46" s="14"/>
      <c r="N46" s="14"/>
      <c r="O46" s="14"/>
      <c r="P46" s="14"/>
      <c r="Q46" s="14"/>
      <c r="R46" s="14"/>
      <c r="S46" s="14"/>
      <c r="T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4"/>
      <c r="CQ46" s="14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  <c r="DT46" s="14"/>
      <c r="DU46" s="14"/>
      <c r="DV46" s="14"/>
      <c r="DW46" s="14"/>
      <c r="DX46" s="14"/>
      <c r="DY46" s="14"/>
      <c r="DZ46" s="14"/>
      <c r="EA46" s="14"/>
      <c r="EB46" s="14"/>
      <c r="EC46" s="14"/>
      <c r="ED46" s="14"/>
      <c r="EE46" s="14"/>
      <c r="EF46" s="14"/>
      <c r="EG46" s="14"/>
      <c r="EH46" s="14"/>
      <c r="EI46" s="14"/>
      <c r="EJ46" s="14"/>
      <c r="EK46" s="14"/>
      <c r="EL46" s="14"/>
      <c r="EM46" s="14"/>
      <c r="EN46" s="14"/>
      <c r="EO46" s="14"/>
      <c r="EP46" s="14"/>
      <c r="EQ46" s="14"/>
      <c r="ER46" s="14"/>
      <c r="ES46" s="14"/>
      <c r="ET46" s="14"/>
      <c r="EU46" s="14"/>
      <c r="EV46" s="14"/>
      <c r="EW46" s="14"/>
      <c r="EX46" s="14"/>
      <c r="EY46" s="14"/>
      <c r="EZ46" s="14"/>
      <c r="FA46" s="14"/>
      <c r="FB46" s="14"/>
      <c r="FC46" s="14"/>
      <c r="FD46" s="14"/>
      <c r="FE46" s="14"/>
      <c r="FF46" s="14"/>
      <c r="FG46" s="14"/>
      <c r="FH46" s="14"/>
      <c r="FI46" s="14"/>
      <c r="FJ46" s="14"/>
      <c r="FK46" s="14"/>
      <c r="FL46" s="14"/>
      <c r="FM46" s="14"/>
      <c r="FN46" s="14"/>
      <c r="FO46" s="14"/>
      <c r="FP46" s="14"/>
      <c r="FQ46" s="14"/>
      <c r="FR46" s="14"/>
      <c r="FS46" s="14"/>
      <c r="FT46" s="14"/>
      <c r="FU46" s="14"/>
      <c r="FV46" s="14"/>
      <c r="FW46" s="14"/>
      <c r="FX46" s="14"/>
      <c r="FY46" s="14"/>
      <c r="FZ46" s="14"/>
      <c r="GA46" s="14"/>
      <c r="GB46" s="14"/>
      <c r="GC46" s="14"/>
      <c r="GD46" s="14"/>
      <c r="GE46" s="14"/>
      <c r="GF46" s="14"/>
      <c r="GG46" s="14"/>
      <c r="GH46" s="14"/>
      <c r="GI46" s="14"/>
      <c r="GJ46" s="14"/>
      <c r="GK46" s="14"/>
      <c r="GL46" s="14"/>
      <c r="GM46" s="14"/>
      <c r="GN46" s="14"/>
      <c r="GO46" s="14"/>
      <c r="GP46" s="14"/>
      <c r="GQ46" s="14"/>
      <c r="GR46" s="14"/>
      <c r="GS46" s="14"/>
      <c r="GT46" s="14"/>
      <c r="GU46" s="14"/>
      <c r="GV46" s="14"/>
      <c r="GW46" s="14"/>
      <c r="GX46" s="14"/>
      <c r="GY46" s="14"/>
      <c r="GZ46" s="14"/>
      <c r="HA46" s="14"/>
      <c r="HB46" s="14"/>
      <c r="HC46" s="14"/>
      <c r="HD46" s="14"/>
      <c r="HE46" s="14"/>
      <c r="HF46" s="14"/>
      <c r="HG46" s="14"/>
      <c r="HH46" s="14"/>
      <c r="HI46" s="14"/>
      <c r="HJ46" s="14"/>
      <c r="HK46" s="14"/>
      <c r="HL46" s="14"/>
      <c r="HM46" s="14"/>
      <c r="HN46" s="14"/>
      <c r="HO46" s="14"/>
      <c r="HP46" s="14"/>
      <c r="HQ46" s="14"/>
      <c r="HR46" s="14"/>
      <c r="HS46" s="14"/>
      <c r="HT46" s="14"/>
      <c r="HU46" s="14"/>
      <c r="HV46" s="14"/>
      <c r="HW46" s="14"/>
      <c r="HX46" s="14"/>
      <c r="HY46" s="14"/>
      <c r="HZ46" s="14"/>
      <c r="IA46" s="14"/>
      <c r="IB46" s="14"/>
      <c r="IC46" s="14"/>
      <c r="ID46" s="14"/>
      <c r="IE46" s="14"/>
      <c r="IF46" s="14"/>
      <c r="IG46" s="14"/>
      <c r="IH46" s="14"/>
      <c r="II46" s="14"/>
      <c r="IJ46" s="14"/>
      <c r="IK46" s="14"/>
      <c r="IL46" s="14"/>
      <c r="IM46" s="14"/>
      <c r="IN46" s="14"/>
      <c r="IO46" s="14"/>
      <c r="IP46" s="14"/>
      <c r="IQ46" s="14"/>
      <c r="IR46" s="14"/>
      <c r="IS46" s="14"/>
      <c r="IT46" s="14"/>
      <c r="IU46" s="14"/>
      <c r="IV46" s="14"/>
      <c r="IW46" s="14"/>
      <c r="IX46" s="14"/>
      <c r="IY46" s="14"/>
      <c r="IZ46" s="14"/>
      <c r="JA46" s="14"/>
      <c r="JB46" s="14"/>
      <c r="JC46" s="14"/>
      <c r="JD46" s="14"/>
      <c r="JE46" s="14"/>
      <c r="JF46" s="14"/>
      <c r="JG46" s="14"/>
      <c r="JH46" s="14"/>
      <c r="JI46" s="14"/>
      <c r="JJ46" s="14"/>
      <c r="JK46" s="14"/>
      <c r="JL46" s="14"/>
      <c r="JM46" s="14"/>
      <c r="JN46" s="14"/>
      <c r="JO46" s="14"/>
      <c r="JP46" s="14"/>
      <c r="JQ46" s="14"/>
      <c r="JR46" s="14"/>
      <c r="JS46" s="14"/>
      <c r="JT46" s="14"/>
      <c r="JU46" s="14"/>
      <c r="JV46" s="14"/>
      <c r="JW46" s="14"/>
      <c r="JX46" s="14"/>
      <c r="JY46" s="14"/>
      <c r="JZ46" s="14"/>
      <c r="KA46" s="14"/>
      <c r="KB46" s="14"/>
      <c r="KC46" s="14"/>
      <c r="KD46" s="14"/>
      <c r="KE46" s="14"/>
      <c r="KF46" s="14"/>
      <c r="KG46" s="14"/>
      <c r="KH46" s="14"/>
      <c r="KI46" s="14"/>
      <c r="KJ46" s="14"/>
      <c r="KK46" s="14"/>
      <c r="KL46" s="14"/>
      <c r="KM46" s="14"/>
      <c r="KN46" s="14"/>
      <c r="KO46" s="14"/>
      <c r="KP46" s="14"/>
      <c r="KQ46" s="14"/>
      <c r="KR46" s="14"/>
      <c r="KS46" s="14"/>
      <c r="KT46" s="14"/>
      <c r="KU46" s="14"/>
      <c r="KV46" s="14"/>
      <c r="KW46" s="14"/>
      <c r="KX46" s="14"/>
      <c r="KY46" s="14"/>
      <c r="KZ46" s="14"/>
      <c r="LA46" s="14"/>
      <c r="LB46" s="14"/>
      <c r="LC46" s="14"/>
      <c r="LD46" s="14"/>
      <c r="LE46" s="14"/>
      <c r="LF46" s="14"/>
      <c r="LG46" s="14"/>
      <c r="LH46" s="14"/>
      <c r="LI46" s="14"/>
      <c r="LJ46" s="14"/>
      <c r="LK46" s="14"/>
      <c r="LL46" s="14"/>
      <c r="LM46" s="14"/>
      <c r="LN46" s="14"/>
      <c r="LO46" s="14"/>
      <c r="LP46" s="14"/>
      <c r="LQ46" s="14"/>
      <c r="LR46" s="14"/>
      <c r="LS46" s="14"/>
      <c r="LT46" s="14"/>
      <c r="LU46" s="14"/>
      <c r="LV46" s="14"/>
      <c r="LW46" s="14"/>
      <c r="LX46" s="14"/>
      <c r="LY46" s="14"/>
      <c r="LZ46" s="14"/>
      <c r="MA46" s="14"/>
      <c r="MB46" s="14"/>
      <c r="MC46" s="14"/>
      <c r="MD46" s="14"/>
      <c r="ME46" s="14"/>
      <c r="MF46" s="14"/>
      <c r="MG46" s="14"/>
      <c r="MH46" s="14"/>
      <c r="MI46" s="14"/>
      <c r="MJ46" s="14"/>
      <c r="MK46" s="14"/>
      <c r="ML46" s="14"/>
      <c r="MM46" s="14"/>
      <c r="MN46" s="14"/>
      <c r="MO46" s="14"/>
      <c r="MP46" s="14"/>
      <c r="MQ46" s="14"/>
      <c r="MR46" s="14"/>
      <c r="MS46" s="14"/>
      <c r="MT46" s="14"/>
      <c r="MU46" s="14"/>
      <c r="MV46" s="14"/>
      <c r="MW46" s="14"/>
      <c r="MX46" s="14"/>
      <c r="MY46" s="14"/>
      <c r="MZ46" s="14"/>
      <c r="NA46" s="14"/>
      <c r="NB46" s="14"/>
      <c r="NC46" s="14"/>
      <c r="ND46" s="14"/>
      <c r="NE46" s="14"/>
      <c r="NF46" s="14"/>
      <c r="NG46" s="14"/>
      <c r="NH46" s="14"/>
      <c r="NI46" s="14"/>
      <c r="NJ46" s="14"/>
      <c r="NK46" s="14"/>
      <c r="NL46" s="14"/>
      <c r="NM46" s="14"/>
      <c r="NN46" s="14"/>
      <c r="NO46" s="14"/>
      <c r="NP46" s="14"/>
      <c r="NQ46" s="14"/>
      <c r="NR46" s="14"/>
      <c r="NS46" s="14"/>
      <c r="NT46" s="14"/>
      <c r="NU46" s="14"/>
      <c r="NV46" s="14"/>
      <c r="NW46" s="14"/>
      <c r="NX46" s="14"/>
      <c r="NY46" s="14"/>
      <c r="NZ46" s="14"/>
      <c r="OA46" s="14"/>
      <c r="OB46" s="14"/>
      <c r="OC46" s="14"/>
      <c r="OD46" s="14"/>
      <c r="OE46" s="14"/>
      <c r="OF46" s="14"/>
      <c r="OG46" s="14"/>
      <c r="OH46" s="14"/>
      <c r="OI46" s="14"/>
      <c r="OJ46" s="14"/>
      <c r="OK46" s="14"/>
      <c r="OL46" s="14"/>
      <c r="OM46" s="14"/>
      <c r="ON46" s="14"/>
      <c r="OO46" s="14"/>
      <c r="OP46" s="14"/>
      <c r="OQ46" s="14"/>
      <c r="OR46" s="14"/>
      <c r="OS46" s="14"/>
      <c r="OT46" s="14"/>
      <c r="OU46" s="14"/>
      <c r="OV46" s="14"/>
      <c r="OW46" s="14"/>
      <c r="OX46" s="14"/>
      <c r="OY46" s="14"/>
      <c r="OZ46" s="14"/>
      <c r="PA46" s="14"/>
      <c r="PB46" s="14"/>
      <c r="PC46" s="14"/>
      <c r="PD46" s="14"/>
      <c r="PE46" s="14"/>
      <c r="PF46" s="14"/>
      <c r="PG46" s="14"/>
      <c r="PH46" s="14"/>
      <c r="PI46" s="14"/>
      <c r="PJ46" s="14"/>
      <c r="PK46" s="14"/>
      <c r="PL46" s="14"/>
      <c r="PM46" s="14"/>
      <c r="PN46" s="14"/>
      <c r="PO46" s="14"/>
      <c r="PP46" s="14"/>
      <c r="PQ46" s="14"/>
      <c r="PR46" s="14"/>
      <c r="PS46" s="14"/>
      <c r="PT46" s="14"/>
      <c r="PU46" s="14"/>
      <c r="PV46" s="14"/>
      <c r="PW46" s="14"/>
      <c r="PX46" s="14"/>
      <c r="PY46" s="14"/>
      <c r="PZ46" s="14"/>
      <c r="QA46" s="14"/>
      <c r="QB46" s="14"/>
      <c r="QC46" s="14"/>
      <c r="QD46" s="14"/>
      <c r="QE46" s="14"/>
      <c r="QF46" s="14"/>
      <c r="QG46" s="14"/>
      <c r="QH46" s="14"/>
      <c r="QI46" s="14"/>
      <c r="QJ46" s="14"/>
      <c r="QK46" s="14"/>
      <c r="QL46" s="14"/>
      <c r="QM46" s="14"/>
      <c r="QN46" s="14"/>
      <c r="QO46" s="14"/>
      <c r="QP46" s="14"/>
      <c r="QQ46" s="14"/>
      <c r="QR46" s="14"/>
      <c r="QS46" s="14"/>
      <c r="QT46" s="14"/>
      <c r="QU46" s="14"/>
      <c r="QV46" s="14"/>
      <c r="QW46" s="14"/>
      <c r="QX46" s="14"/>
      <c r="QY46" s="14"/>
      <c r="QZ46" s="14"/>
      <c r="RA46" s="14"/>
      <c r="RB46" s="14"/>
      <c r="RC46" s="14"/>
      <c r="RD46" s="14"/>
      <c r="RE46" s="14"/>
      <c r="RF46" s="14"/>
      <c r="RG46" s="14"/>
      <c r="RH46" s="14"/>
      <c r="RI46" s="14"/>
      <c r="RJ46" s="14"/>
      <c r="RK46" s="14"/>
      <c r="RL46" s="14"/>
      <c r="RM46" s="14"/>
      <c r="RN46" s="14"/>
      <c r="RO46" s="14"/>
      <c r="RP46" s="14"/>
      <c r="RQ46" s="14"/>
      <c r="RR46" s="14"/>
      <c r="RS46" s="14"/>
      <c r="RT46" s="14"/>
      <c r="RU46" s="14"/>
      <c r="RV46" s="14"/>
      <c r="RW46" s="14"/>
      <c r="RX46" s="14"/>
      <c r="RY46" s="14"/>
      <c r="RZ46" s="14"/>
      <c r="SA46" s="14"/>
      <c r="SB46" s="14"/>
      <c r="SC46" s="14"/>
      <c r="SD46" s="14"/>
      <c r="SE46" s="14"/>
      <c r="SF46" s="14"/>
      <c r="SG46" s="14"/>
      <c r="SH46" s="14"/>
      <c r="SI46" s="14"/>
      <c r="SJ46" s="14"/>
      <c r="SK46" s="14"/>
      <c r="SL46" s="14"/>
      <c r="SM46" s="14"/>
      <c r="SN46" s="14"/>
      <c r="SO46" s="14"/>
      <c r="SP46" s="14"/>
      <c r="SQ46" s="14"/>
      <c r="SR46" s="14"/>
      <c r="SS46" s="14"/>
      <c r="ST46" s="14"/>
      <c r="SU46" s="14"/>
      <c r="SV46" s="14"/>
      <c r="SW46" s="14"/>
      <c r="SX46" s="14"/>
      <c r="SY46" s="14"/>
      <c r="SZ46" s="14"/>
      <c r="TA46" s="14"/>
      <c r="TB46" s="14"/>
      <c r="TC46" s="14"/>
      <c r="TD46" s="14"/>
      <c r="TE46" s="14"/>
      <c r="TF46" s="14"/>
      <c r="TG46" s="14"/>
      <c r="TH46" s="14"/>
      <c r="TI46" s="14"/>
      <c r="TJ46" s="14"/>
      <c r="TK46" s="14"/>
      <c r="TL46" s="14"/>
      <c r="TM46" s="14"/>
      <c r="TN46" s="14"/>
      <c r="TO46" s="14"/>
      <c r="TP46" s="14"/>
      <c r="TQ46" s="14"/>
      <c r="TR46" s="14"/>
      <c r="TS46" s="14"/>
      <c r="TT46" s="14"/>
      <c r="TU46" s="14"/>
      <c r="TV46" s="14"/>
      <c r="TW46" s="14"/>
      <c r="TX46" s="14"/>
      <c r="TY46" s="14"/>
      <c r="TZ46" s="14"/>
      <c r="UA46" s="14"/>
      <c r="UB46" s="14"/>
      <c r="UC46" s="14"/>
      <c r="UD46" s="14"/>
      <c r="UE46" s="14"/>
      <c r="UF46" s="14"/>
      <c r="UG46" s="14"/>
      <c r="UH46" s="14"/>
      <c r="UI46" s="14"/>
      <c r="UJ46" s="14"/>
      <c r="UK46" s="14"/>
      <c r="UL46" s="14"/>
      <c r="UM46" s="14"/>
      <c r="UN46" s="14"/>
      <c r="UO46" s="14"/>
      <c r="UP46" s="14"/>
      <c r="UQ46" s="14"/>
      <c r="UR46" s="14"/>
      <c r="US46" s="14"/>
      <c r="UT46" s="14"/>
      <c r="UU46" s="14"/>
      <c r="UV46" s="14"/>
      <c r="UW46" s="14"/>
      <c r="UX46" s="14"/>
      <c r="UY46" s="14"/>
      <c r="UZ46" s="14"/>
      <c r="VA46" s="14"/>
      <c r="VB46" s="14"/>
      <c r="VC46" s="14"/>
      <c r="VD46" s="14"/>
      <c r="VE46" s="14"/>
      <c r="VF46" s="14"/>
      <c r="VG46" s="14"/>
      <c r="VH46" s="14"/>
      <c r="VI46" s="14"/>
      <c r="VJ46" s="14"/>
      <c r="VK46" s="14"/>
      <c r="VL46" s="14"/>
      <c r="VM46" s="14"/>
      <c r="VN46" s="14"/>
      <c r="VO46" s="14"/>
      <c r="VP46" s="14"/>
      <c r="VQ46" s="14"/>
      <c r="VR46" s="14"/>
      <c r="VS46" s="14"/>
      <c r="VT46" s="14"/>
      <c r="VU46" s="14"/>
      <c r="VV46" s="14"/>
      <c r="VW46" s="14"/>
      <c r="VX46" s="14"/>
      <c r="VY46" s="14"/>
      <c r="VZ46" s="14"/>
      <c r="WA46" s="14"/>
      <c r="WB46" s="14"/>
      <c r="WC46" s="14"/>
      <c r="WD46" s="14"/>
      <c r="WE46" s="14"/>
      <c r="WF46" s="14"/>
      <c r="WG46" s="14"/>
      <c r="WH46" s="14"/>
      <c r="WI46" s="14"/>
      <c r="WJ46" s="14"/>
      <c r="WK46" s="14"/>
      <c r="WL46" s="14"/>
      <c r="WM46" s="14"/>
      <c r="WN46" s="14"/>
      <c r="WO46" s="14"/>
      <c r="WP46" s="14"/>
      <c r="WQ46" s="14"/>
      <c r="WR46" s="14"/>
      <c r="WS46" s="14"/>
      <c r="WT46" s="14"/>
      <c r="WU46" s="14"/>
      <c r="WV46" s="14"/>
      <c r="WW46" s="14"/>
      <c r="WX46" s="14"/>
      <c r="WY46" s="14"/>
      <c r="WZ46" s="14"/>
      <c r="XA46" s="14"/>
      <c r="XB46" s="14"/>
      <c r="XC46" s="14"/>
      <c r="XD46" s="14"/>
      <c r="XE46" s="14"/>
      <c r="XF46" s="14"/>
      <c r="XG46" s="14"/>
      <c r="XH46" s="14"/>
      <c r="XI46" s="14"/>
      <c r="XJ46" s="14"/>
      <c r="XK46" s="14"/>
      <c r="XL46" s="14"/>
      <c r="XM46" s="14"/>
      <c r="XN46" s="14"/>
      <c r="XO46" s="14"/>
      <c r="XP46" s="14"/>
      <c r="XQ46" s="14"/>
      <c r="XR46" s="14"/>
      <c r="XS46" s="14"/>
      <c r="XT46" s="14"/>
      <c r="XU46" s="14"/>
      <c r="XV46" s="14"/>
      <c r="XW46" s="14"/>
      <c r="XX46" s="14"/>
      <c r="XY46" s="14"/>
      <c r="XZ46" s="14"/>
      <c r="YA46" s="14"/>
      <c r="YB46" s="14"/>
      <c r="YC46" s="14"/>
      <c r="YD46" s="14"/>
      <c r="YE46" s="14"/>
      <c r="YF46" s="14"/>
      <c r="YG46" s="14"/>
      <c r="YH46" s="14"/>
      <c r="YI46" s="14"/>
      <c r="YJ46" s="14"/>
      <c r="YK46" s="14"/>
      <c r="YL46" s="14"/>
      <c r="YM46" s="14"/>
      <c r="YN46" s="14"/>
      <c r="YO46" s="14"/>
      <c r="YP46" s="14"/>
      <c r="YQ46" s="14"/>
      <c r="YR46" s="14"/>
      <c r="YS46" s="14"/>
      <c r="YT46" s="14"/>
      <c r="YU46" s="14"/>
      <c r="YV46" s="14"/>
      <c r="YW46" s="14"/>
      <c r="YX46" s="14"/>
      <c r="YY46" s="14"/>
      <c r="YZ46" s="14"/>
      <c r="ZA46" s="14"/>
      <c r="ZB46" s="14"/>
      <c r="ZC46" s="14"/>
      <c r="ZD46" s="14"/>
      <c r="ZE46" s="14"/>
      <c r="ZF46" s="14"/>
      <c r="ZG46" s="14"/>
      <c r="ZH46" s="14"/>
      <c r="ZI46" s="14"/>
      <c r="ZJ46" s="14"/>
      <c r="ZK46" s="14"/>
      <c r="ZL46" s="14"/>
      <c r="ZM46" s="14"/>
      <c r="ZN46" s="14"/>
      <c r="ZO46" s="14"/>
      <c r="ZP46" s="14"/>
      <c r="ZQ46" s="14"/>
      <c r="ZR46" s="14"/>
      <c r="ZS46" s="14"/>
      <c r="ZT46" s="14"/>
      <c r="ZU46" s="14"/>
      <c r="ZV46" s="14"/>
      <c r="ZW46" s="14"/>
      <c r="ZX46" s="14"/>
      <c r="ZY46" s="14"/>
      <c r="ZZ46" s="14"/>
      <c r="AAA46" s="14"/>
      <c r="AAB46" s="14"/>
      <c r="AAC46" s="14"/>
      <c r="AAD46" s="14"/>
      <c r="AAE46" s="14"/>
      <c r="AAF46" s="14"/>
      <c r="AAG46" s="14"/>
      <c r="AAH46" s="14"/>
      <c r="AAI46" s="14"/>
      <c r="AAJ46" s="14"/>
      <c r="AAK46" s="14"/>
      <c r="AAL46" s="14"/>
      <c r="AAM46" s="14"/>
      <c r="AAN46" s="14"/>
      <c r="AAO46" s="14"/>
      <c r="AAP46" s="14"/>
      <c r="AAQ46" s="14"/>
      <c r="AAR46" s="14"/>
      <c r="AAS46" s="14"/>
      <c r="AAT46" s="14"/>
      <c r="AAU46" s="14"/>
      <c r="AAV46" s="14"/>
      <c r="AAW46" s="14"/>
      <c r="AAX46" s="14"/>
      <c r="AAY46" s="14"/>
      <c r="AAZ46" s="14"/>
      <c r="ABA46" s="14"/>
      <c r="ABB46" s="14"/>
      <c r="ABC46" s="14"/>
      <c r="ABD46" s="14"/>
      <c r="ABE46" s="14"/>
      <c r="ABF46" s="14"/>
      <c r="ABG46" s="14"/>
      <c r="ABH46" s="14"/>
      <c r="ABI46" s="14"/>
      <c r="ABJ46" s="14"/>
      <c r="ABK46" s="14"/>
      <c r="ABL46" s="14"/>
      <c r="ABM46" s="14"/>
      <c r="ABN46" s="14"/>
      <c r="ABO46" s="14"/>
      <c r="ABP46" s="14"/>
      <c r="ABQ46" s="14"/>
      <c r="ABR46" s="14"/>
      <c r="ABS46" s="14"/>
      <c r="ABT46" s="14"/>
      <c r="ABU46" s="14"/>
      <c r="ABV46" s="14"/>
      <c r="ABW46" s="14"/>
      <c r="ABX46" s="14"/>
      <c r="ABY46" s="14"/>
      <c r="ABZ46" s="14"/>
      <c r="ACA46" s="14"/>
      <c r="ACB46" s="14"/>
      <c r="ACC46" s="14"/>
      <c r="ACD46" s="14"/>
      <c r="ACE46" s="14"/>
      <c r="ACF46" s="14"/>
      <c r="ACG46" s="14"/>
      <c r="ACH46" s="14"/>
      <c r="ACI46" s="14"/>
      <c r="ACJ46" s="14"/>
      <c r="ACK46" s="14"/>
      <c r="ACL46" s="14"/>
      <c r="ACM46" s="14"/>
      <c r="ACN46" s="14"/>
      <c r="ACO46" s="14"/>
      <c r="ACP46" s="14"/>
      <c r="ACQ46" s="14"/>
      <c r="ACR46" s="14"/>
      <c r="ACS46" s="14"/>
      <c r="ACT46" s="14"/>
      <c r="ACU46" s="14"/>
      <c r="ACV46" s="14"/>
      <c r="ACW46" s="14"/>
      <c r="ACX46" s="14"/>
      <c r="ACY46" s="14"/>
      <c r="ACZ46" s="14"/>
      <c r="ADA46" s="14"/>
      <c r="ADB46" s="14"/>
      <c r="ADC46" s="14"/>
      <c r="ADD46" s="14"/>
      <c r="ADE46" s="14"/>
      <c r="ADF46" s="14"/>
      <c r="ADG46" s="14"/>
      <c r="ADH46" s="14"/>
      <c r="ADI46" s="14"/>
      <c r="ADJ46" s="14"/>
      <c r="ADK46" s="14"/>
      <c r="ADL46" s="14"/>
      <c r="ADM46" s="14"/>
      <c r="ADN46" s="14"/>
      <c r="ADO46" s="14"/>
      <c r="ADP46" s="14"/>
      <c r="ADQ46" s="14"/>
      <c r="ADR46" s="14"/>
      <c r="ADS46" s="14"/>
      <c r="ADT46" s="14"/>
      <c r="ADU46" s="14"/>
      <c r="ADV46" s="14"/>
      <c r="ADW46" s="14"/>
      <c r="ADX46" s="14"/>
      <c r="ADY46" s="14"/>
      <c r="ADZ46" s="14"/>
      <c r="AEA46" s="14"/>
      <c r="AEB46" s="14"/>
      <c r="AEC46" s="14"/>
      <c r="AED46" s="14"/>
      <c r="AEE46" s="14"/>
      <c r="AEF46" s="14"/>
      <c r="AEG46" s="14"/>
      <c r="AEH46" s="14"/>
      <c r="AEI46" s="14"/>
      <c r="AEJ46" s="14"/>
      <c r="AEK46" s="14"/>
      <c r="AEL46" s="14"/>
      <c r="AEM46" s="14"/>
      <c r="AEN46" s="14"/>
      <c r="AEO46" s="14"/>
      <c r="AEP46" s="14"/>
      <c r="AEQ46" s="14"/>
      <c r="AER46" s="14"/>
      <c r="AES46" s="14"/>
      <c r="AET46" s="14"/>
      <c r="AEU46" s="14"/>
      <c r="AEV46" s="14"/>
      <c r="AEW46" s="14"/>
      <c r="AEX46" s="14"/>
      <c r="AEY46" s="14"/>
      <c r="AEZ46" s="14"/>
      <c r="AFA46" s="14"/>
      <c r="AFB46" s="14"/>
      <c r="AFC46" s="14"/>
      <c r="AFD46" s="14"/>
      <c r="AFE46" s="14"/>
      <c r="AFF46" s="14"/>
      <c r="AFG46" s="14"/>
      <c r="AFH46" s="14"/>
      <c r="AFI46" s="14"/>
      <c r="AFJ46" s="14"/>
      <c r="AFK46" s="14"/>
      <c r="AFL46" s="14"/>
      <c r="AFM46" s="14"/>
      <c r="AFN46" s="14"/>
      <c r="AFO46" s="14"/>
      <c r="AFP46" s="14"/>
      <c r="AFQ46" s="14"/>
      <c r="AFR46" s="14"/>
      <c r="AFS46" s="14"/>
      <c r="AFT46" s="14"/>
      <c r="AFU46" s="14"/>
      <c r="AFV46" s="14"/>
      <c r="AFW46" s="14"/>
      <c r="AFX46" s="14"/>
      <c r="AFY46" s="14"/>
      <c r="AFZ46" s="14"/>
      <c r="AGA46" s="14"/>
      <c r="AGB46" s="14"/>
      <c r="AGC46" s="14"/>
      <c r="AGD46" s="14"/>
      <c r="AGE46" s="14"/>
      <c r="AGF46" s="14"/>
      <c r="AGG46" s="14"/>
      <c r="AGH46" s="14"/>
      <c r="AGI46" s="14"/>
      <c r="AGJ46" s="14"/>
      <c r="AGK46" s="14"/>
      <c r="AGL46" s="14"/>
      <c r="AGM46" s="14"/>
      <c r="AGN46" s="14"/>
      <c r="AGO46" s="14"/>
      <c r="AGP46" s="14"/>
      <c r="AGQ46" s="14"/>
      <c r="AGR46" s="14"/>
      <c r="AGS46" s="14"/>
      <c r="AGT46" s="14"/>
      <c r="AGU46" s="14"/>
      <c r="AGV46" s="14"/>
      <c r="AGW46" s="14"/>
      <c r="AGX46" s="14"/>
      <c r="AGY46" s="14"/>
      <c r="AGZ46" s="14"/>
      <c r="AHA46" s="14"/>
      <c r="AHB46" s="14"/>
      <c r="AHC46" s="14"/>
      <c r="AHD46" s="14"/>
      <c r="AHE46" s="14"/>
      <c r="AHF46" s="14"/>
      <c r="AHG46" s="14"/>
      <c r="AHH46" s="14"/>
      <c r="AHI46" s="14"/>
      <c r="AHJ46" s="14"/>
      <c r="AHK46" s="14"/>
      <c r="AHL46" s="14"/>
      <c r="AHM46" s="14"/>
      <c r="AHN46" s="14"/>
      <c r="AHO46" s="14"/>
      <c r="AHP46" s="14"/>
      <c r="AHQ46" s="14"/>
      <c r="AHR46" s="14"/>
      <c r="AHS46" s="14"/>
      <c r="AHT46" s="14"/>
      <c r="AHU46" s="14"/>
      <c r="AHV46" s="14"/>
      <c r="AHW46" s="14"/>
      <c r="AHX46" s="14"/>
      <c r="AHY46" s="14"/>
      <c r="AHZ46" s="14"/>
      <c r="AIA46" s="14"/>
      <c r="AIB46" s="14"/>
      <c r="AIC46" s="14"/>
      <c r="AID46" s="14"/>
      <c r="AIE46" s="14"/>
      <c r="AIF46" s="14"/>
      <c r="AIG46" s="14"/>
      <c r="AIH46" s="14"/>
      <c r="AII46" s="14"/>
      <c r="AIJ46" s="14"/>
      <c r="AIK46" s="14"/>
      <c r="AIL46" s="14"/>
      <c r="AIM46" s="14"/>
      <c r="AIN46" s="14"/>
      <c r="AIO46" s="14"/>
      <c r="AIP46" s="14"/>
      <c r="AIQ46" s="14"/>
      <c r="AIR46" s="14"/>
      <c r="AIS46" s="14"/>
      <c r="AIT46" s="14"/>
      <c r="AIU46" s="14"/>
      <c r="AIV46" s="14"/>
      <c r="AIW46" s="14"/>
      <c r="AIX46" s="14"/>
      <c r="AIY46" s="14"/>
      <c r="AIZ46" s="14"/>
      <c r="AJA46" s="14"/>
      <c r="AJB46" s="14"/>
      <c r="AJC46" s="14"/>
      <c r="AJD46" s="14"/>
      <c r="AJE46" s="14"/>
      <c r="AJF46" s="14"/>
      <c r="AJG46" s="14"/>
      <c r="AJH46" s="14"/>
      <c r="AJI46" s="14"/>
      <c r="AJJ46" s="14"/>
      <c r="AJK46" s="14"/>
      <c r="AJL46" s="14"/>
      <c r="AJM46" s="14"/>
      <c r="AJN46" s="14"/>
      <c r="AJO46" s="14"/>
      <c r="AJP46" s="14"/>
      <c r="AJQ46" s="14"/>
      <c r="AJR46" s="14"/>
      <c r="AJS46" s="14"/>
      <c r="AJT46" s="14"/>
      <c r="AJU46" s="14"/>
      <c r="AJV46" s="14"/>
      <c r="AJW46" s="14"/>
      <c r="AJX46" s="14"/>
      <c r="AJY46" s="14"/>
      <c r="AJZ46" s="14"/>
      <c r="AKA46" s="14"/>
      <c r="AKB46" s="14"/>
      <c r="AKC46" s="14"/>
      <c r="AKD46" s="14"/>
      <c r="AKE46" s="14"/>
      <c r="AKF46" s="14"/>
      <c r="AKG46" s="14"/>
      <c r="AKH46" s="14"/>
      <c r="AKI46" s="14"/>
      <c r="AKJ46" s="14"/>
      <c r="AKK46" s="14"/>
      <c r="AKL46" s="14"/>
      <c r="AKM46" s="14"/>
      <c r="AKN46" s="14"/>
      <c r="AKO46" s="14"/>
      <c r="AKP46" s="14"/>
      <c r="AKQ46" s="14"/>
      <c r="AKR46" s="14"/>
      <c r="AKS46" s="14"/>
      <c r="AKT46" s="14"/>
      <c r="AKU46" s="14"/>
      <c r="AKV46" s="14"/>
      <c r="AKW46" s="14"/>
      <c r="AKX46" s="14"/>
      <c r="AKY46" s="14"/>
      <c r="AKZ46" s="14"/>
      <c r="ALA46" s="14"/>
      <c r="ALB46" s="14"/>
      <c r="ALC46" s="14"/>
      <c r="ALD46" s="14"/>
      <c r="ALE46" s="14"/>
      <c r="ALF46" s="14"/>
      <c r="ALG46" s="14"/>
      <c r="ALH46" s="14"/>
      <c r="ALI46" s="14"/>
      <c r="ALJ46" s="14"/>
      <c r="ALK46" s="14"/>
      <c r="ALL46" s="14"/>
      <c r="ALM46" s="14"/>
      <c r="ALN46" s="14"/>
      <c r="ALO46" s="14"/>
      <c r="ALP46" s="14"/>
      <c r="ALQ46" s="14"/>
      <c r="ALR46" s="14"/>
      <c r="ALS46" s="14"/>
      <c r="ALT46" s="14"/>
      <c r="ALU46" s="14"/>
      <c r="ALV46" s="14"/>
      <c r="ALW46" s="14"/>
      <c r="ALX46" s="14"/>
      <c r="ALY46" s="14"/>
      <c r="ALZ46" s="14"/>
      <c r="AMA46" s="14"/>
      <c r="AMB46" s="14"/>
      <c r="AMC46" s="14"/>
      <c r="AMD46" s="14"/>
      <c r="AME46" s="14"/>
      <c r="AMF46" s="14"/>
      <c r="AMG46" s="14"/>
      <c r="AMH46" s="14"/>
      <c r="AMI46" s="14"/>
      <c r="AMJ46" s="14"/>
      <c r="AMK46" s="14"/>
      <c r="AML46" s="14"/>
      <c r="AMM46" s="14"/>
      <c r="AMN46" s="14"/>
      <c r="AMO46" s="14"/>
      <c r="AMP46" s="14"/>
      <c r="AMQ46" s="14"/>
      <c r="AMR46" s="14"/>
      <c r="AMS46" s="14"/>
      <c r="AMT46" s="14"/>
      <c r="AMU46" s="14"/>
      <c r="AMV46" s="14"/>
      <c r="AMW46" s="14"/>
      <c r="AMX46" s="14"/>
      <c r="AMY46" s="14"/>
      <c r="AMZ46" s="14"/>
      <c r="ANA46" s="14"/>
      <c r="ANB46" s="14"/>
      <c r="ANC46" s="14"/>
      <c r="AND46" s="14"/>
      <c r="ANE46" s="14"/>
      <c r="ANF46" s="14"/>
      <c r="ANG46" s="14"/>
      <c r="ANH46" s="14"/>
      <c r="ANI46" s="14"/>
      <c r="ANJ46" s="14"/>
      <c r="ANK46" s="14"/>
      <c r="ANL46" s="14"/>
      <c r="ANM46" s="14"/>
      <c r="ANN46" s="14"/>
      <c r="ANO46" s="14"/>
      <c r="ANP46" s="14"/>
      <c r="ANQ46" s="14"/>
      <c r="ANR46" s="14"/>
      <c r="ANS46" s="14"/>
      <c r="ANT46" s="14"/>
      <c r="ANU46" s="14"/>
      <c r="ANV46" s="14"/>
      <c r="ANW46" s="14"/>
      <c r="ANX46" s="14"/>
      <c r="ANY46" s="14"/>
      <c r="ANZ46" s="14"/>
      <c r="AOA46" s="14"/>
      <c r="AOB46" s="14"/>
      <c r="AOC46" s="14"/>
      <c r="AOD46" s="14"/>
      <c r="AOE46" s="14"/>
      <c r="AOF46" s="14"/>
      <c r="AOG46" s="14"/>
      <c r="AOH46" s="14"/>
      <c r="AOI46" s="14"/>
      <c r="AOJ46" s="14"/>
      <c r="AOK46" s="14"/>
      <c r="AOL46" s="14"/>
      <c r="AOM46" s="14"/>
      <c r="AON46" s="14"/>
      <c r="AOO46" s="14"/>
      <c r="AOP46" s="14"/>
      <c r="AOQ46" s="14"/>
      <c r="AOR46" s="14"/>
      <c r="AOS46" s="14"/>
      <c r="AOT46" s="14"/>
      <c r="AOU46" s="14"/>
      <c r="AOV46" s="14"/>
      <c r="AOW46" s="14"/>
      <c r="AOX46" s="14"/>
      <c r="AOY46" s="14"/>
      <c r="AOZ46" s="14"/>
      <c r="APA46" s="14"/>
      <c r="APB46" s="14"/>
      <c r="APC46" s="14"/>
      <c r="APD46" s="14"/>
      <c r="APE46" s="14"/>
      <c r="APF46" s="14"/>
      <c r="APG46" s="14"/>
      <c r="APH46" s="14"/>
      <c r="API46" s="14"/>
      <c r="APJ46" s="14"/>
      <c r="APK46" s="14"/>
      <c r="APL46" s="14"/>
      <c r="APM46" s="14"/>
      <c r="APN46" s="14"/>
      <c r="APO46" s="14"/>
      <c r="APP46" s="14"/>
      <c r="APQ46" s="14"/>
      <c r="APR46" s="14"/>
      <c r="APS46" s="14"/>
      <c r="APT46" s="14"/>
      <c r="APU46" s="14"/>
      <c r="APV46" s="14"/>
      <c r="APW46" s="14"/>
      <c r="APX46" s="14"/>
      <c r="APY46" s="14"/>
      <c r="APZ46" s="14"/>
      <c r="AQA46" s="14"/>
      <c r="AQB46" s="14"/>
      <c r="AQC46" s="14"/>
      <c r="AQD46" s="14"/>
      <c r="AQE46" s="14"/>
      <c r="AQF46" s="14"/>
      <c r="AQG46" s="14"/>
      <c r="AQH46" s="14"/>
      <c r="AQI46" s="14"/>
      <c r="AQJ46" s="14"/>
      <c r="AQK46" s="14"/>
      <c r="AQL46" s="14"/>
      <c r="AQM46" s="14"/>
      <c r="AQN46" s="14"/>
      <c r="AQO46" s="14"/>
      <c r="AQP46" s="14"/>
      <c r="AQQ46" s="14"/>
      <c r="AQR46" s="14"/>
      <c r="AQS46" s="14"/>
      <c r="AQT46" s="14"/>
      <c r="AQU46" s="14"/>
      <c r="AQV46" s="14"/>
      <c r="AQW46" s="14"/>
      <c r="AQX46" s="14"/>
      <c r="AQY46" s="14"/>
      <c r="AQZ46" s="14"/>
      <c r="ARA46" s="14"/>
      <c r="ARB46" s="14"/>
      <c r="ARC46" s="14"/>
      <c r="ARD46" s="14"/>
      <c r="ARE46" s="14"/>
      <c r="ARF46" s="14"/>
      <c r="ARG46" s="14"/>
      <c r="ARH46" s="14"/>
      <c r="ARI46" s="14"/>
      <c r="ARJ46" s="14"/>
      <c r="ARK46" s="14"/>
      <c r="ARL46" s="14"/>
      <c r="ARM46" s="14"/>
      <c r="ARN46" s="14"/>
      <c r="ARO46" s="14"/>
      <c r="ARP46" s="14"/>
      <c r="ARQ46" s="14"/>
      <c r="ARR46" s="14"/>
      <c r="ARS46" s="14"/>
      <c r="ART46" s="14"/>
      <c r="ARU46" s="14"/>
      <c r="ARV46" s="14"/>
      <c r="ARW46" s="14"/>
      <c r="ARX46" s="14"/>
      <c r="ARY46" s="14"/>
      <c r="ARZ46" s="14"/>
      <c r="ASA46" s="14"/>
      <c r="ASB46" s="14"/>
      <c r="ASC46" s="14"/>
      <c r="ASD46" s="14"/>
      <c r="ASE46" s="14"/>
      <c r="ASF46" s="14"/>
      <c r="ASG46" s="14"/>
      <c r="ASH46" s="14"/>
      <c r="ASI46" s="14"/>
      <c r="ASJ46" s="14"/>
      <c r="ASK46" s="14"/>
      <c r="ASL46" s="14"/>
      <c r="ASM46" s="14"/>
      <c r="ASN46" s="14"/>
      <c r="ASO46" s="14"/>
      <c r="ASP46" s="14"/>
      <c r="ASQ46" s="14"/>
      <c r="ASR46" s="14"/>
      <c r="ASS46" s="14"/>
      <c r="AST46" s="14"/>
      <c r="ASU46" s="14"/>
      <c r="ASV46" s="14"/>
      <c r="ASW46" s="14"/>
      <c r="ASX46" s="14"/>
      <c r="ASY46" s="14"/>
      <c r="ASZ46" s="14"/>
      <c r="ATA46" s="14"/>
      <c r="ATB46" s="14"/>
      <c r="ATC46" s="14"/>
      <c r="ATD46" s="14"/>
      <c r="ATE46" s="14"/>
      <c r="ATF46" s="14"/>
      <c r="ATG46" s="14"/>
      <c r="ATH46" s="14"/>
      <c r="ATI46" s="14"/>
      <c r="ATJ46" s="14"/>
      <c r="ATK46" s="14"/>
      <c r="ATL46" s="14"/>
      <c r="ATM46" s="14"/>
      <c r="ATN46" s="14"/>
      <c r="ATO46" s="14"/>
      <c r="ATP46" s="14"/>
      <c r="ATQ46" s="14"/>
      <c r="ATR46" s="14"/>
      <c r="ATS46" s="14"/>
      <c r="ATT46" s="14"/>
      <c r="ATU46" s="14"/>
      <c r="ATV46" s="14"/>
      <c r="ATW46" s="14"/>
      <c r="ATX46" s="14"/>
      <c r="ATY46" s="14"/>
      <c r="ATZ46" s="14"/>
      <c r="AUA46" s="14"/>
      <c r="AUB46" s="14"/>
      <c r="AUC46" s="14"/>
      <c r="AUD46" s="14"/>
      <c r="AUE46" s="14"/>
      <c r="AUF46" s="14"/>
      <c r="AUG46" s="14"/>
      <c r="AUH46" s="14"/>
      <c r="AUI46" s="14"/>
      <c r="AUJ46" s="14"/>
      <c r="AUK46" s="14"/>
      <c r="AUL46" s="14"/>
      <c r="AUM46" s="14"/>
      <c r="AUN46" s="14"/>
      <c r="AUO46" s="14"/>
      <c r="AUP46" s="14"/>
      <c r="AUQ46" s="14"/>
      <c r="AUR46" s="14"/>
      <c r="AUS46" s="14"/>
      <c r="AUT46" s="14"/>
      <c r="AUU46" s="14"/>
      <c r="AUV46" s="14"/>
      <c r="AUW46" s="14"/>
      <c r="AUX46" s="14"/>
      <c r="AUY46" s="14"/>
      <c r="AUZ46" s="14"/>
      <c r="AVA46" s="14"/>
      <c r="AVB46" s="14"/>
      <c r="AVC46" s="14"/>
      <c r="AVD46" s="14"/>
      <c r="AVE46" s="14"/>
      <c r="AVF46" s="14"/>
      <c r="AVG46" s="14"/>
      <c r="AVH46" s="14"/>
      <c r="AVI46" s="14"/>
      <c r="AVJ46" s="14"/>
      <c r="AVK46" s="14"/>
      <c r="AVL46" s="14"/>
      <c r="AVM46" s="14"/>
      <c r="AVN46" s="14"/>
      <c r="AVO46" s="14"/>
      <c r="AVP46" s="14"/>
      <c r="AVQ46" s="14"/>
      <c r="AVR46" s="14"/>
      <c r="AVS46" s="14"/>
      <c r="AVT46" s="14"/>
      <c r="AVU46" s="14"/>
      <c r="AVV46" s="14"/>
      <c r="AVW46" s="14"/>
      <c r="AVX46" s="14"/>
      <c r="AVY46" s="14"/>
      <c r="AVZ46" s="14"/>
      <c r="AWA46" s="14"/>
      <c r="AWB46" s="14"/>
      <c r="AWC46" s="14"/>
      <c r="AWD46" s="14"/>
      <c r="AWE46" s="14"/>
      <c r="AWF46" s="14"/>
      <c r="AWG46" s="14"/>
      <c r="AWH46" s="14"/>
      <c r="AWI46" s="14"/>
      <c r="AWJ46" s="14"/>
      <c r="AWK46" s="14"/>
      <c r="AWL46" s="14"/>
      <c r="AWM46" s="14"/>
      <c r="AWN46" s="14"/>
      <c r="AWO46" s="14"/>
      <c r="AWP46" s="14"/>
      <c r="AWQ46" s="14"/>
      <c r="AWR46" s="14"/>
      <c r="AWS46" s="14"/>
      <c r="AWT46" s="14"/>
      <c r="AWU46" s="14"/>
      <c r="AWV46" s="14"/>
      <c r="AWW46" s="14"/>
      <c r="AWX46" s="14"/>
      <c r="AWY46" s="14"/>
      <c r="AWZ46" s="14"/>
      <c r="AXA46" s="14"/>
      <c r="AXB46" s="14"/>
      <c r="AXC46" s="14"/>
      <c r="AXD46" s="14"/>
      <c r="AXE46" s="14"/>
      <c r="AXF46" s="14"/>
      <c r="AXG46" s="14"/>
      <c r="AXH46" s="14"/>
      <c r="AXI46" s="14"/>
      <c r="AXJ46" s="14"/>
      <c r="AXK46" s="14"/>
      <c r="AXL46" s="14"/>
      <c r="AXM46" s="14"/>
      <c r="AXN46" s="14"/>
      <c r="AXO46" s="14"/>
      <c r="AXP46" s="14"/>
      <c r="AXQ46" s="14"/>
      <c r="AXR46" s="14"/>
      <c r="AXS46" s="14"/>
      <c r="AXT46" s="14"/>
      <c r="AXU46" s="14"/>
      <c r="AXV46" s="14"/>
      <c r="AXW46" s="14"/>
      <c r="AXX46" s="14"/>
      <c r="AXY46" s="14"/>
      <c r="AXZ46" s="14"/>
      <c r="AYA46" s="14"/>
      <c r="AYB46" s="14"/>
      <c r="AYC46" s="14"/>
      <c r="AYD46" s="14"/>
      <c r="AYE46" s="14"/>
      <c r="AYF46" s="14"/>
      <c r="AYG46" s="14"/>
      <c r="AYH46" s="14"/>
      <c r="AYI46" s="14"/>
      <c r="AYJ46" s="14"/>
      <c r="AYK46" s="14"/>
      <c r="AYL46" s="14"/>
      <c r="AYM46" s="14"/>
      <c r="AYN46" s="14"/>
      <c r="AYO46" s="14"/>
      <c r="AYP46" s="14"/>
      <c r="AYQ46" s="14"/>
      <c r="AYR46" s="14"/>
      <c r="AYS46" s="14"/>
      <c r="AYT46" s="14"/>
      <c r="AYU46" s="14"/>
      <c r="AYV46" s="14"/>
      <c r="AYW46" s="14"/>
      <c r="AYX46" s="14"/>
      <c r="AYY46" s="14"/>
      <c r="AYZ46" s="14"/>
      <c r="AZA46" s="14"/>
      <c r="AZB46" s="14"/>
      <c r="AZC46" s="14"/>
      <c r="AZD46" s="14"/>
      <c r="AZE46" s="14"/>
      <c r="AZF46" s="14"/>
      <c r="AZG46" s="14"/>
      <c r="AZH46" s="14"/>
      <c r="AZI46" s="14"/>
      <c r="AZJ46" s="14"/>
      <c r="AZK46" s="14"/>
      <c r="AZL46" s="14"/>
      <c r="AZM46" s="14"/>
      <c r="AZN46" s="14"/>
      <c r="AZO46" s="14"/>
      <c r="AZP46" s="14"/>
      <c r="AZQ46" s="14"/>
      <c r="AZR46" s="14"/>
      <c r="AZS46" s="14"/>
      <c r="AZT46" s="14"/>
      <c r="AZU46" s="14"/>
      <c r="AZV46" s="14"/>
      <c r="AZW46" s="14"/>
      <c r="AZX46" s="14"/>
      <c r="AZY46" s="14"/>
      <c r="AZZ46" s="14"/>
      <c r="BAA46" s="14"/>
      <c r="BAB46" s="14"/>
      <c r="BAC46" s="14"/>
      <c r="BAD46" s="14"/>
      <c r="BAE46" s="14"/>
      <c r="BAF46" s="14"/>
      <c r="BAG46" s="14"/>
      <c r="BAH46" s="14"/>
      <c r="BAI46" s="14"/>
      <c r="BAJ46" s="14"/>
      <c r="BAK46" s="14"/>
      <c r="BAL46" s="14"/>
      <c r="BAM46" s="14"/>
      <c r="BAN46" s="14"/>
      <c r="BAO46" s="14"/>
      <c r="BAP46" s="14"/>
      <c r="BAQ46" s="14"/>
      <c r="BAR46" s="14"/>
      <c r="BAS46" s="14"/>
      <c r="BAT46" s="14"/>
      <c r="BAU46" s="14"/>
      <c r="BAV46" s="14"/>
      <c r="BAW46" s="14"/>
      <c r="BAX46" s="14"/>
      <c r="BAY46" s="14"/>
      <c r="BAZ46" s="14"/>
      <c r="BBA46" s="14"/>
      <c r="BBB46" s="14"/>
      <c r="BBC46" s="14"/>
      <c r="BBD46" s="14"/>
      <c r="BBE46" s="14"/>
      <c r="BBF46" s="14"/>
      <c r="BBG46" s="14"/>
      <c r="BBH46" s="14"/>
      <c r="BBI46" s="14"/>
      <c r="BBJ46" s="14"/>
      <c r="BBK46" s="14"/>
      <c r="BBL46" s="14"/>
      <c r="BBM46" s="14"/>
      <c r="BBN46" s="14"/>
      <c r="BBO46" s="14"/>
      <c r="BBP46" s="14"/>
      <c r="BBQ46" s="14"/>
      <c r="BBR46" s="14"/>
      <c r="BBS46" s="14"/>
      <c r="BBT46" s="14"/>
      <c r="BBU46" s="14"/>
      <c r="BBV46" s="14"/>
      <c r="BBW46" s="14"/>
      <c r="BBX46" s="14"/>
      <c r="BBY46" s="14"/>
      <c r="BBZ46" s="14"/>
      <c r="BCA46" s="14"/>
      <c r="BCB46" s="14"/>
      <c r="BCC46" s="14"/>
      <c r="BCD46" s="14"/>
      <c r="BCE46" s="14"/>
      <c r="BCF46" s="14"/>
      <c r="BCG46" s="14"/>
      <c r="BCH46" s="14"/>
      <c r="BCI46" s="14"/>
      <c r="BCJ46" s="14"/>
      <c r="BCK46" s="14"/>
      <c r="BCL46" s="14"/>
      <c r="BCM46" s="14"/>
      <c r="BCN46" s="14"/>
      <c r="BCO46" s="14"/>
      <c r="BCP46" s="14"/>
      <c r="BCQ46" s="14"/>
      <c r="BCR46" s="14"/>
      <c r="BCS46" s="14"/>
      <c r="BCT46" s="14"/>
      <c r="BCU46" s="14"/>
      <c r="BCV46" s="14"/>
      <c r="BCW46" s="14"/>
      <c r="BCX46" s="14"/>
      <c r="BCY46" s="14"/>
      <c r="BCZ46" s="14"/>
      <c r="BDA46" s="14"/>
      <c r="BDB46" s="14"/>
      <c r="BDC46" s="14"/>
      <c r="BDD46" s="14"/>
      <c r="BDE46" s="14"/>
      <c r="BDF46" s="14"/>
      <c r="BDG46" s="14"/>
      <c r="BDH46" s="14"/>
      <c r="BDI46" s="14"/>
      <c r="BDJ46" s="14"/>
      <c r="BDK46" s="14"/>
      <c r="BDL46" s="14"/>
      <c r="BDM46" s="14"/>
      <c r="BDN46" s="14"/>
      <c r="BDO46" s="14"/>
      <c r="BDP46" s="14"/>
      <c r="BDQ46" s="14"/>
      <c r="BDR46" s="14"/>
      <c r="BDS46" s="14"/>
      <c r="BDT46" s="14"/>
      <c r="BDU46" s="14"/>
      <c r="BDV46" s="14"/>
      <c r="BDW46" s="14"/>
      <c r="BDX46" s="14"/>
      <c r="BDY46" s="14"/>
      <c r="BDZ46" s="14"/>
      <c r="BEA46" s="14"/>
      <c r="BEB46" s="14"/>
      <c r="BEC46" s="14"/>
      <c r="BED46" s="14"/>
      <c r="BEE46" s="14"/>
      <c r="BEF46" s="14"/>
      <c r="BEG46" s="14"/>
      <c r="BEH46" s="14"/>
      <c r="BEI46" s="14"/>
      <c r="BEJ46" s="14"/>
      <c r="BEK46" s="14"/>
      <c r="BEL46" s="14"/>
      <c r="BEM46" s="14"/>
      <c r="BEN46" s="14"/>
      <c r="BEO46" s="14"/>
      <c r="BEP46" s="14"/>
      <c r="BEQ46" s="14"/>
      <c r="BER46" s="14"/>
      <c r="BES46" s="14"/>
      <c r="BET46" s="14"/>
      <c r="BEU46" s="14"/>
      <c r="BEV46" s="14"/>
      <c r="BEW46" s="14"/>
      <c r="BEX46" s="14"/>
      <c r="BEY46" s="14"/>
      <c r="BEZ46" s="14"/>
      <c r="BFA46" s="14"/>
      <c r="BFB46" s="14"/>
      <c r="BFC46" s="14"/>
      <c r="BFD46" s="14"/>
      <c r="BFE46" s="14"/>
      <c r="BFF46" s="14"/>
      <c r="BFG46" s="14"/>
      <c r="BFH46" s="14"/>
      <c r="BFI46" s="14"/>
      <c r="BFJ46" s="14"/>
      <c r="BFK46" s="14"/>
      <c r="BFL46" s="14"/>
      <c r="BFM46" s="14"/>
      <c r="BFN46" s="14"/>
      <c r="BFO46" s="14"/>
      <c r="BFP46" s="14"/>
      <c r="BFQ46" s="14"/>
      <c r="BFR46" s="14"/>
      <c r="BFS46" s="14"/>
      <c r="BFT46" s="14"/>
      <c r="BFU46" s="14"/>
      <c r="BFV46" s="14"/>
      <c r="BFW46" s="14"/>
      <c r="BFX46" s="14"/>
      <c r="BFY46" s="14"/>
      <c r="BFZ46" s="14"/>
      <c r="BGA46" s="14"/>
      <c r="BGB46" s="14"/>
      <c r="BGC46" s="14"/>
      <c r="BGD46" s="14"/>
      <c r="BGE46" s="14"/>
      <c r="BGF46" s="14"/>
      <c r="BGG46" s="14"/>
      <c r="BGH46" s="14"/>
      <c r="BGI46" s="14"/>
      <c r="BGJ46" s="14"/>
      <c r="BGK46" s="14"/>
      <c r="BGL46" s="14"/>
      <c r="BGM46" s="14"/>
      <c r="BGN46" s="14"/>
      <c r="BGO46" s="14"/>
      <c r="BGP46" s="14"/>
      <c r="BGQ46" s="14"/>
      <c r="BGR46" s="14"/>
      <c r="BGS46" s="14"/>
      <c r="BGT46" s="14"/>
      <c r="BGU46" s="14"/>
      <c r="BGV46" s="14"/>
      <c r="BGW46" s="14"/>
      <c r="BGX46" s="14"/>
      <c r="BGY46" s="14"/>
      <c r="BGZ46" s="14"/>
      <c r="BHA46" s="14"/>
      <c r="BHB46" s="14"/>
      <c r="BHC46" s="14"/>
      <c r="BHD46" s="14"/>
      <c r="BHE46" s="14"/>
      <c r="BHF46" s="14"/>
      <c r="BHG46" s="14"/>
      <c r="BHH46" s="14"/>
      <c r="BHI46" s="14"/>
      <c r="BHJ46" s="14"/>
      <c r="BHK46" s="14"/>
      <c r="BHL46" s="14"/>
      <c r="BHM46" s="14"/>
      <c r="BHN46" s="14"/>
      <c r="BHO46" s="14"/>
      <c r="BHP46" s="14"/>
      <c r="BHQ46" s="14"/>
      <c r="BHR46" s="14"/>
      <c r="BHS46" s="14"/>
      <c r="BHT46" s="14"/>
      <c r="BHU46" s="14"/>
      <c r="BHV46" s="14"/>
      <c r="BHW46" s="14"/>
      <c r="BHX46" s="14"/>
      <c r="BHY46" s="14"/>
      <c r="BHZ46" s="14"/>
      <c r="BIA46" s="14"/>
      <c r="BIB46" s="14"/>
      <c r="BIC46" s="14"/>
      <c r="BID46" s="14"/>
      <c r="BIE46" s="14"/>
      <c r="BIF46" s="14"/>
      <c r="BIG46" s="14"/>
      <c r="BIH46" s="14"/>
      <c r="BII46" s="14"/>
      <c r="BIJ46" s="14"/>
      <c r="BIK46" s="14"/>
      <c r="BIL46" s="14"/>
      <c r="BIM46" s="14"/>
      <c r="BIN46" s="14"/>
      <c r="BIO46" s="14"/>
      <c r="BIP46" s="14"/>
      <c r="BIQ46" s="14"/>
      <c r="BIR46" s="14"/>
      <c r="BIS46" s="14"/>
      <c r="BIT46" s="14"/>
      <c r="BIU46" s="14"/>
      <c r="BIV46" s="14"/>
      <c r="BIW46" s="14"/>
      <c r="BIX46" s="14"/>
      <c r="BIY46" s="14"/>
      <c r="BIZ46" s="14"/>
      <c r="BJA46" s="14"/>
      <c r="BJB46" s="14"/>
      <c r="BJC46" s="14"/>
      <c r="BJD46" s="14"/>
      <c r="BJE46" s="14"/>
      <c r="BJF46" s="14"/>
      <c r="BJG46" s="14"/>
      <c r="BJH46" s="14"/>
      <c r="BJI46" s="14"/>
      <c r="BJJ46" s="14"/>
      <c r="BJK46" s="14"/>
      <c r="BJL46" s="14"/>
      <c r="BJM46" s="14"/>
      <c r="BJN46" s="14"/>
      <c r="BJO46" s="14"/>
      <c r="BJP46" s="14"/>
      <c r="BJQ46" s="14"/>
      <c r="BJR46" s="14"/>
      <c r="BJS46" s="14"/>
      <c r="BJT46" s="14"/>
      <c r="BJU46" s="14"/>
      <c r="BJV46" s="14"/>
      <c r="BJW46" s="14"/>
      <c r="BJX46" s="14"/>
      <c r="BJY46" s="14"/>
      <c r="BJZ46" s="14"/>
      <c r="BKA46" s="14"/>
      <c r="BKB46" s="14"/>
      <c r="BKC46" s="14"/>
      <c r="BKD46" s="14"/>
      <c r="BKE46" s="14"/>
      <c r="BKF46" s="14"/>
      <c r="BKG46" s="14"/>
      <c r="BKH46" s="14"/>
      <c r="BKI46" s="14"/>
      <c r="BKJ46" s="14"/>
      <c r="BKK46" s="14"/>
      <c r="BKL46" s="14"/>
      <c r="BKM46" s="14"/>
      <c r="BKN46" s="14"/>
      <c r="BKO46" s="14"/>
      <c r="BKP46" s="14"/>
      <c r="BKQ46" s="14"/>
      <c r="BKR46" s="14"/>
      <c r="BKS46" s="14"/>
      <c r="BKT46" s="14"/>
      <c r="BKU46" s="14"/>
      <c r="BKV46" s="14"/>
      <c r="BKW46" s="14"/>
      <c r="BKX46" s="14"/>
      <c r="BKY46" s="14"/>
      <c r="BKZ46" s="14"/>
      <c r="BLA46" s="14"/>
      <c r="BLB46" s="14"/>
      <c r="BLC46" s="14"/>
      <c r="BLD46" s="14"/>
      <c r="BLE46" s="14"/>
      <c r="BLF46" s="14"/>
      <c r="BLG46" s="14"/>
      <c r="BLH46" s="14"/>
      <c r="BLI46" s="14"/>
      <c r="BLJ46" s="14"/>
      <c r="BLK46" s="14"/>
      <c r="BLL46" s="14"/>
      <c r="BLM46" s="14"/>
      <c r="BLN46" s="14"/>
      <c r="BLO46" s="14"/>
      <c r="BLP46" s="14"/>
      <c r="BLQ46" s="14"/>
      <c r="BLR46" s="14"/>
      <c r="BLS46" s="14"/>
      <c r="BLT46" s="14"/>
      <c r="BLU46" s="14"/>
      <c r="BLV46" s="14"/>
      <c r="BLW46" s="14"/>
      <c r="BLX46" s="14"/>
      <c r="BLY46" s="14"/>
      <c r="BLZ46" s="14"/>
      <c r="BMA46" s="14"/>
      <c r="BMB46" s="14"/>
      <c r="BMC46" s="14"/>
      <c r="BMD46" s="14"/>
      <c r="BME46" s="14"/>
      <c r="BMF46" s="14"/>
      <c r="BMG46" s="14"/>
      <c r="BMH46" s="14"/>
      <c r="BMI46" s="14"/>
      <c r="BMJ46" s="14"/>
      <c r="BMK46" s="14"/>
      <c r="BML46" s="14"/>
      <c r="BMM46" s="14"/>
      <c r="BMN46" s="14"/>
      <c r="BMO46" s="14"/>
      <c r="BMP46" s="14"/>
      <c r="BMQ46" s="14"/>
      <c r="BMR46" s="14"/>
      <c r="BMS46" s="14"/>
      <c r="BMT46" s="14"/>
      <c r="BMU46" s="14"/>
      <c r="BMV46" s="14"/>
      <c r="BMW46" s="14"/>
      <c r="BMX46" s="14"/>
      <c r="BMY46" s="14"/>
      <c r="BMZ46" s="14"/>
      <c r="BNA46" s="14"/>
      <c r="BNB46" s="14"/>
      <c r="BNC46" s="14"/>
      <c r="BND46" s="14"/>
      <c r="BNE46" s="14"/>
      <c r="BNF46" s="14"/>
      <c r="BNG46" s="14"/>
      <c r="BNH46" s="14"/>
      <c r="BNI46" s="14"/>
      <c r="BNJ46" s="14"/>
      <c r="BNK46" s="14"/>
      <c r="BNL46" s="14"/>
      <c r="BNM46" s="14"/>
      <c r="BNN46" s="14"/>
      <c r="BNO46" s="14"/>
      <c r="BNP46" s="14"/>
      <c r="BNQ46" s="14"/>
      <c r="BNR46" s="14"/>
      <c r="BNS46" s="14"/>
      <c r="BNT46" s="14"/>
      <c r="BNU46" s="14"/>
      <c r="BNV46" s="14"/>
      <c r="BNW46" s="14"/>
      <c r="BNX46" s="14"/>
      <c r="BNY46" s="14"/>
      <c r="BNZ46" s="14"/>
      <c r="BOA46" s="14"/>
      <c r="BOB46" s="14"/>
      <c r="BOC46" s="14"/>
      <c r="BOD46" s="14"/>
      <c r="BOE46" s="14"/>
      <c r="BOF46" s="14"/>
      <c r="BOG46" s="14"/>
      <c r="BOH46" s="14"/>
      <c r="BOI46" s="14"/>
      <c r="BOJ46" s="14"/>
      <c r="BOK46" s="14"/>
      <c r="BOL46" s="14"/>
      <c r="BOM46" s="14"/>
      <c r="BON46" s="14"/>
      <c r="BOO46" s="14"/>
      <c r="BOP46" s="14"/>
      <c r="BOQ46" s="14"/>
      <c r="BOR46" s="14"/>
      <c r="BOS46" s="14"/>
      <c r="BOT46" s="14"/>
      <c r="BOU46" s="14"/>
      <c r="BOV46" s="14"/>
      <c r="BOW46" s="14"/>
      <c r="BOX46" s="14"/>
      <c r="BOY46" s="14"/>
      <c r="BOZ46" s="14"/>
      <c r="BPA46" s="14"/>
      <c r="BPB46" s="14"/>
      <c r="BPC46" s="14"/>
      <c r="BPD46" s="14"/>
      <c r="BPE46" s="14"/>
      <c r="BPF46" s="14"/>
      <c r="BPG46" s="14"/>
      <c r="BPH46" s="14"/>
      <c r="BPI46" s="14"/>
      <c r="BPJ46" s="14"/>
      <c r="BPK46" s="14"/>
      <c r="BPL46" s="14"/>
      <c r="BPM46" s="14"/>
      <c r="BPN46" s="14"/>
      <c r="BPO46" s="14"/>
      <c r="BPP46" s="14"/>
      <c r="BPQ46" s="14"/>
      <c r="BPR46" s="14"/>
      <c r="BPS46" s="14"/>
      <c r="BPT46" s="14"/>
      <c r="BPU46" s="14"/>
      <c r="BPV46" s="14"/>
      <c r="BPW46" s="14"/>
      <c r="BPX46" s="14"/>
      <c r="BPY46" s="14"/>
      <c r="BPZ46" s="14"/>
      <c r="BQA46" s="14"/>
      <c r="BQB46" s="14"/>
      <c r="BQC46" s="14"/>
      <c r="BQD46" s="14"/>
      <c r="BQE46" s="14"/>
      <c r="BQF46" s="14"/>
      <c r="BQG46" s="14"/>
      <c r="BQH46" s="14"/>
      <c r="BQI46" s="14"/>
      <c r="BQJ46" s="14"/>
      <c r="BQK46" s="14"/>
      <c r="BQL46" s="14"/>
      <c r="BQM46" s="14"/>
      <c r="BQN46" s="14"/>
      <c r="BQO46" s="14"/>
      <c r="BQP46" s="14"/>
      <c r="BQQ46" s="14"/>
      <c r="BQR46" s="14"/>
      <c r="BQS46" s="14"/>
      <c r="BQT46" s="14"/>
      <c r="BQU46" s="14"/>
      <c r="BQV46" s="14"/>
      <c r="BQW46" s="14"/>
      <c r="BQX46" s="14"/>
      <c r="BQY46" s="14"/>
      <c r="BQZ46" s="14"/>
      <c r="BRA46" s="14"/>
      <c r="BRB46" s="14"/>
      <c r="BRC46" s="14"/>
      <c r="BRD46" s="14"/>
      <c r="BRE46" s="14"/>
      <c r="BRF46" s="14"/>
      <c r="BRG46" s="14"/>
      <c r="BRH46" s="14"/>
      <c r="BRI46" s="14"/>
      <c r="BRJ46" s="14"/>
      <c r="BRK46" s="14"/>
      <c r="BRL46" s="14"/>
      <c r="BRM46" s="14"/>
      <c r="BRN46" s="14"/>
      <c r="BRO46" s="14"/>
      <c r="BRP46" s="14"/>
      <c r="BRQ46" s="14"/>
      <c r="BRR46" s="14"/>
      <c r="BRS46" s="14"/>
      <c r="BRT46" s="14"/>
      <c r="BRU46" s="14"/>
      <c r="BRV46" s="14"/>
      <c r="BRW46" s="14"/>
      <c r="BRX46" s="14"/>
      <c r="BRY46" s="14"/>
      <c r="BRZ46" s="14"/>
      <c r="BSA46" s="14"/>
      <c r="BSB46" s="14"/>
      <c r="BSC46" s="14"/>
      <c r="BSD46" s="14"/>
      <c r="BSE46" s="14"/>
      <c r="BSF46" s="14"/>
      <c r="BSG46" s="14"/>
      <c r="BSH46" s="14"/>
      <c r="BSI46" s="14"/>
      <c r="BSJ46" s="14"/>
      <c r="BSK46" s="14"/>
      <c r="BSL46" s="14"/>
      <c r="BSM46" s="14"/>
      <c r="BSN46" s="14"/>
      <c r="BSO46" s="14"/>
      <c r="BSP46" s="14"/>
      <c r="BSQ46" s="14"/>
      <c r="BSR46" s="14"/>
      <c r="BSS46" s="14"/>
      <c r="BST46" s="14"/>
      <c r="BSU46" s="14"/>
      <c r="BSV46" s="14"/>
      <c r="BSW46" s="14"/>
      <c r="BSX46" s="14"/>
      <c r="BSY46" s="14"/>
      <c r="BSZ46" s="14"/>
      <c r="BTA46" s="14"/>
      <c r="BTB46" s="14"/>
      <c r="BTC46" s="14"/>
      <c r="BTD46" s="14"/>
      <c r="BTE46" s="14"/>
      <c r="BTF46" s="14"/>
      <c r="BTG46" s="14"/>
      <c r="BTH46" s="14"/>
      <c r="BTI46" s="14"/>
      <c r="BTJ46" s="14"/>
      <c r="BTK46" s="14"/>
      <c r="BTL46" s="14"/>
      <c r="BTM46" s="14"/>
      <c r="BTN46" s="14"/>
      <c r="BTO46" s="14"/>
      <c r="BTP46" s="14"/>
      <c r="BTQ46" s="14"/>
      <c r="BTR46" s="14"/>
      <c r="BTS46" s="14"/>
      <c r="BTT46" s="14"/>
      <c r="BTU46" s="14"/>
      <c r="BTV46" s="14"/>
      <c r="BTW46" s="14"/>
      <c r="BTX46" s="14"/>
      <c r="BTY46" s="14"/>
      <c r="BTZ46" s="14"/>
      <c r="BUA46" s="14"/>
      <c r="BUB46" s="14"/>
      <c r="BUC46" s="14"/>
      <c r="BUD46" s="14"/>
      <c r="BUE46" s="14"/>
      <c r="BUF46" s="14"/>
      <c r="BUG46" s="14"/>
      <c r="BUH46" s="14"/>
      <c r="BUI46" s="14"/>
      <c r="BUJ46" s="14"/>
      <c r="BUK46" s="14"/>
      <c r="BUL46" s="14"/>
      <c r="BUM46" s="14"/>
      <c r="BUN46" s="14"/>
      <c r="BUO46" s="14"/>
      <c r="BUP46" s="14"/>
      <c r="BUQ46" s="14"/>
      <c r="BUR46" s="14"/>
      <c r="BUS46" s="14"/>
      <c r="BUT46" s="14"/>
      <c r="BUU46" s="14"/>
      <c r="BUV46" s="14"/>
      <c r="BUW46" s="14"/>
      <c r="BUX46" s="14"/>
      <c r="BUY46" s="14"/>
      <c r="BUZ46" s="14"/>
      <c r="BVA46" s="14"/>
      <c r="BVB46" s="14"/>
      <c r="BVC46" s="14"/>
      <c r="BVD46" s="14"/>
      <c r="BVE46" s="14"/>
      <c r="BVF46" s="14"/>
      <c r="BVG46" s="14"/>
      <c r="BVH46" s="14"/>
      <c r="BVI46" s="14"/>
      <c r="BVJ46" s="14"/>
      <c r="BVK46" s="14"/>
      <c r="BVL46" s="14"/>
      <c r="BVM46" s="14"/>
      <c r="BVN46" s="14"/>
      <c r="BVO46" s="14"/>
      <c r="BVP46" s="14"/>
      <c r="BVQ46" s="14"/>
      <c r="BVR46" s="14"/>
      <c r="BVS46" s="14"/>
      <c r="BVT46" s="14"/>
      <c r="BVU46" s="14"/>
      <c r="BVV46" s="14"/>
      <c r="BVW46" s="14"/>
      <c r="BVX46" s="14"/>
      <c r="BVY46" s="14"/>
      <c r="BVZ46" s="14"/>
      <c r="BWA46" s="14"/>
      <c r="BWB46" s="14"/>
      <c r="BWC46" s="14"/>
      <c r="BWD46" s="14"/>
      <c r="BWE46" s="14"/>
      <c r="BWF46" s="14"/>
      <c r="BWG46" s="14"/>
      <c r="BWH46" s="14"/>
      <c r="BWI46" s="14"/>
      <c r="BWJ46" s="14"/>
      <c r="BWK46" s="14"/>
      <c r="BWL46" s="14"/>
      <c r="BWM46" s="14"/>
      <c r="BWN46" s="14"/>
      <c r="BWO46" s="14"/>
      <c r="BWP46" s="14"/>
      <c r="BWQ46" s="14"/>
      <c r="BWR46" s="14"/>
      <c r="BWS46" s="14"/>
      <c r="BWT46" s="14"/>
      <c r="BWU46" s="14"/>
      <c r="BWV46" s="14"/>
      <c r="BWW46" s="14"/>
      <c r="BWX46" s="14"/>
      <c r="BWY46" s="14"/>
      <c r="BWZ46" s="14"/>
      <c r="BXA46" s="14"/>
      <c r="BXB46" s="14"/>
      <c r="BXC46" s="14"/>
      <c r="BXD46" s="14"/>
      <c r="BXE46" s="14"/>
      <c r="BXF46" s="14"/>
      <c r="BXG46" s="14"/>
      <c r="BXH46" s="14"/>
      <c r="BXI46" s="14"/>
      <c r="BXJ46" s="14"/>
      <c r="BXK46" s="14"/>
      <c r="BXL46" s="14"/>
      <c r="BXM46" s="14"/>
      <c r="BXN46" s="14"/>
      <c r="BXO46" s="14"/>
      <c r="BXP46" s="14"/>
      <c r="BXQ46" s="14"/>
      <c r="BXR46" s="14"/>
      <c r="BXS46" s="14"/>
      <c r="BXT46" s="14"/>
      <c r="BXU46" s="14"/>
      <c r="BXV46" s="14"/>
      <c r="BXW46" s="14"/>
      <c r="BXX46" s="14"/>
      <c r="BXY46" s="14"/>
      <c r="BXZ46" s="14"/>
      <c r="BYA46" s="14"/>
      <c r="BYB46" s="14"/>
      <c r="BYC46" s="14"/>
      <c r="BYD46" s="14"/>
      <c r="BYE46" s="14"/>
      <c r="BYF46" s="14"/>
      <c r="BYG46" s="14"/>
      <c r="BYH46" s="14"/>
      <c r="BYI46" s="14"/>
      <c r="BYJ46" s="14"/>
      <c r="BYK46" s="14"/>
      <c r="BYL46" s="14"/>
      <c r="BYM46" s="14"/>
      <c r="BYN46" s="14"/>
      <c r="BYO46" s="14"/>
      <c r="BYP46" s="14"/>
      <c r="BYQ46" s="14"/>
      <c r="BYR46" s="14"/>
      <c r="BYS46" s="14"/>
      <c r="BYT46" s="14"/>
      <c r="BYU46" s="14"/>
      <c r="BYV46" s="14"/>
      <c r="BYW46" s="14"/>
      <c r="BYX46" s="14"/>
      <c r="BYY46" s="14"/>
      <c r="BYZ46" s="14"/>
      <c r="BZA46" s="14"/>
      <c r="BZB46" s="14"/>
      <c r="BZC46" s="14"/>
      <c r="BZD46" s="14"/>
      <c r="BZE46" s="14"/>
      <c r="BZF46" s="14"/>
      <c r="BZG46" s="14"/>
      <c r="BZH46" s="14"/>
      <c r="BZI46" s="14"/>
      <c r="BZJ46" s="14"/>
      <c r="BZK46" s="14"/>
      <c r="BZL46" s="14"/>
      <c r="BZM46" s="14"/>
      <c r="BZN46" s="14"/>
      <c r="BZO46" s="14"/>
      <c r="BZP46" s="14"/>
      <c r="BZQ46" s="14"/>
      <c r="BZR46" s="14"/>
      <c r="BZS46" s="14"/>
      <c r="BZT46" s="14"/>
      <c r="BZU46" s="14"/>
      <c r="BZV46" s="14"/>
      <c r="BZW46" s="14"/>
      <c r="BZX46" s="14"/>
      <c r="BZY46" s="14"/>
      <c r="BZZ46" s="14"/>
      <c r="CAA46" s="14"/>
      <c r="CAB46" s="14"/>
      <c r="CAC46" s="14"/>
      <c r="CAD46" s="14"/>
      <c r="CAE46" s="14"/>
      <c r="CAF46" s="14"/>
      <c r="CAG46" s="14"/>
      <c r="CAH46" s="14"/>
      <c r="CAI46" s="14"/>
      <c r="CAJ46" s="14"/>
      <c r="CAK46" s="14"/>
      <c r="CAL46" s="14"/>
      <c r="CAM46" s="14"/>
      <c r="CAN46" s="14"/>
      <c r="CAO46" s="14"/>
      <c r="CAP46" s="14"/>
      <c r="CAQ46" s="14"/>
      <c r="CAR46" s="14"/>
      <c r="CAS46" s="14"/>
      <c r="CAT46" s="14"/>
      <c r="CAU46" s="14"/>
      <c r="CAV46" s="14"/>
      <c r="CAW46" s="14"/>
      <c r="CAX46" s="14"/>
      <c r="CAY46" s="14"/>
      <c r="CAZ46" s="14"/>
      <c r="CBA46" s="14"/>
      <c r="CBB46" s="14"/>
      <c r="CBC46" s="14"/>
      <c r="CBD46" s="14"/>
      <c r="CBE46" s="14"/>
      <c r="CBF46" s="14"/>
      <c r="CBG46" s="14"/>
      <c r="CBH46" s="14"/>
      <c r="CBI46" s="14"/>
      <c r="CBJ46" s="14"/>
      <c r="CBK46" s="14"/>
      <c r="CBL46" s="14"/>
      <c r="CBM46" s="14"/>
      <c r="CBN46" s="14"/>
      <c r="CBO46" s="14"/>
      <c r="CBP46" s="14"/>
      <c r="CBQ46" s="14"/>
      <c r="CBR46" s="14"/>
      <c r="CBS46" s="14"/>
      <c r="CBT46" s="14"/>
      <c r="CBU46" s="14"/>
      <c r="CBV46" s="14"/>
      <c r="CBW46" s="14"/>
      <c r="CBX46" s="14"/>
      <c r="CBY46" s="14"/>
      <c r="CBZ46" s="14"/>
      <c r="CCA46" s="14"/>
      <c r="CCB46" s="14"/>
      <c r="CCC46" s="14"/>
      <c r="CCD46" s="14"/>
      <c r="CCE46" s="14"/>
      <c r="CCF46" s="14"/>
      <c r="CCG46" s="14"/>
      <c r="CCH46" s="14"/>
      <c r="CCI46" s="14"/>
      <c r="CCJ46" s="14"/>
      <c r="CCK46" s="14"/>
      <c r="CCL46" s="14"/>
      <c r="CCM46" s="14"/>
      <c r="CCN46" s="14"/>
      <c r="CCO46" s="14"/>
      <c r="CCP46" s="14"/>
      <c r="CCQ46" s="14"/>
      <c r="CCR46" s="14"/>
      <c r="CCS46" s="14"/>
      <c r="CCT46" s="14"/>
      <c r="CCU46" s="14"/>
      <c r="CCV46" s="14"/>
      <c r="CCW46" s="14"/>
      <c r="CCX46" s="14"/>
      <c r="CCY46" s="14"/>
      <c r="CCZ46" s="14"/>
      <c r="CDA46" s="14"/>
      <c r="CDB46" s="14"/>
      <c r="CDC46" s="14"/>
      <c r="CDD46" s="14"/>
      <c r="CDE46" s="14"/>
      <c r="CDF46" s="14"/>
      <c r="CDG46" s="14"/>
      <c r="CDH46" s="14"/>
      <c r="CDI46" s="14"/>
      <c r="CDJ46" s="14"/>
      <c r="CDK46" s="14"/>
      <c r="CDL46" s="14"/>
      <c r="CDM46" s="14"/>
      <c r="CDN46" s="14"/>
      <c r="CDO46" s="14"/>
      <c r="CDP46" s="14"/>
      <c r="CDQ46" s="14"/>
      <c r="CDR46" s="14"/>
      <c r="CDS46" s="14"/>
      <c r="CDT46" s="14"/>
      <c r="CDU46" s="14"/>
      <c r="CDV46" s="14"/>
      <c r="CDW46" s="14"/>
      <c r="CDX46" s="14"/>
      <c r="CDY46" s="14"/>
      <c r="CDZ46" s="14"/>
      <c r="CEA46" s="14"/>
      <c r="CEB46" s="14"/>
      <c r="CEC46" s="14"/>
      <c r="CED46" s="14"/>
      <c r="CEE46" s="14"/>
      <c r="CEF46" s="14"/>
      <c r="CEG46" s="14"/>
      <c r="CEH46" s="14"/>
      <c r="CEI46" s="14"/>
      <c r="CEJ46" s="14"/>
      <c r="CEK46" s="14"/>
      <c r="CEL46" s="14"/>
      <c r="CEM46" s="14"/>
      <c r="CEN46" s="14"/>
      <c r="CEO46" s="14"/>
      <c r="CEP46" s="14"/>
      <c r="CEQ46" s="14"/>
      <c r="CER46" s="14"/>
      <c r="CES46" s="14"/>
      <c r="CET46" s="14"/>
      <c r="CEU46" s="14"/>
      <c r="CEV46" s="14"/>
      <c r="CEW46" s="14"/>
      <c r="CEX46" s="14"/>
      <c r="CEY46" s="14"/>
      <c r="CEZ46" s="14"/>
      <c r="CFA46" s="14"/>
      <c r="CFB46" s="14"/>
      <c r="CFC46" s="14"/>
      <c r="CFD46" s="14"/>
      <c r="CFE46" s="14"/>
      <c r="CFF46" s="14"/>
      <c r="CFG46" s="14"/>
      <c r="CFH46" s="14"/>
      <c r="CFI46" s="14"/>
      <c r="CFJ46" s="14"/>
      <c r="CFK46" s="14"/>
      <c r="CFL46" s="14"/>
      <c r="CFM46" s="14"/>
      <c r="CFN46" s="14"/>
      <c r="CFO46" s="14"/>
      <c r="CFP46" s="14"/>
      <c r="CFQ46" s="14"/>
      <c r="CFR46" s="14"/>
      <c r="CFS46" s="14"/>
      <c r="CFT46" s="14"/>
      <c r="CFU46" s="14"/>
      <c r="CFV46" s="14"/>
      <c r="CFW46" s="14"/>
      <c r="CFX46" s="14"/>
      <c r="CFY46" s="14"/>
      <c r="CFZ46" s="14"/>
      <c r="CGA46" s="14"/>
      <c r="CGB46" s="14"/>
      <c r="CGC46" s="14"/>
      <c r="CGD46" s="14"/>
      <c r="CGE46" s="14"/>
      <c r="CGF46" s="14"/>
      <c r="CGG46" s="14"/>
      <c r="CGH46" s="14"/>
      <c r="CGI46" s="14"/>
      <c r="CGJ46" s="14"/>
      <c r="CGK46" s="14"/>
      <c r="CGL46" s="14"/>
      <c r="CGM46" s="14"/>
      <c r="CGN46" s="14"/>
      <c r="CGO46" s="14"/>
      <c r="CGP46" s="14"/>
      <c r="CGQ46" s="14"/>
      <c r="CGR46" s="14"/>
      <c r="CGS46" s="14"/>
      <c r="CGT46" s="14"/>
      <c r="CGU46" s="14"/>
      <c r="CGV46" s="14"/>
      <c r="CGW46" s="14"/>
      <c r="CGX46" s="14"/>
      <c r="CGY46" s="14"/>
      <c r="CGZ46" s="14"/>
      <c r="CHA46" s="14"/>
      <c r="CHB46" s="14"/>
      <c r="CHC46" s="14"/>
      <c r="CHD46" s="14"/>
      <c r="CHE46" s="14"/>
      <c r="CHF46" s="14"/>
      <c r="CHG46" s="14"/>
      <c r="CHH46" s="14"/>
      <c r="CHI46" s="14"/>
      <c r="CHJ46" s="14"/>
      <c r="CHK46" s="14"/>
      <c r="CHL46" s="14"/>
      <c r="CHM46" s="14"/>
      <c r="CHN46" s="14"/>
      <c r="CHO46" s="14"/>
      <c r="CHP46" s="14"/>
      <c r="CHQ46" s="14"/>
      <c r="CHR46" s="14"/>
      <c r="CHS46" s="14"/>
      <c r="CHT46" s="14"/>
      <c r="CHU46" s="14"/>
      <c r="CHV46" s="14"/>
      <c r="CHW46" s="14"/>
      <c r="CHX46" s="14"/>
      <c r="CHY46" s="14"/>
      <c r="CHZ46" s="14"/>
      <c r="CIA46" s="14"/>
      <c r="CIB46" s="14"/>
      <c r="CIC46" s="14"/>
      <c r="CID46" s="14"/>
      <c r="CIE46" s="14"/>
      <c r="CIF46" s="14"/>
      <c r="CIG46" s="14"/>
      <c r="CIH46" s="14"/>
      <c r="CII46" s="14"/>
      <c r="CIJ46" s="14"/>
      <c r="CIK46" s="14"/>
      <c r="CIL46" s="14"/>
      <c r="CIM46" s="14"/>
      <c r="CIN46" s="14"/>
      <c r="CIO46" s="14"/>
      <c r="CIP46" s="14"/>
      <c r="CIQ46" s="14"/>
      <c r="CIR46" s="14"/>
      <c r="CIS46" s="14"/>
      <c r="CIT46" s="14"/>
      <c r="CIU46" s="14"/>
      <c r="CIV46" s="14"/>
      <c r="CIW46" s="14"/>
      <c r="CIX46" s="14"/>
      <c r="CIY46" s="14"/>
      <c r="CIZ46" s="14"/>
      <c r="CJA46" s="14"/>
      <c r="CJB46" s="14"/>
      <c r="CJC46" s="14"/>
      <c r="CJD46" s="14"/>
      <c r="CJE46" s="14"/>
      <c r="CJF46" s="14"/>
      <c r="CJG46" s="14"/>
      <c r="CJH46" s="14"/>
      <c r="CJI46" s="14"/>
      <c r="CJJ46" s="14"/>
      <c r="CJK46" s="14"/>
      <c r="CJL46" s="14"/>
      <c r="CJM46" s="14"/>
      <c r="CJN46" s="14"/>
      <c r="CJO46" s="14"/>
      <c r="CJP46" s="14"/>
      <c r="CJQ46" s="14"/>
      <c r="CJR46" s="14"/>
      <c r="CJS46" s="14"/>
      <c r="CJT46" s="14"/>
      <c r="CJU46" s="14"/>
      <c r="CJV46" s="14"/>
      <c r="CJW46" s="14"/>
      <c r="CJX46" s="14"/>
      <c r="CJY46" s="14"/>
      <c r="CJZ46" s="14"/>
      <c r="CKA46" s="14"/>
      <c r="CKB46" s="14"/>
      <c r="CKC46" s="14"/>
      <c r="CKD46" s="14"/>
      <c r="CKE46" s="14"/>
      <c r="CKF46" s="14"/>
      <c r="CKG46" s="14"/>
      <c r="CKH46" s="14"/>
      <c r="CKI46" s="14"/>
      <c r="CKJ46" s="14"/>
      <c r="CKK46" s="14"/>
      <c r="CKL46" s="14"/>
      <c r="CKM46" s="14"/>
      <c r="CKN46" s="14"/>
      <c r="CKO46" s="14"/>
      <c r="CKP46" s="14"/>
      <c r="CKQ46" s="14"/>
      <c r="CKR46" s="14"/>
      <c r="CKS46" s="14"/>
      <c r="CKT46" s="14"/>
      <c r="CKU46" s="14"/>
      <c r="CKV46" s="14"/>
      <c r="CKW46" s="14"/>
      <c r="CKX46" s="14"/>
      <c r="CKY46" s="14"/>
      <c r="CKZ46" s="14"/>
      <c r="CLA46" s="14"/>
      <c r="CLB46" s="14"/>
      <c r="CLC46" s="14"/>
      <c r="CLD46" s="14"/>
      <c r="CLE46" s="14"/>
      <c r="CLF46" s="14"/>
      <c r="CLG46" s="14"/>
      <c r="CLH46" s="14"/>
      <c r="CLI46" s="14"/>
      <c r="CLJ46" s="14"/>
      <c r="CLK46" s="14"/>
      <c r="CLL46" s="14"/>
      <c r="CLM46" s="14"/>
      <c r="CLN46" s="14"/>
      <c r="CLO46" s="14"/>
      <c r="CLP46" s="14"/>
      <c r="CLQ46" s="14"/>
      <c r="CLR46" s="14"/>
      <c r="CLS46" s="14"/>
      <c r="CLT46" s="14"/>
      <c r="CLU46" s="14"/>
      <c r="CLV46" s="14"/>
      <c r="CLW46" s="14"/>
      <c r="CLX46" s="14"/>
      <c r="CLY46" s="14"/>
      <c r="CLZ46" s="14"/>
      <c r="CMA46" s="14"/>
      <c r="CMB46" s="14"/>
      <c r="CMC46" s="14"/>
      <c r="CMD46" s="14"/>
      <c r="CME46" s="14"/>
      <c r="CMF46" s="14"/>
      <c r="CMG46" s="14"/>
      <c r="CMH46" s="14"/>
      <c r="CMI46" s="14"/>
      <c r="CMJ46" s="14"/>
      <c r="CMK46" s="14"/>
      <c r="CML46" s="14"/>
      <c r="CMM46" s="14"/>
      <c r="CMN46" s="14"/>
      <c r="CMO46" s="14"/>
      <c r="CMP46" s="14"/>
      <c r="CMQ46" s="14"/>
      <c r="CMR46" s="14"/>
      <c r="CMS46" s="14"/>
      <c r="CMT46" s="14"/>
      <c r="CMU46" s="14"/>
      <c r="CMV46" s="14"/>
      <c r="CMW46" s="14"/>
      <c r="CMX46" s="14"/>
      <c r="CMY46" s="14"/>
      <c r="CMZ46" s="14"/>
      <c r="CNA46" s="14"/>
      <c r="CNB46" s="14"/>
      <c r="CNC46" s="14"/>
      <c r="CND46" s="14"/>
      <c r="CNE46" s="14"/>
      <c r="CNF46" s="14"/>
      <c r="CNG46" s="14"/>
      <c r="CNH46" s="14"/>
      <c r="CNI46" s="14"/>
      <c r="CNJ46" s="14"/>
      <c r="CNK46" s="14"/>
      <c r="CNL46" s="14"/>
      <c r="CNM46" s="14"/>
      <c r="CNN46" s="14"/>
      <c r="CNO46" s="14"/>
      <c r="CNP46" s="14"/>
      <c r="CNQ46" s="14"/>
      <c r="CNR46" s="14"/>
      <c r="CNS46" s="14"/>
      <c r="CNT46" s="14"/>
      <c r="CNU46" s="14"/>
      <c r="CNV46" s="14"/>
      <c r="CNW46" s="14"/>
      <c r="CNX46" s="14"/>
      <c r="CNY46" s="14"/>
      <c r="CNZ46" s="14"/>
      <c r="COA46" s="14"/>
      <c r="COB46" s="14"/>
      <c r="COC46" s="14"/>
      <c r="COD46" s="14"/>
      <c r="COE46" s="14"/>
      <c r="COF46" s="14"/>
      <c r="COG46" s="14"/>
      <c r="COH46" s="14"/>
      <c r="COI46" s="14"/>
      <c r="COJ46" s="14"/>
      <c r="COK46" s="14"/>
      <c r="COL46" s="14"/>
      <c r="COM46" s="14"/>
      <c r="CON46" s="14"/>
      <c r="COO46" s="14"/>
      <c r="COP46" s="14"/>
      <c r="COQ46" s="14"/>
      <c r="COR46" s="14"/>
      <c r="COS46" s="14"/>
      <c r="COT46" s="14"/>
      <c r="COU46" s="14"/>
      <c r="COV46" s="14"/>
      <c r="COW46" s="14"/>
      <c r="COX46" s="14"/>
      <c r="COY46" s="14"/>
      <c r="COZ46" s="14"/>
      <c r="CPA46" s="14"/>
      <c r="CPB46" s="14"/>
      <c r="CPC46" s="14"/>
      <c r="CPD46" s="14"/>
      <c r="CPE46" s="14"/>
      <c r="CPF46" s="14"/>
      <c r="CPG46" s="14"/>
      <c r="CPH46" s="14"/>
      <c r="CPI46" s="14"/>
      <c r="CPJ46" s="14"/>
      <c r="CPK46" s="14"/>
      <c r="CPL46" s="14"/>
      <c r="CPM46" s="14"/>
      <c r="CPN46" s="14"/>
      <c r="CPO46" s="14"/>
      <c r="CPP46" s="14"/>
      <c r="CPQ46" s="14"/>
      <c r="CPR46" s="14"/>
      <c r="CPS46" s="14"/>
      <c r="CPT46" s="14"/>
      <c r="CPU46" s="14"/>
      <c r="CPV46" s="14"/>
      <c r="CPW46" s="14"/>
      <c r="CPX46" s="14"/>
      <c r="CPY46" s="14"/>
      <c r="CPZ46" s="14"/>
      <c r="CQA46" s="14"/>
      <c r="CQB46" s="14"/>
      <c r="CQC46" s="14"/>
      <c r="CQD46" s="14"/>
      <c r="CQE46" s="14"/>
      <c r="CQF46" s="14"/>
      <c r="CQG46" s="14"/>
      <c r="CQH46" s="14"/>
      <c r="CQI46" s="14"/>
      <c r="CQJ46" s="14"/>
      <c r="CQK46" s="14"/>
      <c r="CQL46" s="14"/>
      <c r="CQM46" s="14"/>
      <c r="CQN46" s="14"/>
      <c r="CQO46" s="14"/>
      <c r="CQP46" s="14"/>
      <c r="CQQ46" s="14"/>
      <c r="CQR46" s="14"/>
      <c r="CQS46" s="14"/>
      <c r="CQT46" s="14"/>
      <c r="CQU46" s="14"/>
      <c r="CQV46" s="14"/>
      <c r="CQW46" s="14"/>
      <c r="CQX46" s="14"/>
      <c r="CQY46" s="14"/>
      <c r="CQZ46" s="14"/>
      <c r="CRA46" s="14"/>
      <c r="CRB46" s="14"/>
      <c r="CRC46" s="14"/>
      <c r="CRD46" s="14"/>
      <c r="CRE46" s="14"/>
      <c r="CRF46" s="14"/>
      <c r="CRG46" s="14"/>
      <c r="CRH46" s="14"/>
      <c r="CRI46" s="14"/>
      <c r="CRJ46" s="14"/>
      <c r="CRK46" s="14"/>
      <c r="CRL46" s="14"/>
      <c r="CRM46" s="14"/>
      <c r="CRN46" s="14"/>
      <c r="CRO46" s="14"/>
      <c r="CRP46" s="14"/>
      <c r="CRQ46" s="14"/>
      <c r="CRR46" s="14"/>
      <c r="CRS46" s="14"/>
      <c r="CRT46" s="14"/>
      <c r="CRU46" s="14"/>
      <c r="CRV46" s="14"/>
      <c r="CRW46" s="14"/>
      <c r="CRX46" s="14"/>
      <c r="CRY46" s="14"/>
      <c r="CRZ46" s="14"/>
      <c r="CSA46" s="14"/>
      <c r="CSB46" s="14"/>
      <c r="CSC46" s="14"/>
      <c r="CSD46" s="14"/>
      <c r="CSE46" s="14"/>
      <c r="CSF46" s="14"/>
      <c r="CSG46" s="14"/>
      <c r="CSH46" s="14"/>
      <c r="CSI46" s="14"/>
      <c r="CSJ46" s="14"/>
      <c r="CSK46" s="14"/>
      <c r="CSL46" s="14"/>
      <c r="CSM46" s="14"/>
      <c r="CSN46" s="14"/>
      <c r="CSO46" s="14"/>
      <c r="CSP46" s="14"/>
      <c r="CSQ46" s="14"/>
      <c r="CSR46" s="14"/>
      <c r="CSS46" s="14"/>
      <c r="CST46" s="14"/>
      <c r="CSU46" s="14"/>
      <c r="CSV46" s="14"/>
      <c r="CSW46" s="14"/>
      <c r="CSX46" s="14"/>
      <c r="CSY46" s="14"/>
      <c r="CSZ46" s="14"/>
      <c r="CTA46" s="14"/>
      <c r="CTB46" s="14"/>
      <c r="CTC46" s="14"/>
      <c r="CTD46" s="14"/>
      <c r="CTE46" s="14"/>
      <c r="CTF46" s="14"/>
      <c r="CTG46" s="14"/>
      <c r="CTH46" s="14"/>
      <c r="CTI46" s="14"/>
      <c r="CTJ46" s="14"/>
      <c r="CTK46" s="14"/>
      <c r="CTL46" s="14"/>
      <c r="CTM46" s="14"/>
      <c r="CTN46" s="14"/>
      <c r="CTO46" s="14"/>
      <c r="CTP46" s="14"/>
      <c r="CTQ46" s="14"/>
      <c r="CTR46" s="14"/>
      <c r="CTS46" s="14"/>
      <c r="CTT46" s="14"/>
      <c r="CTU46" s="14"/>
      <c r="CTV46" s="14"/>
      <c r="CTW46" s="14"/>
      <c r="CTX46" s="14"/>
      <c r="CTY46" s="14"/>
      <c r="CTZ46" s="14"/>
      <c r="CUA46" s="14"/>
      <c r="CUB46" s="14"/>
      <c r="CUC46" s="14"/>
      <c r="CUD46" s="14"/>
      <c r="CUE46" s="14"/>
      <c r="CUF46" s="14"/>
      <c r="CUG46" s="14"/>
      <c r="CUH46" s="14"/>
      <c r="CUI46" s="14"/>
      <c r="CUJ46" s="14"/>
      <c r="CUK46" s="14"/>
      <c r="CUL46" s="14"/>
      <c r="CUM46" s="14"/>
      <c r="CUN46" s="14"/>
      <c r="CUO46" s="14"/>
      <c r="CUP46" s="14"/>
      <c r="CUQ46" s="14"/>
      <c r="CUR46" s="14"/>
      <c r="CUS46" s="14"/>
      <c r="CUT46" s="14"/>
      <c r="CUU46" s="14"/>
      <c r="CUV46" s="14"/>
      <c r="CUW46" s="14"/>
      <c r="CUX46" s="14"/>
      <c r="CUY46" s="14"/>
      <c r="CUZ46" s="14"/>
      <c r="CVA46" s="14"/>
      <c r="CVB46" s="14"/>
      <c r="CVC46" s="14"/>
      <c r="CVD46" s="14"/>
      <c r="CVE46" s="14"/>
      <c r="CVF46" s="14"/>
      <c r="CVG46" s="14"/>
      <c r="CVH46" s="14"/>
      <c r="CVI46" s="14"/>
      <c r="CVJ46" s="14"/>
      <c r="CVK46" s="14"/>
      <c r="CVL46" s="14"/>
      <c r="CVM46" s="14"/>
      <c r="CVN46" s="14"/>
      <c r="CVO46" s="14"/>
      <c r="CVP46" s="14"/>
      <c r="CVQ46" s="14"/>
      <c r="CVR46" s="14"/>
      <c r="CVS46" s="14"/>
      <c r="CVT46" s="14"/>
      <c r="CVU46" s="14"/>
      <c r="CVV46" s="14"/>
      <c r="CVW46" s="14"/>
      <c r="CVX46" s="14"/>
      <c r="CVY46" s="14"/>
      <c r="CVZ46" s="14"/>
      <c r="CWA46" s="14"/>
      <c r="CWB46" s="14"/>
      <c r="CWC46" s="14"/>
      <c r="CWD46" s="14"/>
      <c r="CWE46" s="14"/>
      <c r="CWF46" s="14"/>
      <c r="CWG46" s="14"/>
      <c r="CWH46" s="14"/>
      <c r="CWI46" s="14"/>
      <c r="CWJ46" s="14"/>
      <c r="CWK46" s="14"/>
      <c r="CWL46" s="14"/>
      <c r="CWM46" s="14"/>
      <c r="CWN46" s="14"/>
      <c r="CWO46" s="14"/>
      <c r="CWP46" s="14"/>
      <c r="CWQ46" s="14"/>
      <c r="CWR46" s="14"/>
      <c r="CWS46" s="14"/>
      <c r="CWT46" s="14"/>
      <c r="CWU46" s="14"/>
      <c r="CWV46" s="14"/>
      <c r="CWW46" s="14"/>
      <c r="CWX46" s="14"/>
      <c r="CWY46" s="14"/>
      <c r="CWZ46" s="14"/>
      <c r="CXA46" s="14"/>
      <c r="CXB46" s="14"/>
      <c r="CXC46" s="14"/>
      <c r="CXD46" s="14"/>
      <c r="CXE46" s="14"/>
      <c r="CXF46" s="14"/>
      <c r="CXG46" s="14"/>
      <c r="CXH46" s="14"/>
      <c r="CXI46" s="14"/>
      <c r="CXJ46" s="14"/>
      <c r="CXK46" s="14"/>
      <c r="CXL46" s="14"/>
      <c r="CXM46" s="14"/>
      <c r="CXN46" s="14"/>
      <c r="CXO46" s="14"/>
      <c r="CXP46" s="14"/>
      <c r="CXQ46" s="14"/>
      <c r="CXR46" s="14"/>
      <c r="CXS46" s="14"/>
      <c r="CXT46" s="14"/>
      <c r="CXU46" s="14"/>
      <c r="CXV46" s="14"/>
      <c r="CXW46" s="14"/>
      <c r="CXX46" s="14"/>
      <c r="CXY46" s="14"/>
      <c r="CXZ46" s="14"/>
      <c r="CYA46" s="14"/>
      <c r="CYB46" s="14"/>
      <c r="CYC46" s="14"/>
      <c r="CYD46" s="14"/>
      <c r="CYE46" s="14"/>
      <c r="CYF46" s="14"/>
      <c r="CYG46" s="14"/>
      <c r="CYH46" s="14"/>
      <c r="CYI46" s="14"/>
      <c r="CYJ46" s="14"/>
      <c r="CYK46" s="14"/>
      <c r="CYL46" s="14"/>
      <c r="CYM46" s="14"/>
      <c r="CYN46" s="14"/>
      <c r="CYO46" s="14"/>
      <c r="CYP46" s="14"/>
      <c r="CYQ46" s="14"/>
      <c r="CYR46" s="14"/>
      <c r="CYS46" s="14"/>
      <c r="CYT46" s="14"/>
      <c r="CYU46" s="14"/>
      <c r="CYV46" s="14"/>
      <c r="CYW46" s="14"/>
      <c r="CYX46" s="14"/>
      <c r="CYY46" s="14"/>
      <c r="CYZ46" s="14"/>
      <c r="CZA46" s="14"/>
      <c r="CZB46" s="14"/>
      <c r="CZC46" s="14"/>
      <c r="CZD46" s="14"/>
      <c r="CZE46" s="14"/>
      <c r="CZF46" s="14"/>
      <c r="CZG46" s="14"/>
      <c r="CZH46" s="14"/>
      <c r="CZI46" s="14"/>
      <c r="CZJ46" s="14"/>
      <c r="CZK46" s="14"/>
      <c r="CZL46" s="14"/>
      <c r="CZM46" s="14"/>
      <c r="CZN46" s="14"/>
      <c r="CZO46" s="14"/>
      <c r="CZP46" s="14"/>
      <c r="CZQ46" s="14"/>
      <c r="CZR46" s="14"/>
      <c r="CZS46" s="14"/>
      <c r="CZT46" s="14"/>
      <c r="CZU46" s="14"/>
      <c r="CZV46" s="14"/>
      <c r="CZW46" s="14"/>
      <c r="CZX46" s="14"/>
      <c r="CZY46" s="14"/>
      <c r="CZZ46" s="14"/>
      <c r="DAA46" s="14"/>
      <c r="DAB46" s="14"/>
      <c r="DAC46" s="14"/>
      <c r="DAD46" s="14"/>
      <c r="DAE46" s="14"/>
      <c r="DAF46" s="14"/>
      <c r="DAG46" s="14"/>
      <c r="DAH46" s="14"/>
      <c r="DAI46" s="14"/>
      <c r="DAJ46" s="14"/>
      <c r="DAK46" s="14"/>
      <c r="DAL46" s="14"/>
      <c r="DAM46" s="14"/>
      <c r="DAN46" s="14"/>
      <c r="DAO46" s="14"/>
      <c r="DAP46" s="14"/>
      <c r="DAQ46" s="14"/>
      <c r="DAR46" s="14"/>
      <c r="DAS46" s="14"/>
      <c r="DAT46" s="14"/>
      <c r="DAU46" s="14"/>
      <c r="DAV46" s="14"/>
      <c r="DAW46" s="14"/>
      <c r="DAX46" s="14"/>
      <c r="DAY46" s="14"/>
      <c r="DAZ46" s="14"/>
      <c r="DBA46" s="14"/>
      <c r="DBB46" s="14"/>
      <c r="DBC46" s="14"/>
      <c r="DBD46" s="14"/>
      <c r="DBE46" s="14"/>
      <c r="DBF46" s="14"/>
      <c r="DBG46" s="14"/>
      <c r="DBH46" s="14"/>
      <c r="DBI46" s="14"/>
      <c r="DBJ46" s="14"/>
      <c r="DBK46" s="14"/>
      <c r="DBL46" s="14"/>
      <c r="DBM46" s="14"/>
      <c r="DBN46" s="14"/>
      <c r="DBO46" s="14"/>
      <c r="DBP46" s="14"/>
      <c r="DBQ46" s="14"/>
      <c r="DBR46" s="14"/>
      <c r="DBS46" s="14"/>
      <c r="DBT46" s="14"/>
      <c r="DBU46" s="14"/>
      <c r="DBV46" s="14"/>
      <c r="DBW46" s="14"/>
      <c r="DBX46" s="14"/>
      <c r="DBY46" s="14"/>
      <c r="DBZ46" s="14"/>
      <c r="DCA46" s="14"/>
      <c r="DCB46" s="14"/>
      <c r="DCC46" s="14"/>
      <c r="DCD46" s="14"/>
      <c r="DCE46" s="14"/>
      <c r="DCF46" s="14"/>
      <c r="DCG46" s="14"/>
      <c r="DCH46" s="14"/>
      <c r="DCI46" s="14"/>
      <c r="DCJ46" s="14"/>
      <c r="DCK46" s="14"/>
      <c r="DCL46" s="14"/>
      <c r="DCM46" s="14"/>
      <c r="DCN46" s="14"/>
      <c r="DCO46" s="14"/>
      <c r="DCP46" s="14"/>
      <c r="DCQ46" s="14"/>
      <c r="DCR46" s="14"/>
      <c r="DCS46" s="14"/>
      <c r="DCT46" s="14"/>
      <c r="DCU46" s="14"/>
      <c r="DCV46" s="14"/>
      <c r="DCW46" s="14"/>
      <c r="DCX46" s="14"/>
      <c r="DCY46" s="14"/>
      <c r="DCZ46" s="14"/>
      <c r="DDA46" s="14"/>
      <c r="DDB46" s="14"/>
      <c r="DDC46" s="14"/>
      <c r="DDD46" s="14"/>
      <c r="DDE46" s="14"/>
      <c r="DDF46" s="14"/>
      <c r="DDG46" s="14"/>
      <c r="DDH46" s="14"/>
      <c r="DDI46" s="14"/>
      <c r="DDJ46" s="14"/>
      <c r="DDK46" s="14"/>
      <c r="DDL46" s="14"/>
      <c r="DDM46" s="14"/>
      <c r="DDN46" s="14"/>
      <c r="DDO46" s="14"/>
      <c r="DDP46" s="14"/>
      <c r="DDQ46" s="14"/>
      <c r="DDR46" s="14"/>
      <c r="DDS46" s="14"/>
      <c r="DDT46" s="14"/>
      <c r="DDU46" s="14"/>
      <c r="DDV46" s="14"/>
      <c r="DDW46" s="14"/>
      <c r="DDX46" s="14"/>
      <c r="DDY46" s="14"/>
      <c r="DDZ46" s="14"/>
      <c r="DEA46" s="14"/>
      <c r="DEB46" s="14"/>
      <c r="DEC46" s="14"/>
      <c r="DED46" s="14"/>
      <c r="DEE46" s="14"/>
      <c r="DEF46" s="14"/>
      <c r="DEG46" s="14"/>
      <c r="DEH46" s="14"/>
      <c r="DEI46" s="14"/>
      <c r="DEJ46" s="14"/>
      <c r="DEK46" s="14"/>
      <c r="DEL46" s="14"/>
      <c r="DEM46" s="14"/>
      <c r="DEN46" s="14"/>
      <c r="DEO46" s="14"/>
      <c r="DEP46" s="14"/>
      <c r="DEQ46" s="14"/>
      <c r="DER46" s="14"/>
      <c r="DES46" s="14"/>
      <c r="DET46" s="14"/>
      <c r="DEU46" s="14"/>
      <c r="DEV46" s="14"/>
      <c r="DEW46" s="14"/>
      <c r="DEX46" s="14"/>
      <c r="DEY46" s="14"/>
      <c r="DEZ46" s="14"/>
      <c r="DFA46" s="14"/>
      <c r="DFB46" s="14"/>
      <c r="DFC46" s="14"/>
      <c r="DFD46" s="14"/>
      <c r="DFE46" s="14"/>
      <c r="DFF46" s="14"/>
      <c r="DFG46" s="14"/>
      <c r="DFH46" s="14"/>
      <c r="DFI46" s="14"/>
      <c r="DFJ46" s="14"/>
      <c r="DFK46" s="14"/>
      <c r="DFL46" s="14"/>
      <c r="DFM46" s="14"/>
      <c r="DFN46" s="14"/>
      <c r="DFO46" s="14"/>
      <c r="DFP46" s="14"/>
      <c r="DFQ46" s="14"/>
      <c r="DFR46" s="14"/>
      <c r="DFS46" s="14"/>
      <c r="DFT46" s="14"/>
      <c r="DFU46" s="14"/>
      <c r="DFV46" s="14"/>
      <c r="DFW46" s="14"/>
      <c r="DFX46" s="14"/>
      <c r="DFY46" s="14"/>
      <c r="DFZ46" s="14"/>
      <c r="DGA46" s="14"/>
      <c r="DGB46" s="14"/>
      <c r="DGC46" s="14"/>
      <c r="DGD46" s="14"/>
      <c r="DGE46" s="14"/>
      <c r="DGF46" s="14"/>
      <c r="DGG46" s="14"/>
      <c r="DGH46" s="14"/>
      <c r="DGI46" s="14"/>
      <c r="DGJ46" s="14"/>
      <c r="DGK46" s="14"/>
      <c r="DGL46" s="14"/>
      <c r="DGM46" s="14"/>
      <c r="DGN46" s="14"/>
      <c r="DGO46" s="14"/>
      <c r="DGP46" s="14"/>
      <c r="DGQ46" s="14"/>
      <c r="DGR46" s="14"/>
      <c r="DGS46" s="14"/>
      <c r="DGT46" s="14"/>
      <c r="DGU46" s="14"/>
      <c r="DGV46" s="14"/>
      <c r="DGW46" s="14"/>
      <c r="DGX46" s="14"/>
      <c r="DGY46" s="14"/>
      <c r="DGZ46" s="14"/>
      <c r="DHA46" s="14"/>
      <c r="DHB46" s="14"/>
      <c r="DHC46" s="14"/>
      <c r="DHD46" s="14"/>
      <c r="DHE46" s="14"/>
      <c r="DHF46" s="14"/>
      <c r="DHG46" s="14"/>
      <c r="DHH46" s="14"/>
      <c r="DHI46" s="14"/>
      <c r="DHJ46" s="14"/>
      <c r="DHK46" s="14"/>
      <c r="DHL46" s="14"/>
      <c r="DHM46" s="14"/>
      <c r="DHN46" s="14"/>
      <c r="DHO46" s="14"/>
      <c r="DHP46" s="14"/>
      <c r="DHQ46" s="14"/>
      <c r="DHR46" s="14"/>
      <c r="DHS46" s="14"/>
      <c r="DHT46" s="14"/>
      <c r="DHU46" s="14"/>
      <c r="DHV46" s="14"/>
      <c r="DHW46" s="14"/>
      <c r="DHX46" s="14"/>
      <c r="DHY46" s="14"/>
      <c r="DHZ46" s="14"/>
      <c r="DIA46" s="14"/>
      <c r="DIB46" s="14"/>
      <c r="DIC46" s="14"/>
      <c r="DID46" s="14"/>
      <c r="DIE46" s="14"/>
      <c r="DIF46" s="14"/>
      <c r="DIG46" s="14"/>
      <c r="DIH46" s="14"/>
      <c r="DII46" s="14"/>
      <c r="DIJ46" s="14"/>
      <c r="DIK46" s="14"/>
      <c r="DIL46" s="14"/>
      <c r="DIM46" s="14"/>
      <c r="DIN46" s="14"/>
      <c r="DIO46" s="14"/>
      <c r="DIP46" s="14"/>
      <c r="DIQ46" s="14"/>
      <c r="DIR46" s="14"/>
      <c r="DIS46" s="14"/>
      <c r="DIT46" s="14"/>
      <c r="DIU46" s="14"/>
      <c r="DIV46" s="14"/>
      <c r="DIW46" s="14"/>
      <c r="DIX46" s="14"/>
      <c r="DIY46" s="14"/>
      <c r="DIZ46" s="14"/>
      <c r="DJA46" s="14"/>
      <c r="DJB46" s="14"/>
      <c r="DJC46" s="14"/>
      <c r="DJD46" s="14"/>
      <c r="DJE46" s="14"/>
      <c r="DJF46" s="14"/>
      <c r="DJG46" s="14"/>
      <c r="DJH46" s="14"/>
      <c r="DJI46" s="14"/>
      <c r="DJJ46" s="14"/>
      <c r="DJK46" s="14"/>
      <c r="DJL46" s="14"/>
      <c r="DJM46" s="14"/>
      <c r="DJN46" s="14"/>
      <c r="DJO46" s="14"/>
      <c r="DJP46" s="14"/>
      <c r="DJQ46" s="14"/>
      <c r="DJR46" s="14"/>
      <c r="DJS46" s="14"/>
      <c r="DJT46" s="14"/>
      <c r="DJU46" s="14"/>
      <c r="DJV46" s="14"/>
      <c r="DJW46" s="14"/>
      <c r="DJX46" s="14"/>
      <c r="DJY46" s="14"/>
      <c r="DJZ46" s="14"/>
      <c r="DKA46" s="14"/>
      <c r="DKB46" s="14"/>
      <c r="DKC46" s="14"/>
      <c r="DKD46" s="14"/>
      <c r="DKE46" s="14"/>
      <c r="DKF46" s="14"/>
      <c r="DKG46" s="14"/>
      <c r="DKH46" s="14"/>
      <c r="DKI46" s="14"/>
      <c r="DKJ46" s="14"/>
      <c r="DKK46" s="14"/>
      <c r="DKL46" s="14"/>
      <c r="DKM46" s="14"/>
      <c r="DKN46" s="14"/>
      <c r="DKO46" s="14"/>
      <c r="DKP46" s="14"/>
      <c r="DKQ46" s="14"/>
      <c r="DKR46" s="14"/>
      <c r="DKS46" s="14"/>
      <c r="DKT46" s="14"/>
      <c r="DKU46" s="14"/>
      <c r="DKV46" s="14"/>
      <c r="DKW46" s="14"/>
      <c r="DKX46" s="14"/>
      <c r="DKY46" s="14"/>
      <c r="DKZ46" s="14"/>
      <c r="DLA46" s="14"/>
      <c r="DLB46" s="14"/>
      <c r="DLC46" s="14"/>
      <c r="DLD46" s="14"/>
      <c r="DLE46" s="14"/>
      <c r="DLF46" s="14"/>
      <c r="DLG46" s="14"/>
      <c r="DLH46" s="14"/>
      <c r="DLI46" s="14"/>
      <c r="DLJ46" s="14"/>
      <c r="DLK46" s="14"/>
      <c r="DLL46" s="14"/>
      <c r="DLM46" s="14"/>
      <c r="DLN46" s="14"/>
      <c r="DLO46" s="14"/>
      <c r="DLP46" s="14"/>
      <c r="DLQ46" s="14"/>
      <c r="DLR46" s="14"/>
      <c r="DLS46" s="14"/>
      <c r="DLT46" s="14"/>
      <c r="DLU46" s="14"/>
      <c r="DLV46" s="14"/>
      <c r="DLW46" s="14"/>
      <c r="DLX46" s="14"/>
      <c r="DLY46" s="14"/>
      <c r="DLZ46" s="14"/>
      <c r="DMA46" s="14"/>
      <c r="DMB46" s="14"/>
      <c r="DMC46" s="14"/>
      <c r="DMD46" s="14"/>
      <c r="DME46" s="14"/>
      <c r="DMF46" s="14"/>
      <c r="DMG46" s="14"/>
      <c r="DMH46" s="14"/>
      <c r="DMI46" s="14"/>
      <c r="DMJ46" s="14"/>
      <c r="DMK46" s="14"/>
      <c r="DML46" s="14"/>
      <c r="DMM46" s="14"/>
      <c r="DMN46" s="14"/>
      <c r="DMO46" s="14"/>
      <c r="DMP46" s="14"/>
      <c r="DMQ46" s="14"/>
      <c r="DMR46" s="14"/>
      <c r="DMS46" s="14"/>
      <c r="DMT46" s="14"/>
      <c r="DMU46" s="14"/>
      <c r="DMV46" s="14"/>
      <c r="DMW46" s="14"/>
      <c r="DMX46" s="14"/>
      <c r="DMY46" s="14"/>
      <c r="DMZ46" s="14"/>
      <c r="DNA46" s="14"/>
      <c r="DNB46" s="14"/>
      <c r="DNC46" s="14"/>
      <c r="DND46" s="14"/>
      <c r="DNE46" s="14"/>
      <c r="DNF46" s="14"/>
      <c r="DNG46" s="14"/>
      <c r="DNH46" s="14"/>
      <c r="DNI46" s="14"/>
      <c r="DNJ46" s="14"/>
      <c r="DNK46" s="14"/>
      <c r="DNL46" s="14"/>
      <c r="DNM46" s="14"/>
      <c r="DNN46" s="14"/>
      <c r="DNO46" s="14"/>
      <c r="DNP46" s="14"/>
      <c r="DNQ46" s="14"/>
      <c r="DNR46" s="14"/>
      <c r="DNS46" s="14"/>
      <c r="DNT46" s="14"/>
      <c r="DNU46" s="14"/>
      <c r="DNV46" s="14"/>
      <c r="DNW46" s="14"/>
      <c r="DNX46" s="14"/>
      <c r="DNY46" s="14"/>
      <c r="DNZ46" s="14"/>
      <c r="DOA46" s="14"/>
      <c r="DOB46" s="14"/>
      <c r="DOC46" s="14"/>
      <c r="DOD46" s="14"/>
      <c r="DOE46" s="14"/>
      <c r="DOF46" s="14"/>
      <c r="DOG46" s="14"/>
      <c r="DOH46" s="14"/>
      <c r="DOI46" s="14"/>
      <c r="DOJ46" s="14"/>
      <c r="DOK46" s="14"/>
      <c r="DOL46" s="14"/>
      <c r="DOM46" s="14"/>
      <c r="DON46" s="14"/>
      <c r="DOO46" s="14"/>
      <c r="DOP46" s="14"/>
      <c r="DOQ46" s="14"/>
      <c r="DOR46" s="14"/>
      <c r="DOS46" s="14"/>
      <c r="DOT46" s="14"/>
      <c r="DOU46" s="14"/>
      <c r="DOV46" s="14"/>
      <c r="DOW46" s="14"/>
      <c r="DOX46" s="14"/>
      <c r="DOY46" s="14"/>
      <c r="DOZ46" s="14"/>
      <c r="DPA46" s="14"/>
      <c r="DPB46" s="14"/>
      <c r="DPC46" s="14"/>
      <c r="DPD46" s="14"/>
      <c r="DPE46" s="14"/>
      <c r="DPF46" s="14"/>
      <c r="DPG46" s="14"/>
      <c r="DPH46" s="14"/>
      <c r="DPI46" s="14"/>
      <c r="DPJ46" s="14"/>
      <c r="DPK46" s="14"/>
      <c r="DPL46" s="14"/>
      <c r="DPM46" s="14"/>
      <c r="DPN46" s="14"/>
      <c r="DPO46" s="14"/>
      <c r="DPP46" s="14"/>
      <c r="DPQ46" s="14"/>
      <c r="DPR46" s="14"/>
      <c r="DPS46" s="14"/>
      <c r="DPT46" s="14"/>
      <c r="DPU46" s="14"/>
      <c r="DPV46" s="14"/>
      <c r="DPW46" s="14"/>
      <c r="DPX46" s="14"/>
      <c r="DPY46" s="14"/>
      <c r="DPZ46" s="14"/>
      <c r="DQA46" s="14"/>
      <c r="DQB46" s="14"/>
      <c r="DQC46" s="14"/>
      <c r="DQD46" s="14"/>
      <c r="DQE46" s="14"/>
      <c r="DQF46" s="14"/>
      <c r="DQG46" s="14"/>
      <c r="DQH46" s="14"/>
      <c r="DQI46" s="14"/>
      <c r="DQJ46" s="14"/>
      <c r="DQK46" s="14"/>
      <c r="DQL46" s="14"/>
      <c r="DQM46" s="14"/>
      <c r="DQN46" s="14"/>
      <c r="DQO46" s="14"/>
      <c r="DQP46" s="14"/>
      <c r="DQQ46" s="14"/>
      <c r="DQR46" s="14"/>
      <c r="DQS46" s="14"/>
      <c r="DQT46" s="14"/>
      <c r="DQU46" s="14"/>
      <c r="DQV46" s="14"/>
      <c r="DQW46" s="14"/>
      <c r="DQX46" s="14"/>
      <c r="DQY46" s="14"/>
      <c r="DQZ46" s="14"/>
      <c r="DRA46" s="14"/>
      <c r="DRB46" s="14"/>
      <c r="DRC46" s="14"/>
      <c r="DRD46" s="14"/>
      <c r="DRE46" s="14"/>
      <c r="DRF46" s="14"/>
      <c r="DRG46" s="14"/>
      <c r="DRH46" s="14"/>
      <c r="DRI46" s="14"/>
      <c r="DRJ46" s="14"/>
      <c r="DRK46" s="14"/>
      <c r="DRL46" s="14"/>
      <c r="DRM46" s="14"/>
      <c r="DRN46" s="14"/>
      <c r="DRO46" s="14"/>
      <c r="DRP46" s="14"/>
      <c r="DRQ46" s="14"/>
      <c r="DRR46" s="14"/>
      <c r="DRS46" s="14"/>
      <c r="DRT46" s="14"/>
      <c r="DRU46" s="14"/>
      <c r="DRV46" s="14"/>
      <c r="DRW46" s="14"/>
      <c r="DRX46" s="14"/>
      <c r="DRY46" s="14"/>
      <c r="DRZ46" s="14"/>
      <c r="DSA46" s="14"/>
      <c r="DSB46" s="14"/>
      <c r="DSC46" s="14"/>
      <c r="DSD46" s="14"/>
      <c r="DSE46" s="14"/>
      <c r="DSF46" s="14"/>
      <c r="DSG46" s="14"/>
      <c r="DSH46" s="14"/>
      <c r="DSI46" s="14"/>
      <c r="DSJ46" s="14"/>
      <c r="DSK46" s="14"/>
      <c r="DSL46" s="14"/>
      <c r="DSM46" s="14"/>
      <c r="DSN46" s="14"/>
      <c r="DSO46" s="14"/>
      <c r="DSP46" s="14"/>
      <c r="DSQ46" s="14"/>
      <c r="DSR46" s="14"/>
      <c r="DSS46" s="14"/>
      <c r="DST46" s="14"/>
      <c r="DSU46" s="14"/>
      <c r="DSV46" s="14"/>
      <c r="DSW46" s="14"/>
      <c r="DSX46" s="14"/>
      <c r="DSY46" s="14"/>
      <c r="DSZ46" s="14"/>
      <c r="DTA46" s="14"/>
      <c r="DTB46" s="14"/>
      <c r="DTC46" s="14"/>
      <c r="DTD46" s="14"/>
      <c r="DTE46" s="14"/>
      <c r="DTF46" s="14"/>
      <c r="DTG46" s="14"/>
      <c r="DTH46" s="14"/>
      <c r="DTI46" s="14"/>
      <c r="DTJ46" s="14"/>
      <c r="DTK46" s="14"/>
      <c r="DTL46" s="14"/>
      <c r="DTM46" s="14"/>
      <c r="DTN46" s="14"/>
      <c r="DTO46" s="14"/>
      <c r="DTP46" s="14"/>
      <c r="DTQ46" s="14"/>
      <c r="DTR46" s="14"/>
      <c r="DTS46" s="14"/>
      <c r="DTT46" s="14"/>
      <c r="DTU46" s="14"/>
      <c r="DTV46" s="14"/>
      <c r="DTW46" s="14"/>
      <c r="DTX46" s="14"/>
      <c r="DTY46" s="14"/>
      <c r="DTZ46" s="14"/>
      <c r="DUA46" s="14"/>
      <c r="DUB46" s="14"/>
      <c r="DUC46" s="14"/>
      <c r="DUD46" s="14"/>
      <c r="DUE46" s="14"/>
      <c r="DUF46" s="14"/>
      <c r="DUG46" s="14"/>
      <c r="DUH46" s="14"/>
      <c r="DUI46" s="14"/>
      <c r="DUJ46" s="14"/>
      <c r="DUK46" s="14"/>
      <c r="DUL46" s="14"/>
      <c r="DUM46" s="14"/>
      <c r="DUN46" s="14"/>
      <c r="DUO46" s="14"/>
      <c r="DUP46" s="14"/>
      <c r="DUQ46" s="14"/>
      <c r="DUR46" s="14"/>
      <c r="DUS46" s="14"/>
      <c r="DUT46" s="14"/>
      <c r="DUU46" s="14"/>
      <c r="DUV46" s="14"/>
      <c r="DUW46" s="14"/>
      <c r="DUX46" s="14"/>
      <c r="DUY46" s="14"/>
      <c r="DUZ46" s="14"/>
      <c r="DVA46" s="14"/>
      <c r="DVB46" s="14"/>
      <c r="DVC46" s="14"/>
      <c r="DVD46" s="14"/>
      <c r="DVE46" s="14"/>
      <c r="DVF46" s="14"/>
      <c r="DVG46" s="14"/>
      <c r="DVH46" s="14"/>
      <c r="DVI46" s="14"/>
      <c r="DVJ46" s="14"/>
      <c r="DVK46" s="14"/>
      <c r="DVL46" s="14"/>
      <c r="DVM46" s="14"/>
      <c r="DVN46" s="14"/>
      <c r="DVO46" s="14"/>
      <c r="DVP46" s="14"/>
      <c r="DVQ46" s="14"/>
      <c r="DVR46" s="14"/>
      <c r="DVS46" s="14"/>
      <c r="DVT46" s="14"/>
      <c r="DVU46" s="14"/>
      <c r="DVV46" s="14"/>
      <c r="DVW46" s="14"/>
      <c r="DVX46" s="14"/>
      <c r="DVY46" s="14"/>
      <c r="DVZ46" s="14"/>
      <c r="DWA46" s="14"/>
      <c r="DWB46" s="14"/>
      <c r="DWC46" s="14"/>
      <c r="DWD46" s="14"/>
      <c r="DWE46" s="14"/>
      <c r="DWF46" s="14"/>
      <c r="DWG46" s="14"/>
      <c r="DWH46" s="14"/>
      <c r="DWI46" s="14"/>
      <c r="DWJ46" s="14"/>
      <c r="DWK46" s="14"/>
      <c r="DWL46" s="14"/>
      <c r="DWM46" s="14"/>
      <c r="DWN46" s="14"/>
      <c r="DWO46" s="14"/>
      <c r="DWP46" s="14"/>
      <c r="DWQ46" s="14"/>
      <c r="DWR46" s="14"/>
      <c r="DWS46" s="14"/>
      <c r="DWT46" s="14"/>
      <c r="DWU46" s="14"/>
      <c r="DWV46" s="14"/>
      <c r="DWW46" s="14"/>
      <c r="DWX46" s="14"/>
      <c r="DWY46" s="14"/>
      <c r="DWZ46" s="14"/>
      <c r="DXA46" s="14"/>
      <c r="DXB46" s="14"/>
      <c r="DXC46" s="14"/>
      <c r="DXD46" s="14"/>
      <c r="DXE46" s="14"/>
      <c r="DXF46" s="14"/>
      <c r="DXG46" s="14"/>
      <c r="DXH46" s="14"/>
      <c r="DXI46" s="14"/>
      <c r="DXJ46" s="14"/>
      <c r="DXK46" s="14"/>
      <c r="DXL46" s="14"/>
      <c r="DXM46" s="14"/>
      <c r="DXN46" s="14"/>
      <c r="DXO46" s="14"/>
      <c r="DXP46" s="14"/>
      <c r="DXQ46" s="14"/>
      <c r="DXR46" s="14"/>
      <c r="DXS46" s="14"/>
      <c r="DXT46" s="14"/>
      <c r="DXU46" s="14"/>
      <c r="DXV46" s="14"/>
      <c r="DXW46" s="14"/>
      <c r="DXX46" s="14"/>
      <c r="DXY46" s="14"/>
      <c r="DXZ46" s="14"/>
      <c r="DYA46" s="14"/>
      <c r="DYB46" s="14"/>
      <c r="DYC46" s="14"/>
      <c r="DYD46" s="14"/>
      <c r="DYE46" s="14"/>
      <c r="DYF46" s="14"/>
      <c r="DYG46" s="14"/>
      <c r="DYH46" s="14"/>
      <c r="DYI46" s="14"/>
      <c r="DYJ46" s="14"/>
      <c r="DYK46" s="14"/>
      <c r="DYL46" s="14"/>
      <c r="DYM46" s="14"/>
      <c r="DYN46" s="14"/>
      <c r="DYO46" s="14"/>
      <c r="DYP46" s="14"/>
      <c r="DYQ46" s="14"/>
      <c r="DYR46" s="14"/>
      <c r="DYS46" s="14"/>
      <c r="DYT46" s="14"/>
      <c r="DYU46" s="14"/>
      <c r="DYV46" s="14"/>
      <c r="DYW46" s="14"/>
      <c r="DYX46" s="14"/>
      <c r="DYY46" s="14"/>
      <c r="DYZ46" s="14"/>
      <c r="DZA46" s="14"/>
      <c r="DZB46" s="14"/>
      <c r="DZC46" s="14"/>
      <c r="DZD46" s="14"/>
      <c r="DZE46" s="14"/>
      <c r="DZF46" s="14"/>
      <c r="DZG46" s="14"/>
      <c r="DZH46" s="14"/>
      <c r="DZI46" s="14"/>
      <c r="DZJ46" s="14"/>
      <c r="DZK46" s="14"/>
      <c r="DZL46" s="14"/>
      <c r="DZM46" s="14"/>
      <c r="DZN46" s="14"/>
      <c r="DZO46" s="14"/>
      <c r="DZP46" s="14"/>
      <c r="DZQ46" s="14"/>
      <c r="DZR46" s="14"/>
      <c r="DZS46" s="14"/>
      <c r="DZT46" s="14"/>
      <c r="DZU46" s="14"/>
      <c r="DZV46" s="14"/>
      <c r="DZW46" s="14"/>
      <c r="DZX46" s="14"/>
      <c r="DZY46" s="14"/>
      <c r="DZZ46" s="14"/>
      <c r="EAA46" s="14"/>
      <c r="EAB46" s="14"/>
      <c r="EAC46" s="14"/>
      <c r="EAD46" s="14"/>
      <c r="EAE46" s="14"/>
      <c r="EAF46" s="14"/>
      <c r="EAG46" s="14"/>
      <c r="EAH46" s="14"/>
      <c r="EAI46" s="14"/>
      <c r="EAJ46" s="14"/>
      <c r="EAK46" s="14"/>
      <c r="EAL46" s="14"/>
      <c r="EAM46" s="14"/>
      <c r="EAN46" s="14"/>
      <c r="EAO46" s="14"/>
      <c r="EAP46" s="14"/>
      <c r="EAQ46" s="14"/>
      <c r="EAR46" s="14"/>
      <c r="EAS46" s="14"/>
      <c r="EAT46" s="14"/>
      <c r="EAU46" s="14"/>
      <c r="EAV46" s="14"/>
      <c r="EAW46" s="14"/>
      <c r="EAX46" s="14"/>
      <c r="EAY46" s="14"/>
      <c r="EAZ46" s="14"/>
      <c r="EBA46" s="14"/>
      <c r="EBB46" s="14"/>
      <c r="EBC46" s="14"/>
      <c r="EBD46" s="14"/>
      <c r="EBE46" s="14"/>
      <c r="EBF46" s="14"/>
      <c r="EBG46" s="14"/>
      <c r="EBH46" s="14"/>
      <c r="EBI46" s="14"/>
      <c r="EBJ46" s="14"/>
      <c r="EBK46" s="14"/>
      <c r="EBL46" s="14"/>
      <c r="EBM46" s="14"/>
      <c r="EBN46" s="14"/>
      <c r="EBO46" s="14"/>
      <c r="EBP46" s="14"/>
      <c r="EBQ46" s="14"/>
      <c r="EBR46" s="14"/>
      <c r="EBS46" s="14"/>
      <c r="EBT46" s="14"/>
      <c r="EBU46" s="14"/>
      <c r="EBV46" s="14"/>
      <c r="EBW46" s="14"/>
      <c r="EBX46" s="14"/>
      <c r="EBY46" s="14"/>
      <c r="EBZ46" s="14"/>
      <c r="ECA46" s="14"/>
      <c r="ECB46" s="14"/>
      <c r="ECC46" s="14"/>
      <c r="ECD46" s="14"/>
      <c r="ECE46" s="14"/>
      <c r="ECF46" s="14"/>
      <c r="ECG46" s="14"/>
      <c r="ECH46" s="14"/>
      <c r="ECI46" s="14"/>
      <c r="ECJ46" s="14"/>
      <c r="ECK46" s="14"/>
      <c r="ECL46" s="14"/>
      <c r="ECM46" s="14"/>
      <c r="ECN46" s="14"/>
      <c r="ECO46" s="14"/>
      <c r="ECP46" s="14"/>
      <c r="ECQ46" s="14"/>
      <c r="ECR46" s="14"/>
      <c r="ECS46" s="14"/>
      <c r="ECT46" s="14"/>
      <c r="ECU46" s="14"/>
      <c r="ECV46" s="14"/>
      <c r="ECW46" s="14"/>
      <c r="ECX46" s="14"/>
      <c r="ECY46" s="14"/>
      <c r="ECZ46" s="14"/>
      <c r="EDA46" s="14"/>
      <c r="EDB46" s="14"/>
      <c r="EDC46" s="14"/>
      <c r="EDD46" s="14"/>
      <c r="EDE46" s="14"/>
      <c r="EDF46" s="14"/>
      <c r="EDG46" s="14"/>
      <c r="EDH46" s="14"/>
      <c r="EDI46" s="14"/>
      <c r="EDJ46" s="14"/>
      <c r="EDK46" s="14"/>
      <c r="EDL46" s="14"/>
      <c r="EDM46" s="14"/>
      <c r="EDN46" s="14"/>
      <c r="EDO46" s="14"/>
      <c r="EDP46" s="14"/>
      <c r="EDQ46" s="14"/>
      <c r="EDR46" s="14"/>
      <c r="EDS46" s="14"/>
      <c r="EDT46" s="14"/>
      <c r="EDU46" s="14"/>
      <c r="EDV46" s="14"/>
      <c r="EDW46" s="14"/>
      <c r="EDX46" s="14"/>
      <c r="EDY46" s="14"/>
      <c r="EDZ46" s="14"/>
      <c r="EEA46" s="14"/>
      <c r="EEB46" s="14"/>
      <c r="EEC46" s="14"/>
      <c r="EED46" s="14"/>
      <c r="EEE46" s="14"/>
      <c r="EEF46" s="14"/>
      <c r="EEG46" s="14"/>
      <c r="EEH46" s="14"/>
      <c r="EEI46" s="14"/>
      <c r="EEJ46" s="14"/>
      <c r="EEK46" s="14"/>
      <c r="EEL46" s="14"/>
      <c r="EEM46" s="14"/>
      <c r="EEN46" s="14"/>
      <c r="EEO46" s="14"/>
      <c r="EEP46" s="14"/>
      <c r="EEQ46" s="14"/>
      <c r="EER46" s="14"/>
      <c r="EES46" s="14"/>
      <c r="EET46" s="14"/>
      <c r="EEU46" s="14"/>
      <c r="EEV46" s="14"/>
      <c r="EEW46" s="14"/>
      <c r="EEX46" s="14"/>
      <c r="EEY46" s="14"/>
      <c r="EEZ46" s="14"/>
      <c r="EFA46" s="14"/>
      <c r="EFB46" s="14"/>
      <c r="EFC46" s="14"/>
      <c r="EFD46" s="14"/>
      <c r="EFE46" s="14"/>
      <c r="EFF46" s="14"/>
      <c r="EFG46" s="14"/>
      <c r="EFH46" s="14"/>
      <c r="EFI46" s="14"/>
      <c r="EFJ46" s="14"/>
      <c r="EFK46" s="14"/>
      <c r="EFL46" s="14"/>
      <c r="EFM46" s="14"/>
      <c r="EFN46" s="14"/>
      <c r="EFO46" s="14"/>
      <c r="EFP46" s="14"/>
      <c r="EFQ46" s="14"/>
      <c r="EFR46" s="14"/>
      <c r="EFS46" s="14"/>
      <c r="EFT46" s="14"/>
      <c r="EFU46" s="14"/>
      <c r="EFV46" s="14"/>
      <c r="EFW46" s="14"/>
      <c r="EFX46" s="14"/>
      <c r="EFY46" s="14"/>
      <c r="EFZ46" s="14"/>
      <c r="EGA46" s="14"/>
      <c r="EGB46" s="14"/>
      <c r="EGC46" s="14"/>
      <c r="EGD46" s="14"/>
      <c r="EGE46" s="14"/>
      <c r="EGF46" s="14"/>
      <c r="EGG46" s="14"/>
      <c r="EGH46" s="14"/>
      <c r="EGI46" s="14"/>
      <c r="EGJ46" s="14"/>
      <c r="EGK46" s="14"/>
      <c r="EGL46" s="14"/>
      <c r="EGM46" s="14"/>
      <c r="EGN46" s="14"/>
      <c r="EGO46" s="14"/>
      <c r="EGP46" s="14"/>
      <c r="EGQ46" s="14"/>
      <c r="EGR46" s="14"/>
      <c r="EGS46" s="14"/>
      <c r="EGT46" s="14"/>
      <c r="EGU46" s="14"/>
      <c r="EGV46" s="14"/>
      <c r="EGW46" s="14"/>
      <c r="EGX46" s="14"/>
      <c r="EGY46" s="14"/>
      <c r="EGZ46" s="14"/>
      <c r="EHA46" s="14"/>
      <c r="EHB46" s="14"/>
      <c r="EHC46" s="14"/>
      <c r="EHD46" s="14"/>
      <c r="EHE46" s="14"/>
      <c r="EHF46" s="14"/>
      <c r="EHG46" s="14"/>
      <c r="EHH46" s="14"/>
      <c r="EHI46" s="14"/>
      <c r="EHJ46" s="14"/>
      <c r="EHK46" s="14"/>
      <c r="EHL46" s="14"/>
      <c r="EHM46" s="14"/>
      <c r="EHN46" s="14"/>
      <c r="EHO46" s="14"/>
      <c r="EHP46" s="14"/>
      <c r="EHQ46" s="14"/>
      <c r="EHR46" s="14"/>
      <c r="EHS46" s="14"/>
      <c r="EHT46" s="14"/>
      <c r="EHU46" s="14"/>
      <c r="EHV46" s="14"/>
      <c r="EHW46" s="14"/>
      <c r="EHX46" s="14"/>
      <c r="EHY46" s="14"/>
      <c r="EHZ46" s="14"/>
      <c r="EIA46" s="14"/>
      <c r="EIB46" s="14"/>
      <c r="EIC46" s="14"/>
      <c r="EID46" s="14"/>
      <c r="EIE46" s="14"/>
      <c r="EIF46" s="14"/>
      <c r="EIG46" s="14"/>
      <c r="EIH46" s="14"/>
      <c r="EII46" s="14"/>
      <c r="EIJ46" s="14"/>
      <c r="EIK46" s="14"/>
      <c r="EIL46" s="14"/>
      <c r="EIM46" s="14"/>
      <c r="EIN46" s="14"/>
      <c r="EIO46" s="14"/>
      <c r="EIP46" s="14"/>
      <c r="EIQ46" s="14"/>
      <c r="EIR46" s="14"/>
      <c r="EIS46" s="14"/>
      <c r="EIT46" s="14"/>
      <c r="EIU46" s="14"/>
      <c r="EIV46" s="14"/>
      <c r="EIW46" s="14"/>
      <c r="EIX46" s="14"/>
      <c r="EIY46" s="14"/>
      <c r="EIZ46" s="14"/>
      <c r="EJA46" s="14"/>
      <c r="EJB46" s="14"/>
      <c r="EJC46" s="14"/>
      <c r="EJD46" s="14"/>
      <c r="EJE46" s="14"/>
      <c r="EJF46" s="14"/>
      <c r="EJG46" s="14"/>
      <c r="EJH46" s="14"/>
      <c r="EJI46" s="14"/>
      <c r="EJJ46" s="14"/>
      <c r="EJK46" s="14"/>
      <c r="EJL46" s="14"/>
      <c r="EJM46" s="14"/>
      <c r="EJN46" s="14"/>
      <c r="EJO46" s="14"/>
      <c r="EJP46" s="14"/>
      <c r="EJQ46" s="14"/>
      <c r="EJR46" s="14"/>
      <c r="EJS46" s="14"/>
      <c r="EJT46" s="14"/>
      <c r="EJU46" s="14"/>
      <c r="EJV46" s="14"/>
      <c r="EJW46" s="14"/>
      <c r="EJX46" s="14"/>
      <c r="EJY46" s="14"/>
      <c r="EJZ46" s="14"/>
      <c r="EKA46" s="14"/>
      <c r="EKB46" s="14"/>
      <c r="EKC46" s="14"/>
      <c r="EKD46" s="14"/>
      <c r="EKE46" s="14"/>
      <c r="EKF46" s="14"/>
      <c r="EKG46" s="14"/>
      <c r="EKH46" s="14"/>
      <c r="EKI46" s="14"/>
      <c r="EKJ46" s="14"/>
      <c r="EKK46" s="14"/>
      <c r="EKL46" s="14"/>
      <c r="EKM46" s="14"/>
      <c r="EKN46" s="14"/>
      <c r="EKO46" s="14"/>
      <c r="EKP46" s="14"/>
      <c r="EKQ46" s="14"/>
      <c r="EKR46" s="14"/>
      <c r="EKS46" s="14"/>
      <c r="EKT46" s="14"/>
      <c r="EKU46" s="14"/>
      <c r="EKV46" s="14"/>
      <c r="EKW46" s="14"/>
      <c r="EKX46" s="14"/>
      <c r="EKY46" s="14"/>
      <c r="EKZ46" s="14"/>
      <c r="ELA46" s="14"/>
      <c r="ELB46" s="14"/>
      <c r="ELC46" s="14"/>
      <c r="ELD46" s="14"/>
      <c r="ELE46" s="14"/>
      <c r="ELF46" s="14"/>
      <c r="ELG46" s="14"/>
      <c r="ELH46" s="14"/>
      <c r="ELI46" s="14"/>
      <c r="ELJ46" s="14"/>
      <c r="ELK46" s="14"/>
      <c r="ELL46" s="14"/>
      <c r="ELM46" s="14"/>
      <c r="ELN46" s="14"/>
      <c r="ELO46" s="14"/>
      <c r="ELP46" s="14"/>
      <c r="ELQ46" s="14"/>
      <c r="ELR46" s="14"/>
      <c r="ELS46" s="14"/>
      <c r="ELT46" s="14"/>
      <c r="ELU46" s="14"/>
      <c r="ELV46" s="14"/>
      <c r="ELW46" s="14"/>
      <c r="ELX46" s="14"/>
      <c r="ELY46" s="14"/>
      <c r="ELZ46" s="14"/>
      <c r="EMA46" s="14"/>
      <c r="EMB46" s="14"/>
      <c r="EMC46" s="14"/>
      <c r="EMD46" s="14"/>
      <c r="EME46" s="14"/>
      <c r="EMF46" s="14"/>
      <c r="EMG46" s="14"/>
      <c r="EMH46" s="14"/>
      <c r="EMI46" s="14"/>
      <c r="EMJ46" s="14"/>
      <c r="EMK46" s="14"/>
      <c r="EML46" s="14"/>
      <c r="EMM46" s="14"/>
      <c r="EMN46" s="14"/>
      <c r="EMO46" s="14"/>
      <c r="EMP46" s="14"/>
      <c r="EMQ46" s="14"/>
      <c r="EMR46" s="14"/>
      <c r="EMS46" s="14"/>
      <c r="EMT46" s="14"/>
      <c r="EMU46" s="14"/>
      <c r="EMV46" s="14"/>
      <c r="EMW46" s="14"/>
      <c r="EMX46" s="14"/>
      <c r="EMY46" s="14"/>
      <c r="EMZ46" s="14"/>
      <c r="ENA46" s="14"/>
      <c r="ENB46" s="14"/>
      <c r="ENC46" s="14"/>
      <c r="END46" s="14"/>
      <c r="ENE46" s="14"/>
      <c r="ENF46" s="14"/>
      <c r="ENG46" s="14"/>
      <c r="ENH46" s="14"/>
      <c r="ENI46" s="14"/>
      <c r="ENJ46" s="14"/>
      <c r="ENK46" s="14"/>
      <c r="ENL46" s="14"/>
      <c r="ENM46" s="14"/>
      <c r="ENN46" s="14"/>
      <c r="ENO46" s="14"/>
      <c r="ENP46" s="14"/>
      <c r="ENQ46" s="14"/>
      <c r="ENR46" s="14"/>
      <c r="ENS46" s="14"/>
      <c r="ENT46" s="14"/>
      <c r="ENU46" s="14"/>
      <c r="ENV46" s="14"/>
      <c r="ENW46" s="14"/>
      <c r="ENX46" s="14"/>
      <c r="ENY46" s="14"/>
      <c r="ENZ46" s="14"/>
      <c r="EOA46" s="14"/>
      <c r="EOB46" s="14"/>
      <c r="EOC46" s="14"/>
      <c r="EOD46" s="14"/>
      <c r="EOE46" s="14"/>
      <c r="EOF46" s="14"/>
      <c r="EOG46" s="14"/>
      <c r="EOH46" s="14"/>
      <c r="EOI46" s="14"/>
      <c r="EOJ46" s="14"/>
      <c r="EOK46" s="14"/>
      <c r="EOL46" s="14"/>
      <c r="EOM46" s="14"/>
      <c r="EON46" s="14"/>
      <c r="EOO46" s="14"/>
      <c r="EOP46" s="14"/>
      <c r="EOQ46" s="14"/>
      <c r="EOR46" s="14"/>
      <c r="EOS46" s="14"/>
      <c r="EOT46" s="14"/>
      <c r="EOU46" s="14"/>
      <c r="EOV46" s="14"/>
      <c r="EOW46" s="14"/>
      <c r="EOX46" s="14"/>
      <c r="EOY46" s="14"/>
      <c r="EOZ46" s="14"/>
      <c r="EPA46" s="14"/>
      <c r="EPB46" s="14"/>
      <c r="EPC46" s="14"/>
      <c r="EPD46" s="14"/>
      <c r="EPE46" s="14"/>
      <c r="EPF46" s="14"/>
      <c r="EPG46" s="14"/>
      <c r="EPH46" s="14"/>
      <c r="EPI46" s="14"/>
      <c r="EPJ46" s="14"/>
      <c r="EPK46" s="14"/>
      <c r="EPL46" s="14"/>
      <c r="EPM46" s="14"/>
      <c r="EPN46" s="14"/>
      <c r="EPO46" s="14"/>
      <c r="EPP46" s="14"/>
      <c r="EPQ46" s="14"/>
      <c r="EPR46" s="14"/>
      <c r="EPS46" s="14"/>
      <c r="EPT46" s="14"/>
      <c r="EPU46" s="14"/>
      <c r="EPV46" s="14"/>
      <c r="EPW46" s="14"/>
      <c r="EPX46" s="14"/>
      <c r="EPY46" s="14"/>
      <c r="EPZ46" s="14"/>
      <c r="EQA46" s="14"/>
      <c r="EQB46" s="14"/>
      <c r="EQC46" s="14"/>
      <c r="EQD46" s="14"/>
      <c r="EQE46" s="14"/>
      <c r="EQF46" s="14"/>
      <c r="EQG46" s="14"/>
      <c r="EQH46" s="14"/>
      <c r="EQI46" s="14"/>
      <c r="EQJ46" s="14"/>
      <c r="EQK46" s="14"/>
      <c r="EQL46" s="14"/>
      <c r="EQM46" s="14"/>
      <c r="EQN46" s="14"/>
      <c r="EQO46" s="14"/>
      <c r="EQP46" s="14"/>
      <c r="EQQ46" s="14"/>
      <c r="EQR46" s="14"/>
      <c r="EQS46" s="14"/>
      <c r="EQT46" s="14"/>
      <c r="EQU46" s="14"/>
      <c r="EQV46" s="14"/>
      <c r="EQW46" s="14"/>
      <c r="EQX46" s="14"/>
      <c r="EQY46" s="14"/>
      <c r="EQZ46" s="14"/>
      <c r="ERA46" s="14"/>
      <c r="ERB46" s="14"/>
      <c r="ERC46" s="14"/>
      <c r="ERD46" s="14"/>
      <c r="ERE46" s="14"/>
      <c r="ERF46" s="14"/>
      <c r="ERG46" s="14"/>
      <c r="ERH46" s="14"/>
      <c r="ERI46" s="14"/>
      <c r="ERJ46" s="14"/>
      <c r="ERK46" s="14"/>
      <c r="ERL46" s="14"/>
      <c r="ERM46" s="14"/>
      <c r="ERN46" s="14"/>
      <c r="ERO46" s="14"/>
      <c r="ERP46" s="14"/>
      <c r="ERQ46" s="14"/>
      <c r="ERR46" s="14"/>
      <c r="ERS46" s="14"/>
      <c r="ERT46" s="14"/>
      <c r="ERU46" s="14"/>
      <c r="ERV46" s="14"/>
      <c r="ERW46" s="14"/>
      <c r="ERX46" s="14"/>
      <c r="ERY46" s="14"/>
      <c r="ERZ46" s="14"/>
      <c r="ESA46" s="14"/>
      <c r="ESB46" s="14"/>
      <c r="ESC46" s="14"/>
      <c r="ESD46" s="14"/>
      <c r="ESE46" s="14"/>
      <c r="ESF46" s="14"/>
      <c r="ESG46" s="14"/>
      <c r="ESH46" s="14"/>
      <c r="ESI46" s="14"/>
      <c r="ESJ46" s="14"/>
      <c r="ESK46" s="14"/>
      <c r="ESL46" s="14"/>
      <c r="ESM46" s="14"/>
      <c r="ESN46" s="14"/>
      <c r="ESO46" s="14"/>
      <c r="ESP46" s="14"/>
      <c r="ESQ46" s="14"/>
      <c r="ESR46" s="14"/>
      <c r="ESS46" s="14"/>
      <c r="EST46" s="14"/>
      <c r="ESU46" s="14"/>
      <c r="ESV46" s="14"/>
      <c r="ESW46" s="14"/>
      <c r="ESX46" s="14"/>
      <c r="ESY46" s="14"/>
      <c r="ESZ46" s="14"/>
      <c r="ETA46" s="14"/>
      <c r="ETB46" s="14"/>
      <c r="ETC46" s="14"/>
      <c r="ETD46" s="14"/>
      <c r="ETE46" s="14"/>
      <c r="ETF46" s="14"/>
      <c r="ETG46" s="14"/>
      <c r="ETH46" s="14"/>
      <c r="ETI46" s="14"/>
      <c r="ETJ46" s="14"/>
      <c r="ETK46" s="14"/>
      <c r="ETL46" s="14"/>
      <c r="ETM46" s="14"/>
      <c r="ETN46" s="14"/>
      <c r="ETO46" s="14"/>
      <c r="ETP46" s="14"/>
      <c r="ETQ46" s="14"/>
      <c r="ETR46" s="14"/>
      <c r="ETS46" s="14"/>
      <c r="ETT46" s="14"/>
      <c r="ETU46" s="14"/>
      <c r="ETV46" s="14"/>
      <c r="ETW46" s="14"/>
      <c r="ETX46" s="14"/>
      <c r="ETY46" s="14"/>
      <c r="ETZ46" s="14"/>
      <c r="EUA46" s="14"/>
      <c r="EUB46" s="14"/>
      <c r="EUC46" s="14"/>
      <c r="EUD46" s="14"/>
      <c r="EUE46" s="14"/>
      <c r="EUF46" s="14"/>
      <c r="EUG46" s="14"/>
      <c r="EUH46" s="14"/>
      <c r="EUI46" s="14"/>
      <c r="EUJ46" s="14"/>
      <c r="EUK46" s="14"/>
      <c r="EUL46" s="14"/>
      <c r="EUM46" s="14"/>
      <c r="EUN46" s="14"/>
      <c r="EUO46" s="14"/>
      <c r="EUP46" s="14"/>
      <c r="EUQ46" s="14"/>
      <c r="EUR46" s="14"/>
      <c r="EUS46" s="14"/>
      <c r="EUT46" s="14"/>
      <c r="EUU46" s="14"/>
      <c r="EUV46" s="14"/>
      <c r="EUW46" s="14"/>
      <c r="EUX46" s="14"/>
      <c r="EUY46" s="14"/>
      <c r="EUZ46" s="14"/>
      <c r="EVA46" s="14"/>
      <c r="EVB46" s="14"/>
      <c r="EVC46" s="14"/>
      <c r="EVD46" s="14"/>
      <c r="EVE46" s="14"/>
      <c r="EVF46" s="14"/>
      <c r="EVG46" s="14"/>
      <c r="EVH46" s="14"/>
      <c r="EVI46" s="14"/>
      <c r="EVJ46" s="14"/>
      <c r="EVK46" s="14"/>
      <c r="EVL46" s="14"/>
      <c r="EVM46" s="14"/>
      <c r="EVN46" s="14"/>
      <c r="EVO46" s="14"/>
      <c r="EVP46" s="14"/>
      <c r="EVQ46" s="14"/>
      <c r="EVR46" s="14"/>
      <c r="EVS46" s="14"/>
      <c r="EVT46" s="14"/>
      <c r="EVU46" s="14"/>
      <c r="EVV46" s="14"/>
      <c r="EVW46" s="14"/>
      <c r="EVX46" s="14"/>
      <c r="EVY46" s="14"/>
      <c r="EVZ46" s="14"/>
      <c r="EWA46" s="14"/>
      <c r="EWB46" s="14"/>
      <c r="EWC46" s="14"/>
      <c r="EWD46" s="14"/>
      <c r="EWE46" s="14"/>
      <c r="EWF46" s="14"/>
      <c r="EWG46" s="14"/>
      <c r="EWH46" s="14"/>
      <c r="EWI46" s="14"/>
      <c r="EWJ46" s="14"/>
      <c r="EWK46" s="14"/>
      <c r="EWL46" s="14"/>
      <c r="EWM46" s="14"/>
      <c r="EWN46" s="14"/>
      <c r="EWO46" s="14"/>
      <c r="EWP46" s="14"/>
      <c r="EWQ46" s="14"/>
      <c r="EWR46" s="14"/>
      <c r="EWS46" s="14"/>
      <c r="EWT46" s="14"/>
      <c r="EWU46" s="14"/>
      <c r="EWV46" s="14"/>
      <c r="EWW46" s="14"/>
      <c r="EWX46" s="14"/>
      <c r="EWY46" s="14"/>
      <c r="EWZ46" s="14"/>
      <c r="EXA46" s="14"/>
      <c r="EXB46" s="14"/>
      <c r="EXC46" s="14"/>
      <c r="EXD46" s="14"/>
      <c r="EXE46" s="14"/>
      <c r="EXF46" s="14"/>
      <c r="EXG46" s="14"/>
      <c r="EXH46" s="14"/>
      <c r="EXI46" s="14"/>
      <c r="EXJ46" s="14"/>
      <c r="EXK46" s="14"/>
      <c r="EXL46" s="14"/>
      <c r="EXM46" s="14"/>
      <c r="EXN46" s="14"/>
      <c r="EXO46" s="14"/>
      <c r="EXP46" s="14"/>
      <c r="EXQ46" s="14"/>
      <c r="EXR46" s="14"/>
      <c r="EXS46" s="14"/>
      <c r="EXT46" s="14"/>
      <c r="EXU46" s="14"/>
      <c r="EXV46" s="14"/>
      <c r="EXW46" s="14"/>
      <c r="EXX46" s="14"/>
      <c r="EXY46" s="14"/>
      <c r="EXZ46" s="14"/>
      <c r="EYA46" s="14"/>
      <c r="EYB46" s="14"/>
      <c r="EYC46" s="14"/>
      <c r="EYD46" s="14"/>
      <c r="EYE46" s="14"/>
      <c r="EYF46" s="14"/>
      <c r="EYG46" s="14"/>
      <c r="EYH46" s="14"/>
      <c r="EYI46" s="14"/>
      <c r="EYJ46" s="14"/>
      <c r="EYK46" s="14"/>
      <c r="EYL46" s="14"/>
      <c r="EYM46" s="14"/>
      <c r="EYN46" s="14"/>
      <c r="EYO46" s="14"/>
      <c r="EYP46" s="14"/>
      <c r="EYQ46" s="14"/>
      <c r="EYR46" s="14"/>
      <c r="EYS46" s="14"/>
      <c r="EYT46" s="14"/>
      <c r="EYU46" s="14"/>
      <c r="EYV46" s="14"/>
      <c r="EYW46" s="14"/>
      <c r="EYX46" s="14"/>
      <c r="EYY46" s="14"/>
      <c r="EYZ46" s="14"/>
      <c r="EZA46" s="14"/>
      <c r="EZB46" s="14"/>
      <c r="EZC46" s="14"/>
      <c r="EZD46" s="14"/>
      <c r="EZE46" s="14"/>
      <c r="EZF46" s="14"/>
      <c r="EZG46" s="14"/>
      <c r="EZH46" s="14"/>
      <c r="EZI46" s="14"/>
      <c r="EZJ46" s="14"/>
      <c r="EZK46" s="14"/>
      <c r="EZL46" s="14"/>
      <c r="EZM46" s="14"/>
      <c r="EZN46" s="14"/>
      <c r="EZO46" s="14"/>
      <c r="EZP46" s="14"/>
      <c r="EZQ46" s="14"/>
      <c r="EZR46" s="14"/>
      <c r="EZS46" s="14"/>
      <c r="EZT46" s="14"/>
      <c r="EZU46" s="14"/>
      <c r="EZV46" s="14"/>
      <c r="EZW46" s="14"/>
      <c r="EZX46" s="14"/>
      <c r="EZY46" s="14"/>
      <c r="EZZ46" s="14"/>
      <c r="FAA46" s="14"/>
      <c r="FAB46" s="14"/>
      <c r="FAC46" s="14"/>
      <c r="FAD46" s="14"/>
      <c r="FAE46" s="14"/>
      <c r="FAF46" s="14"/>
      <c r="FAG46" s="14"/>
      <c r="FAH46" s="14"/>
      <c r="FAI46" s="14"/>
      <c r="FAJ46" s="14"/>
      <c r="FAK46" s="14"/>
      <c r="FAL46" s="14"/>
      <c r="FAM46" s="14"/>
      <c r="FAN46" s="14"/>
      <c r="FAO46" s="14"/>
      <c r="FAP46" s="14"/>
      <c r="FAQ46" s="14"/>
      <c r="FAR46" s="14"/>
      <c r="FAS46" s="14"/>
      <c r="FAT46" s="14"/>
      <c r="FAU46" s="14"/>
      <c r="FAV46" s="14"/>
      <c r="FAW46" s="14"/>
      <c r="FAX46" s="14"/>
      <c r="FAY46" s="14"/>
      <c r="FAZ46" s="14"/>
      <c r="FBA46" s="14"/>
      <c r="FBB46" s="14"/>
      <c r="FBC46" s="14"/>
      <c r="FBD46" s="14"/>
      <c r="FBE46" s="14"/>
      <c r="FBF46" s="14"/>
      <c r="FBG46" s="14"/>
      <c r="FBH46" s="14"/>
      <c r="FBI46" s="14"/>
      <c r="FBJ46" s="14"/>
      <c r="FBK46" s="14"/>
      <c r="FBL46" s="14"/>
      <c r="FBM46" s="14"/>
      <c r="FBN46" s="14"/>
      <c r="FBO46" s="14"/>
      <c r="FBP46" s="14"/>
      <c r="FBQ46" s="14"/>
      <c r="FBR46" s="14"/>
      <c r="FBS46" s="14"/>
      <c r="FBT46" s="14"/>
      <c r="FBU46" s="14"/>
      <c r="FBV46" s="14"/>
      <c r="FBW46" s="14"/>
      <c r="FBX46" s="14"/>
      <c r="FBY46" s="14"/>
      <c r="FBZ46" s="14"/>
      <c r="FCA46" s="14"/>
      <c r="FCB46" s="14"/>
      <c r="FCC46" s="14"/>
      <c r="FCD46" s="14"/>
      <c r="FCE46" s="14"/>
      <c r="FCF46" s="14"/>
      <c r="FCG46" s="14"/>
      <c r="FCH46" s="14"/>
      <c r="FCI46" s="14"/>
      <c r="FCJ46" s="14"/>
      <c r="FCK46" s="14"/>
      <c r="FCL46" s="14"/>
      <c r="FCM46" s="14"/>
      <c r="FCN46" s="14"/>
      <c r="FCO46" s="14"/>
      <c r="FCP46" s="14"/>
      <c r="FCQ46" s="14"/>
      <c r="FCR46" s="14"/>
      <c r="FCS46" s="14"/>
      <c r="FCT46" s="14"/>
      <c r="FCU46" s="14"/>
      <c r="FCV46" s="14"/>
      <c r="FCW46" s="14"/>
      <c r="FCX46" s="14"/>
      <c r="FCY46" s="14"/>
      <c r="FCZ46" s="14"/>
      <c r="FDA46" s="14"/>
      <c r="FDB46" s="14"/>
      <c r="FDC46" s="14"/>
      <c r="FDD46" s="14"/>
      <c r="FDE46" s="14"/>
      <c r="FDF46" s="14"/>
      <c r="FDG46" s="14"/>
      <c r="FDH46" s="14"/>
      <c r="FDI46" s="14"/>
      <c r="FDJ46" s="14"/>
      <c r="FDK46" s="14"/>
      <c r="FDL46" s="14"/>
      <c r="FDM46" s="14"/>
      <c r="FDN46" s="14"/>
      <c r="FDO46" s="14"/>
      <c r="FDP46" s="14"/>
      <c r="FDQ46" s="14"/>
      <c r="FDR46" s="14"/>
      <c r="FDS46" s="14"/>
      <c r="FDT46" s="14"/>
      <c r="FDU46" s="14"/>
      <c r="FDV46" s="14"/>
      <c r="FDW46" s="14"/>
      <c r="FDX46" s="14"/>
      <c r="FDY46" s="14"/>
      <c r="FDZ46" s="14"/>
      <c r="FEA46" s="14"/>
      <c r="FEB46" s="14"/>
      <c r="FEC46" s="14"/>
      <c r="FED46" s="14"/>
      <c r="FEE46" s="14"/>
      <c r="FEF46" s="14"/>
      <c r="FEG46" s="14"/>
      <c r="FEH46" s="14"/>
      <c r="FEI46" s="14"/>
      <c r="FEJ46" s="14"/>
      <c r="FEK46" s="14"/>
      <c r="FEL46" s="14"/>
      <c r="FEM46" s="14"/>
      <c r="FEN46" s="14"/>
      <c r="FEO46" s="14"/>
      <c r="FEP46" s="14"/>
      <c r="FEQ46" s="14"/>
      <c r="FER46" s="14"/>
      <c r="FES46" s="14"/>
      <c r="FET46" s="14"/>
      <c r="FEU46" s="14"/>
      <c r="FEV46" s="14"/>
      <c r="FEW46" s="14"/>
      <c r="FEX46" s="14"/>
      <c r="FEY46" s="14"/>
      <c r="FEZ46" s="14"/>
      <c r="FFA46" s="14"/>
      <c r="FFB46" s="14"/>
      <c r="FFC46" s="14"/>
      <c r="FFD46" s="14"/>
      <c r="FFE46" s="14"/>
      <c r="FFF46" s="14"/>
      <c r="FFG46" s="14"/>
      <c r="FFH46" s="14"/>
      <c r="FFI46" s="14"/>
      <c r="FFJ46" s="14"/>
      <c r="FFK46" s="14"/>
      <c r="FFL46" s="14"/>
      <c r="FFM46" s="14"/>
      <c r="FFN46" s="14"/>
      <c r="FFO46" s="14"/>
      <c r="FFP46" s="14"/>
      <c r="FFQ46" s="14"/>
      <c r="FFR46" s="14"/>
      <c r="FFS46" s="14"/>
      <c r="FFT46" s="14"/>
      <c r="FFU46" s="14"/>
      <c r="FFV46" s="14"/>
      <c r="FFW46" s="14"/>
      <c r="FFX46" s="14"/>
      <c r="FFY46" s="14"/>
      <c r="FFZ46" s="14"/>
      <c r="FGA46" s="14"/>
      <c r="FGB46" s="14"/>
      <c r="FGC46" s="14"/>
      <c r="FGD46" s="14"/>
      <c r="FGE46" s="14"/>
      <c r="FGF46" s="14"/>
      <c r="FGG46" s="14"/>
      <c r="FGH46" s="14"/>
      <c r="FGI46" s="14"/>
      <c r="FGJ46" s="14"/>
      <c r="FGK46" s="14"/>
      <c r="FGL46" s="14"/>
      <c r="FGM46" s="14"/>
      <c r="FGN46" s="14"/>
      <c r="FGO46" s="14"/>
      <c r="FGP46" s="14"/>
      <c r="FGQ46" s="14"/>
      <c r="FGR46" s="14"/>
      <c r="FGS46" s="14"/>
      <c r="FGT46" s="14"/>
      <c r="FGU46" s="14"/>
      <c r="FGV46" s="14"/>
      <c r="FGW46" s="14"/>
      <c r="FGX46" s="14"/>
      <c r="FGY46" s="14"/>
      <c r="FGZ46" s="14"/>
      <c r="FHA46" s="14"/>
      <c r="FHB46" s="14"/>
      <c r="FHC46" s="14"/>
      <c r="FHD46" s="14"/>
      <c r="FHE46" s="14"/>
      <c r="FHF46" s="14"/>
      <c r="FHG46" s="14"/>
      <c r="FHH46" s="14"/>
      <c r="FHI46" s="14"/>
      <c r="FHJ46" s="14"/>
      <c r="FHK46" s="14"/>
      <c r="FHL46" s="14"/>
      <c r="FHM46" s="14"/>
      <c r="FHN46" s="14"/>
      <c r="FHO46" s="14"/>
      <c r="FHP46" s="14"/>
      <c r="FHQ46" s="14"/>
      <c r="FHR46" s="14"/>
      <c r="FHS46" s="14"/>
      <c r="FHT46" s="14"/>
      <c r="FHU46" s="14"/>
      <c r="FHV46" s="14"/>
      <c r="FHW46" s="14"/>
      <c r="FHX46" s="14"/>
      <c r="FHY46" s="14"/>
      <c r="FHZ46" s="14"/>
      <c r="FIA46" s="14"/>
      <c r="FIB46" s="14"/>
      <c r="FIC46" s="14"/>
      <c r="FID46" s="14"/>
      <c r="FIE46" s="14"/>
      <c r="FIF46" s="14"/>
      <c r="FIG46" s="14"/>
      <c r="FIH46" s="14"/>
      <c r="FII46" s="14"/>
      <c r="FIJ46" s="14"/>
      <c r="FIK46" s="14"/>
      <c r="FIL46" s="14"/>
      <c r="FIM46" s="14"/>
      <c r="FIN46" s="14"/>
      <c r="FIO46" s="14"/>
      <c r="FIP46" s="14"/>
      <c r="FIQ46" s="14"/>
      <c r="FIR46" s="14"/>
      <c r="FIS46" s="14"/>
      <c r="FIT46" s="14"/>
      <c r="FIU46" s="14"/>
      <c r="FIV46" s="14"/>
      <c r="FIW46" s="14"/>
      <c r="FIX46" s="14"/>
      <c r="FIY46" s="14"/>
      <c r="FIZ46" s="14"/>
      <c r="FJA46" s="14"/>
      <c r="FJB46" s="14"/>
      <c r="FJC46" s="14"/>
      <c r="FJD46" s="14"/>
      <c r="FJE46" s="14"/>
      <c r="FJF46" s="14"/>
      <c r="FJG46" s="14"/>
      <c r="FJH46" s="14"/>
      <c r="FJI46" s="14"/>
      <c r="FJJ46" s="14"/>
      <c r="FJK46" s="14"/>
      <c r="FJL46" s="14"/>
      <c r="FJM46" s="14"/>
      <c r="FJN46" s="14"/>
      <c r="FJO46" s="14"/>
      <c r="FJP46" s="14"/>
      <c r="FJQ46" s="14"/>
      <c r="FJR46" s="14"/>
      <c r="FJS46" s="14"/>
      <c r="FJT46" s="14"/>
      <c r="FJU46" s="14"/>
      <c r="FJV46" s="14"/>
      <c r="FJW46" s="14"/>
      <c r="FJX46" s="14"/>
      <c r="FJY46" s="14"/>
      <c r="FJZ46" s="14"/>
      <c r="FKA46" s="14"/>
      <c r="FKB46" s="14"/>
      <c r="FKC46" s="14"/>
      <c r="FKD46" s="14"/>
      <c r="FKE46" s="14"/>
      <c r="FKF46" s="14"/>
      <c r="FKG46" s="14"/>
      <c r="FKH46" s="14"/>
      <c r="FKI46" s="14"/>
      <c r="FKJ46" s="14"/>
      <c r="FKK46" s="14"/>
      <c r="FKL46" s="14"/>
      <c r="FKM46" s="14"/>
      <c r="FKN46" s="14"/>
      <c r="FKO46" s="14"/>
      <c r="FKP46" s="14"/>
      <c r="FKQ46" s="14"/>
      <c r="FKR46" s="14"/>
      <c r="FKS46" s="14"/>
      <c r="FKT46" s="14"/>
      <c r="FKU46" s="14"/>
      <c r="FKV46" s="14"/>
      <c r="FKW46" s="14"/>
      <c r="FKX46" s="14"/>
      <c r="FKY46" s="14"/>
      <c r="FKZ46" s="14"/>
      <c r="FLA46" s="14"/>
      <c r="FLB46" s="14"/>
      <c r="FLC46" s="14"/>
      <c r="FLD46" s="14"/>
      <c r="FLE46" s="14"/>
      <c r="FLF46" s="14"/>
      <c r="FLG46" s="14"/>
      <c r="FLH46" s="14"/>
      <c r="FLI46" s="14"/>
      <c r="FLJ46" s="14"/>
      <c r="FLK46" s="14"/>
      <c r="FLL46" s="14"/>
      <c r="FLM46" s="14"/>
      <c r="FLN46" s="14"/>
      <c r="FLO46" s="14"/>
      <c r="FLP46" s="14"/>
      <c r="FLQ46" s="14"/>
      <c r="FLR46" s="14"/>
      <c r="FLS46" s="14"/>
      <c r="FLT46" s="14"/>
      <c r="FLU46" s="14"/>
      <c r="FLV46" s="14"/>
      <c r="FLW46" s="14"/>
      <c r="FLX46" s="14"/>
      <c r="FLY46" s="14"/>
      <c r="FLZ46" s="14"/>
      <c r="FMA46" s="14"/>
      <c r="FMB46" s="14"/>
      <c r="FMC46" s="14"/>
      <c r="FMD46" s="14"/>
      <c r="FME46" s="14"/>
      <c r="FMF46" s="14"/>
      <c r="FMG46" s="14"/>
      <c r="FMH46" s="14"/>
      <c r="FMI46" s="14"/>
      <c r="FMJ46" s="14"/>
      <c r="FMK46" s="14"/>
      <c r="FML46" s="14"/>
      <c r="FMM46" s="14"/>
      <c r="FMN46" s="14"/>
      <c r="FMO46" s="14"/>
      <c r="FMP46" s="14"/>
      <c r="FMQ46" s="14"/>
      <c r="FMR46" s="14"/>
      <c r="FMS46" s="14"/>
      <c r="FMT46" s="14"/>
      <c r="FMU46" s="14"/>
      <c r="FMV46" s="14"/>
      <c r="FMW46" s="14"/>
      <c r="FMX46" s="14"/>
      <c r="FMY46" s="14"/>
      <c r="FMZ46" s="14"/>
      <c r="FNA46" s="14"/>
      <c r="FNB46" s="14"/>
      <c r="FNC46" s="14"/>
      <c r="FND46" s="14"/>
      <c r="FNE46" s="14"/>
      <c r="FNF46" s="14"/>
      <c r="FNG46" s="14"/>
      <c r="FNH46" s="14"/>
      <c r="FNI46" s="14"/>
      <c r="FNJ46" s="14"/>
      <c r="FNK46" s="14"/>
      <c r="FNL46" s="14"/>
      <c r="FNM46" s="14"/>
      <c r="FNN46" s="14"/>
      <c r="FNO46" s="14"/>
      <c r="FNP46" s="14"/>
      <c r="FNQ46" s="14"/>
      <c r="FNR46" s="14"/>
      <c r="FNS46" s="14"/>
      <c r="FNT46" s="14"/>
      <c r="FNU46" s="14"/>
      <c r="FNV46" s="14"/>
      <c r="FNW46" s="14"/>
      <c r="FNX46" s="14"/>
      <c r="FNY46" s="14"/>
      <c r="FNZ46" s="14"/>
      <c r="FOA46" s="14"/>
      <c r="FOB46" s="14"/>
      <c r="FOC46" s="14"/>
      <c r="FOD46" s="14"/>
      <c r="FOE46" s="14"/>
      <c r="FOF46" s="14"/>
      <c r="FOG46" s="14"/>
      <c r="FOH46" s="14"/>
      <c r="FOI46" s="14"/>
      <c r="FOJ46" s="14"/>
      <c r="FOK46" s="14"/>
      <c r="FOL46" s="14"/>
      <c r="FOM46" s="14"/>
      <c r="FON46" s="14"/>
      <c r="FOO46" s="14"/>
      <c r="FOP46" s="14"/>
      <c r="FOQ46" s="14"/>
      <c r="FOR46" s="14"/>
      <c r="FOS46" s="14"/>
      <c r="FOT46" s="14"/>
      <c r="FOU46" s="14"/>
      <c r="FOV46" s="14"/>
      <c r="FOW46" s="14"/>
      <c r="FOX46" s="14"/>
      <c r="FOY46" s="14"/>
      <c r="FOZ46" s="14"/>
      <c r="FPA46" s="14"/>
      <c r="FPB46" s="14"/>
      <c r="FPC46" s="14"/>
      <c r="FPD46" s="14"/>
      <c r="FPE46" s="14"/>
      <c r="FPF46" s="14"/>
      <c r="FPG46" s="14"/>
      <c r="FPH46" s="14"/>
      <c r="FPI46" s="14"/>
      <c r="FPJ46" s="14"/>
      <c r="FPK46" s="14"/>
      <c r="FPL46" s="14"/>
      <c r="FPM46" s="14"/>
      <c r="FPN46" s="14"/>
      <c r="FPO46" s="14"/>
      <c r="FPP46" s="14"/>
      <c r="FPQ46" s="14"/>
      <c r="FPR46" s="14"/>
      <c r="FPS46" s="14"/>
      <c r="FPT46" s="14"/>
      <c r="FPU46" s="14"/>
      <c r="FPV46" s="14"/>
      <c r="FPW46" s="14"/>
      <c r="FPX46" s="14"/>
      <c r="FPY46" s="14"/>
      <c r="FPZ46" s="14"/>
      <c r="FQA46" s="14"/>
      <c r="FQB46" s="14"/>
      <c r="FQC46" s="14"/>
      <c r="FQD46" s="14"/>
      <c r="FQE46" s="14"/>
      <c r="FQF46" s="14"/>
      <c r="FQG46" s="14"/>
      <c r="FQH46" s="14"/>
      <c r="FQI46" s="14"/>
      <c r="FQJ46" s="14"/>
      <c r="FQK46" s="14"/>
      <c r="FQL46" s="14"/>
      <c r="FQM46" s="14"/>
      <c r="FQN46" s="14"/>
      <c r="FQO46" s="14"/>
      <c r="FQP46" s="14"/>
      <c r="FQQ46" s="14"/>
      <c r="FQR46" s="14"/>
      <c r="FQS46" s="14"/>
      <c r="FQT46" s="14"/>
      <c r="FQU46" s="14"/>
      <c r="FQV46" s="14"/>
      <c r="FQW46" s="14"/>
      <c r="FQX46" s="14"/>
      <c r="FQY46" s="14"/>
      <c r="FQZ46" s="14"/>
      <c r="FRA46" s="14"/>
      <c r="FRB46" s="14"/>
      <c r="FRC46" s="14"/>
      <c r="FRD46" s="14"/>
      <c r="FRE46" s="14"/>
      <c r="FRF46" s="14"/>
      <c r="FRG46" s="14"/>
      <c r="FRH46" s="14"/>
      <c r="FRI46" s="14"/>
      <c r="FRJ46" s="14"/>
      <c r="FRK46" s="14"/>
      <c r="FRL46" s="14"/>
      <c r="FRM46" s="14"/>
      <c r="FRN46" s="14"/>
      <c r="FRO46" s="14"/>
      <c r="FRP46" s="14"/>
      <c r="FRQ46" s="14"/>
      <c r="FRR46" s="14"/>
      <c r="FRS46" s="14"/>
      <c r="FRT46" s="14"/>
      <c r="FRU46" s="14"/>
      <c r="FRV46" s="14"/>
      <c r="FRW46" s="14"/>
      <c r="FRX46" s="14"/>
      <c r="FRY46" s="14"/>
      <c r="FRZ46" s="14"/>
      <c r="FSA46" s="14"/>
      <c r="FSB46" s="14"/>
      <c r="FSC46" s="14"/>
      <c r="FSD46" s="14"/>
      <c r="FSE46" s="14"/>
      <c r="FSF46" s="14"/>
      <c r="FSG46" s="14"/>
      <c r="FSH46" s="14"/>
      <c r="FSI46" s="14"/>
      <c r="FSJ46" s="14"/>
      <c r="FSK46" s="14"/>
      <c r="FSL46" s="14"/>
      <c r="FSM46" s="14"/>
      <c r="FSN46" s="14"/>
      <c r="FSO46" s="14"/>
      <c r="FSP46" s="14"/>
      <c r="FSQ46" s="14"/>
      <c r="FSR46" s="14"/>
      <c r="FSS46" s="14"/>
      <c r="FST46" s="14"/>
      <c r="FSU46" s="14"/>
      <c r="FSV46" s="14"/>
      <c r="FSW46" s="14"/>
      <c r="FSX46" s="14"/>
      <c r="FSY46" s="14"/>
      <c r="FSZ46" s="14"/>
      <c r="FTA46" s="14"/>
      <c r="FTB46" s="14"/>
      <c r="FTC46" s="14"/>
      <c r="FTD46" s="14"/>
      <c r="FTE46" s="14"/>
      <c r="FTF46" s="14"/>
      <c r="FTG46" s="14"/>
      <c r="FTH46" s="14"/>
      <c r="FTI46" s="14"/>
      <c r="FTJ46" s="14"/>
      <c r="FTK46" s="14"/>
      <c r="FTL46" s="14"/>
      <c r="FTM46" s="14"/>
      <c r="FTN46" s="14"/>
      <c r="FTO46" s="14"/>
      <c r="FTP46" s="14"/>
      <c r="FTQ46" s="14"/>
      <c r="FTR46" s="14"/>
      <c r="FTS46" s="14"/>
      <c r="FTT46" s="14"/>
      <c r="FTU46" s="14"/>
      <c r="FTV46" s="14"/>
      <c r="FTW46" s="14"/>
      <c r="FTX46" s="14"/>
      <c r="FTY46" s="14"/>
      <c r="FTZ46" s="14"/>
      <c r="FUA46" s="14"/>
      <c r="FUB46" s="14"/>
      <c r="FUC46" s="14"/>
      <c r="FUD46" s="14"/>
      <c r="FUE46" s="14"/>
      <c r="FUF46" s="14"/>
      <c r="FUG46" s="14"/>
      <c r="FUH46" s="14"/>
      <c r="FUI46" s="14"/>
      <c r="FUJ46" s="14"/>
      <c r="FUK46" s="14"/>
      <c r="FUL46" s="14"/>
      <c r="FUM46" s="14"/>
      <c r="FUN46" s="14"/>
      <c r="FUO46" s="14"/>
      <c r="FUP46" s="14"/>
      <c r="FUQ46" s="14"/>
      <c r="FUR46" s="14"/>
      <c r="FUS46" s="14"/>
      <c r="FUT46" s="14"/>
      <c r="FUU46" s="14"/>
      <c r="FUV46" s="14"/>
      <c r="FUW46" s="14"/>
      <c r="FUX46" s="14"/>
      <c r="FUY46" s="14"/>
      <c r="FUZ46" s="14"/>
      <c r="FVA46" s="14"/>
      <c r="FVB46" s="14"/>
      <c r="FVC46" s="14"/>
      <c r="FVD46" s="14"/>
      <c r="FVE46" s="14"/>
      <c r="FVF46" s="14"/>
      <c r="FVG46" s="14"/>
      <c r="FVH46" s="14"/>
      <c r="FVI46" s="14"/>
      <c r="FVJ46" s="14"/>
      <c r="FVK46" s="14"/>
      <c r="FVL46" s="14"/>
      <c r="FVM46" s="14"/>
      <c r="FVN46" s="14"/>
      <c r="FVO46" s="14"/>
      <c r="FVP46" s="14"/>
      <c r="FVQ46" s="14"/>
      <c r="FVR46" s="14"/>
      <c r="FVS46" s="14"/>
      <c r="FVT46" s="14"/>
      <c r="FVU46" s="14"/>
      <c r="FVV46" s="14"/>
      <c r="FVW46" s="14"/>
      <c r="FVX46" s="14"/>
      <c r="FVY46" s="14"/>
      <c r="FVZ46" s="14"/>
      <c r="FWA46" s="14"/>
      <c r="FWB46" s="14"/>
      <c r="FWC46" s="14"/>
      <c r="FWD46" s="14"/>
      <c r="FWE46" s="14"/>
      <c r="FWF46" s="14"/>
      <c r="FWG46" s="14"/>
      <c r="FWH46" s="14"/>
      <c r="FWI46" s="14"/>
      <c r="FWJ46" s="14"/>
      <c r="FWK46" s="14"/>
      <c r="FWL46" s="14"/>
      <c r="FWM46" s="14"/>
      <c r="FWN46" s="14"/>
      <c r="FWO46" s="14"/>
      <c r="FWP46" s="14"/>
      <c r="FWQ46" s="14"/>
      <c r="FWR46" s="14"/>
      <c r="FWS46" s="14"/>
      <c r="FWT46" s="14"/>
      <c r="FWU46" s="14"/>
      <c r="FWV46" s="14"/>
      <c r="FWW46" s="14"/>
      <c r="FWX46" s="14"/>
      <c r="FWY46" s="14"/>
      <c r="FWZ46" s="14"/>
      <c r="FXA46" s="14"/>
      <c r="FXB46" s="14"/>
      <c r="FXC46" s="14"/>
      <c r="FXD46" s="14"/>
      <c r="FXE46" s="14"/>
      <c r="FXF46" s="14"/>
      <c r="FXG46" s="14"/>
      <c r="FXH46" s="14"/>
      <c r="FXI46" s="14"/>
      <c r="FXJ46" s="14"/>
      <c r="FXK46" s="14"/>
      <c r="FXL46" s="14"/>
      <c r="FXM46" s="14"/>
      <c r="FXN46" s="14"/>
      <c r="FXO46" s="14"/>
      <c r="FXP46" s="14"/>
      <c r="FXQ46" s="14"/>
      <c r="FXR46" s="14"/>
      <c r="FXS46" s="14"/>
      <c r="FXT46" s="14"/>
      <c r="FXU46" s="14"/>
      <c r="FXV46" s="14"/>
      <c r="FXW46" s="14"/>
      <c r="FXX46" s="14"/>
      <c r="FXY46" s="14"/>
      <c r="FXZ46" s="14"/>
      <c r="FYA46" s="14"/>
      <c r="FYB46" s="14"/>
      <c r="FYC46" s="14"/>
      <c r="FYD46" s="14"/>
      <c r="FYE46" s="14"/>
      <c r="FYF46" s="14"/>
      <c r="FYG46" s="14"/>
      <c r="FYH46" s="14"/>
      <c r="FYI46" s="14"/>
      <c r="FYJ46" s="14"/>
      <c r="FYK46" s="14"/>
      <c r="FYL46" s="14"/>
      <c r="FYM46" s="14"/>
      <c r="FYN46" s="14"/>
      <c r="FYO46" s="14"/>
      <c r="FYP46" s="14"/>
      <c r="FYQ46" s="14"/>
      <c r="FYR46" s="14"/>
      <c r="FYS46" s="14"/>
      <c r="FYT46" s="14"/>
      <c r="FYU46" s="14"/>
      <c r="FYV46" s="14"/>
      <c r="FYW46" s="14"/>
      <c r="FYX46" s="14"/>
      <c r="FYY46" s="14"/>
      <c r="FYZ46" s="14"/>
      <c r="FZA46" s="14"/>
      <c r="FZB46" s="14"/>
      <c r="FZC46" s="14"/>
      <c r="FZD46" s="14"/>
      <c r="FZE46" s="14"/>
      <c r="FZF46" s="14"/>
      <c r="FZG46" s="14"/>
      <c r="FZH46" s="14"/>
      <c r="FZI46" s="14"/>
      <c r="FZJ46" s="14"/>
      <c r="FZK46" s="14"/>
      <c r="FZL46" s="14"/>
      <c r="FZM46" s="14"/>
      <c r="FZN46" s="14"/>
      <c r="FZO46" s="14"/>
      <c r="FZP46" s="14"/>
      <c r="FZQ46" s="14"/>
      <c r="FZR46" s="14"/>
      <c r="FZS46" s="14"/>
      <c r="FZT46" s="14"/>
      <c r="FZU46" s="14"/>
      <c r="FZV46" s="14"/>
      <c r="FZW46" s="14"/>
      <c r="FZX46" s="14"/>
      <c r="FZY46" s="14"/>
      <c r="FZZ46" s="14"/>
      <c r="GAA46" s="14"/>
      <c r="GAB46" s="14"/>
      <c r="GAC46" s="14"/>
      <c r="GAD46" s="14"/>
      <c r="GAE46" s="14"/>
      <c r="GAF46" s="14"/>
      <c r="GAG46" s="14"/>
      <c r="GAH46" s="14"/>
      <c r="GAI46" s="14"/>
      <c r="GAJ46" s="14"/>
      <c r="GAK46" s="14"/>
      <c r="GAL46" s="14"/>
      <c r="GAM46" s="14"/>
      <c r="GAN46" s="14"/>
      <c r="GAO46" s="14"/>
      <c r="GAP46" s="14"/>
      <c r="GAQ46" s="14"/>
      <c r="GAR46" s="14"/>
      <c r="GAS46" s="14"/>
      <c r="GAT46" s="14"/>
      <c r="GAU46" s="14"/>
      <c r="GAV46" s="14"/>
      <c r="GAW46" s="14"/>
      <c r="GAX46" s="14"/>
      <c r="GAY46" s="14"/>
      <c r="GAZ46" s="14"/>
      <c r="GBA46" s="14"/>
      <c r="GBB46" s="14"/>
      <c r="GBC46" s="14"/>
      <c r="GBD46" s="14"/>
      <c r="GBE46" s="14"/>
      <c r="GBF46" s="14"/>
      <c r="GBG46" s="14"/>
      <c r="GBH46" s="14"/>
      <c r="GBI46" s="14"/>
      <c r="GBJ46" s="14"/>
      <c r="GBK46" s="14"/>
      <c r="GBL46" s="14"/>
      <c r="GBM46" s="14"/>
      <c r="GBN46" s="14"/>
      <c r="GBO46" s="14"/>
      <c r="GBP46" s="14"/>
      <c r="GBQ46" s="14"/>
      <c r="GBR46" s="14"/>
      <c r="GBS46" s="14"/>
      <c r="GBT46" s="14"/>
      <c r="GBU46" s="14"/>
      <c r="GBV46" s="14"/>
      <c r="GBW46" s="14"/>
      <c r="GBX46" s="14"/>
      <c r="GBY46" s="14"/>
      <c r="GBZ46" s="14"/>
      <c r="GCA46" s="14"/>
      <c r="GCB46" s="14"/>
      <c r="GCC46" s="14"/>
      <c r="GCD46" s="14"/>
      <c r="GCE46" s="14"/>
      <c r="GCF46" s="14"/>
      <c r="GCG46" s="14"/>
      <c r="GCH46" s="14"/>
      <c r="GCI46" s="14"/>
      <c r="GCJ46" s="14"/>
      <c r="GCK46" s="14"/>
      <c r="GCL46" s="14"/>
      <c r="GCM46" s="14"/>
      <c r="GCN46" s="14"/>
      <c r="GCO46" s="14"/>
      <c r="GCP46" s="14"/>
      <c r="GCQ46" s="14"/>
      <c r="GCR46" s="14"/>
      <c r="GCS46" s="14"/>
      <c r="GCT46" s="14"/>
      <c r="GCU46" s="14"/>
      <c r="GCV46" s="14"/>
      <c r="GCW46" s="14"/>
      <c r="GCX46" s="14"/>
      <c r="GCY46" s="14"/>
      <c r="GCZ46" s="14"/>
      <c r="GDA46" s="14"/>
      <c r="GDB46" s="14"/>
      <c r="GDC46" s="14"/>
      <c r="GDD46" s="14"/>
      <c r="GDE46" s="14"/>
      <c r="GDF46" s="14"/>
      <c r="GDG46" s="14"/>
      <c r="GDH46" s="14"/>
      <c r="GDI46" s="14"/>
      <c r="GDJ46" s="14"/>
      <c r="GDK46" s="14"/>
      <c r="GDL46" s="14"/>
      <c r="GDM46" s="14"/>
      <c r="GDN46" s="14"/>
      <c r="GDO46" s="14"/>
      <c r="GDP46" s="14"/>
      <c r="GDQ46" s="14"/>
      <c r="GDR46" s="14"/>
      <c r="GDS46" s="14"/>
      <c r="GDT46" s="14"/>
      <c r="GDU46" s="14"/>
      <c r="GDV46" s="14"/>
      <c r="GDW46" s="14"/>
      <c r="GDX46" s="14"/>
      <c r="GDY46" s="14"/>
      <c r="GDZ46" s="14"/>
      <c r="GEA46" s="14"/>
      <c r="GEB46" s="14"/>
      <c r="GEC46" s="14"/>
      <c r="GED46" s="14"/>
      <c r="GEE46" s="14"/>
      <c r="GEF46" s="14"/>
      <c r="GEG46" s="14"/>
      <c r="GEH46" s="14"/>
      <c r="GEI46" s="14"/>
      <c r="GEJ46" s="14"/>
      <c r="GEK46" s="14"/>
      <c r="GEL46" s="14"/>
      <c r="GEM46" s="14"/>
      <c r="GEN46" s="14"/>
      <c r="GEO46" s="14"/>
      <c r="GEP46" s="14"/>
      <c r="GEQ46" s="14"/>
      <c r="GER46" s="14"/>
      <c r="GES46" s="14"/>
      <c r="GET46" s="14"/>
      <c r="GEU46" s="14"/>
      <c r="GEV46" s="14"/>
      <c r="GEW46" s="14"/>
      <c r="GEX46" s="14"/>
      <c r="GEY46" s="14"/>
      <c r="GEZ46" s="14"/>
      <c r="GFA46" s="14"/>
      <c r="GFB46" s="14"/>
      <c r="GFC46" s="14"/>
      <c r="GFD46" s="14"/>
      <c r="GFE46" s="14"/>
      <c r="GFF46" s="14"/>
      <c r="GFG46" s="14"/>
      <c r="GFH46" s="14"/>
      <c r="GFI46" s="14"/>
      <c r="GFJ46" s="14"/>
      <c r="GFK46" s="14"/>
      <c r="GFL46" s="14"/>
      <c r="GFM46" s="14"/>
      <c r="GFN46" s="14"/>
      <c r="GFO46" s="14"/>
      <c r="GFP46" s="14"/>
      <c r="GFQ46" s="14"/>
      <c r="GFR46" s="14"/>
      <c r="GFS46" s="14"/>
      <c r="GFT46" s="14"/>
      <c r="GFU46" s="14"/>
      <c r="GFV46" s="14"/>
      <c r="GFW46" s="14"/>
      <c r="GFX46" s="14"/>
      <c r="GFY46" s="14"/>
      <c r="GFZ46" s="14"/>
      <c r="GGA46" s="14"/>
      <c r="GGB46" s="14"/>
      <c r="GGC46" s="14"/>
      <c r="GGD46" s="14"/>
      <c r="GGE46" s="14"/>
      <c r="GGF46" s="14"/>
      <c r="GGG46" s="14"/>
      <c r="GGH46" s="14"/>
      <c r="GGI46" s="14"/>
      <c r="GGJ46" s="14"/>
      <c r="GGK46" s="14"/>
      <c r="GGL46" s="14"/>
      <c r="GGM46" s="14"/>
      <c r="GGN46" s="14"/>
      <c r="GGO46" s="14"/>
      <c r="GGP46" s="14"/>
      <c r="GGQ46" s="14"/>
      <c r="GGR46" s="14"/>
      <c r="GGS46" s="14"/>
      <c r="GGT46" s="14"/>
      <c r="GGU46" s="14"/>
      <c r="GGV46" s="14"/>
      <c r="GGW46" s="14"/>
      <c r="GGX46" s="14"/>
      <c r="GGY46" s="14"/>
      <c r="GGZ46" s="14"/>
      <c r="GHA46" s="14"/>
      <c r="GHB46" s="14"/>
      <c r="GHC46" s="14"/>
      <c r="GHD46" s="14"/>
      <c r="GHE46" s="14"/>
      <c r="GHF46" s="14"/>
      <c r="GHG46" s="14"/>
      <c r="GHH46" s="14"/>
      <c r="GHI46" s="14"/>
      <c r="GHJ46" s="14"/>
      <c r="GHK46" s="14"/>
      <c r="GHL46" s="14"/>
      <c r="GHM46" s="14"/>
      <c r="GHN46" s="14"/>
      <c r="GHO46" s="14"/>
      <c r="GHP46" s="14"/>
      <c r="GHQ46" s="14"/>
      <c r="GHR46" s="14"/>
      <c r="GHS46" s="14"/>
      <c r="GHT46" s="14"/>
      <c r="GHU46" s="14"/>
      <c r="GHV46" s="14"/>
      <c r="GHW46" s="14"/>
      <c r="GHX46" s="14"/>
      <c r="GHY46" s="14"/>
      <c r="GHZ46" s="14"/>
      <c r="GIA46" s="14"/>
      <c r="GIB46" s="14"/>
      <c r="GIC46" s="14"/>
      <c r="GID46" s="14"/>
      <c r="GIE46" s="14"/>
      <c r="GIF46" s="14"/>
      <c r="GIG46" s="14"/>
      <c r="GIH46" s="14"/>
      <c r="GII46" s="14"/>
      <c r="GIJ46" s="14"/>
      <c r="GIK46" s="14"/>
      <c r="GIL46" s="14"/>
      <c r="GIM46" s="14"/>
      <c r="GIN46" s="14"/>
      <c r="GIO46" s="14"/>
      <c r="GIP46" s="14"/>
      <c r="GIQ46" s="14"/>
      <c r="GIR46" s="14"/>
      <c r="GIS46" s="14"/>
      <c r="GIT46" s="14"/>
      <c r="GIU46" s="14"/>
      <c r="GIV46" s="14"/>
      <c r="GIW46" s="14"/>
      <c r="GIX46" s="14"/>
      <c r="GIY46" s="14"/>
      <c r="GIZ46" s="14"/>
      <c r="GJA46" s="14"/>
      <c r="GJB46" s="14"/>
      <c r="GJC46" s="14"/>
      <c r="GJD46" s="14"/>
      <c r="GJE46" s="14"/>
      <c r="GJF46" s="14"/>
      <c r="GJG46" s="14"/>
      <c r="GJH46" s="14"/>
      <c r="GJI46" s="14"/>
      <c r="GJJ46" s="14"/>
      <c r="GJK46" s="14"/>
      <c r="GJL46" s="14"/>
      <c r="GJM46" s="14"/>
      <c r="GJN46" s="14"/>
      <c r="GJO46" s="14"/>
      <c r="GJP46" s="14"/>
      <c r="GJQ46" s="14"/>
      <c r="GJR46" s="14"/>
      <c r="GJS46" s="14"/>
      <c r="GJT46" s="14"/>
      <c r="GJU46" s="14"/>
      <c r="GJV46" s="14"/>
      <c r="GJW46" s="14"/>
      <c r="GJX46" s="14"/>
      <c r="GJY46" s="14"/>
      <c r="GJZ46" s="14"/>
      <c r="GKA46" s="14"/>
      <c r="GKB46" s="14"/>
      <c r="GKC46" s="14"/>
      <c r="GKD46" s="14"/>
      <c r="GKE46" s="14"/>
      <c r="GKF46" s="14"/>
      <c r="GKG46" s="14"/>
      <c r="GKH46" s="14"/>
      <c r="GKI46" s="14"/>
      <c r="GKJ46" s="14"/>
      <c r="GKK46" s="14"/>
      <c r="GKL46" s="14"/>
      <c r="GKM46" s="14"/>
      <c r="GKN46" s="14"/>
      <c r="GKO46" s="14"/>
      <c r="GKP46" s="14"/>
      <c r="GKQ46" s="14"/>
      <c r="GKR46" s="14"/>
      <c r="GKS46" s="14"/>
      <c r="GKT46" s="14"/>
      <c r="GKU46" s="14"/>
      <c r="GKV46" s="14"/>
      <c r="GKW46" s="14"/>
      <c r="GKX46" s="14"/>
      <c r="GKY46" s="14"/>
      <c r="GKZ46" s="14"/>
      <c r="GLA46" s="14"/>
      <c r="GLB46" s="14"/>
      <c r="GLC46" s="14"/>
      <c r="GLD46" s="14"/>
      <c r="GLE46" s="14"/>
      <c r="GLF46" s="14"/>
      <c r="GLG46" s="14"/>
      <c r="GLH46" s="14"/>
      <c r="GLI46" s="14"/>
      <c r="GLJ46" s="14"/>
      <c r="GLK46" s="14"/>
      <c r="GLL46" s="14"/>
      <c r="GLM46" s="14"/>
      <c r="GLN46" s="14"/>
      <c r="GLO46" s="14"/>
      <c r="GLP46" s="14"/>
      <c r="GLQ46" s="14"/>
      <c r="GLR46" s="14"/>
      <c r="GLS46" s="14"/>
      <c r="GLT46" s="14"/>
      <c r="GLU46" s="14"/>
      <c r="GLV46" s="14"/>
      <c r="GLW46" s="14"/>
      <c r="GLX46" s="14"/>
      <c r="GLY46" s="14"/>
      <c r="GLZ46" s="14"/>
      <c r="GMA46" s="14"/>
      <c r="GMB46" s="14"/>
      <c r="GMC46" s="14"/>
      <c r="GMD46" s="14"/>
      <c r="GME46" s="14"/>
      <c r="GMF46" s="14"/>
      <c r="GMG46" s="14"/>
      <c r="GMH46" s="14"/>
      <c r="GMI46" s="14"/>
      <c r="GMJ46" s="14"/>
      <c r="GMK46" s="14"/>
      <c r="GML46" s="14"/>
      <c r="GMM46" s="14"/>
      <c r="GMN46" s="14"/>
      <c r="GMO46" s="14"/>
      <c r="GMP46" s="14"/>
      <c r="GMQ46" s="14"/>
      <c r="GMR46" s="14"/>
      <c r="GMS46" s="14"/>
      <c r="GMT46" s="14"/>
      <c r="GMU46" s="14"/>
      <c r="GMV46" s="14"/>
      <c r="GMW46" s="14"/>
      <c r="GMX46" s="14"/>
      <c r="GMY46" s="14"/>
      <c r="GMZ46" s="14"/>
      <c r="GNA46" s="14"/>
      <c r="GNB46" s="14"/>
      <c r="GNC46" s="14"/>
      <c r="GND46" s="14"/>
      <c r="GNE46" s="14"/>
      <c r="GNF46" s="14"/>
      <c r="GNG46" s="14"/>
      <c r="GNH46" s="14"/>
      <c r="GNI46" s="14"/>
      <c r="GNJ46" s="14"/>
      <c r="GNK46" s="14"/>
      <c r="GNL46" s="14"/>
      <c r="GNM46" s="14"/>
      <c r="GNN46" s="14"/>
      <c r="GNO46" s="14"/>
      <c r="GNP46" s="14"/>
      <c r="GNQ46" s="14"/>
      <c r="GNR46" s="14"/>
      <c r="GNS46" s="14"/>
      <c r="GNT46" s="14"/>
      <c r="GNU46" s="14"/>
      <c r="GNV46" s="14"/>
      <c r="GNW46" s="14"/>
      <c r="GNX46" s="14"/>
      <c r="GNY46" s="14"/>
      <c r="GNZ46" s="14"/>
      <c r="GOA46" s="14"/>
      <c r="GOB46" s="14"/>
      <c r="GOC46" s="14"/>
      <c r="GOD46" s="14"/>
      <c r="GOE46" s="14"/>
      <c r="GOF46" s="14"/>
      <c r="GOG46" s="14"/>
      <c r="GOH46" s="14"/>
      <c r="GOI46" s="14"/>
      <c r="GOJ46" s="14"/>
      <c r="GOK46" s="14"/>
      <c r="GOL46" s="14"/>
      <c r="GOM46" s="14"/>
      <c r="GON46" s="14"/>
      <c r="GOO46" s="14"/>
      <c r="GOP46" s="14"/>
      <c r="GOQ46" s="14"/>
      <c r="GOR46" s="14"/>
      <c r="GOS46" s="14"/>
      <c r="GOT46" s="14"/>
      <c r="GOU46" s="14"/>
      <c r="GOV46" s="14"/>
      <c r="GOW46" s="14"/>
      <c r="GOX46" s="14"/>
      <c r="GOY46" s="14"/>
      <c r="GOZ46" s="14"/>
      <c r="GPA46" s="14"/>
      <c r="GPB46" s="14"/>
      <c r="GPC46" s="14"/>
      <c r="GPD46" s="14"/>
      <c r="GPE46" s="14"/>
      <c r="GPF46" s="14"/>
      <c r="GPG46" s="14"/>
      <c r="GPH46" s="14"/>
      <c r="GPI46" s="14"/>
      <c r="GPJ46" s="14"/>
      <c r="GPK46" s="14"/>
      <c r="GPL46" s="14"/>
      <c r="GPM46" s="14"/>
      <c r="GPN46" s="14"/>
      <c r="GPO46" s="14"/>
      <c r="GPP46" s="14"/>
      <c r="GPQ46" s="14"/>
      <c r="GPR46" s="14"/>
      <c r="GPS46" s="14"/>
      <c r="GPT46" s="14"/>
      <c r="GPU46" s="14"/>
      <c r="GPV46" s="14"/>
      <c r="GPW46" s="14"/>
      <c r="GPX46" s="14"/>
      <c r="GPY46" s="14"/>
      <c r="GPZ46" s="14"/>
      <c r="GQA46" s="14"/>
      <c r="GQB46" s="14"/>
      <c r="GQC46" s="14"/>
      <c r="GQD46" s="14"/>
      <c r="GQE46" s="14"/>
      <c r="GQF46" s="14"/>
      <c r="GQG46" s="14"/>
      <c r="GQH46" s="14"/>
      <c r="GQI46" s="14"/>
      <c r="GQJ46" s="14"/>
      <c r="GQK46" s="14"/>
      <c r="GQL46" s="14"/>
      <c r="GQM46" s="14"/>
      <c r="GQN46" s="14"/>
      <c r="GQO46" s="14"/>
      <c r="GQP46" s="14"/>
      <c r="GQQ46" s="14"/>
      <c r="GQR46" s="14"/>
      <c r="GQS46" s="14"/>
      <c r="GQT46" s="14"/>
      <c r="GQU46" s="14"/>
      <c r="GQV46" s="14"/>
      <c r="GQW46" s="14"/>
      <c r="GQX46" s="14"/>
      <c r="GQY46" s="14"/>
      <c r="GQZ46" s="14"/>
      <c r="GRA46" s="14"/>
      <c r="GRB46" s="14"/>
      <c r="GRC46" s="14"/>
      <c r="GRD46" s="14"/>
      <c r="GRE46" s="14"/>
      <c r="GRF46" s="14"/>
      <c r="GRG46" s="14"/>
      <c r="GRH46" s="14"/>
      <c r="GRI46" s="14"/>
      <c r="GRJ46" s="14"/>
      <c r="GRK46" s="14"/>
      <c r="GRL46" s="14"/>
      <c r="GRM46" s="14"/>
      <c r="GRN46" s="14"/>
      <c r="GRO46" s="14"/>
      <c r="GRP46" s="14"/>
      <c r="GRQ46" s="14"/>
      <c r="GRR46" s="14"/>
      <c r="GRS46" s="14"/>
      <c r="GRT46" s="14"/>
      <c r="GRU46" s="14"/>
      <c r="GRV46" s="14"/>
      <c r="GRW46" s="14"/>
      <c r="GRX46" s="14"/>
      <c r="GRY46" s="14"/>
      <c r="GRZ46" s="14"/>
      <c r="GSA46" s="14"/>
      <c r="GSB46" s="14"/>
      <c r="GSC46" s="14"/>
      <c r="GSD46" s="14"/>
      <c r="GSE46" s="14"/>
      <c r="GSF46" s="14"/>
      <c r="GSG46" s="14"/>
      <c r="GSH46" s="14"/>
      <c r="GSI46" s="14"/>
      <c r="GSJ46" s="14"/>
      <c r="GSK46" s="14"/>
      <c r="GSL46" s="14"/>
      <c r="GSM46" s="14"/>
      <c r="GSN46" s="14"/>
      <c r="GSO46" s="14"/>
      <c r="GSP46" s="14"/>
      <c r="GSQ46" s="14"/>
      <c r="GSR46" s="14"/>
      <c r="GSS46" s="14"/>
      <c r="GST46" s="14"/>
      <c r="GSU46" s="14"/>
      <c r="GSV46" s="14"/>
      <c r="GSW46" s="14"/>
      <c r="GSX46" s="14"/>
      <c r="GSY46" s="14"/>
      <c r="GSZ46" s="14"/>
      <c r="GTA46" s="14"/>
      <c r="GTB46" s="14"/>
      <c r="GTC46" s="14"/>
      <c r="GTD46" s="14"/>
      <c r="GTE46" s="14"/>
      <c r="GTF46" s="14"/>
      <c r="GTG46" s="14"/>
      <c r="GTH46" s="14"/>
      <c r="GTI46" s="14"/>
      <c r="GTJ46" s="14"/>
      <c r="GTK46" s="14"/>
      <c r="GTL46" s="14"/>
      <c r="GTM46" s="14"/>
      <c r="GTN46" s="14"/>
      <c r="GTO46" s="14"/>
      <c r="GTP46" s="14"/>
      <c r="GTQ46" s="14"/>
      <c r="GTR46" s="14"/>
      <c r="GTS46" s="14"/>
      <c r="GTT46" s="14"/>
      <c r="GTU46" s="14"/>
      <c r="GTV46" s="14"/>
      <c r="GTW46" s="14"/>
      <c r="GTX46" s="14"/>
      <c r="GTY46" s="14"/>
      <c r="GTZ46" s="14"/>
      <c r="GUA46" s="14"/>
      <c r="GUB46" s="14"/>
      <c r="GUC46" s="14"/>
      <c r="GUD46" s="14"/>
      <c r="GUE46" s="14"/>
      <c r="GUF46" s="14"/>
      <c r="GUG46" s="14"/>
      <c r="GUH46" s="14"/>
      <c r="GUI46" s="14"/>
      <c r="GUJ46" s="14"/>
      <c r="GUK46" s="14"/>
      <c r="GUL46" s="14"/>
      <c r="GUM46" s="14"/>
      <c r="GUN46" s="14"/>
      <c r="GUO46" s="14"/>
      <c r="GUP46" s="14"/>
      <c r="GUQ46" s="14"/>
      <c r="GUR46" s="14"/>
      <c r="GUS46" s="14"/>
      <c r="GUT46" s="14"/>
      <c r="GUU46" s="14"/>
      <c r="GUV46" s="14"/>
      <c r="GUW46" s="14"/>
      <c r="GUX46" s="14"/>
      <c r="GUY46" s="14"/>
      <c r="GUZ46" s="14"/>
      <c r="GVA46" s="14"/>
      <c r="GVB46" s="14"/>
      <c r="GVC46" s="14"/>
      <c r="GVD46" s="14"/>
      <c r="GVE46" s="14"/>
      <c r="GVF46" s="14"/>
      <c r="GVG46" s="14"/>
      <c r="GVH46" s="14"/>
      <c r="GVI46" s="14"/>
      <c r="GVJ46" s="14"/>
      <c r="GVK46" s="14"/>
      <c r="GVL46" s="14"/>
      <c r="GVM46" s="14"/>
      <c r="GVN46" s="14"/>
      <c r="GVO46" s="14"/>
      <c r="GVP46" s="14"/>
      <c r="GVQ46" s="14"/>
      <c r="GVR46" s="14"/>
      <c r="GVS46" s="14"/>
      <c r="GVT46" s="14"/>
      <c r="GVU46" s="14"/>
      <c r="GVV46" s="14"/>
      <c r="GVW46" s="14"/>
      <c r="GVX46" s="14"/>
      <c r="GVY46" s="14"/>
      <c r="GVZ46" s="14"/>
      <c r="GWA46" s="14"/>
      <c r="GWB46" s="14"/>
      <c r="GWC46" s="14"/>
      <c r="GWD46" s="14"/>
      <c r="GWE46" s="14"/>
      <c r="GWF46" s="14"/>
      <c r="GWG46" s="14"/>
      <c r="GWH46" s="14"/>
      <c r="GWI46" s="14"/>
      <c r="GWJ46" s="14"/>
      <c r="GWK46" s="14"/>
      <c r="GWL46" s="14"/>
      <c r="GWM46" s="14"/>
      <c r="GWN46" s="14"/>
      <c r="GWO46" s="14"/>
      <c r="GWP46" s="14"/>
      <c r="GWQ46" s="14"/>
      <c r="GWR46" s="14"/>
      <c r="GWS46" s="14"/>
      <c r="GWT46" s="14"/>
      <c r="GWU46" s="14"/>
      <c r="GWV46" s="14"/>
      <c r="GWW46" s="14"/>
      <c r="GWX46" s="14"/>
      <c r="GWY46" s="14"/>
      <c r="GWZ46" s="14"/>
      <c r="GXA46" s="14"/>
      <c r="GXB46" s="14"/>
      <c r="GXC46" s="14"/>
      <c r="GXD46" s="14"/>
      <c r="GXE46" s="14"/>
      <c r="GXF46" s="14"/>
      <c r="GXG46" s="14"/>
      <c r="GXH46" s="14"/>
      <c r="GXI46" s="14"/>
      <c r="GXJ46" s="14"/>
      <c r="GXK46" s="14"/>
      <c r="GXL46" s="14"/>
      <c r="GXM46" s="14"/>
      <c r="GXN46" s="14"/>
      <c r="GXO46" s="14"/>
      <c r="GXP46" s="14"/>
      <c r="GXQ46" s="14"/>
      <c r="GXR46" s="14"/>
      <c r="GXS46" s="14"/>
      <c r="GXT46" s="14"/>
      <c r="GXU46" s="14"/>
      <c r="GXV46" s="14"/>
      <c r="GXW46" s="14"/>
      <c r="GXX46" s="14"/>
      <c r="GXY46" s="14"/>
      <c r="GXZ46" s="14"/>
      <c r="GYA46" s="14"/>
      <c r="GYB46" s="14"/>
      <c r="GYC46" s="14"/>
      <c r="GYD46" s="14"/>
      <c r="GYE46" s="14"/>
      <c r="GYF46" s="14"/>
      <c r="GYG46" s="14"/>
      <c r="GYH46" s="14"/>
      <c r="GYI46" s="14"/>
      <c r="GYJ46" s="14"/>
      <c r="GYK46" s="14"/>
      <c r="GYL46" s="14"/>
      <c r="GYM46" s="14"/>
      <c r="GYN46" s="14"/>
      <c r="GYO46" s="14"/>
      <c r="GYP46" s="14"/>
      <c r="GYQ46" s="14"/>
      <c r="GYR46" s="14"/>
      <c r="GYS46" s="14"/>
      <c r="GYT46" s="14"/>
      <c r="GYU46" s="14"/>
      <c r="GYV46" s="14"/>
      <c r="GYW46" s="14"/>
      <c r="GYX46" s="14"/>
      <c r="GYY46" s="14"/>
      <c r="GYZ46" s="14"/>
      <c r="GZA46" s="14"/>
      <c r="GZB46" s="14"/>
      <c r="GZC46" s="14"/>
      <c r="GZD46" s="14"/>
      <c r="GZE46" s="14"/>
      <c r="GZF46" s="14"/>
      <c r="GZG46" s="14"/>
      <c r="GZH46" s="14"/>
      <c r="GZI46" s="14"/>
      <c r="GZJ46" s="14"/>
      <c r="GZK46" s="14"/>
      <c r="GZL46" s="14"/>
      <c r="GZM46" s="14"/>
      <c r="GZN46" s="14"/>
      <c r="GZO46" s="14"/>
      <c r="GZP46" s="14"/>
      <c r="GZQ46" s="14"/>
      <c r="GZR46" s="14"/>
      <c r="GZS46" s="14"/>
      <c r="GZT46" s="14"/>
      <c r="GZU46" s="14"/>
      <c r="GZV46" s="14"/>
      <c r="GZW46" s="14"/>
      <c r="GZX46" s="14"/>
      <c r="GZY46" s="14"/>
      <c r="GZZ46" s="14"/>
      <c r="HAA46" s="14"/>
      <c r="HAB46" s="14"/>
      <c r="HAC46" s="14"/>
      <c r="HAD46" s="14"/>
      <c r="HAE46" s="14"/>
      <c r="HAF46" s="14"/>
      <c r="HAG46" s="14"/>
      <c r="HAH46" s="14"/>
      <c r="HAI46" s="14"/>
      <c r="HAJ46" s="14"/>
      <c r="HAK46" s="14"/>
      <c r="HAL46" s="14"/>
      <c r="HAM46" s="14"/>
      <c r="HAN46" s="14"/>
      <c r="HAO46" s="14"/>
      <c r="HAP46" s="14"/>
      <c r="HAQ46" s="14"/>
      <c r="HAR46" s="14"/>
      <c r="HAS46" s="14"/>
      <c r="HAT46" s="14"/>
      <c r="HAU46" s="14"/>
      <c r="HAV46" s="14"/>
      <c r="HAW46" s="14"/>
      <c r="HAX46" s="14"/>
      <c r="HAY46" s="14"/>
      <c r="HAZ46" s="14"/>
      <c r="HBA46" s="14"/>
      <c r="HBB46" s="14"/>
      <c r="HBC46" s="14"/>
      <c r="HBD46" s="14"/>
      <c r="HBE46" s="14"/>
      <c r="HBF46" s="14"/>
      <c r="HBG46" s="14"/>
      <c r="HBH46" s="14"/>
      <c r="HBI46" s="14"/>
      <c r="HBJ46" s="14"/>
      <c r="HBK46" s="14"/>
      <c r="HBL46" s="14"/>
      <c r="HBM46" s="14"/>
      <c r="HBN46" s="14"/>
      <c r="HBO46" s="14"/>
      <c r="HBP46" s="14"/>
      <c r="HBQ46" s="14"/>
      <c r="HBR46" s="14"/>
      <c r="HBS46" s="14"/>
      <c r="HBT46" s="14"/>
      <c r="HBU46" s="14"/>
      <c r="HBV46" s="14"/>
      <c r="HBW46" s="14"/>
      <c r="HBX46" s="14"/>
      <c r="HBY46" s="14"/>
      <c r="HBZ46" s="14"/>
      <c r="HCA46" s="14"/>
      <c r="HCB46" s="14"/>
      <c r="HCC46" s="14"/>
      <c r="HCD46" s="14"/>
      <c r="HCE46" s="14"/>
      <c r="HCF46" s="14"/>
      <c r="HCG46" s="14"/>
      <c r="HCH46" s="14"/>
      <c r="HCI46" s="14"/>
      <c r="HCJ46" s="14"/>
      <c r="HCK46" s="14"/>
      <c r="HCL46" s="14"/>
      <c r="HCM46" s="14"/>
      <c r="HCN46" s="14"/>
      <c r="HCO46" s="14"/>
      <c r="HCP46" s="14"/>
      <c r="HCQ46" s="14"/>
      <c r="HCR46" s="14"/>
      <c r="HCS46" s="14"/>
      <c r="HCT46" s="14"/>
      <c r="HCU46" s="14"/>
      <c r="HCV46" s="14"/>
      <c r="HCW46" s="14"/>
      <c r="HCX46" s="14"/>
      <c r="HCY46" s="14"/>
      <c r="HCZ46" s="14"/>
      <c r="HDA46" s="14"/>
      <c r="HDB46" s="14"/>
      <c r="HDC46" s="14"/>
      <c r="HDD46" s="14"/>
      <c r="HDE46" s="14"/>
      <c r="HDF46" s="14"/>
      <c r="HDG46" s="14"/>
      <c r="HDH46" s="14"/>
      <c r="HDI46" s="14"/>
      <c r="HDJ46" s="14"/>
      <c r="HDK46" s="14"/>
      <c r="HDL46" s="14"/>
      <c r="HDM46" s="14"/>
      <c r="HDN46" s="14"/>
      <c r="HDO46" s="14"/>
      <c r="HDP46" s="14"/>
      <c r="HDQ46" s="14"/>
      <c r="HDR46" s="14"/>
      <c r="HDS46" s="14"/>
      <c r="HDT46" s="14"/>
      <c r="HDU46" s="14"/>
      <c r="HDV46" s="14"/>
      <c r="HDW46" s="14"/>
      <c r="HDX46" s="14"/>
      <c r="HDY46" s="14"/>
      <c r="HDZ46" s="14"/>
      <c r="HEA46" s="14"/>
      <c r="HEB46" s="14"/>
      <c r="HEC46" s="14"/>
      <c r="HED46" s="14"/>
      <c r="HEE46" s="14"/>
      <c r="HEF46" s="14"/>
      <c r="HEG46" s="14"/>
      <c r="HEH46" s="14"/>
      <c r="HEI46" s="14"/>
      <c r="HEJ46" s="14"/>
      <c r="HEK46" s="14"/>
      <c r="HEL46" s="14"/>
      <c r="HEM46" s="14"/>
      <c r="HEN46" s="14"/>
      <c r="HEO46" s="14"/>
      <c r="HEP46" s="14"/>
      <c r="HEQ46" s="14"/>
      <c r="HER46" s="14"/>
      <c r="HES46" s="14"/>
      <c r="HET46" s="14"/>
      <c r="HEU46" s="14"/>
      <c r="HEV46" s="14"/>
      <c r="HEW46" s="14"/>
      <c r="HEX46" s="14"/>
      <c r="HEY46" s="14"/>
      <c r="HEZ46" s="14"/>
      <c r="HFA46" s="14"/>
      <c r="HFB46" s="14"/>
      <c r="HFC46" s="14"/>
      <c r="HFD46" s="14"/>
      <c r="HFE46" s="14"/>
      <c r="HFF46" s="14"/>
      <c r="HFG46" s="14"/>
      <c r="HFH46" s="14"/>
      <c r="HFI46" s="14"/>
      <c r="HFJ46" s="14"/>
      <c r="HFK46" s="14"/>
      <c r="HFL46" s="14"/>
      <c r="HFM46" s="14"/>
      <c r="HFN46" s="14"/>
      <c r="HFO46" s="14"/>
      <c r="HFP46" s="14"/>
      <c r="HFQ46" s="14"/>
      <c r="HFR46" s="14"/>
      <c r="HFS46" s="14"/>
      <c r="HFT46" s="14"/>
      <c r="HFU46" s="14"/>
      <c r="HFV46" s="14"/>
      <c r="HFW46" s="14"/>
      <c r="HFX46" s="14"/>
      <c r="HFY46" s="14"/>
      <c r="HFZ46" s="14"/>
      <c r="HGA46" s="14"/>
      <c r="HGB46" s="14"/>
      <c r="HGC46" s="14"/>
      <c r="HGD46" s="14"/>
      <c r="HGE46" s="14"/>
      <c r="HGF46" s="14"/>
      <c r="HGG46" s="14"/>
      <c r="HGH46" s="14"/>
      <c r="HGI46" s="14"/>
      <c r="HGJ46" s="14"/>
      <c r="HGK46" s="14"/>
      <c r="HGL46" s="14"/>
      <c r="HGM46" s="14"/>
      <c r="HGN46" s="14"/>
      <c r="HGO46" s="14"/>
      <c r="HGP46" s="14"/>
      <c r="HGQ46" s="14"/>
      <c r="HGR46" s="14"/>
      <c r="HGS46" s="14"/>
      <c r="HGT46" s="14"/>
      <c r="HGU46" s="14"/>
      <c r="HGV46" s="14"/>
      <c r="HGW46" s="14"/>
      <c r="HGX46" s="14"/>
      <c r="HGY46" s="14"/>
      <c r="HGZ46" s="14"/>
      <c r="HHA46" s="14"/>
      <c r="HHB46" s="14"/>
      <c r="HHC46" s="14"/>
      <c r="HHD46" s="14"/>
      <c r="HHE46" s="14"/>
      <c r="HHF46" s="14"/>
      <c r="HHG46" s="14"/>
      <c r="HHH46" s="14"/>
      <c r="HHI46" s="14"/>
      <c r="HHJ46" s="14"/>
      <c r="HHK46" s="14"/>
      <c r="HHL46" s="14"/>
      <c r="HHM46" s="14"/>
      <c r="HHN46" s="14"/>
      <c r="HHO46" s="14"/>
      <c r="HHP46" s="14"/>
      <c r="HHQ46" s="14"/>
      <c r="HHR46" s="14"/>
      <c r="HHS46" s="14"/>
      <c r="HHT46" s="14"/>
      <c r="HHU46" s="14"/>
      <c r="HHV46" s="14"/>
      <c r="HHW46" s="14"/>
      <c r="HHX46" s="14"/>
      <c r="HHY46" s="14"/>
      <c r="HHZ46" s="14"/>
      <c r="HIA46" s="14"/>
      <c r="HIB46" s="14"/>
      <c r="HIC46" s="14"/>
      <c r="HID46" s="14"/>
      <c r="HIE46" s="14"/>
      <c r="HIF46" s="14"/>
      <c r="HIG46" s="14"/>
      <c r="HIH46" s="14"/>
      <c r="HII46" s="14"/>
      <c r="HIJ46" s="14"/>
      <c r="HIK46" s="14"/>
      <c r="HIL46" s="14"/>
      <c r="HIM46" s="14"/>
      <c r="HIN46" s="14"/>
      <c r="HIO46" s="14"/>
      <c r="HIP46" s="14"/>
      <c r="HIQ46" s="14"/>
      <c r="HIR46" s="14"/>
      <c r="HIS46" s="14"/>
      <c r="HIT46" s="14"/>
      <c r="HIU46" s="14"/>
      <c r="HIV46" s="14"/>
      <c r="HIW46" s="14"/>
      <c r="HIX46" s="14"/>
      <c r="HIY46" s="14"/>
      <c r="HIZ46" s="14"/>
      <c r="HJA46" s="14"/>
      <c r="HJB46" s="14"/>
      <c r="HJC46" s="14"/>
      <c r="HJD46" s="14"/>
      <c r="HJE46" s="14"/>
      <c r="HJF46" s="14"/>
      <c r="HJG46" s="14"/>
      <c r="HJH46" s="14"/>
      <c r="HJI46" s="14"/>
      <c r="HJJ46" s="14"/>
      <c r="HJK46" s="14"/>
      <c r="HJL46" s="14"/>
      <c r="HJM46" s="14"/>
      <c r="HJN46" s="14"/>
      <c r="HJO46" s="14"/>
      <c r="HJP46" s="14"/>
      <c r="HJQ46" s="14"/>
      <c r="HJR46" s="14"/>
      <c r="HJS46" s="14"/>
      <c r="HJT46" s="14"/>
      <c r="HJU46" s="14"/>
      <c r="HJV46" s="14"/>
      <c r="HJW46" s="14"/>
      <c r="HJX46" s="14"/>
      <c r="HJY46" s="14"/>
      <c r="HJZ46" s="14"/>
      <c r="HKA46" s="14"/>
      <c r="HKB46" s="14"/>
      <c r="HKC46" s="14"/>
      <c r="HKD46" s="14"/>
      <c r="HKE46" s="14"/>
      <c r="HKF46" s="14"/>
      <c r="HKG46" s="14"/>
      <c r="HKH46" s="14"/>
      <c r="HKI46" s="14"/>
      <c r="HKJ46" s="14"/>
      <c r="HKK46" s="14"/>
      <c r="HKL46" s="14"/>
      <c r="HKM46" s="14"/>
      <c r="HKN46" s="14"/>
      <c r="HKO46" s="14"/>
      <c r="HKP46" s="14"/>
      <c r="HKQ46" s="14"/>
      <c r="HKR46" s="14"/>
      <c r="HKS46" s="14"/>
      <c r="HKT46" s="14"/>
      <c r="HKU46" s="14"/>
      <c r="HKV46" s="14"/>
      <c r="HKW46" s="14"/>
      <c r="HKX46" s="14"/>
      <c r="HKY46" s="14"/>
      <c r="HKZ46" s="14"/>
      <c r="HLA46" s="14"/>
      <c r="HLB46" s="14"/>
      <c r="HLC46" s="14"/>
      <c r="HLD46" s="14"/>
      <c r="HLE46" s="14"/>
      <c r="HLF46" s="14"/>
      <c r="HLG46" s="14"/>
      <c r="HLH46" s="14"/>
      <c r="HLI46" s="14"/>
      <c r="HLJ46" s="14"/>
      <c r="HLK46" s="14"/>
      <c r="HLL46" s="14"/>
      <c r="HLM46" s="14"/>
      <c r="HLN46" s="14"/>
      <c r="HLO46" s="14"/>
      <c r="HLP46" s="14"/>
      <c r="HLQ46" s="14"/>
      <c r="HLR46" s="14"/>
      <c r="HLS46" s="14"/>
      <c r="HLT46" s="14"/>
      <c r="HLU46" s="14"/>
      <c r="HLV46" s="14"/>
      <c r="HLW46" s="14"/>
      <c r="HLX46" s="14"/>
      <c r="HLY46" s="14"/>
      <c r="HLZ46" s="14"/>
      <c r="HMA46" s="14"/>
      <c r="HMB46" s="14"/>
      <c r="HMC46" s="14"/>
      <c r="HMD46" s="14"/>
      <c r="HME46" s="14"/>
      <c r="HMF46" s="14"/>
      <c r="HMG46" s="14"/>
      <c r="HMH46" s="14"/>
      <c r="HMI46" s="14"/>
      <c r="HMJ46" s="14"/>
      <c r="HMK46" s="14"/>
      <c r="HML46" s="14"/>
      <c r="HMM46" s="14"/>
      <c r="HMN46" s="14"/>
      <c r="HMO46" s="14"/>
      <c r="HMP46" s="14"/>
      <c r="HMQ46" s="14"/>
      <c r="HMR46" s="14"/>
      <c r="HMS46" s="14"/>
      <c r="HMT46" s="14"/>
      <c r="HMU46" s="14"/>
      <c r="HMV46" s="14"/>
      <c r="HMW46" s="14"/>
      <c r="HMX46" s="14"/>
      <c r="HMY46" s="14"/>
      <c r="HMZ46" s="14"/>
      <c r="HNA46" s="14"/>
      <c r="HNB46" s="14"/>
      <c r="HNC46" s="14"/>
      <c r="HND46" s="14"/>
      <c r="HNE46" s="14"/>
      <c r="HNF46" s="14"/>
      <c r="HNG46" s="14"/>
      <c r="HNH46" s="14"/>
      <c r="HNI46" s="14"/>
      <c r="HNJ46" s="14"/>
      <c r="HNK46" s="14"/>
      <c r="HNL46" s="14"/>
      <c r="HNM46" s="14"/>
      <c r="HNN46" s="14"/>
      <c r="HNO46" s="14"/>
      <c r="HNP46" s="14"/>
      <c r="HNQ46" s="14"/>
      <c r="HNR46" s="14"/>
      <c r="HNS46" s="14"/>
      <c r="HNT46" s="14"/>
      <c r="HNU46" s="14"/>
      <c r="HNV46" s="14"/>
      <c r="HNW46" s="14"/>
      <c r="HNX46" s="14"/>
      <c r="HNY46" s="14"/>
      <c r="HNZ46" s="14"/>
      <c r="HOA46" s="14"/>
      <c r="HOB46" s="14"/>
      <c r="HOC46" s="14"/>
      <c r="HOD46" s="14"/>
      <c r="HOE46" s="14"/>
      <c r="HOF46" s="14"/>
      <c r="HOG46" s="14"/>
      <c r="HOH46" s="14"/>
      <c r="HOI46" s="14"/>
      <c r="HOJ46" s="14"/>
      <c r="HOK46" s="14"/>
      <c r="HOL46" s="14"/>
      <c r="HOM46" s="14"/>
      <c r="HON46" s="14"/>
      <c r="HOO46" s="14"/>
      <c r="HOP46" s="14"/>
      <c r="HOQ46" s="14"/>
      <c r="HOR46" s="14"/>
      <c r="HOS46" s="14"/>
      <c r="HOT46" s="14"/>
      <c r="HOU46" s="14"/>
      <c r="HOV46" s="14"/>
      <c r="HOW46" s="14"/>
      <c r="HOX46" s="14"/>
      <c r="HOY46" s="14"/>
      <c r="HOZ46" s="14"/>
      <c r="HPA46" s="14"/>
      <c r="HPB46" s="14"/>
      <c r="HPC46" s="14"/>
      <c r="HPD46" s="14"/>
      <c r="HPE46" s="14"/>
      <c r="HPF46" s="14"/>
      <c r="HPG46" s="14"/>
      <c r="HPH46" s="14"/>
      <c r="HPI46" s="14"/>
      <c r="HPJ46" s="14"/>
      <c r="HPK46" s="14"/>
      <c r="HPL46" s="14"/>
      <c r="HPM46" s="14"/>
      <c r="HPN46" s="14"/>
      <c r="HPO46" s="14"/>
      <c r="HPP46" s="14"/>
      <c r="HPQ46" s="14"/>
      <c r="HPR46" s="14"/>
      <c r="HPS46" s="14"/>
      <c r="HPT46" s="14"/>
      <c r="HPU46" s="14"/>
      <c r="HPV46" s="14"/>
      <c r="HPW46" s="14"/>
      <c r="HPX46" s="14"/>
      <c r="HPY46" s="14"/>
      <c r="HPZ46" s="14"/>
      <c r="HQA46" s="14"/>
      <c r="HQB46" s="14"/>
      <c r="HQC46" s="14"/>
      <c r="HQD46" s="14"/>
      <c r="HQE46" s="14"/>
      <c r="HQF46" s="14"/>
      <c r="HQG46" s="14"/>
      <c r="HQH46" s="14"/>
      <c r="HQI46" s="14"/>
      <c r="HQJ46" s="14"/>
      <c r="HQK46" s="14"/>
      <c r="HQL46" s="14"/>
      <c r="HQM46" s="14"/>
      <c r="HQN46" s="14"/>
      <c r="HQO46" s="14"/>
      <c r="HQP46" s="14"/>
      <c r="HQQ46" s="14"/>
      <c r="HQR46" s="14"/>
      <c r="HQS46" s="14"/>
      <c r="HQT46" s="14"/>
      <c r="HQU46" s="14"/>
      <c r="HQV46" s="14"/>
      <c r="HQW46" s="14"/>
      <c r="HQX46" s="14"/>
      <c r="HQY46" s="14"/>
      <c r="HQZ46" s="14"/>
      <c r="HRA46" s="14"/>
      <c r="HRB46" s="14"/>
      <c r="HRC46" s="14"/>
      <c r="HRD46" s="14"/>
      <c r="HRE46" s="14"/>
      <c r="HRF46" s="14"/>
      <c r="HRG46" s="14"/>
      <c r="HRH46" s="14"/>
      <c r="HRI46" s="14"/>
      <c r="HRJ46" s="14"/>
      <c r="HRK46" s="14"/>
      <c r="HRL46" s="14"/>
      <c r="HRM46" s="14"/>
      <c r="HRN46" s="14"/>
      <c r="HRO46" s="14"/>
      <c r="HRP46" s="14"/>
      <c r="HRQ46" s="14"/>
      <c r="HRR46" s="14"/>
      <c r="HRS46" s="14"/>
      <c r="HRT46" s="14"/>
      <c r="HRU46" s="14"/>
      <c r="HRV46" s="14"/>
      <c r="HRW46" s="14"/>
      <c r="HRX46" s="14"/>
      <c r="HRY46" s="14"/>
      <c r="HRZ46" s="14"/>
      <c r="HSA46" s="14"/>
      <c r="HSB46" s="14"/>
      <c r="HSC46" s="14"/>
      <c r="HSD46" s="14"/>
      <c r="HSE46" s="14"/>
      <c r="HSF46" s="14"/>
      <c r="HSG46" s="14"/>
      <c r="HSH46" s="14"/>
      <c r="HSI46" s="14"/>
      <c r="HSJ46" s="14"/>
      <c r="HSK46" s="14"/>
      <c r="HSL46" s="14"/>
      <c r="HSM46" s="14"/>
      <c r="HSN46" s="14"/>
      <c r="HSO46" s="14"/>
      <c r="HSP46" s="14"/>
      <c r="HSQ46" s="14"/>
      <c r="HSR46" s="14"/>
      <c r="HSS46" s="14"/>
      <c r="HST46" s="14"/>
      <c r="HSU46" s="14"/>
      <c r="HSV46" s="14"/>
      <c r="HSW46" s="14"/>
      <c r="HSX46" s="14"/>
      <c r="HSY46" s="14"/>
      <c r="HSZ46" s="14"/>
      <c r="HTA46" s="14"/>
      <c r="HTB46" s="14"/>
      <c r="HTC46" s="14"/>
      <c r="HTD46" s="14"/>
      <c r="HTE46" s="14"/>
      <c r="HTF46" s="14"/>
      <c r="HTG46" s="14"/>
      <c r="HTH46" s="14"/>
      <c r="HTI46" s="14"/>
      <c r="HTJ46" s="14"/>
      <c r="HTK46" s="14"/>
      <c r="HTL46" s="14"/>
      <c r="HTM46" s="14"/>
      <c r="HTN46" s="14"/>
      <c r="HTO46" s="14"/>
      <c r="HTP46" s="14"/>
      <c r="HTQ46" s="14"/>
      <c r="HTR46" s="14"/>
      <c r="HTS46" s="14"/>
      <c r="HTT46" s="14"/>
      <c r="HTU46" s="14"/>
      <c r="HTV46" s="14"/>
      <c r="HTW46" s="14"/>
      <c r="HTX46" s="14"/>
      <c r="HTY46" s="14"/>
      <c r="HTZ46" s="14"/>
      <c r="HUA46" s="14"/>
      <c r="HUB46" s="14"/>
      <c r="HUC46" s="14"/>
      <c r="HUD46" s="14"/>
      <c r="HUE46" s="14"/>
      <c r="HUF46" s="14"/>
      <c r="HUG46" s="14"/>
      <c r="HUH46" s="14"/>
      <c r="HUI46" s="14"/>
      <c r="HUJ46" s="14"/>
      <c r="HUK46" s="14"/>
      <c r="HUL46" s="14"/>
      <c r="HUM46" s="14"/>
      <c r="HUN46" s="14"/>
      <c r="HUO46" s="14"/>
      <c r="HUP46" s="14"/>
      <c r="HUQ46" s="14"/>
      <c r="HUR46" s="14"/>
      <c r="HUS46" s="14"/>
      <c r="HUT46" s="14"/>
      <c r="HUU46" s="14"/>
      <c r="HUV46" s="14"/>
      <c r="HUW46" s="14"/>
      <c r="HUX46" s="14"/>
      <c r="HUY46" s="14"/>
      <c r="HUZ46" s="14"/>
      <c r="HVA46" s="14"/>
      <c r="HVB46" s="14"/>
      <c r="HVC46" s="14"/>
      <c r="HVD46" s="14"/>
      <c r="HVE46" s="14"/>
      <c r="HVF46" s="14"/>
      <c r="HVG46" s="14"/>
      <c r="HVH46" s="14"/>
      <c r="HVI46" s="14"/>
      <c r="HVJ46" s="14"/>
      <c r="HVK46" s="14"/>
      <c r="HVL46" s="14"/>
      <c r="HVM46" s="14"/>
      <c r="HVN46" s="14"/>
      <c r="HVO46" s="14"/>
      <c r="HVP46" s="14"/>
      <c r="HVQ46" s="14"/>
      <c r="HVR46" s="14"/>
      <c r="HVS46" s="14"/>
      <c r="HVT46" s="14"/>
      <c r="HVU46" s="14"/>
      <c r="HVV46" s="14"/>
      <c r="HVW46" s="14"/>
      <c r="HVX46" s="14"/>
      <c r="HVY46" s="14"/>
      <c r="HVZ46" s="14"/>
      <c r="HWA46" s="14"/>
      <c r="HWB46" s="14"/>
      <c r="HWC46" s="14"/>
      <c r="HWD46" s="14"/>
      <c r="HWE46" s="14"/>
      <c r="HWF46" s="14"/>
      <c r="HWG46" s="14"/>
      <c r="HWH46" s="14"/>
      <c r="HWI46" s="14"/>
      <c r="HWJ46" s="14"/>
      <c r="HWK46" s="14"/>
      <c r="HWL46" s="14"/>
      <c r="HWM46" s="14"/>
      <c r="HWN46" s="14"/>
      <c r="HWO46" s="14"/>
      <c r="HWP46" s="14"/>
      <c r="HWQ46" s="14"/>
      <c r="HWR46" s="14"/>
      <c r="HWS46" s="14"/>
      <c r="HWT46" s="14"/>
      <c r="HWU46" s="14"/>
      <c r="HWV46" s="14"/>
      <c r="HWW46" s="14"/>
      <c r="HWX46" s="14"/>
      <c r="HWY46" s="14"/>
      <c r="HWZ46" s="14"/>
      <c r="HXA46" s="14"/>
      <c r="HXB46" s="14"/>
      <c r="HXC46" s="14"/>
      <c r="HXD46" s="14"/>
      <c r="HXE46" s="14"/>
      <c r="HXF46" s="14"/>
      <c r="HXG46" s="14"/>
      <c r="HXH46" s="14"/>
      <c r="HXI46" s="14"/>
      <c r="HXJ46" s="14"/>
      <c r="HXK46" s="14"/>
      <c r="HXL46" s="14"/>
      <c r="HXM46" s="14"/>
      <c r="HXN46" s="14"/>
      <c r="HXO46" s="14"/>
      <c r="HXP46" s="14"/>
      <c r="HXQ46" s="14"/>
      <c r="HXR46" s="14"/>
      <c r="HXS46" s="14"/>
      <c r="HXT46" s="14"/>
      <c r="HXU46" s="14"/>
      <c r="HXV46" s="14"/>
      <c r="HXW46" s="14"/>
      <c r="HXX46" s="14"/>
      <c r="HXY46" s="14"/>
      <c r="HXZ46" s="14"/>
      <c r="HYA46" s="14"/>
      <c r="HYB46" s="14"/>
      <c r="HYC46" s="14"/>
      <c r="HYD46" s="14"/>
      <c r="HYE46" s="14"/>
      <c r="HYF46" s="14"/>
      <c r="HYG46" s="14"/>
      <c r="HYH46" s="14"/>
      <c r="HYI46" s="14"/>
      <c r="HYJ46" s="14"/>
      <c r="HYK46" s="14"/>
      <c r="HYL46" s="14"/>
      <c r="HYM46" s="14"/>
      <c r="HYN46" s="14"/>
      <c r="HYO46" s="14"/>
      <c r="HYP46" s="14"/>
      <c r="HYQ46" s="14"/>
      <c r="HYR46" s="14"/>
      <c r="HYS46" s="14"/>
      <c r="HYT46" s="14"/>
      <c r="HYU46" s="14"/>
      <c r="HYV46" s="14"/>
      <c r="HYW46" s="14"/>
      <c r="HYX46" s="14"/>
      <c r="HYY46" s="14"/>
      <c r="HYZ46" s="14"/>
      <c r="HZA46" s="14"/>
      <c r="HZB46" s="14"/>
      <c r="HZC46" s="14"/>
      <c r="HZD46" s="14"/>
      <c r="HZE46" s="14"/>
      <c r="HZF46" s="14"/>
      <c r="HZG46" s="14"/>
      <c r="HZH46" s="14"/>
      <c r="HZI46" s="14"/>
      <c r="HZJ46" s="14"/>
      <c r="HZK46" s="14"/>
      <c r="HZL46" s="14"/>
      <c r="HZM46" s="14"/>
      <c r="HZN46" s="14"/>
      <c r="HZO46" s="14"/>
      <c r="HZP46" s="14"/>
      <c r="HZQ46" s="14"/>
      <c r="HZR46" s="14"/>
      <c r="HZS46" s="14"/>
      <c r="HZT46" s="14"/>
      <c r="HZU46" s="14"/>
      <c r="HZV46" s="14"/>
      <c r="HZW46" s="14"/>
      <c r="HZX46" s="14"/>
      <c r="HZY46" s="14"/>
      <c r="HZZ46" s="14"/>
      <c r="IAA46" s="14"/>
      <c r="IAB46" s="14"/>
      <c r="IAC46" s="14"/>
      <c r="IAD46" s="14"/>
      <c r="IAE46" s="14"/>
      <c r="IAF46" s="14"/>
      <c r="IAG46" s="14"/>
      <c r="IAH46" s="14"/>
      <c r="IAI46" s="14"/>
      <c r="IAJ46" s="14"/>
      <c r="IAK46" s="14"/>
      <c r="IAL46" s="14"/>
      <c r="IAM46" s="14"/>
      <c r="IAN46" s="14"/>
      <c r="IAO46" s="14"/>
      <c r="IAP46" s="14"/>
      <c r="IAQ46" s="14"/>
      <c r="IAR46" s="14"/>
      <c r="IAS46" s="14"/>
      <c r="IAT46" s="14"/>
      <c r="IAU46" s="14"/>
      <c r="IAV46" s="14"/>
      <c r="IAW46" s="14"/>
      <c r="IAX46" s="14"/>
      <c r="IAY46" s="14"/>
      <c r="IAZ46" s="14"/>
      <c r="IBA46" s="14"/>
      <c r="IBB46" s="14"/>
      <c r="IBC46" s="14"/>
      <c r="IBD46" s="14"/>
      <c r="IBE46" s="14"/>
      <c r="IBF46" s="14"/>
      <c r="IBG46" s="14"/>
      <c r="IBH46" s="14"/>
      <c r="IBI46" s="14"/>
      <c r="IBJ46" s="14"/>
      <c r="IBK46" s="14"/>
      <c r="IBL46" s="14"/>
      <c r="IBM46" s="14"/>
      <c r="IBN46" s="14"/>
      <c r="IBO46" s="14"/>
      <c r="IBP46" s="14"/>
      <c r="IBQ46" s="14"/>
      <c r="IBR46" s="14"/>
      <c r="IBS46" s="14"/>
      <c r="IBT46" s="14"/>
      <c r="IBU46" s="14"/>
      <c r="IBV46" s="14"/>
      <c r="IBW46" s="14"/>
      <c r="IBX46" s="14"/>
      <c r="IBY46" s="14"/>
      <c r="IBZ46" s="14"/>
      <c r="ICA46" s="14"/>
      <c r="ICB46" s="14"/>
      <c r="ICC46" s="14"/>
      <c r="ICD46" s="14"/>
      <c r="ICE46" s="14"/>
      <c r="ICF46" s="14"/>
      <c r="ICG46" s="14"/>
      <c r="ICH46" s="14"/>
      <c r="ICI46" s="14"/>
      <c r="ICJ46" s="14"/>
      <c r="ICK46" s="14"/>
      <c r="ICL46" s="14"/>
      <c r="ICM46" s="14"/>
      <c r="ICN46" s="14"/>
      <c r="ICO46" s="14"/>
      <c r="ICP46" s="14"/>
      <c r="ICQ46" s="14"/>
      <c r="ICR46" s="14"/>
      <c r="ICS46" s="14"/>
      <c r="ICT46" s="14"/>
      <c r="ICU46" s="14"/>
      <c r="ICV46" s="14"/>
      <c r="ICW46" s="14"/>
      <c r="ICX46" s="14"/>
      <c r="ICY46" s="14"/>
      <c r="ICZ46" s="14"/>
      <c r="IDA46" s="14"/>
      <c r="IDB46" s="14"/>
      <c r="IDC46" s="14"/>
      <c r="IDD46" s="14"/>
      <c r="IDE46" s="14"/>
      <c r="IDF46" s="14"/>
      <c r="IDG46" s="14"/>
      <c r="IDH46" s="14"/>
      <c r="IDI46" s="14"/>
      <c r="IDJ46" s="14"/>
      <c r="IDK46" s="14"/>
      <c r="IDL46" s="14"/>
      <c r="IDM46" s="14"/>
      <c r="IDN46" s="14"/>
      <c r="IDO46" s="14"/>
      <c r="IDP46" s="14"/>
      <c r="IDQ46" s="14"/>
      <c r="IDR46" s="14"/>
      <c r="IDS46" s="14"/>
      <c r="IDT46" s="14"/>
      <c r="IDU46" s="14"/>
      <c r="IDV46" s="14"/>
      <c r="IDW46" s="14"/>
      <c r="IDX46" s="14"/>
      <c r="IDY46" s="14"/>
      <c r="IDZ46" s="14"/>
      <c r="IEA46" s="14"/>
      <c r="IEB46" s="14"/>
      <c r="IEC46" s="14"/>
      <c r="IED46" s="14"/>
      <c r="IEE46" s="14"/>
      <c r="IEF46" s="14"/>
      <c r="IEG46" s="14"/>
      <c r="IEH46" s="14"/>
      <c r="IEI46" s="14"/>
      <c r="IEJ46" s="14"/>
      <c r="IEK46" s="14"/>
      <c r="IEL46" s="14"/>
      <c r="IEM46" s="14"/>
      <c r="IEN46" s="14"/>
      <c r="IEO46" s="14"/>
      <c r="IEP46" s="14"/>
      <c r="IEQ46" s="14"/>
      <c r="IER46" s="14"/>
      <c r="IES46" s="14"/>
      <c r="IET46" s="14"/>
      <c r="IEU46" s="14"/>
      <c r="IEV46" s="14"/>
      <c r="IEW46" s="14"/>
      <c r="IEX46" s="14"/>
      <c r="IEY46" s="14"/>
      <c r="IEZ46" s="14"/>
      <c r="IFA46" s="14"/>
      <c r="IFB46" s="14"/>
      <c r="IFC46" s="14"/>
      <c r="IFD46" s="14"/>
      <c r="IFE46" s="14"/>
      <c r="IFF46" s="14"/>
      <c r="IFG46" s="14"/>
      <c r="IFH46" s="14"/>
      <c r="IFI46" s="14"/>
      <c r="IFJ46" s="14"/>
      <c r="IFK46" s="14"/>
      <c r="IFL46" s="14"/>
      <c r="IFM46" s="14"/>
      <c r="IFN46" s="14"/>
      <c r="IFO46" s="14"/>
      <c r="IFP46" s="14"/>
      <c r="IFQ46" s="14"/>
      <c r="IFR46" s="14"/>
      <c r="IFS46" s="14"/>
      <c r="IFT46" s="14"/>
      <c r="IFU46" s="14"/>
      <c r="IFV46" s="14"/>
      <c r="IFW46" s="14"/>
      <c r="IFX46" s="14"/>
      <c r="IFY46" s="14"/>
      <c r="IFZ46" s="14"/>
      <c r="IGA46" s="14"/>
      <c r="IGB46" s="14"/>
      <c r="IGC46" s="14"/>
      <c r="IGD46" s="14"/>
      <c r="IGE46" s="14"/>
      <c r="IGF46" s="14"/>
      <c r="IGG46" s="14"/>
      <c r="IGH46" s="14"/>
      <c r="IGI46" s="14"/>
      <c r="IGJ46" s="14"/>
      <c r="IGK46" s="14"/>
      <c r="IGL46" s="14"/>
      <c r="IGM46" s="14"/>
      <c r="IGN46" s="14"/>
      <c r="IGO46" s="14"/>
      <c r="IGP46" s="14"/>
      <c r="IGQ46" s="14"/>
      <c r="IGR46" s="14"/>
      <c r="IGS46" s="14"/>
      <c r="IGT46" s="14"/>
      <c r="IGU46" s="14"/>
      <c r="IGV46" s="14"/>
      <c r="IGW46" s="14"/>
      <c r="IGX46" s="14"/>
      <c r="IGY46" s="14"/>
      <c r="IGZ46" s="14"/>
      <c r="IHA46" s="14"/>
      <c r="IHB46" s="14"/>
      <c r="IHC46" s="14"/>
      <c r="IHD46" s="14"/>
      <c r="IHE46" s="14"/>
      <c r="IHF46" s="14"/>
      <c r="IHG46" s="14"/>
      <c r="IHH46" s="14"/>
      <c r="IHI46" s="14"/>
      <c r="IHJ46" s="14"/>
      <c r="IHK46" s="14"/>
      <c r="IHL46" s="14"/>
      <c r="IHM46" s="14"/>
      <c r="IHN46" s="14"/>
      <c r="IHO46" s="14"/>
      <c r="IHP46" s="14"/>
      <c r="IHQ46" s="14"/>
      <c r="IHR46" s="14"/>
      <c r="IHS46" s="14"/>
      <c r="IHT46" s="14"/>
      <c r="IHU46" s="14"/>
      <c r="IHV46" s="14"/>
      <c r="IHW46" s="14"/>
      <c r="IHX46" s="14"/>
      <c r="IHY46" s="14"/>
      <c r="IHZ46" s="14"/>
      <c r="IIA46" s="14"/>
      <c r="IIB46" s="14"/>
      <c r="IIC46" s="14"/>
      <c r="IID46" s="14"/>
      <c r="IIE46" s="14"/>
      <c r="IIF46" s="14"/>
      <c r="IIG46" s="14"/>
      <c r="IIH46" s="14"/>
      <c r="III46" s="14"/>
      <c r="IIJ46" s="14"/>
      <c r="IIK46" s="14"/>
      <c r="IIL46" s="14"/>
      <c r="IIM46" s="14"/>
      <c r="IIN46" s="14"/>
      <c r="IIO46" s="14"/>
      <c r="IIP46" s="14"/>
      <c r="IIQ46" s="14"/>
      <c r="IIR46" s="14"/>
      <c r="IIS46" s="14"/>
      <c r="IIT46" s="14"/>
      <c r="IIU46" s="14"/>
      <c r="IIV46" s="14"/>
      <c r="IIW46" s="14"/>
      <c r="IIX46" s="14"/>
      <c r="IIY46" s="14"/>
      <c r="IIZ46" s="14"/>
      <c r="IJA46" s="14"/>
      <c r="IJB46" s="14"/>
      <c r="IJC46" s="14"/>
      <c r="IJD46" s="14"/>
      <c r="IJE46" s="14"/>
      <c r="IJF46" s="14"/>
      <c r="IJG46" s="14"/>
      <c r="IJH46" s="14"/>
      <c r="IJI46" s="14"/>
      <c r="IJJ46" s="14"/>
      <c r="IJK46" s="14"/>
      <c r="IJL46" s="14"/>
      <c r="IJM46" s="14"/>
      <c r="IJN46" s="14"/>
      <c r="IJO46" s="14"/>
      <c r="IJP46" s="14"/>
      <c r="IJQ46" s="14"/>
      <c r="IJR46" s="14"/>
      <c r="IJS46" s="14"/>
      <c r="IJT46" s="14"/>
      <c r="IJU46" s="14"/>
      <c r="IJV46" s="14"/>
      <c r="IJW46" s="14"/>
      <c r="IJX46" s="14"/>
      <c r="IJY46" s="14"/>
      <c r="IJZ46" s="14"/>
      <c r="IKA46" s="14"/>
      <c r="IKB46" s="14"/>
      <c r="IKC46" s="14"/>
      <c r="IKD46" s="14"/>
      <c r="IKE46" s="14"/>
      <c r="IKF46" s="14"/>
      <c r="IKG46" s="14"/>
      <c r="IKH46" s="14"/>
      <c r="IKI46" s="14"/>
      <c r="IKJ46" s="14"/>
      <c r="IKK46" s="14"/>
      <c r="IKL46" s="14"/>
      <c r="IKM46" s="14"/>
      <c r="IKN46" s="14"/>
      <c r="IKO46" s="14"/>
      <c r="IKP46" s="14"/>
      <c r="IKQ46" s="14"/>
      <c r="IKR46" s="14"/>
      <c r="IKS46" s="14"/>
      <c r="IKT46" s="14"/>
      <c r="IKU46" s="14"/>
      <c r="IKV46" s="14"/>
      <c r="IKW46" s="14"/>
      <c r="IKX46" s="14"/>
      <c r="IKY46" s="14"/>
      <c r="IKZ46" s="14"/>
      <c r="ILA46" s="14"/>
      <c r="ILB46" s="14"/>
      <c r="ILC46" s="14"/>
      <c r="ILD46" s="14"/>
      <c r="ILE46" s="14"/>
      <c r="ILF46" s="14"/>
      <c r="ILG46" s="14"/>
      <c r="ILH46" s="14"/>
      <c r="ILI46" s="14"/>
      <c r="ILJ46" s="14"/>
      <c r="ILK46" s="14"/>
      <c r="ILL46" s="14"/>
      <c r="ILM46" s="14"/>
      <c r="ILN46" s="14"/>
      <c r="ILO46" s="14"/>
      <c r="ILP46" s="14"/>
      <c r="ILQ46" s="14"/>
      <c r="ILR46" s="14"/>
      <c r="ILS46" s="14"/>
      <c r="ILT46" s="14"/>
      <c r="ILU46" s="14"/>
      <c r="ILV46" s="14"/>
      <c r="ILW46" s="14"/>
      <c r="ILX46" s="14"/>
      <c r="ILY46" s="14"/>
      <c r="ILZ46" s="14"/>
      <c r="IMA46" s="14"/>
      <c r="IMB46" s="14"/>
      <c r="IMC46" s="14"/>
      <c r="IMD46" s="14"/>
      <c r="IME46" s="14"/>
      <c r="IMF46" s="14"/>
      <c r="IMG46" s="14"/>
      <c r="IMH46" s="14"/>
      <c r="IMI46" s="14"/>
      <c r="IMJ46" s="14"/>
      <c r="IMK46" s="14"/>
      <c r="IML46" s="14"/>
      <c r="IMM46" s="14"/>
      <c r="IMN46" s="14"/>
      <c r="IMO46" s="14"/>
      <c r="IMP46" s="14"/>
      <c r="IMQ46" s="14"/>
      <c r="IMR46" s="14"/>
      <c r="IMS46" s="14"/>
      <c r="IMT46" s="14"/>
      <c r="IMU46" s="14"/>
      <c r="IMV46" s="14"/>
      <c r="IMW46" s="14"/>
      <c r="IMX46" s="14"/>
      <c r="IMY46" s="14"/>
      <c r="IMZ46" s="14"/>
      <c r="INA46" s="14"/>
      <c r="INB46" s="14"/>
      <c r="INC46" s="14"/>
      <c r="IND46" s="14"/>
      <c r="INE46" s="14"/>
      <c r="INF46" s="14"/>
      <c r="ING46" s="14"/>
      <c r="INH46" s="14"/>
      <c r="INI46" s="14"/>
      <c r="INJ46" s="14"/>
      <c r="INK46" s="14"/>
      <c r="INL46" s="14"/>
      <c r="INM46" s="14"/>
      <c r="INN46" s="14"/>
      <c r="INO46" s="14"/>
      <c r="INP46" s="14"/>
      <c r="INQ46" s="14"/>
      <c r="INR46" s="14"/>
      <c r="INS46" s="14"/>
      <c r="INT46" s="14"/>
      <c r="INU46" s="14"/>
      <c r="INV46" s="14"/>
      <c r="INW46" s="14"/>
      <c r="INX46" s="14"/>
      <c r="INY46" s="14"/>
      <c r="INZ46" s="14"/>
      <c r="IOA46" s="14"/>
      <c r="IOB46" s="14"/>
      <c r="IOC46" s="14"/>
      <c r="IOD46" s="14"/>
      <c r="IOE46" s="14"/>
      <c r="IOF46" s="14"/>
      <c r="IOG46" s="14"/>
      <c r="IOH46" s="14"/>
      <c r="IOI46" s="14"/>
      <c r="IOJ46" s="14"/>
      <c r="IOK46" s="14"/>
      <c r="IOL46" s="14"/>
      <c r="IOM46" s="14"/>
      <c r="ION46" s="14"/>
      <c r="IOO46" s="14"/>
      <c r="IOP46" s="14"/>
      <c r="IOQ46" s="14"/>
      <c r="IOR46" s="14"/>
      <c r="IOS46" s="14"/>
      <c r="IOT46" s="14"/>
      <c r="IOU46" s="14"/>
      <c r="IOV46" s="14"/>
      <c r="IOW46" s="14"/>
      <c r="IOX46" s="14"/>
      <c r="IOY46" s="14"/>
      <c r="IOZ46" s="14"/>
      <c r="IPA46" s="14"/>
      <c r="IPB46" s="14"/>
      <c r="IPC46" s="14"/>
      <c r="IPD46" s="14"/>
      <c r="IPE46" s="14"/>
      <c r="IPF46" s="14"/>
      <c r="IPG46" s="14"/>
      <c r="IPH46" s="14"/>
      <c r="IPI46" s="14"/>
      <c r="IPJ46" s="14"/>
      <c r="IPK46" s="14"/>
      <c r="IPL46" s="14"/>
      <c r="IPM46" s="14"/>
      <c r="IPN46" s="14"/>
      <c r="IPO46" s="14"/>
      <c r="IPP46" s="14"/>
      <c r="IPQ46" s="14"/>
      <c r="IPR46" s="14"/>
      <c r="IPS46" s="14"/>
      <c r="IPT46" s="14"/>
      <c r="IPU46" s="14"/>
      <c r="IPV46" s="14"/>
      <c r="IPW46" s="14"/>
      <c r="IPX46" s="14"/>
      <c r="IPY46" s="14"/>
      <c r="IPZ46" s="14"/>
      <c r="IQA46" s="14"/>
      <c r="IQB46" s="14"/>
      <c r="IQC46" s="14"/>
      <c r="IQD46" s="14"/>
      <c r="IQE46" s="14"/>
      <c r="IQF46" s="14"/>
      <c r="IQG46" s="14"/>
      <c r="IQH46" s="14"/>
      <c r="IQI46" s="14"/>
      <c r="IQJ46" s="14"/>
      <c r="IQK46" s="14"/>
      <c r="IQL46" s="14"/>
      <c r="IQM46" s="14"/>
      <c r="IQN46" s="14"/>
      <c r="IQO46" s="14"/>
      <c r="IQP46" s="14"/>
      <c r="IQQ46" s="14"/>
      <c r="IQR46" s="14"/>
      <c r="IQS46" s="14"/>
      <c r="IQT46" s="14"/>
      <c r="IQU46" s="14"/>
      <c r="IQV46" s="14"/>
      <c r="IQW46" s="14"/>
      <c r="IQX46" s="14"/>
      <c r="IQY46" s="14"/>
      <c r="IQZ46" s="14"/>
      <c r="IRA46" s="14"/>
      <c r="IRB46" s="14"/>
      <c r="IRC46" s="14"/>
      <c r="IRD46" s="14"/>
      <c r="IRE46" s="14"/>
      <c r="IRF46" s="14"/>
      <c r="IRG46" s="14"/>
      <c r="IRH46" s="14"/>
      <c r="IRI46" s="14"/>
      <c r="IRJ46" s="14"/>
      <c r="IRK46" s="14"/>
      <c r="IRL46" s="14"/>
      <c r="IRM46" s="14"/>
      <c r="IRN46" s="14"/>
      <c r="IRO46" s="14"/>
      <c r="IRP46" s="14"/>
      <c r="IRQ46" s="14"/>
      <c r="IRR46" s="14"/>
      <c r="IRS46" s="14"/>
      <c r="IRT46" s="14"/>
      <c r="IRU46" s="14"/>
      <c r="IRV46" s="14"/>
      <c r="IRW46" s="14"/>
      <c r="IRX46" s="14"/>
      <c r="IRY46" s="14"/>
      <c r="IRZ46" s="14"/>
      <c r="ISA46" s="14"/>
      <c r="ISB46" s="14"/>
      <c r="ISC46" s="14"/>
      <c r="ISD46" s="14"/>
      <c r="ISE46" s="14"/>
      <c r="ISF46" s="14"/>
      <c r="ISG46" s="14"/>
      <c r="ISH46" s="14"/>
      <c r="ISI46" s="14"/>
      <c r="ISJ46" s="14"/>
      <c r="ISK46" s="14"/>
      <c r="ISL46" s="14"/>
      <c r="ISM46" s="14"/>
      <c r="ISN46" s="14"/>
      <c r="ISO46" s="14"/>
      <c r="ISP46" s="14"/>
      <c r="ISQ46" s="14"/>
      <c r="ISR46" s="14"/>
      <c r="ISS46" s="14"/>
      <c r="IST46" s="14"/>
      <c r="ISU46" s="14"/>
      <c r="ISV46" s="14"/>
      <c r="ISW46" s="14"/>
      <c r="ISX46" s="14"/>
      <c r="ISY46" s="14"/>
      <c r="ISZ46" s="14"/>
      <c r="ITA46" s="14"/>
      <c r="ITB46" s="14"/>
      <c r="ITC46" s="14"/>
      <c r="ITD46" s="14"/>
      <c r="ITE46" s="14"/>
      <c r="ITF46" s="14"/>
      <c r="ITG46" s="14"/>
      <c r="ITH46" s="14"/>
      <c r="ITI46" s="14"/>
      <c r="ITJ46" s="14"/>
      <c r="ITK46" s="14"/>
      <c r="ITL46" s="14"/>
      <c r="ITM46" s="14"/>
      <c r="ITN46" s="14"/>
      <c r="ITO46" s="14"/>
      <c r="ITP46" s="14"/>
      <c r="ITQ46" s="14"/>
      <c r="ITR46" s="14"/>
      <c r="ITS46" s="14"/>
      <c r="ITT46" s="14"/>
      <c r="ITU46" s="14"/>
      <c r="ITV46" s="14"/>
      <c r="ITW46" s="14"/>
      <c r="ITX46" s="14"/>
      <c r="ITY46" s="14"/>
      <c r="ITZ46" s="14"/>
      <c r="IUA46" s="14"/>
      <c r="IUB46" s="14"/>
      <c r="IUC46" s="14"/>
      <c r="IUD46" s="14"/>
      <c r="IUE46" s="14"/>
      <c r="IUF46" s="14"/>
      <c r="IUG46" s="14"/>
      <c r="IUH46" s="14"/>
      <c r="IUI46" s="14"/>
      <c r="IUJ46" s="14"/>
      <c r="IUK46" s="14"/>
      <c r="IUL46" s="14"/>
      <c r="IUM46" s="14"/>
      <c r="IUN46" s="14"/>
      <c r="IUO46" s="14"/>
      <c r="IUP46" s="14"/>
      <c r="IUQ46" s="14"/>
      <c r="IUR46" s="14"/>
      <c r="IUS46" s="14"/>
      <c r="IUT46" s="14"/>
      <c r="IUU46" s="14"/>
      <c r="IUV46" s="14"/>
      <c r="IUW46" s="14"/>
      <c r="IUX46" s="14"/>
      <c r="IUY46" s="14"/>
      <c r="IUZ46" s="14"/>
      <c r="IVA46" s="14"/>
      <c r="IVB46" s="14"/>
      <c r="IVC46" s="14"/>
      <c r="IVD46" s="14"/>
      <c r="IVE46" s="14"/>
      <c r="IVF46" s="14"/>
      <c r="IVG46" s="14"/>
      <c r="IVH46" s="14"/>
      <c r="IVI46" s="14"/>
      <c r="IVJ46" s="14"/>
      <c r="IVK46" s="14"/>
      <c r="IVL46" s="14"/>
      <c r="IVM46" s="14"/>
      <c r="IVN46" s="14"/>
      <c r="IVO46" s="14"/>
      <c r="IVP46" s="14"/>
      <c r="IVQ46" s="14"/>
      <c r="IVR46" s="14"/>
      <c r="IVS46" s="14"/>
      <c r="IVT46" s="14"/>
      <c r="IVU46" s="14"/>
      <c r="IVV46" s="14"/>
      <c r="IVW46" s="14"/>
      <c r="IVX46" s="14"/>
      <c r="IVY46" s="14"/>
      <c r="IVZ46" s="14"/>
      <c r="IWA46" s="14"/>
      <c r="IWB46" s="14"/>
      <c r="IWC46" s="14"/>
      <c r="IWD46" s="14"/>
      <c r="IWE46" s="14"/>
      <c r="IWF46" s="14"/>
      <c r="IWG46" s="14"/>
      <c r="IWH46" s="14"/>
      <c r="IWI46" s="14"/>
      <c r="IWJ46" s="14"/>
      <c r="IWK46" s="14"/>
      <c r="IWL46" s="14"/>
      <c r="IWM46" s="14"/>
      <c r="IWN46" s="14"/>
      <c r="IWO46" s="14"/>
      <c r="IWP46" s="14"/>
      <c r="IWQ46" s="14"/>
      <c r="IWR46" s="14"/>
      <c r="IWS46" s="14"/>
      <c r="IWT46" s="14"/>
      <c r="IWU46" s="14"/>
      <c r="IWV46" s="14"/>
      <c r="IWW46" s="14"/>
      <c r="IWX46" s="14"/>
      <c r="IWY46" s="14"/>
      <c r="IWZ46" s="14"/>
      <c r="IXA46" s="14"/>
      <c r="IXB46" s="14"/>
      <c r="IXC46" s="14"/>
      <c r="IXD46" s="14"/>
      <c r="IXE46" s="14"/>
      <c r="IXF46" s="14"/>
      <c r="IXG46" s="14"/>
      <c r="IXH46" s="14"/>
      <c r="IXI46" s="14"/>
      <c r="IXJ46" s="14"/>
      <c r="IXK46" s="14"/>
      <c r="IXL46" s="14"/>
      <c r="IXM46" s="14"/>
      <c r="IXN46" s="14"/>
      <c r="IXO46" s="14"/>
      <c r="IXP46" s="14"/>
      <c r="IXQ46" s="14"/>
      <c r="IXR46" s="14"/>
      <c r="IXS46" s="14"/>
      <c r="IXT46" s="14"/>
      <c r="IXU46" s="14"/>
      <c r="IXV46" s="14"/>
      <c r="IXW46" s="14"/>
      <c r="IXX46" s="14"/>
      <c r="IXY46" s="14"/>
      <c r="IXZ46" s="14"/>
      <c r="IYA46" s="14"/>
      <c r="IYB46" s="14"/>
      <c r="IYC46" s="14"/>
      <c r="IYD46" s="14"/>
      <c r="IYE46" s="14"/>
      <c r="IYF46" s="14"/>
      <c r="IYG46" s="14"/>
      <c r="IYH46" s="14"/>
      <c r="IYI46" s="14"/>
      <c r="IYJ46" s="14"/>
      <c r="IYK46" s="14"/>
      <c r="IYL46" s="14"/>
      <c r="IYM46" s="14"/>
      <c r="IYN46" s="14"/>
      <c r="IYO46" s="14"/>
      <c r="IYP46" s="14"/>
      <c r="IYQ46" s="14"/>
      <c r="IYR46" s="14"/>
      <c r="IYS46" s="14"/>
      <c r="IYT46" s="14"/>
      <c r="IYU46" s="14"/>
      <c r="IYV46" s="14"/>
      <c r="IYW46" s="14"/>
      <c r="IYX46" s="14"/>
      <c r="IYY46" s="14"/>
      <c r="IYZ46" s="14"/>
      <c r="IZA46" s="14"/>
      <c r="IZB46" s="14"/>
      <c r="IZC46" s="14"/>
      <c r="IZD46" s="14"/>
      <c r="IZE46" s="14"/>
      <c r="IZF46" s="14"/>
      <c r="IZG46" s="14"/>
      <c r="IZH46" s="14"/>
      <c r="IZI46" s="14"/>
      <c r="IZJ46" s="14"/>
      <c r="IZK46" s="14"/>
      <c r="IZL46" s="14"/>
      <c r="IZM46" s="14"/>
      <c r="IZN46" s="14"/>
      <c r="IZO46" s="14"/>
      <c r="IZP46" s="14"/>
      <c r="IZQ46" s="14"/>
      <c r="IZR46" s="14"/>
      <c r="IZS46" s="14"/>
      <c r="IZT46" s="14"/>
      <c r="IZU46" s="14"/>
      <c r="IZV46" s="14"/>
      <c r="IZW46" s="14"/>
      <c r="IZX46" s="14"/>
      <c r="IZY46" s="14"/>
      <c r="IZZ46" s="14"/>
      <c r="JAA46" s="14"/>
      <c r="JAB46" s="14"/>
      <c r="JAC46" s="14"/>
      <c r="JAD46" s="14"/>
      <c r="JAE46" s="14"/>
      <c r="JAF46" s="14"/>
      <c r="JAG46" s="14"/>
      <c r="JAH46" s="14"/>
      <c r="JAI46" s="14"/>
      <c r="JAJ46" s="14"/>
      <c r="JAK46" s="14"/>
      <c r="JAL46" s="14"/>
      <c r="JAM46" s="14"/>
      <c r="JAN46" s="14"/>
      <c r="JAO46" s="14"/>
      <c r="JAP46" s="14"/>
      <c r="JAQ46" s="14"/>
      <c r="JAR46" s="14"/>
      <c r="JAS46" s="14"/>
      <c r="JAT46" s="14"/>
      <c r="JAU46" s="14"/>
      <c r="JAV46" s="14"/>
      <c r="JAW46" s="14"/>
      <c r="JAX46" s="14"/>
      <c r="JAY46" s="14"/>
      <c r="JAZ46" s="14"/>
      <c r="JBA46" s="14"/>
      <c r="JBB46" s="14"/>
      <c r="JBC46" s="14"/>
      <c r="JBD46" s="14"/>
      <c r="JBE46" s="14"/>
      <c r="JBF46" s="14"/>
      <c r="JBG46" s="14"/>
      <c r="JBH46" s="14"/>
      <c r="JBI46" s="14"/>
      <c r="JBJ46" s="14"/>
      <c r="JBK46" s="14"/>
      <c r="JBL46" s="14"/>
      <c r="JBM46" s="14"/>
      <c r="JBN46" s="14"/>
      <c r="JBO46" s="14"/>
      <c r="JBP46" s="14"/>
      <c r="JBQ46" s="14"/>
      <c r="JBR46" s="14"/>
      <c r="JBS46" s="14"/>
      <c r="JBT46" s="14"/>
      <c r="JBU46" s="14"/>
      <c r="JBV46" s="14"/>
      <c r="JBW46" s="14"/>
      <c r="JBX46" s="14"/>
      <c r="JBY46" s="14"/>
      <c r="JBZ46" s="14"/>
      <c r="JCA46" s="14"/>
      <c r="JCB46" s="14"/>
      <c r="JCC46" s="14"/>
      <c r="JCD46" s="14"/>
      <c r="JCE46" s="14"/>
      <c r="JCF46" s="14"/>
      <c r="JCG46" s="14"/>
      <c r="JCH46" s="14"/>
      <c r="JCI46" s="14"/>
      <c r="JCJ46" s="14"/>
      <c r="JCK46" s="14"/>
      <c r="JCL46" s="14"/>
      <c r="JCM46" s="14"/>
      <c r="JCN46" s="14"/>
      <c r="JCO46" s="14"/>
      <c r="JCP46" s="14"/>
      <c r="JCQ46" s="14"/>
      <c r="JCR46" s="14"/>
      <c r="JCS46" s="14"/>
      <c r="JCT46" s="14"/>
      <c r="JCU46" s="14"/>
      <c r="JCV46" s="14"/>
      <c r="JCW46" s="14"/>
      <c r="JCX46" s="14"/>
      <c r="JCY46" s="14"/>
      <c r="JCZ46" s="14"/>
      <c r="JDA46" s="14"/>
      <c r="JDB46" s="14"/>
      <c r="JDC46" s="14"/>
      <c r="JDD46" s="14"/>
      <c r="JDE46" s="14"/>
      <c r="JDF46" s="14"/>
      <c r="JDG46" s="14"/>
      <c r="JDH46" s="14"/>
      <c r="JDI46" s="14"/>
      <c r="JDJ46" s="14"/>
      <c r="JDK46" s="14"/>
      <c r="JDL46" s="14"/>
      <c r="JDM46" s="14"/>
      <c r="JDN46" s="14"/>
      <c r="JDO46" s="14"/>
      <c r="JDP46" s="14"/>
      <c r="JDQ46" s="14"/>
      <c r="JDR46" s="14"/>
      <c r="JDS46" s="14"/>
      <c r="JDT46" s="14"/>
      <c r="JDU46" s="14"/>
      <c r="JDV46" s="14"/>
      <c r="JDW46" s="14"/>
      <c r="JDX46" s="14"/>
      <c r="JDY46" s="14"/>
      <c r="JDZ46" s="14"/>
      <c r="JEA46" s="14"/>
      <c r="JEB46" s="14"/>
      <c r="JEC46" s="14"/>
      <c r="JED46" s="14"/>
      <c r="JEE46" s="14"/>
      <c r="JEF46" s="14"/>
      <c r="JEG46" s="14"/>
      <c r="JEH46" s="14"/>
      <c r="JEI46" s="14"/>
      <c r="JEJ46" s="14"/>
      <c r="JEK46" s="14"/>
      <c r="JEL46" s="14"/>
      <c r="JEM46" s="14"/>
      <c r="JEN46" s="14"/>
      <c r="JEO46" s="14"/>
      <c r="JEP46" s="14"/>
      <c r="JEQ46" s="14"/>
      <c r="JER46" s="14"/>
      <c r="JES46" s="14"/>
      <c r="JET46" s="14"/>
      <c r="JEU46" s="14"/>
      <c r="JEV46" s="14"/>
      <c r="JEW46" s="14"/>
      <c r="JEX46" s="14"/>
      <c r="JEY46" s="14"/>
      <c r="JEZ46" s="14"/>
      <c r="JFA46" s="14"/>
      <c r="JFB46" s="14"/>
      <c r="JFC46" s="14"/>
      <c r="JFD46" s="14"/>
      <c r="JFE46" s="14"/>
      <c r="JFF46" s="14"/>
      <c r="JFG46" s="14"/>
      <c r="JFH46" s="14"/>
      <c r="JFI46" s="14"/>
      <c r="JFJ46" s="14"/>
      <c r="JFK46" s="14"/>
      <c r="JFL46" s="14"/>
      <c r="JFM46" s="14"/>
      <c r="JFN46" s="14"/>
      <c r="JFO46" s="14"/>
      <c r="JFP46" s="14"/>
      <c r="JFQ46" s="14"/>
      <c r="JFR46" s="14"/>
      <c r="JFS46" s="14"/>
      <c r="JFT46" s="14"/>
      <c r="JFU46" s="14"/>
      <c r="JFV46" s="14"/>
      <c r="JFW46" s="14"/>
      <c r="JFX46" s="14"/>
      <c r="JFY46" s="14"/>
      <c r="JFZ46" s="14"/>
      <c r="JGA46" s="14"/>
      <c r="JGB46" s="14"/>
      <c r="JGC46" s="14"/>
      <c r="JGD46" s="14"/>
      <c r="JGE46" s="14"/>
      <c r="JGF46" s="14"/>
      <c r="JGG46" s="14"/>
      <c r="JGH46" s="14"/>
      <c r="JGI46" s="14"/>
      <c r="JGJ46" s="14"/>
      <c r="JGK46" s="14"/>
      <c r="JGL46" s="14"/>
      <c r="JGM46" s="14"/>
      <c r="JGN46" s="14"/>
      <c r="JGO46" s="14"/>
      <c r="JGP46" s="14"/>
      <c r="JGQ46" s="14"/>
      <c r="JGR46" s="14"/>
      <c r="JGS46" s="14"/>
      <c r="JGT46" s="14"/>
      <c r="JGU46" s="14"/>
      <c r="JGV46" s="14"/>
      <c r="JGW46" s="14"/>
      <c r="JGX46" s="14"/>
      <c r="JGY46" s="14"/>
      <c r="JGZ46" s="14"/>
      <c r="JHA46" s="14"/>
      <c r="JHB46" s="14"/>
      <c r="JHC46" s="14"/>
      <c r="JHD46" s="14"/>
      <c r="JHE46" s="14"/>
      <c r="JHF46" s="14"/>
      <c r="JHG46" s="14"/>
      <c r="JHH46" s="14"/>
      <c r="JHI46" s="14"/>
      <c r="JHJ46" s="14"/>
      <c r="JHK46" s="14"/>
      <c r="JHL46" s="14"/>
      <c r="JHM46" s="14"/>
      <c r="JHN46" s="14"/>
      <c r="JHO46" s="14"/>
      <c r="JHP46" s="14"/>
      <c r="JHQ46" s="14"/>
      <c r="JHR46" s="14"/>
      <c r="JHS46" s="14"/>
      <c r="JHT46" s="14"/>
      <c r="JHU46" s="14"/>
      <c r="JHV46" s="14"/>
      <c r="JHW46" s="14"/>
      <c r="JHX46" s="14"/>
      <c r="JHY46" s="14"/>
      <c r="JHZ46" s="14"/>
      <c r="JIA46" s="14"/>
      <c r="JIB46" s="14"/>
      <c r="JIC46" s="14"/>
      <c r="JID46" s="14"/>
      <c r="JIE46" s="14"/>
      <c r="JIF46" s="14"/>
      <c r="JIG46" s="14"/>
      <c r="JIH46" s="14"/>
      <c r="JII46" s="14"/>
      <c r="JIJ46" s="14"/>
      <c r="JIK46" s="14"/>
      <c r="JIL46" s="14"/>
      <c r="JIM46" s="14"/>
      <c r="JIN46" s="14"/>
      <c r="JIO46" s="14"/>
      <c r="JIP46" s="14"/>
      <c r="JIQ46" s="14"/>
      <c r="JIR46" s="14"/>
      <c r="JIS46" s="14"/>
      <c r="JIT46" s="14"/>
      <c r="JIU46" s="14"/>
      <c r="JIV46" s="14"/>
      <c r="JIW46" s="14"/>
      <c r="JIX46" s="14"/>
      <c r="JIY46" s="14"/>
      <c r="JIZ46" s="14"/>
      <c r="JJA46" s="14"/>
      <c r="JJB46" s="14"/>
      <c r="JJC46" s="14"/>
      <c r="JJD46" s="14"/>
      <c r="JJE46" s="14"/>
      <c r="JJF46" s="14"/>
      <c r="JJG46" s="14"/>
      <c r="JJH46" s="14"/>
      <c r="JJI46" s="14"/>
      <c r="JJJ46" s="14"/>
      <c r="JJK46" s="14"/>
      <c r="JJL46" s="14"/>
      <c r="JJM46" s="14"/>
      <c r="JJN46" s="14"/>
      <c r="JJO46" s="14"/>
      <c r="JJP46" s="14"/>
      <c r="JJQ46" s="14"/>
      <c r="JJR46" s="14"/>
      <c r="JJS46" s="14"/>
      <c r="JJT46" s="14"/>
      <c r="JJU46" s="14"/>
      <c r="JJV46" s="14"/>
      <c r="JJW46" s="14"/>
      <c r="JJX46" s="14"/>
      <c r="JJY46" s="14"/>
      <c r="JJZ46" s="14"/>
      <c r="JKA46" s="14"/>
      <c r="JKB46" s="14"/>
      <c r="JKC46" s="14"/>
      <c r="JKD46" s="14"/>
      <c r="JKE46" s="14"/>
      <c r="JKF46" s="14"/>
      <c r="JKG46" s="14"/>
      <c r="JKH46" s="14"/>
      <c r="JKI46" s="14"/>
      <c r="JKJ46" s="14"/>
      <c r="JKK46" s="14"/>
      <c r="JKL46" s="14"/>
      <c r="JKM46" s="14"/>
      <c r="JKN46" s="14"/>
      <c r="JKO46" s="14"/>
      <c r="JKP46" s="14"/>
      <c r="JKQ46" s="14"/>
      <c r="JKR46" s="14"/>
      <c r="JKS46" s="14"/>
      <c r="JKT46" s="14"/>
      <c r="JKU46" s="14"/>
      <c r="JKV46" s="14"/>
      <c r="JKW46" s="14"/>
      <c r="JKX46" s="14"/>
      <c r="JKY46" s="14"/>
      <c r="JKZ46" s="14"/>
      <c r="JLA46" s="14"/>
      <c r="JLB46" s="14"/>
      <c r="JLC46" s="14"/>
      <c r="JLD46" s="14"/>
      <c r="JLE46" s="14"/>
      <c r="JLF46" s="14"/>
      <c r="JLG46" s="14"/>
      <c r="JLH46" s="14"/>
      <c r="JLI46" s="14"/>
      <c r="JLJ46" s="14"/>
      <c r="JLK46" s="14"/>
      <c r="JLL46" s="14"/>
      <c r="JLM46" s="14"/>
      <c r="JLN46" s="14"/>
      <c r="JLO46" s="14"/>
      <c r="JLP46" s="14"/>
      <c r="JLQ46" s="14"/>
      <c r="JLR46" s="14"/>
      <c r="JLS46" s="14"/>
      <c r="JLT46" s="14"/>
      <c r="JLU46" s="14"/>
      <c r="JLV46" s="14"/>
      <c r="JLW46" s="14"/>
      <c r="JLX46" s="14"/>
      <c r="JLY46" s="14"/>
      <c r="JLZ46" s="14"/>
      <c r="JMA46" s="14"/>
      <c r="JMB46" s="14"/>
      <c r="JMC46" s="14"/>
      <c r="JMD46" s="14"/>
      <c r="JME46" s="14"/>
      <c r="JMF46" s="14"/>
      <c r="JMG46" s="14"/>
      <c r="JMH46" s="14"/>
      <c r="JMI46" s="14"/>
      <c r="JMJ46" s="14"/>
      <c r="JMK46" s="14"/>
      <c r="JML46" s="14"/>
      <c r="JMM46" s="14"/>
      <c r="JMN46" s="14"/>
      <c r="JMO46" s="14"/>
      <c r="JMP46" s="14"/>
      <c r="JMQ46" s="14"/>
      <c r="JMR46" s="14"/>
      <c r="JMS46" s="14"/>
      <c r="JMT46" s="14"/>
      <c r="JMU46" s="14"/>
      <c r="JMV46" s="14"/>
      <c r="JMW46" s="14"/>
      <c r="JMX46" s="14"/>
      <c r="JMY46" s="14"/>
      <c r="JMZ46" s="14"/>
      <c r="JNA46" s="14"/>
      <c r="JNB46" s="14"/>
      <c r="JNC46" s="14"/>
      <c r="JND46" s="14"/>
      <c r="JNE46" s="14"/>
      <c r="JNF46" s="14"/>
      <c r="JNG46" s="14"/>
      <c r="JNH46" s="14"/>
      <c r="JNI46" s="14"/>
      <c r="JNJ46" s="14"/>
      <c r="JNK46" s="14"/>
      <c r="JNL46" s="14"/>
      <c r="JNM46" s="14"/>
      <c r="JNN46" s="14"/>
      <c r="JNO46" s="14"/>
      <c r="JNP46" s="14"/>
      <c r="JNQ46" s="14"/>
      <c r="JNR46" s="14"/>
      <c r="JNS46" s="14"/>
      <c r="JNT46" s="14"/>
      <c r="JNU46" s="14"/>
      <c r="JNV46" s="14"/>
      <c r="JNW46" s="14"/>
      <c r="JNX46" s="14"/>
      <c r="JNY46" s="14"/>
      <c r="JNZ46" s="14"/>
      <c r="JOA46" s="14"/>
      <c r="JOB46" s="14"/>
      <c r="JOC46" s="14"/>
      <c r="JOD46" s="14"/>
      <c r="JOE46" s="14"/>
      <c r="JOF46" s="14"/>
      <c r="JOG46" s="14"/>
      <c r="JOH46" s="14"/>
      <c r="JOI46" s="14"/>
      <c r="JOJ46" s="14"/>
      <c r="JOK46" s="14"/>
      <c r="JOL46" s="14"/>
      <c r="JOM46" s="14"/>
      <c r="JON46" s="14"/>
      <c r="JOO46" s="14"/>
      <c r="JOP46" s="14"/>
      <c r="JOQ46" s="14"/>
      <c r="JOR46" s="14"/>
      <c r="JOS46" s="14"/>
      <c r="JOT46" s="14"/>
      <c r="JOU46" s="14"/>
      <c r="JOV46" s="14"/>
      <c r="JOW46" s="14"/>
      <c r="JOX46" s="14"/>
      <c r="JOY46" s="14"/>
      <c r="JOZ46" s="14"/>
      <c r="JPA46" s="14"/>
      <c r="JPB46" s="14"/>
      <c r="JPC46" s="14"/>
      <c r="JPD46" s="14"/>
      <c r="JPE46" s="14"/>
      <c r="JPF46" s="14"/>
      <c r="JPG46" s="14"/>
      <c r="JPH46" s="14"/>
      <c r="JPI46" s="14"/>
      <c r="JPJ46" s="14"/>
      <c r="JPK46" s="14"/>
      <c r="JPL46" s="14"/>
      <c r="JPM46" s="14"/>
      <c r="JPN46" s="14"/>
      <c r="JPO46" s="14"/>
      <c r="JPP46" s="14"/>
      <c r="JPQ46" s="14"/>
      <c r="JPR46" s="14"/>
      <c r="JPS46" s="14"/>
      <c r="JPT46" s="14"/>
      <c r="JPU46" s="14"/>
      <c r="JPV46" s="14"/>
      <c r="JPW46" s="14"/>
      <c r="JPX46" s="14"/>
      <c r="JPY46" s="14"/>
      <c r="JPZ46" s="14"/>
      <c r="JQA46" s="14"/>
      <c r="JQB46" s="14"/>
      <c r="JQC46" s="14"/>
      <c r="JQD46" s="14"/>
      <c r="JQE46" s="14"/>
      <c r="JQF46" s="14"/>
      <c r="JQG46" s="14"/>
      <c r="JQH46" s="14"/>
      <c r="JQI46" s="14"/>
      <c r="JQJ46" s="14"/>
      <c r="JQK46" s="14"/>
      <c r="JQL46" s="14"/>
      <c r="JQM46" s="14"/>
      <c r="JQN46" s="14"/>
      <c r="JQO46" s="14"/>
      <c r="JQP46" s="14"/>
      <c r="JQQ46" s="14"/>
      <c r="JQR46" s="14"/>
      <c r="JQS46" s="14"/>
      <c r="JQT46" s="14"/>
      <c r="JQU46" s="14"/>
      <c r="JQV46" s="14"/>
      <c r="JQW46" s="14"/>
      <c r="JQX46" s="14"/>
      <c r="JQY46" s="14"/>
      <c r="JQZ46" s="14"/>
      <c r="JRA46" s="14"/>
      <c r="JRB46" s="14"/>
      <c r="JRC46" s="14"/>
      <c r="JRD46" s="14"/>
      <c r="JRE46" s="14"/>
      <c r="JRF46" s="14"/>
      <c r="JRG46" s="14"/>
      <c r="JRH46" s="14"/>
      <c r="JRI46" s="14"/>
      <c r="JRJ46" s="14"/>
      <c r="JRK46" s="14"/>
      <c r="JRL46" s="14"/>
      <c r="JRM46" s="14"/>
      <c r="JRN46" s="14"/>
      <c r="JRO46" s="14"/>
      <c r="JRP46" s="14"/>
      <c r="JRQ46" s="14"/>
      <c r="JRR46" s="14"/>
      <c r="JRS46" s="14"/>
      <c r="JRT46" s="14"/>
      <c r="JRU46" s="14"/>
      <c r="JRV46" s="14"/>
      <c r="JRW46" s="14"/>
      <c r="JRX46" s="14"/>
      <c r="JRY46" s="14"/>
      <c r="JRZ46" s="14"/>
      <c r="JSA46" s="14"/>
      <c r="JSB46" s="14"/>
      <c r="JSC46" s="14"/>
      <c r="JSD46" s="14"/>
      <c r="JSE46" s="14"/>
      <c r="JSF46" s="14"/>
      <c r="JSG46" s="14"/>
      <c r="JSH46" s="14"/>
      <c r="JSI46" s="14"/>
      <c r="JSJ46" s="14"/>
      <c r="JSK46" s="14"/>
      <c r="JSL46" s="14"/>
      <c r="JSM46" s="14"/>
      <c r="JSN46" s="14"/>
      <c r="JSO46" s="14"/>
      <c r="JSP46" s="14"/>
      <c r="JSQ46" s="14"/>
      <c r="JSR46" s="14"/>
      <c r="JSS46" s="14"/>
      <c r="JST46" s="14"/>
      <c r="JSU46" s="14"/>
      <c r="JSV46" s="14"/>
      <c r="JSW46" s="14"/>
      <c r="JSX46" s="14"/>
      <c r="JSY46" s="14"/>
      <c r="JSZ46" s="14"/>
      <c r="JTA46" s="14"/>
      <c r="JTB46" s="14"/>
      <c r="JTC46" s="14"/>
      <c r="JTD46" s="14"/>
      <c r="JTE46" s="14"/>
      <c r="JTF46" s="14"/>
      <c r="JTG46" s="14"/>
      <c r="JTH46" s="14"/>
      <c r="JTI46" s="14"/>
      <c r="JTJ46" s="14"/>
      <c r="JTK46" s="14"/>
      <c r="JTL46" s="14"/>
      <c r="JTM46" s="14"/>
      <c r="JTN46" s="14"/>
      <c r="JTO46" s="14"/>
      <c r="JTP46" s="14"/>
      <c r="JTQ46" s="14"/>
      <c r="JTR46" s="14"/>
      <c r="JTS46" s="14"/>
      <c r="JTT46" s="14"/>
      <c r="JTU46" s="14"/>
      <c r="JTV46" s="14"/>
      <c r="JTW46" s="14"/>
      <c r="JTX46" s="14"/>
      <c r="JTY46" s="14"/>
      <c r="JTZ46" s="14"/>
      <c r="JUA46" s="14"/>
      <c r="JUB46" s="14"/>
      <c r="JUC46" s="14"/>
      <c r="JUD46" s="14"/>
      <c r="JUE46" s="14"/>
      <c r="JUF46" s="14"/>
      <c r="JUG46" s="14"/>
      <c r="JUH46" s="14"/>
      <c r="JUI46" s="14"/>
      <c r="JUJ46" s="14"/>
      <c r="JUK46" s="14"/>
      <c r="JUL46" s="14"/>
      <c r="JUM46" s="14"/>
      <c r="JUN46" s="14"/>
      <c r="JUO46" s="14"/>
      <c r="JUP46" s="14"/>
      <c r="JUQ46" s="14"/>
      <c r="JUR46" s="14"/>
      <c r="JUS46" s="14"/>
      <c r="JUT46" s="14"/>
      <c r="JUU46" s="14"/>
      <c r="JUV46" s="14"/>
      <c r="JUW46" s="14"/>
      <c r="JUX46" s="14"/>
      <c r="JUY46" s="14"/>
      <c r="JUZ46" s="14"/>
      <c r="JVA46" s="14"/>
      <c r="JVB46" s="14"/>
      <c r="JVC46" s="14"/>
      <c r="JVD46" s="14"/>
      <c r="JVE46" s="14"/>
      <c r="JVF46" s="14"/>
      <c r="JVG46" s="14"/>
      <c r="JVH46" s="14"/>
      <c r="JVI46" s="14"/>
      <c r="JVJ46" s="14"/>
      <c r="JVK46" s="14"/>
      <c r="JVL46" s="14"/>
      <c r="JVM46" s="14"/>
      <c r="JVN46" s="14"/>
      <c r="JVO46" s="14"/>
      <c r="JVP46" s="14"/>
      <c r="JVQ46" s="14"/>
      <c r="JVR46" s="14"/>
      <c r="JVS46" s="14"/>
      <c r="JVT46" s="14"/>
      <c r="JVU46" s="14"/>
      <c r="JVV46" s="14"/>
      <c r="JVW46" s="14"/>
      <c r="JVX46" s="14"/>
      <c r="JVY46" s="14"/>
      <c r="JVZ46" s="14"/>
      <c r="JWA46" s="14"/>
      <c r="JWB46" s="14"/>
      <c r="JWC46" s="14"/>
      <c r="JWD46" s="14"/>
      <c r="JWE46" s="14"/>
      <c r="JWF46" s="14"/>
      <c r="JWG46" s="14"/>
      <c r="JWH46" s="14"/>
      <c r="JWI46" s="14"/>
      <c r="JWJ46" s="14"/>
      <c r="JWK46" s="14"/>
      <c r="JWL46" s="14"/>
      <c r="JWM46" s="14"/>
      <c r="JWN46" s="14"/>
      <c r="JWO46" s="14"/>
      <c r="JWP46" s="14"/>
      <c r="JWQ46" s="14"/>
      <c r="JWR46" s="14"/>
      <c r="JWS46" s="14"/>
      <c r="JWT46" s="14"/>
      <c r="JWU46" s="14"/>
      <c r="JWV46" s="14"/>
      <c r="JWW46" s="14"/>
      <c r="JWX46" s="14"/>
      <c r="JWY46" s="14"/>
      <c r="JWZ46" s="14"/>
      <c r="JXA46" s="14"/>
      <c r="JXB46" s="14"/>
      <c r="JXC46" s="14"/>
      <c r="JXD46" s="14"/>
      <c r="JXE46" s="14"/>
      <c r="JXF46" s="14"/>
      <c r="JXG46" s="14"/>
      <c r="JXH46" s="14"/>
      <c r="JXI46" s="14"/>
      <c r="JXJ46" s="14"/>
      <c r="JXK46" s="14"/>
      <c r="JXL46" s="14"/>
      <c r="JXM46" s="14"/>
      <c r="JXN46" s="14"/>
      <c r="JXO46" s="14"/>
      <c r="JXP46" s="14"/>
      <c r="JXQ46" s="14"/>
      <c r="JXR46" s="14"/>
      <c r="JXS46" s="14"/>
      <c r="JXT46" s="14"/>
      <c r="JXU46" s="14"/>
      <c r="JXV46" s="14"/>
      <c r="JXW46" s="14"/>
      <c r="JXX46" s="14"/>
      <c r="JXY46" s="14"/>
      <c r="JXZ46" s="14"/>
      <c r="JYA46" s="14"/>
      <c r="JYB46" s="14"/>
      <c r="JYC46" s="14"/>
      <c r="JYD46" s="14"/>
      <c r="JYE46" s="14"/>
      <c r="JYF46" s="14"/>
      <c r="JYG46" s="14"/>
      <c r="JYH46" s="14"/>
      <c r="JYI46" s="14"/>
      <c r="JYJ46" s="14"/>
      <c r="JYK46" s="14"/>
      <c r="JYL46" s="14"/>
      <c r="JYM46" s="14"/>
      <c r="JYN46" s="14"/>
      <c r="JYO46" s="14"/>
      <c r="JYP46" s="14"/>
      <c r="JYQ46" s="14"/>
      <c r="JYR46" s="14"/>
      <c r="JYS46" s="14"/>
      <c r="JYT46" s="14"/>
      <c r="JYU46" s="14"/>
      <c r="JYV46" s="14"/>
      <c r="JYW46" s="14"/>
      <c r="JYX46" s="14"/>
      <c r="JYY46" s="14"/>
      <c r="JYZ46" s="14"/>
      <c r="JZA46" s="14"/>
      <c r="JZB46" s="14"/>
      <c r="JZC46" s="14"/>
      <c r="JZD46" s="14"/>
      <c r="JZE46" s="14"/>
      <c r="JZF46" s="14"/>
      <c r="JZG46" s="14"/>
      <c r="JZH46" s="14"/>
      <c r="JZI46" s="14"/>
      <c r="JZJ46" s="14"/>
      <c r="JZK46" s="14"/>
      <c r="JZL46" s="14"/>
      <c r="JZM46" s="14"/>
      <c r="JZN46" s="14"/>
      <c r="JZO46" s="14"/>
      <c r="JZP46" s="14"/>
      <c r="JZQ46" s="14"/>
      <c r="JZR46" s="14"/>
      <c r="JZS46" s="14"/>
      <c r="JZT46" s="14"/>
      <c r="JZU46" s="14"/>
      <c r="JZV46" s="14"/>
      <c r="JZW46" s="14"/>
      <c r="JZX46" s="14"/>
      <c r="JZY46" s="14"/>
      <c r="JZZ46" s="14"/>
      <c r="KAA46" s="14"/>
      <c r="KAB46" s="14"/>
      <c r="KAC46" s="14"/>
      <c r="KAD46" s="14"/>
      <c r="KAE46" s="14"/>
      <c r="KAF46" s="14"/>
      <c r="KAG46" s="14"/>
      <c r="KAH46" s="14"/>
      <c r="KAI46" s="14"/>
      <c r="KAJ46" s="14"/>
      <c r="KAK46" s="14"/>
      <c r="KAL46" s="14"/>
      <c r="KAM46" s="14"/>
      <c r="KAN46" s="14"/>
      <c r="KAO46" s="14"/>
      <c r="KAP46" s="14"/>
      <c r="KAQ46" s="14"/>
      <c r="KAR46" s="14"/>
      <c r="KAS46" s="14"/>
      <c r="KAT46" s="14"/>
      <c r="KAU46" s="14"/>
      <c r="KAV46" s="14"/>
      <c r="KAW46" s="14"/>
      <c r="KAX46" s="14"/>
      <c r="KAY46" s="14"/>
      <c r="KAZ46" s="14"/>
      <c r="KBA46" s="14"/>
      <c r="KBB46" s="14"/>
      <c r="KBC46" s="14"/>
      <c r="KBD46" s="14"/>
      <c r="KBE46" s="14"/>
      <c r="KBF46" s="14"/>
      <c r="KBG46" s="14"/>
      <c r="KBH46" s="14"/>
      <c r="KBI46" s="14"/>
      <c r="KBJ46" s="14"/>
      <c r="KBK46" s="14"/>
      <c r="KBL46" s="14"/>
      <c r="KBM46" s="14"/>
      <c r="KBN46" s="14"/>
      <c r="KBO46" s="14"/>
      <c r="KBP46" s="14"/>
      <c r="KBQ46" s="14"/>
      <c r="KBR46" s="14"/>
      <c r="KBS46" s="14"/>
      <c r="KBT46" s="14"/>
      <c r="KBU46" s="14"/>
      <c r="KBV46" s="14"/>
      <c r="KBW46" s="14"/>
      <c r="KBX46" s="14"/>
      <c r="KBY46" s="14"/>
      <c r="KBZ46" s="14"/>
      <c r="KCA46" s="14"/>
      <c r="KCB46" s="14"/>
      <c r="KCC46" s="14"/>
      <c r="KCD46" s="14"/>
      <c r="KCE46" s="14"/>
      <c r="KCF46" s="14"/>
      <c r="KCG46" s="14"/>
      <c r="KCH46" s="14"/>
      <c r="KCI46" s="14"/>
      <c r="KCJ46" s="14"/>
      <c r="KCK46" s="14"/>
      <c r="KCL46" s="14"/>
      <c r="KCM46" s="14"/>
      <c r="KCN46" s="14"/>
      <c r="KCO46" s="14"/>
      <c r="KCP46" s="14"/>
      <c r="KCQ46" s="14"/>
      <c r="KCR46" s="14"/>
      <c r="KCS46" s="14"/>
      <c r="KCT46" s="14"/>
      <c r="KCU46" s="14"/>
      <c r="KCV46" s="14"/>
      <c r="KCW46" s="14"/>
      <c r="KCX46" s="14"/>
      <c r="KCY46" s="14"/>
      <c r="KCZ46" s="14"/>
      <c r="KDA46" s="14"/>
      <c r="KDB46" s="14"/>
      <c r="KDC46" s="14"/>
      <c r="KDD46" s="14"/>
      <c r="KDE46" s="14"/>
      <c r="KDF46" s="14"/>
      <c r="KDG46" s="14"/>
      <c r="KDH46" s="14"/>
      <c r="KDI46" s="14"/>
      <c r="KDJ46" s="14"/>
      <c r="KDK46" s="14"/>
      <c r="KDL46" s="14"/>
      <c r="KDM46" s="14"/>
      <c r="KDN46" s="14"/>
      <c r="KDO46" s="14"/>
      <c r="KDP46" s="14"/>
      <c r="KDQ46" s="14"/>
      <c r="KDR46" s="14"/>
      <c r="KDS46" s="14"/>
      <c r="KDT46" s="14"/>
      <c r="KDU46" s="14"/>
      <c r="KDV46" s="14"/>
      <c r="KDW46" s="14"/>
      <c r="KDX46" s="14"/>
      <c r="KDY46" s="14"/>
      <c r="KDZ46" s="14"/>
      <c r="KEA46" s="14"/>
      <c r="KEB46" s="14"/>
      <c r="KEC46" s="14"/>
      <c r="KED46" s="14"/>
      <c r="KEE46" s="14"/>
      <c r="KEF46" s="14"/>
      <c r="KEG46" s="14"/>
      <c r="KEH46" s="14"/>
      <c r="KEI46" s="14"/>
      <c r="KEJ46" s="14"/>
      <c r="KEK46" s="14"/>
      <c r="KEL46" s="14"/>
      <c r="KEM46" s="14"/>
      <c r="KEN46" s="14"/>
      <c r="KEO46" s="14"/>
      <c r="KEP46" s="14"/>
      <c r="KEQ46" s="14"/>
      <c r="KER46" s="14"/>
      <c r="KES46" s="14"/>
      <c r="KET46" s="14"/>
      <c r="KEU46" s="14"/>
      <c r="KEV46" s="14"/>
      <c r="KEW46" s="14"/>
      <c r="KEX46" s="14"/>
      <c r="KEY46" s="14"/>
      <c r="KEZ46" s="14"/>
      <c r="KFA46" s="14"/>
      <c r="KFB46" s="14"/>
      <c r="KFC46" s="14"/>
      <c r="KFD46" s="14"/>
      <c r="KFE46" s="14"/>
      <c r="KFF46" s="14"/>
      <c r="KFG46" s="14"/>
      <c r="KFH46" s="14"/>
      <c r="KFI46" s="14"/>
      <c r="KFJ46" s="14"/>
      <c r="KFK46" s="14"/>
      <c r="KFL46" s="14"/>
      <c r="KFM46" s="14"/>
      <c r="KFN46" s="14"/>
      <c r="KFO46" s="14"/>
      <c r="KFP46" s="14"/>
      <c r="KFQ46" s="14"/>
      <c r="KFR46" s="14"/>
      <c r="KFS46" s="14"/>
      <c r="KFT46" s="14"/>
      <c r="KFU46" s="14"/>
      <c r="KFV46" s="14"/>
      <c r="KFW46" s="14"/>
      <c r="KFX46" s="14"/>
      <c r="KFY46" s="14"/>
      <c r="KFZ46" s="14"/>
      <c r="KGA46" s="14"/>
      <c r="KGB46" s="14"/>
      <c r="KGC46" s="14"/>
      <c r="KGD46" s="14"/>
      <c r="KGE46" s="14"/>
      <c r="KGF46" s="14"/>
      <c r="KGG46" s="14"/>
      <c r="KGH46" s="14"/>
      <c r="KGI46" s="14"/>
      <c r="KGJ46" s="14"/>
      <c r="KGK46" s="14"/>
      <c r="KGL46" s="14"/>
      <c r="KGM46" s="14"/>
      <c r="KGN46" s="14"/>
      <c r="KGO46" s="14"/>
      <c r="KGP46" s="14"/>
      <c r="KGQ46" s="14"/>
      <c r="KGR46" s="14"/>
      <c r="KGS46" s="14"/>
      <c r="KGT46" s="14"/>
      <c r="KGU46" s="14"/>
      <c r="KGV46" s="14"/>
      <c r="KGW46" s="14"/>
      <c r="KGX46" s="14"/>
      <c r="KGY46" s="14"/>
      <c r="KGZ46" s="14"/>
      <c r="KHA46" s="14"/>
      <c r="KHB46" s="14"/>
      <c r="KHC46" s="14"/>
      <c r="KHD46" s="14"/>
      <c r="KHE46" s="14"/>
      <c r="KHF46" s="14"/>
      <c r="KHG46" s="14"/>
      <c r="KHH46" s="14"/>
      <c r="KHI46" s="14"/>
      <c r="KHJ46" s="14"/>
      <c r="KHK46" s="14"/>
      <c r="KHL46" s="14"/>
      <c r="KHM46" s="14"/>
      <c r="KHN46" s="14"/>
      <c r="KHO46" s="14"/>
      <c r="KHP46" s="14"/>
      <c r="KHQ46" s="14"/>
      <c r="KHR46" s="14"/>
      <c r="KHS46" s="14"/>
      <c r="KHT46" s="14"/>
      <c r="KHU46" s="14"/>
      <c r="KHV46" s="14"/>
      <c r="KHW46" s="14"/>
      <c r="KHX46" s="14"/>
      <c r="KHY46" s="14"/>
      <c r="KHZ46" s="14"/>
      <c r="KIA46" s="14"/>
      <c r="KIB46" s="14"/>
      <c r="KIC46" s="14"/>
      <c r="KID46" s="14"/>
      <c r="KIE46" s="14"/>
      <c r="KIF46" s="14"/>
      <c r="KIG46" s="14"/>
      <c r="KIH46" s="14"/>
      <c r="KII46" s="14"/>
      <c r="KIJ46" s="14"/>
      <c r="KIK46" s="14"/>
      <c r="KIL46" s="14"/>
      <c r="KIM46" s="14"/>
      <c r="KIN46" s="14"/>
      <c r="KIO46" s="14"/>
      <c r="KIP46" s="14"/>
      <c r="KIQ46" s="14"/>
      <c r="KIR46" s="14"/>
      <c r="KIS46" s="14"/>
      <c r="KIT46" s="14"/>
      <c r="KIU46" s="14"/>
      <c r="KIV46" s="14"/>
      <c r="KIW46" s="14"/>
      <c r="KIX46" s="14"/>
      <c r="KIY46" s="14"/>
      <c r="KIZ46" s="14"/>
      <c r="KJA46" s="14"/>
      <c r="KJB46" s="14"/>
      <c r="KJC46" s="14"/>
      <c r="KJD46" s="14"/>
      <c r="KJE46" s="14"/>
      <c r="KJF46" s="14"/>
      <c r="KJG46" s="14"/>
      <c r="KJH46" s="14"/>
      <c r="KJI46" s="14"/>
      <c r="KJJ46" s="14"/>
      <c r="KJK46" s="14"/>
      <c r="KJL46" s="14"/>
      <c r="KJM46" s="14"/>
      <c r="KJN46" s="14"/>
      <c r="KJO46" s="14"/>
      <c r="KJP46" s="14"/>
      <c r="KJQ46" s="14"/>
      <c r="KJR46" s="14"/>
      <c r="KJS46" s="14"/>
      <c r="KJT46" s="14"/>
      <c r="KJU46" s="14"/>
      <c r="KJV46" s="14"/>
      <c r="KJW46" s="14"/>
      <c r="KJX46" s="14"/>
      <c r="KJY46" s="14"/>
      <c r="KJZ46" s="14"/>
      <c r="KKA46" s="14"/>
      <c r="KKB46" s="14"/>
      <c r="KKC46" s="14"/>
      <c r="KKD46" s="14"/>
      <c r="KKE46" s="14"/>
      <c r="KKF46" s="14"/>
      <c r="KKG46" s="14"/>
      <c r="KKH46" s="14"/>
      <c r="KKI46" s="14"/>
      <c r="KKJ46" s="14"/>
      <c r="KKK46" s="14"/>
      <c r="KKL46" s="14"/>
      <c r="KKM46" s="14"/>
      <c r="KKN46" s="14"/>
      <c r="KKO46" s="14"/>
      <c r="KKP46" s="14"/>
      <c r="KKQ46" s="14"/>
      <c r="KKR46" s="14"/>
      <c r="KKS46" s="14"/>
      <c r="KKT46" s="14"/>
      <c r="KKU46" s="14"/>
      <c r="KKV46" s="14"/>
      <c r="KKW46" s="14"/>
      <c r="KKX46" s="14"/>
      <c r="KKY46" s="14"/>
      <c r="KKZ46" s="14"/>
      <c r="KLA46" s="14"/>
      <c r="KLB46" s="14"/>
      <c r="KLC46" s="14"/>
      <c r="KLD46" s="14"/>
      <c r="KLE46" s="14"/>
      <c r="KLF46" s="14"/>
      <c r="KLG46" s="14"/>
      <c r="KLH46" s="14"/>
      <c r="KLI46" s="14"/>
      <c r="KLJ46" s="14"/>
      <c r="KLK46" s="14"/>
      <c r="KLL46" s="14"/>
      <c r="KLM46" s="14"/>
      <c r="KLN46" s="14"/>
      <c r="KLO46" s="14"/>
      <c r="KLP46" s="14"/>
      <c r="KLQ46" s="14"/>
      <c r="KLR46" s="14"/>
      <c r="KLS46" s="14"/>
      <c r="KLT46" s="14"/>
      <c r="KLU46" s="14"/>
      <c r="KLV46" s="14"/>
      <c r="KLW46" s="14"/>
      <c r="KLX46" s="14"/>
      <c r="KLY46" s="14"/>
      <c r="KLZ46" s="14"/>
      <c r="KMA46" s="14"/>
      <c r="KMB46" s="14"/>
      <c r="KMC46" s="14"/>
      <c r="KMD46" s="14"/>
      <c r="KME46" s="14"/>
      <c r="KMF46" s="14"/>
      <c r="KMG46" s="14"/>
      <c r="KMH46" s="14"/>
      <c r="KMI46" s="14"/>
      <c r="KMJ46" s="14"/>
      <c r="KMK46" s="14"/>
      <c r="KML46" s="14"/>
      <c r="KMM46" s="14"/>
      <c r="KMN46" s="14"/>
      <c r="KMO46" s="14"/>
      <c r="KMP46" s="14"/>
      <c r="KMQ46" s="14"/>
      <c r="KMR46" s="14"/>
      <c r="KMS46" s="14"/>
      <c r="KMT46" s="14"/>
      <c r="KMU46" s="14"/>
      <c r="KMV46" s="14"/>
      <c r="KMW46" s="14"/>
      <c r="KMX46" s="14"/>
      <c r="KMY46" s="14"/>
      <c r="KMZ46" s="14"/>
      <c r="KNA46" s="14"/>
      <c r="KNB46" s="14"/>
      <c r="KNC46" s="14"/>
      <c r="KND46" s="14"/>
      <c r="KNE46" s="14"/>
      <c r="KNF46" s="14"/>
      <c r="KNG46" s="14"/>
      <c r="KNH46" s="14"/>
      <c r="KNI46" s="14"/>
      <c r="KNJ46" s="14"/>
      <c r="KNK46" s="14"/>
      <c r="KNL46" s="14"/>
      <c r="KNM46" s="14"/>
      <c r="KNN46" s="14"/>
      <c r="KNO46" s="14"/>
      <c r="KNP46" s="14"/>
      <c r="KNQ46" s="14"/>
      <c r="KNR46" s="14"/>
      <c r="KNS46" s="14"/>
      <c r="KNT46" s="14"/>
      <c r="KNU46" s="14"/>
      <c r="KNV46" s="14"/>
      <c r="KNW46" s="14"/>
      <c r="KNX46" s="14"/>
      <c r="KNY46" s="14"/>
      <c r="KNZ46" s="14"/>
      <c r="KOA46" s="14"/>
      <c r="KOB46" s="14"/>
      <c r="KOC46" s="14"/>
      <c r="KOD46" s="14"/>
      <c r="KOE46" s="14"/>
      <c r="KOF46" s="14"/>
      <c r="KOG46" s="14"/>
      <c r="KOH46" s="14"/>
      <c r="KOI46" s="14"/>
      <c r="KOJ46" s="14"/>
      <c r="KOK46" s="14"/>
      <c r="KOL46" s="14"/>
      <c r="KOM46" s="14"/>
      <c r="KON46" s="14"/>
      <c r="KOO46" s="14"/>
      <c r="KOP46" s="14"/>
      <c r="KOQ46" s="14"/>
      <c r="KOR46" s="14"/>
      <c r="KOS46" s="14"/>
      <c r="KOT46" s="14"/>
      <c r="KOU46" s="14"/>
      <c r="KOV46" s="14"/>
      <c r="KOW46" s="14"/>
      <c r="KOX46" s="14"/>
      <c r="KOY46" s="14"/>
      <c r="KOZ46" s="14"/>
      <c r="KPA46" s="14"/>
      <c r="KPB46" s="14"/>
      <c r="KPC46" s="14"/>
      <c r="KPD46" s="14"/>
      <c r="KPE46" s="14"/>
      <c r="KPF46" s="14"/>
      <c r="KPG46" s="14"/>
      <c r="KPH46" s="14"/>
      <c r="KPI46" s="14"/>
      <c r="KPJ46" s="14"/>
      <c r="KPK46" s="14"/>
      <c r="KPL46" s="14"/>
      <c r="KPM46" s="14"/>
      <c r="KPN46" s="14"/>
      <c r="KPO46" s="14"/>
      <c r="KPP46" s="14"/>
      <c r="KPQ46" s="14"/>
      <c r="KPR46" s="14"/>
      <c r="KPS46" s="14"/>
      <c r="KPT46" s="14"/>
      <c r="KPU46" s="14"/>
      <c r="KPV46" s="14"/>
      <c r="KPW46" s="14"/>
      <c r="KPX46" s="14"/>
      <c r="KPY46" s="14"/>
      <c r="KPZ46" s="14"/>
      <c r="KQA46" s="14"/>
      <c r="KQB46" s="14"/>
      <c r="KQC46" s="14"/>
      <c r="KQD46" s="14"/>
      <c r="KQE46" s="14"/>
      <c r="KQF46" s="14"/>
      <c r="KQG46" s="14"/>
      <c r="KQH46" s="14"/>
      <c r="KQI46" s="14"/>
      <c r="KQJ46" s="14"/>
      <c r="KQK46" s="14"/>
      <c r="KQL46" s="14"/>
      <c r="KQM46" s="14"/>
      <c r="KQN46" s="14"/>
      <c r="KQO46" s="14"/>
      <c r="KQP46" s="14"/>
      <c r="KQQ46" s="14"/>
      <c r="KQR46" s="14"/>
      <c r="KQS46" s="14"/>
      <c r="KQT46" s="14"/>
      <c r="KQU46" s="14"/>
      <c r="KQV46" s="14"/>
      <c r="KQW46" s="14"/>
      <c r="KQX46" s="14"/>
      <c r="KQY46" s="14"/>
      <c r="KQZ46" s="14"/>
      <c r="KRA46" s="14"/>
      <c r="KRB46" s="14"/>
      <c r="KRC46" s="14"/>
      <c r="KRD46" s="14"/>
      <c r="KRE46" s="14"/>
      <c r="KRF46" s="14"/>
      <c r="KRG46" s="14"/>
      <c r="KRH46" s="14"/>
      <c r="KRI46" s="14"/>
      <c r="KRJ46" s="14"/>
      <c r="KRK46" s="14"/>
      <c r="KRL46" s="14"/>
      <c r="KRM46" s="14"/>
      <c r="KRN46" s="14"/>
      <c r="KRO46" s="14"/>
      <c r="KRP46" s="14"/>
      <c r="KRQ46" s="14"/>
      <c r="KRR46" s="14"/>
      <c r="KRS46" s="14"/>
      <c r="KRT46" s="14"/>
      <c r="KRU46" s="14"/>
      <c r="KRV46" s="14"/>
      <c r="KRW46" s="14"/>
      <c r="KRX46" s="14"/>
      <c r="KRY46" s="14"/>
      <c r="KRZ46" s="14"/>
      <c r="KSA46" s="14"/>
      <c r="KSB46" s="14"/>
      <c r="KSC46" s="14"/>
      <c r="KSD46" s="14"/>
      <c r="KSE46" s="14"/>
      <c r="KSF46" s="14"/>
      <c r="KSG46" s="14"/>
      <c r="KSH46" s="14"/>
      <c r="KSI46" s="14"/>
      <c r="KSJ46" s="14"/>
      <c r="KSK46" s="14"/>
      <c r="KSL46" s="14"/>
      <c r="KSM46" s="14"/>
      <c r="KSN46" s="14"/>
      <c r="KSO46" s="14"/>
      <c r="KSP46" s="14"/>
      <c r="KSQ46" s="14"/>
      <c r="KSR46" s="14"/>
      <c r="KSS46" s="14"/>
      <c r="KST46" s="14"/>
      <c r="KSU46" s="14"/>
      <c r="KSV46" s="14"/>
      <c r="KSW46" s="14"/>
      <c r="KSX46" s="14"/>
      <c r="KSY46" s="14"/>
      <c r="KSZ46" s="14"/>
      <c r="KTA46" s="14"/>
      <c r="KTB46" s="14"/>
      <c r="KTC46" s="14"/>
      <c r="KTD46" s="14"/>
      <c r="KTE46" s="14"/>
      <c r="KTF46" s="14"/>
      <c r="KTG46" s="14"/>
      <c r="KTH46" s="14"/>
      <c r="KTI46" s="14"/>
      <c r="KTJ46" s="14"/>
      <c r="KTK46" s="14"/>
      <c r="KTL46" s="14"/>
      <c r="KTM46" s="14"/>
      <c r="KTN46" s="14"/>
      <c r="KTO46" s="14"/>
      <c r="KTP46" s="14"/>
      <c r="KTQ46" s="14"/>
      <c r="KTR46" s="14"/>
      <c r="KTS46" s="14"/>
      <c r="KTT46" s="14"/>
      <c r="KTU46" s="14"/>
      <c r="KTV46" s="14"/>
      <c r="KTW46" s="14"/>
      <c r="KTX46" s="14"/>
      <c r="KTY46" s="14"/>
      <c r="KTZ46" s="14"/>
      <c r="KUA46" s="14"/>
      <c r="KUB46" s="14"/>
      <c r="KUC46" s="14"/>
      <c r="KUD46" s="14"/>
      <c r="KUE46" s="14"/>
      <c r="KUF46" s="14"/>
      <c r="KUG46" s="14"/>
      <c r="KUH46" s="14"/>
      <c r="KUI46" s="14"/>
      <c r="KUJ46" s="14"/>
      <c r="KUK46" s="14"/>
      <c r="KUL46" s="14"/>
      <c r="KUM46" s="14"/>
      <c r="KUN46" s="14"/>
      <c r="KUO46" s="14"/>
      <c r="KUP46" s="14"/>
      <c r="KUQ46" s="14"/>
      <c r="KUR46" s="14"/>
      <c r="KUS46" s="14"/>
      <c r="KUT46" s="14"/>
      <c r="KUU46" s="14"/>
      <c r="KUV46" s="14"/>
      <c r="KUW46" s="14"/>
      <c r="KUX46" s="14"/>
      <c r="KUY46" s="14"/>
      <c r="KUZ46" s="14"/>
      <c r="KVA46" s="14"/>
      <c r="KVB46" s="14"/>
      <c r="KVC46" s="14"/>
      <c r="KVD46" s="14"/>
      <c r="KVE46" s="14"/>
      <c r="KVF46" s="14"/>
      <c r="KVG46" s="14"/>
      <c r="KVH46" s="14"/>
      <c r="KVI46" s="14"/>
      <c r="KVJ46" s="14"/>
      <c r="KVK46" s="14"/>
      <c r="KVL46" s="14"/>
      <c r="KVM46" s="14"/>
      <c r="KVN46" s="14"/>
      <c r="KVO46" s="14"/>
      <c r="KVP46" s="14"/>
      <c r="KVQ46" s="14"/>
      <c r="KVR46" s="14"/>
      <c r="KVS46" s="14"/>
      <c r="KVT46" s="14"/>
      <c r="KVU46" s="14"/>
      <c r="KVV46" s="14"/>
      <c r="KVW46" s="14"/>
      <c r="KVX46" s="14"/>
      <c r="KVY46" s="14"/>
      <c r="KVZ46" s="14"/>
      <c r="KWA46" s="14"/>
      <c r="KWB46" s="14"/>
      <c r="KWC46" s="14"/>
      <c r="KWD46" s="14"/>
      <c r="KWE46" s="14"/>
      <c r="KWF46" s="14"/>
      <c r="KWG46" s="14"/>
      <c r="KWH46" s="14"/>
      <c r="KWI46" s="14"/>
      <c r="KWJ46" s="14"/>
      <c r="KWK46" s="14"/>
      <c r="KWL46" s="14"/>
      <c r="KWM46" s="14"/>
      <c r="KWN46" s="14"/>
      <c r="KWO46" s="14"/>
      <c r="KWP46" s="14"/>
      <c r="KWQ46" s="14"/>
      <c r="KWR46" s="14"/>
      <c r="KWS46" s="14"/>
      <c r="KWT46" s="14"/>
      <c r="KWU46" s="14"/>
      <c r="KWV46" s="14"/>
      <c r="KWW46" s="14"/>
      <c r="KWX46" s="14"/>
      <c r="KWY46" s="14"/>
      <c r="KWZ46" s="14"/>
      <c r="KXA46" s="14"/>
      <c r="KXB46" s="14"/>
      <c r="KXC46" s="14"/>
      <c r="KXD46" s="14"/>
      <c r="KXE46" s="14"/>
      <c r="KXF46" s="14"/>
      <c r="KXG46" s="14"/>
      <c r="KXH46" s="14"/>
      <c r="KXI46" s="14"/>
      <c r="KXJ46" s="14"/>
      <c r="KXK46" s="14"/>
      <c r="KXL46" s="14"/>
      <c r="KXM46" s="14"/>
      <c r="KXN46" s="14"/>
      <c r="KXO46" s="14"/>
      <c r="KXP46" s="14"/>
      <c r="KXQ46" s="14"/>
      <c r="KXR46" s="14"/>
      <c r="KXS46" s="14"/>
      <c r="KXT46" s="14"/>
      <c r="KXU46" s="14"/>
      <c r="KXV46" s="14"/>
      <c r="KXW46" s="14"/>
      <c r="KXX46" s="14"/>
      <c r="KXY46" s="14"/>
      <c r="KXZ46" s="14"/>
      <c r="KYA46" s="14"/>
      <c r="KYB46" s="14"/>
      <c r="KYC46" s="14"/>
      <c r="KYD46" s="14"/>
      <c r="KYE46" s="14"/>
      <c r="KYF46" s="14"/>
      <c r="KYG46" s="14"/>
      <c r="KYH46" s="14"/>
      <c r="KYI46" s="14"/>
      <c r="KYJ46" s="14"/>
      <c r="KYK46" s="14"/>
      <c r="KYL46" s="14"/>
      <c r="KYM46" s="14"/>
      <c r="KYN46" s="14"/>
      <c r="KYO46" s="14"/>
      <c r="KYP46" s="14"/>
      <c r="KYQ46" s="14"/>
      <c r="KYR46" s="14"/>
      <c r="KYS46" s="14"/>
      <c r="KYT46" s="14"/>
      <c r="KYU46" s="14"/>
      <c r="KYV46" s="14"/>
      <c r="KYW46" s="14"/>
      <c r="KYX46" s="14"/>
      <c r="KYY46" s="14"/>
      <c r="KYZ46" s="14"/>
      <c r="KZA46" s="14"/>
      <c r="KZB46" s="14"/>
      <c r="KZC46" s="14"/>
      <c r="KZD46" s="14"/>
      <c r="KZE46" s="14"/>
      <c r="KZF46" s="14"/>
      <c r="KZG46" s="14"/>
      <c r="KZH46" s="14"/>
      <c r="KZI46" s="14"/>
      <c r="KZJ46" s="14"/>
      <c r="KZK46" s="14"/>
      <c r="KZL46" s="14"/>
      <c r="KZM46" s="14"/>
      <c r="KZN46" s="14"/>
      <c r="KZO46" s="14"/>
      <c r="KZP46" s="14"/>
      <c r="KZQ46" s="14"/>
      <c r="KZR46" s="14"/>
      <c r="KZS46" s="14"/>
      <c r="KZT46" s="14"/>
      <c r="KZU46" s="14"/>
      <c r="KZV46" s="14"/>
      <c r="KZW46" s="14"/>
      <c r="KZX46" s="14"/>
      <c r="KZY46" s="14"/>
      <c r="KZZ46" s="14"/>
      <c r="LAA46" s="14"/>
      <c r="LAB46" s="14"/>
      <c r="LAC46" s="14"/>
      <c r="LAD46" s="14"/>
      <c r="LAE46" s="14"/>
      <c r="LAF46" s="14"/>
      <c r="LAG46" s="14"/>
      <c r="LAH46" s="14"/>
      <c r="LAI46" s="14"/>
      <c r="LAJ46" s="14"/>
      <c r="LAK46" s="14"/>
      <c r="LAL46" s="14"/>
      <c r="LAM46" s="14"/>
      <c r="LAN46" s="14"/>
      <c r="LAO46" s="14"/>
      <c r="LAP46" s="14"/>
      <c r="LAQ46" s="14"/>
      <c r="LAR46" s="14"/>
      <c r="LAS46" s="14"/>
      <c r="LAT46" s="14"/>
      <c r="LAU46" s="14"/>
      <c r="LAV46" s="14"/>
      <c r="LAW46" s="14"/>
      <c r="LAX46" s="14"/>
      <c r="LAY46" s="14"/>
      <c r="LAZ46" s="14"/>
      <c r="LBA46" s="14"/>
      <c r="LBB46" s="14"/>
      <c r="LBC46" s="14"/>
      <c r="LBD46" s="14"/>
      <c r="LBE46" s="14"/>
      <c r="LBF46" s="14"/>
      <c r="LBG46" s="14"/>
      <c r="LBH46" s="14"/>
      <c r="LBI46" s="14"/>
      <c r="LBJ46" s="14"/>
      <c r="LBK46" s="14"/>
      <c r="LBL46" s="14"/>
      <c r="LBM46" s="14"/>
      <c r="LBN46" s="14"/>
      <c r="LBO46" s="14"/>
      <c r="LBP46" s="14"/>
      <c r="LBQ46" s="14"/>
      <c r="LBR46" s="14"/>
      <c r="LBS46" s="14"/>
      <c r="LBT46" s="14"/>
      <c r="LBU46" s="14"/>
      <c r="LBV46" s="14"/>
      <c r="LBW46" s="14"/>
      <c r="LBX46" s="14"/>
      <c r="LBY46" s="14"/>
      <c r="LBZ46" s="14"/>
      <c r="LCA46" s="14"/>
      <c r="LCB46" s="14"/>
      <c r="LCC46" s="14"/>
      <c r="LCD46" s="14"/>
      <c r="LCE46" s="14"/>
      <c r="LCF46" s="14"/>
      <c r="LCG46" s="14"/>
      <c r="LCH46" s="14"/>
      <c r="LCI46" s="14"/>
      <c r="LCJ46" s="14"/>
      <c r="LCK46" s="14"/>
      <c r="LCL46" s="14"/>
      <c r="LCM46" s="14"/>
      <c r="LCN46" s="14"/>
      <c r="LCO46" s="14"/>
      <c r="LCP46" s="14"/>
      <c r="LCQ46" s="14"/>
      <c r="LCR46" s="14"/>
      <c r="LCS46" s="14"/>
      <c r="LCT46" s="14"/>
      <c r="LCU46" s="14"/>
      <c r="LCV46" s="14"/>
      <c r="LCW46" s="14"/>
      <c r="LCX46" s="14"/>
      <c r="LCY46" s="14"/>
      <c r="LCZ46" s="14"/>
      <c r="LDA46" s="14"/>
      <c r="LDB46" s="14"/>
      <c r="LDC46" s="14"/>
      <c r="LDD46" s="14"/>
      <c r="LDE46" s="14"/>
      <c r="LDF46" s="14"/>
      <c r="LDG46" s="14"/>
      <c r="LDH46" s="14"/>
      <c r="LDI46" s="14"/>
      <c r="LDJ46" s="14"/>
      <c r="LDK46" s="14"/>
      <c r="LDL46" s="14"/>
      <c r="LDM46" s="14"/>
      <c r="LDN46" s="14"/>
      <c r="LDO46" s="14"/>
      <c r="LDP46" s="14"/>
      <c r="LDQ46" s="14"/>
      <c r="LDR46" s="14"/>
      <c r="LDS46" s="14"/>
      <c r="LDT46" s="14"/>
      <c r="LDU46" s="14"/>
      <c r="LDV46" s="14"/>
      <c r="LDW46" s="14"/>
      <c r="LDX46" s="14"/>
      <c r="LDY46" s="14"/>
      <c r="LDZ46" s="14"/>
      <c r="LEA46" s="14"/>
      <c r="LEB46" s="14"/>
      <c r="LEC46" s="14"/>
      <c r="LED46" s="14"/>
      <c r="LEE46" s="14"/>
      <c r="LEF46" s="14"/>
      <c r="LEG46" s="14"/>
      <c r="LEH46" s="14"/>
      <c r="LEI46" s="14"/>
      <c r="LEJ46" s="14"/>
      <c r="LEK46" s="14"/>
      <c r="LEL46" s="14"/>
      <c r="LEM46" s="14"/>
      <c r="LEN46" s="14"/>
      <c r="LEO46" s="14"/>
      <c r="LEP46" s="14"/>
      <c r="LEQ46" s="14"/>
      <c r="LER46" s="14"/>
      <c r="LES46" s="14"/>
      <c r="LET46" s="14"/>
      <c r="LEU46" s="14"/>
      <c r="LEV46" s="14"/>
      <c r="LEW46" s="14"/>
      <c r="LEX46" s="14"/>
      <c r="LEY46" s="14"/>
      <c r="LEZ46" s="14"/>
      <c r="LFA46" s="14"/>
      <c r="LFB46" s="14"/>
      <c r="LFC46" s="14"/>
      <c r="LFD46" s="14"/>
      <c r="LFE46" s="14"/>
      <c r="LFF46" s="14"/>
      <c r="LFG46" s="14"/>
      <c r="LFH46" s="14"/>
      <c r="LFI46" s="14"/>
      <c r="LFJ46" s="14"/>
      <c r="LFK46" s="14"/>
      <c r="LFL46" s="14"/>
      <c r="LFM46" s="14"/>
      <c r="LFN46" s="14"/>
      <c r="LFO46" s="14"/>
      <c r="LFP46" s="14"/>
      <c r="LFQ46" s="14"/>
      <c r="LFR46" s="14"/>
      <c r="LFS46" s="14"/>
      <c r="LFT46" s="14"/>
      <c r="LFU46" s="14"/>
      <c r="LFV46" s="14"/>
      <c r="LFW46" s="14"/>
      <c r="LFX46" s="14"/>
      <c r="LFY46" s="14"/>
      <c r="LFZ46" s="14"/>
      <c r="LGA46" s="14"/>
      <c r="LGB46" s="14"/>
      <c r="LGC46" s="14"/>
      <c r="LGD46" s="14"/>
      <c r="LGE46" s="14"/>
      <c r="LGF46" s="14"/>
      <c r="LGG46" s="14"/>
      <c r="LGH46" s="14"/>
      <c r="LGI46" s="14"/>
      <c r="LGJ46" s="14"/>
      <c r="LGK46" s="14"/>
      <c r="LGL46" s="14"/>
      <c r="LGM46" s="14"/>
      <c r="LGN46" s="14"/>
      <c r="LGO46" s="14"/>
      <c r="LGP46" s="14"/>
      <c r="LGQ46" s="14"/>
      <c r="LGR46" s="14"/>
      <c r="LGS46" s="14"/>
      <c r="LGT46" s="14"/>
      <c r="LGU46" s="14"/>
      <c r="LGV46" s="14"/>
      <c r="LGW46" s="14"/>
      <c r="LGX46" s="14"/>
      <c r="LGY46" s="14"/>
      <c r="LGZ46" s="14"/>
      <c r="LHA46" s="14"/>
      <c r="LHB46" s="14"/>
      <c r="LHC46" s="14"/>
      <c r="LHD46" s="14"/>
      <c r="LHE46" s="14"/>
      <c r="LHF46" s="14"/>
      <c r="LHG46" s="14"/>
      <c r="LHH46" s="14"/>
      <c r="LHI46" s="14"/>
      <c r="LHJ46" s="14"/>
      <c r="LHK46" s="14"/>
      <c r="LHL46" s="14"/>
      <c r="LHM46" s="14"/>
      <c r="LHN46" s="14"/>
      <c r="LHO46" s="14"/>
      <c r="LHP46" s="14"/>
      <c r="LHQ46" s="14"/>
      <c r="LHR46" s="14"/>
      <c r="LHS46" s="14"/>
      <c r="LHT46" s="14"/>
      <c r="LHU46" s="14"/>
      <c r="LHV46" s="14"/>
      <c r="LHW46" s="14"/>
      <c r="LHX46" s="14"/>
      <c r="LHY46" s="14"/>
      <c r="LHZ46" s="14"/>
      <c r="LIA46" s="14"/>
      <c r="LIB46" s="14"/>
      <c r="LIC46" s="14"/>
      <c r="LID46" s="14"/>
      <c r="LIE46" s="14"/>
      <c r="LIF46" s="14"/>
      <c r="LIG46" s="14"/>
      <c r="LIH46" s="14"/>
      <c r="LII46" s="14"/>
      <c r="LIJ46" s="14"/>
      <c r="LIK46" s="14"/>
      <c r="LIL46" s="14"/>
      <c r="LIM46" s="14"/>
      <c r="LIN46" s="14"/>
      <c r="LIO46" s="14"/>
      <c r="LIP46" s="14"/>
      <c r="LIQ46" s="14"/>
      <c r="LIR46" s="14"/>
      <c r="LIS46" s="14"/>
      <c r="LIT46" s="14"/>
      <c r="LIU46" s="14"/>
      <c r="LIV46" s="14"/>
      <c r="LIW46" s="14"/>
      <c r="LIX46" s="14"/>
      <c r="LIY46" s="14"/>
      <c r="LIZ46" s="14"/>
      <c r="LJA46" s="14"/>
      <c r="LJB46" s="14"/>
      <c r="LJC46" s="14"/>
      <c r="LJD46" s="14"/>
      <c r="LJE46" s="14"/>
      <c r="LJF46" s="14"/>
      <c r="LJG46" s="14"/>
      <c r="LJH46" s="14"/>
      <c r="LJI46" s="14"/>
      <c r="LJJ46" s="14"/>
      <c r="LJK46" s="14"/>
      <c r="LJL46" s="14"/>
      <c r="LJM46" s="14"/>
      <c r="LJN46" s="14"/>
      <c r="LJO46" s="14"/>
      <c r="LJP46" s="14"/>
      <c r="LJQ46" s="14"/>
      <c r="LJR46" s="14"/>
      <c r="LJS46" s="14"/>
      <c r="LJT46" s="14"/>
      <c r="LJU46" s="14"/>
      <c r="LJV46" s="14"/>
      <c r="LJW46" s="14"/>
      <c r="LJX46" s="14"/>
      <c r="LJY46" s="14"/>
      <c r="LJZ46" s="14"/>
      <c r="LKA46" s="14"/>
      <c r="LKB46" s="14"/>
      <c r="LKC46" s="14"/>
      <c r="LKD46" s="14"/>
      <c r="LKE46" s="14"/>
      <c r="LKF46" s="14"/>
      <c r="LKG46" s="14"/>
      <c r="LKH46" s="14"/>
      <c r="LKI46" s="14"/>
      <c r="LKJ46" s="14"/>
      <c r="LKK46" s="14"/>
      <c r="LKL46" s="14"/>
      <c r="LKM46" s="14"/>
      <c r="LKN46" s="14"/>
      <c r="LKO46" s="14"/>
      <c r="LKP46" s="14"/>
      <c r="LKQ46" s="14"/>
      <c r="LKR46" s="14"/>
      <c r="LKS46" s="14"/>
      <c r="LKT46" s="14"/>
      <c r="LKU46" s="14"/>
      <c r="LKV46" s="14"/>
      <c r="LKW46" s="14"/>
      <c r="LKX46" s="14"/>
      <c r="LKY46" s="14"/>
      <c r="LKZ46" s="14"/>
      <c r="LLA46" s="14"/>
      <c r="LLB46" s="14"/>
      <c r="LLC46" s="14"/>
      <c r="LLD46" s="14"/>
      <c r="LLE46" s="14"/>
      <c r="LLF46" s="14"/>
      <c r="LLG46" s="14"/>
      <c r="LLH46" s="14"/>
      <c r="LLI46" s="14"/>
      <c r="LLJ46" s="14"/>
      <c r="LLK46" s="14"/>
      <c r="LLL46" s="14"/>
      <c r="LLM46" s="14"/>
      <c r="LLN46" s="14"/>
      <c r="LLO46" s="14"/>
      <c r="LLP46" s="14"/>
      <c r="LLQ46" s="14"/>
      <c r="LLR46" s="14"/>
      <c r="LLS46" s="14"/>
      <c r="LLT46" s="14"/>
      <c r="LLU46" s="14"/>
      <c r="LLV46" s="14"/>
      <c r="LLW46" s="14"/>
      <c r="LLX46" s="14"/>
      <c r="LLY46" s="14"/>
      <c r="LLZ46" s="14"/>
      <c r="LMA46" s="14"/>
      <c r="LMB46" s="14"/>
      <c r="LMC46" s="14"/>
      <c r="LMD46" s="14"/>
      <c r="LME46" s="14"/>
      <c r="LMF46" s="14"/>
      <c r="LMG46" s="14"/>
      <c r="LMH46" s="14"/>
      <c r="LMI46" s="14"/>
      <c r="LMJ46" s="14"/>
      <c r="LMK46" s="14"/>
      <c r="LML46" s="14"/>
      <c r="LMM46" s="14"/>
      <c r="LMN46" s="14"/>
      <c r="LMO46" s="14"/>
      <c r="LMP46" s="14"/>
      <c r="LMQ46" s="14"/>
      <c r="LMR46" s="14"/>
      <c r="LMS46" s="14"/>
      <c r="LMT46" s="14"/>
      <c r="LMU46" s="14"/>
      <c r="LMV46" s="14"/>
      <c r="LMW46" s="14"/>
      <c r="LMX46" s="14"/>
      <c r="LMY46" s="14"/>
      <c r="LMZ46" s="14"/>
      <c r="LNA46" s="14"/>
      <c r="LNB46" s="14"/>
      <c r="LNC46" s="14"/>
      <c r="LND46" s="14"/>
      <c r="LNE46" s="14"/>
      <c r="LNF46" s="14"/>
      <c r="LNG46" s="14"/>
      <c r="LNH46" s="14"/>
      <c r="LNI46" s="14"/>
      <c r="LNJ46" s="14"/>
      <c r="LNK46" s="14"/>
      <c r="LNL46" s="14"/>
      <c r="LNM46" s="14"/>
      <c r="LNN46" s="14"/>
      <c r="LNO46" s="14"/>
      <c r="LNP46" s="14"/>
      <c r="LNQ46" s="14"/>
      <c r="LNR46" s="14"/>
      <c r="LNS46" s="14"/>
      <c r="LNT46" s="14"/>
      <c r="LNU46" s="14"/>
      <c r="LNV46" s="14"/>
      <c r="LNW46" s="14"/>
      <c r="LNX46" s="14"/>
      <c r="LNY46" s="14"/>
      <c r="LNZ46" s="14"/>
      <c r="LOA46" s="14"/>
      <c r="LOB46" s="14"/>
      <c r="LOC46" s="14"/>
      <c r="LOD46" s="14"/>
      <c r="LOE46" s="14"/>
      <c r="LOF46" s="14"/>
      <c r="LOG46" s="14"/>
      <c r="LOH46" s="14"/>
      <c r="LOI46" s="14"/>
      <c r="LOJ46" s="14"/>
      <c r="LOK46" s="14"/>
      <c r="LOL46" s="14"/>
      <c r="LOM46" s="14"/>
      <c r="LON46" s="14"/>
      <c r="LOO46" s="14"/>
      <c r="LOP46" s="14"/>
      <c r="LOQ46" s="14"/>
      <c r="LOR46" s="14"/>
      <c r="LOS46" s="14"/>
      <c r="LOT46" s="14"/>
      <c r="LOU46" s="14"/>
      <c r="LOV46" s="14"/>
      <c r="LOW46" s="14"/>
      <c r="LOX46" s="14"/>
      <c r="LOY46" s="14"/>
      <c r="LOZ46" s="14"/>
      <c r="LPA46" s="14"/>
      <c r="LPB46" s="14"/>
      <c r="LPC46" s="14"/>
      <c r="LPD46" s="14"/>
      <c r="LPE46" s="14"/>
      <c r="LPF46" s="14"/>
      <c r="LPG46" s="14"/>
      <c r="LPH46" s="14"/>
      <c r="LPI46" s="14"/>
      <c r="LPJ46" s="14"/>
      <c r="LPK46" s="14"/>
      <c r="LPL46" s="14"/>
      <c r="LPM46" s="14"/>
      <c r="LPN46" s="14"/>
      <c r="LPO46" s="14"/>
      <c r="LPP46" s="14"/>
      <c r="LPQ46" s="14"/>
      <c r="LPR46" s="14"/>
      <c r="LPS46" s="14"/>
      <c r="LPT46" s="14"/>
      <c r="LPU46" s="14"/>
      <c r="LPV46" s="14"/>
      <c r="LPW46" s="14"/>
      <c r="LPX46" s="14"/>
      <c r="LPY46" s="14"/>
      <c r="LPZ46" s="14"/>
      <c r="LQA46" s="14"/>
      <c r="LQB46" s="14"/>
      <c r="LQC46" s="14"/>
      <c r="LQD46" s="14"/>
      <c r="LQE46" s="14"/>
      <c r="LQF46" s="14"/>
      <c r="LQG46" s="14"/>
      <c r="LQH46" s="14"/>
      <c r="LQI46" s="14"/>
      <c r="LQJ46" s="14"/>
      <c r="LQK46" s="14"/>
      <c r="LQL46" s="14"/>
      <c r="LQM46" s="14"/>
      <c r="LQN46" s="14"/>
      <c r="LQO46" s="14"/>
      <c r="LQP46" s="14"/>
      <c r="LQQ46" s="14"/>
      <c r="LQR46" s="14"/>
      <c r="LQS46" s="14"/>
      <c r="LQT46" s="14"/>
      <c r="LQU46" s="14"/>
      <c r="LQV46" s="14"/>
      <c r="LQW46" s="14"/>
      <c r="LQX46" s="14"/>
      <c r="LQY46" s="14"/>
      <c r="LQZ46" s="14"/>
      <c r="LRA46" s="14"/>
      <c r="LRB46" s="14"/>
      <c r="LRC46" s="14"/>
      <c r="LRD46" s="14"/>
      <c r="LRE46" s="14"/>
      <c r="LRF46" s="14"/>
      <c r="LRG46" s="14"/>
      <c r="LRH46" s="14"/>
      <c r="LRI46" s="14"/>
      <c r="LRJ46" s="14"/>
      <c r="LRK46" s="14"/>
      <c r="LRL46" s="14"/>
      <c r="LRM46" s="14"/>
      <c r="LRN46" s="14"/>
      <c r="LRO46" s="14"/>
      <c r="LRP46" s="14"/>
      <c r="LRQ46" s="14"/>
      <c r="LRR46" s="14"/>
      <c r="LRS46" s="14"/>
      <c r="LRT46" s="14"/>
      <c r="LRU46" s="14"/>
      <c r="LRV46" s="14"/>
      <c r="LRW46" s="14"/>
      <c r="LRX46" s="14"/>
      <c r="LRY46" s="14"/>
      <c r="LRZ46" s="14"/>
      <c r="LSA46" s="14"/>
      <c r="LSB46" s="14"/>
      <c r="LSC46" s="14"/>
      <c r="LSD46" s="14"/>
      <c r="LSE46" s="14"/>
      <c r="LSF46" s="14"/>
      <c r="LSG46" s="14"/>
      <c r="LSH46" s="14"/>
      <c r="LSI46" s="14"/>
      <c r="LSJ46" s="14"/>
      <c r="LSK46" s="14"/>
      <c r="LSL46" s="14"/>
      <c r="LSM46" s="14"/>
      <c r="LSN46" s="14"/>
      <c r="LSO46" s="14"/>
      <c r="LSP46" s="14"/>
      <c r="LSQ46" s="14"/>
      <c r="LSR46" s="14"/>
      <c r="LSS46" s="14"/>
      <c r="LST46" s="14"/>
      <c r="LSU46" s="14"/>
      <c r="LSV46" s="14"/>
      <c r="LSW46" s="14"/>
      <c r="LSX46" s="14"/>
      <c r="LSY46" s="14"/>
      <c r="LSZ46" s="14"/>
      <c r="LTA46" s="14"/>
      <c r="LTB46" s="14"/>
      <c r="LTC46" s="14"/>
      <c r="LTD46" s="14"/>
      <c r="LTE46" s="14"/>
      <c r="LTF46" s="14"/>
      <c r="LTG46" s="14"/>
      <c r="LTH46" s="14"/>
      <c r="LTI46" s="14"/>
      <c r="LTJ46" s="14"/>
      <c r="LTK46" s="14"/>
      <c r="LTL46" s="14"/>
      <c r="LTM46" s="14"/>
      <c r="LTN46" s="14"/>
      <c r="LTO46" s="14"/>
      <c r="LTP46" s="14"/>
      <c r="LTQ46" s="14"/>
      <c r="LTR46" s="14"/>
      <c r="LTS46" s="14"/>
      <c r="LTT46" s="14"/>
      <c r="LTU46" s="14"/>
      <c r="LTV46" s="14"/>
      <c r="LTW46" s="14"/>
      <c r="LTX46" s="14"/>
      <c r="LTY46" s="14"/>
      <c r="LTZ46" s="14"/>
      <c r="LUA46" s="14"/>
      <c r="LUB46" s="14"/>
      <c r="LUC46" s="14"/>
      <c r="LUD46" s="14"/>
      <c r="LUE46" s="14"/>
      <c r="LUF46" s="14"/>
      <c r="LUG46" s="14"/>
      <c r="LUH46" s="14"/>
      <c r="LUI46" s="14"/>
      <c r="LUJ46" s="14"/>
      <c r="LUK46" s="14"/>
      <c r="LUL46" s="14"/>
      <c r="LUM46" s="14"/>
      <c r="LUN46" s="14"/>
      <c r="LUO46" s="14"/>
      <c r="LUP46" s="14"/>
      <c r="LUQ46" s="14"/>
      <c r="LUR46" s="14"/>
      <c r="LUS46" s="14"/>
      <c r="LUT46" s="14"/>
      <c r="LUU46" s="14"/>
      <c r="LUV46" s="14"/>
      <c r="LUW46" s="14"/>
      <c r="LUX46" s="14"/>
      <c r="LUY46" s="14"/>
      <c r="LUZ46" s="14"/>
      <c r="LVA46" s="14"/>
      <c r="LVB46" s="14"/>
      <c r="LVC46" s="14"/>
      <c r="LVD46" s="14"/>
      <c r="LVE46" s="14"/>
      <c r="LVF46" s="14"/>
      <c r="LVG46" s="14"/>
      <c r="LVH46" s="14"/>
      <c r="LVI46" s="14"/>
      <c r="LVJ46" s="14"/>
      <c r="LVK46" s="14"/>
      <c r="LVL46" s="14"/>
      <c r="LVM46" s="14"/>
      <c r="LVN46" s="14"/>
      <c r="LVO46" s="14"/>
      <c r="LVP46" s="14"/>
      <c r="LVQ46" s="14"/>
      <c r="LVR46" s="14"/>
      <c r="LVS46" s="14"/>
      <c r="LVT46" s="14"/>
      <c r="LVU46" s="14"/>
      <c r="LVV46" s="14"/>
      <c r="LVW46" s="14"/>
      <c r="LVX46" s="14"/>
      <c r="LVY46" s="14"/>
      <c r="LVZ46" s="14"/>
      <c r="LWA46" s="14"/>
      <c r="LWB46" s="14"/>
      <c r="LWC46" s="14"/>
      <c r="LWD46" s="14"/>
      <c r="LWE46" s="14"/>
      <c r="LWF46" s="14"/>
      <c r="LWG46" s="14"/>
      <c r="LWH46" s="14"/>
      <c r="LWI46" s="14"/>
      <c r="LWJ46" s="14"/>
      <c r="LWK46" s="14"/>
      <c r="LWL46" s="14"/>
      <c r="LWM46" s="14"/>
      <c r="LWN46" s="14"/>
      <c r="LWO46" s="14"/>
      <c r="LWP46" s="14"/>
      <c r="LWQ46" s="14"/>
      <c r="LWR46" s="14"/>
      <c r="LWS46" s="14"/>
      <c r="LWT46" s="14"/>
      <c r="LWU46" s="14"/>
      <c r="LWV46" s="14"/>
      <c r="LWW46" s="14"/>
      <c r="LWX46" s="14"/>
      <c r="LWY46" s="14"/>
      <c r="LWZ46" s="14"/>
      <c r="LXA46" s="14"/>
      <c r="LXB46" s="14"/>
      <c r="LXC46" s="14"/>
      <c r="LXD46" s="14"/>
      <c r="LXE46" s="14"/>
      <c r="LXF46" s="14"/>
      <c r="LXG46" s="14"/>
      <c r="LXH46" s="14"/>
      <c r="LXI46" s="14"/>
      <c r="LXJ46" s="14"/>
      <c r="LXK46" s="14"/>
      <c r="LXL46" s="14"/>
      <c r="LXM46" s="14"/>
      <c r="LXN46" s="14"/>
      <c r="LXO46" s="14"/>
      <c r="LXP46" s="14"/>
      <c r="LXQ46" s="14"/>
      <c r="LXR46" s="14"/>
      <c r="LXS46" s="14"/>
      <c r="LXT46" s="14"/>
      <c r="LXU46" s="14"/>
      <c r="LXV46" s="14"/>
      <c r="LXW46" s="14"/>
      <c r="LXX46" s="14"/>
      <c r="LXY46" s="14"/>
      <c r="LXZ46" s="14"/>
      <c r="LYA46" s="14"/>
      <c r="LYB46" s="14"/>
      <c r="LYC46" s="14"/>
      <c r="LYD46" s="14"/>
      <c r="LYE46" s="14"/>
      <c r="LYF46" s="14"/>
      <c r="LYG46" s="14"/>
      <c r="LYH46" s="14"/>
      <c r="LYI46" s="14"/>
      <c r="LYJ46" s="14"/>
      <c r="LYK46" s="14"/>
      <c r="LYL46" s="14"/>
      <c r="LYM46" s="14"/>
      <c r="LYN46" s="14"/>
      <c r="LYO46" s="14"/>
      <c r="LYP46" s="14"/>
      <c r="LYQ46" s="14"/>
      <c r="LYR46" s="14"/>
      <c r="LYS46" s="14"/>
      <c r="LYT46" s="14"/>
      <c r="LYU46" s="14"/>
      <c r="LYV46" s="14"/>
      <c r="LYW46" s="14"/>
      <c r="LYX46" s="14"/>
      <c r="LYY46" s="14"/>
      <c r="LYZ46" s="14"/>
      <c r="LZA46" s="14"/>
      <c r="LZB46" s="14"/>
      <c r="LZC46" s="14"/>
      <c r="LZD46" s="14"/>
      <c r="LZE46" s="14"/>
      <c r="LZF46" s="14"/>
      <c r="LZG46" s="14"/>
      <c r="LZH46" s="14"/>
      <c r="LZI46" s="14"/>
      <c r="LZJ46" s="14"/>
      <c r="LZK46" s="14"/>
      <c r="LZL46" s="14"/>
      <c r="LZM46" s="14"/>
      <c r="LZN46" s="14"/>
      <c r="LZO46" s="14"/>
      <c r="LZP46" s="14"/>
      <c r="LZQ46" s="14"/>
      <c r="LZR46" s="14"/>
      <c r="LZS46" s="14"/>
      <c r="LZT46" s="14"/>
      <c r="LZU46" s="14"/>
      <c r="LZV46" s="14"/>
      <c r="LZW46" s="14"/>
      <c r="LZX46" s="14"/>
      <c r="LZY46" s="14"/>
      <c r="LZZ46" s="14"/>
      <c r="MAA46" s="14"/>
      <c r="MAB46" s="14"/>
      <c r="MAC46" s="14"/>
      <c r="MAD46" s="14"/>
      <c r="MAE46" s="14"/>
      <c r="MAF46" s="14"/>
      <c r="MAG46" s="14"/>
      <c r="MAH46" s="14"/>
      <c r="MAI46" s="14"/>
      <c r="MAJ46" s="14"/>
      <c r="MAK46" s="14"/>
      <c r="MAL46" s="14"/>
      <c r="MAM46" s="14"/>
      <c r="MAN46" s="14"/>
      <c r="MAO46" s="14"/>
      <c r="MAP46" s="14"/>
      <c r="MAQ46" s="14"/>
      <c r="MAR46" s="14"/>
      <c r="MAS46" s="14"/>
      <c r="MAT46" s="14"/>
      <c r="MAU46" s="14"/>
      <c r="MAV46" s="14"/>
      <c r="MAW46" s="14"/>
      <c r="MAX46" s="14"/>
      <c r="MAY46" s="14"/>
      <c r="MAZ46" s="14"/>
      <c r="MBA46" s="14"/>
      <c r="MBB46" s="14"/>
      <c r="MBC46" s="14"/>
      <c r="MBD46" s="14"/>
      <c r="MBE46" s="14"/>
      <c r="MBF46" s="14"/>
      <c r="MBG46" s="14"/>
      <c r="MBH46" s="14"/>
      <c r="MBI46" s="14"/>
      <c r="MBJ46" s="14"/>
      <c r="MBK46" s="14"/>
      <c r="MBL46" s="14"/>
      <c r="MBM46" s="14"/>
      <c r="MBN46" s="14"/>
      <c r="MBO46" s="14"/>
      <c r="MBP46" s="14"/>
      <c r="MBQ46" s="14"/>
      <c r="MBR46" s="14"/>
      <c r="MBS46" s="14"/>
      <c r="MBT46" s="14"/>
      <c r="MBU46" s="14"/>
      <c r="MBV46" s="14"/>
      <c r="MBW46" s="14"/>
      <c r="MBX46" s="14"/>
      <c r="MBY46" s="14"/>
      <c r="MBZ46" s="14"/>
      <c r="MCA46" s="14"/>
      <c r="MCB46" s="14"/>
      <c r="MCC46" s="14"/>
      <c r="MCD46" s="14"/>
      <c r="MCE46" s="14"/>
      <c r="MCF46" s="14"/>
      <c r="MCG46" s="14"/>
      <c r="MCH46" s="14"/>
      <c r="MCI46" s="14"/>
      <c r="MCJ46" s="14"/>
      <c r="MCK46" s="14"/>
      <c r="MCL46" s="14"/>
      <c r="MCM46" s="14"/>
      <c r="MCN46" s="14"/>
      <c r="MCO46" s="14"/>
      <c r="MCP46" s="14"/>
      <c r="MCQ46" s="14"/>
      <c r="MCR46" s="14"/>
      <c r="MCS46" s="14"/>
      <c r="MCT46" s="14"/>
      <c r="MCU46" s="14"/>
      <c r="MCV46" s="14"/>
      <c r="MCW46" s="14"/>
      <c r="MCX46" s="14"/>
      <c r="MCY46" s="14"/>
      <c r="MCZ46" s="14"/>
      <c r="MDA46" s="14"/>
      <c r="MDB46" s="14"/>
      <c r="MDC46" s="14"/>
      <c r="MDD46" s="14"/>
      <c r="MDE46" s="14"/>
      <c r="MDF46" s="14"/>
      <c r="MDG46" s="14"/>
      <c r="MDH46" s="14"/>
      <c r="MDI46" s="14"/>
      <c r="MDJ46" s="14"/>
      <c r="MDK46" s="14"/>
      <c r="MDL46" s="14"/>
      <c r="MDM46" s="14"/>
      <c r="MDN46" s="14"/>
      <c r="MDO46" s="14"/>
      <c r="MDP46" s="14"/>
      <c r="MDQ46" s="14"/>
      <c r="MDR46" s="14"/>
      <c r="MDS46" s="14"/>
      <c r="MDT46" s="14"/>
      <c r="MDU46" s="14"/>
      <c r="MDV46" s="14"/>
      <c r="MDW46" s="14"/>
      <c r="MDX46" s="14"/>
      <c r="MDY46" s="14"/>
      <c r="MDZ46" s="14"/>
      <c r="MEA46" s="14"/>
      <c r="MEB46" s="14"/>
      <c r="MEC46" s="14"/>
      <c r="MED46" s="14"/>
      <c r="MEE46" s="14"/>
      <c r="MEF46" s="14"/>
      <c r="MEG46" s="14"/>
      <c r="MEH46" s="14"/>
      <c r="MEI46" s="14"/>
      <c r="MEJ46" s="14"/>
      <c r="MEK46" s="14"/>
      <c r="MEL46" s="14"/>
      <c r="MEM46" s="14"/>
      <c r="MEN46" s="14"/>
      <c r="MEO46" s="14"/>
      <c r="MEP46" s="14"/>
      <c r="MEQ46" s="14"/>
      <c r="MER46" s="14"/>
      <c r="MES46" s="14"/>
      <c r="MET46" s="14"/>
      <c r="MEU46" s="14"/>
      <c r="MEV46" s="14"/>
      <c r="MEW46" s="14"/>
      <c r="MEX46" s="14"/>
      <c r="MEY46" s="14"/>
      <c r="MEZ46" s="14"/>
      <c r="MFA46" s="14"/>
      <c r="MFB46" s="14"/>
      <c r="MFC46" s="14"/>
      <c r="MFD46" s="14"/>
      <c r="MFE46" s="14"/>
      <c r="MFF46" s="14"/>
      <c r="MFG46" s="14"/>
      <c r="MFH46" s="14"/>
      <c r="MFI46" s="14"/>
      <c r="MFJ46" s="14"/>
      <c r="MFK46" s="14"/>
      <c r="MFL46" s="14"/>
      <c r="MFM46" s="14"/>
      <c r="MFN46" s="14"/>
      <c r="MFO46" s="14"/>
      <c r="MFP46" s="14"/>
      <c r="MFQ46" s="14"/>
      <c r="MFR46" s="14"/>
      <c r="MFS46" s="14"/>
      <c r="MFT46" s="14"/>
      <c r="MFU46" s="14"/>
      <c r="MFV46" s="14"/>
      <c r="MFW46" s="14"/>
      <c r="MFX46" s="14"/>
      <c r="MFY46" s="14"/>
      <c r="MFZ46" s="14"/>
      <c r="MGA46" s="14"/>
      <c r="MGB46" s="14"/>
      <c r="MGC46" s="14"/>
      <c r="MGD46" s="14"/>
      <c r="MGE46" s="14"/>
      <c r="MGF46" s="14"/>
      <c r="MGG46" s="14"/>
      <c r="MGH46" s="14"/>
      <c r="MGI46" s="14"/>
      <c r="MGJ46" s="14"/>
      <c r="MGK46" s="14"/>
      <c r="MGL46" s="14"/>
      <c r="MGM46" s="14"/>
      <c r="MGN46" s="14"/>
      <c r="MGO46" s="14"/>
      <c r="MGP46" s="14"/>
      <c r="MGQ46" s="14"/>
      <c r="MGR46" s="14"/>
      <c r="MGS46" s="14"/>
      <c r="MGT46" s="14"/>
      <c r="MGU46" s="14"/>
      <c r="MGV46" s="14"/>
      <c r="MGW46" s="14"/>
      <c r="MGX46" s="14"/>
      <c r="MGY46" s="14"/>
      <c r="MGZ46" s="14"/>
      <c r="MHA46" s="14"/>
      <c r="MHB46" s="14"/>
      <c r="MHC46" s="14"/>
      <c r="MHD46" s="14"/>
      <c r="MHE46" s="14"/>
      <c r="MHF46" s="14"/>
      <c r="MHG46" s="14"/>
      <c r="MHH46" s="14"/>
      <c r="MHI46" s="14"/>
      <c r="MHJ46" s="14"/>
      <c r="MHK46" s="14"/>
      <c r="MHL46" s="14"/>
      <c r="MHM46" s="14"/>
      <c r="MHN46" s="14"/>
      <c r="MHO46" s="14"/>
      <c r="MHP46" s="14"/>
      <c r="MHQ46" s="14"/>
      <c r="MHR46" s="14"/>
      <c r="MHS46" s="14"/>
      <c r="MHT46" s="14"/>
      <c r="MHU46" s="14"/>
      <c r="MHV46" s="14"/>
      <c r="MHW46" s="14"/>
      <c r="MHX46" s="14"/>
      <c r="MHY46" s="14"/>
      <c r="MHZ46" s="14"/>
      <c r="MIA46" s="14"/>
      <c r="MIB46" s="14"/>
      <c r="MIC46" s="14"/>
      <c r="MID46" s="14"/>
      <c r="MIE46" s="14"/>
      <c r="MIF46" s="14"/>
      <c r="MIG46" s="14"/>
      <c r="MIH46" s="14"/>
      <c r="MII46" s="14"/>
      <c r="MIJ46" s="14"/>
      <c r="MIK46" s="14"/>
      <c r="MIL46" s="14"/>
      <c r="MIM46" s="14"/>
      <c r="MIN46" s="14"/>
      <c r="MIO46" s="14"/>
      <c r="MIP46" s="14"/>
      <c r="MIQ46" s="14"/>
      <c r="MIR46" s="14"/>
      <c r="MIS46" s="14"/>
      <c r="MIT46" s="14"/>
      <c r="MIU46" s="14"/>
      <c r="MIV46" s="14"/>
      <c r="MIW46" s="14"/>
      <c r="MIX46" s="14"/>
      <c r="MIY46" s="14"/>
      <c r="MIZ46" s="14"/>
      <c r="MJA46" s="14"/>
      <c r="MJB46" s="14"/>
      <c r="MJC46" s="14"/>
      <c r="MJD46" s="14"/>
      <c r="MJE46" s="14"/>
      <c r="MJF46" s="14"/>
      <c r="MJG46" s="14"/>
      <c r="MJH46" s="14"/>
      <c r="MJI46" s="14"/>
      <c r="MJJ46" s="14"/>
      <c r="MJK46" s="14"/>
      <c r="MJL46" s="14"/>
      <c r="MJM46" s="14"/>
      <c r="MJN46" s="14"/>
      <c r="MJO46" s="14"/>
      <c r="MJP46" s="14"/>
      <c r="MJQ46" s="14"/>
      <c r="MJR46" s="14"/>
      <c r="MJS46" s="14"/>
      <c r="MJT46" s="14"/>
      <c r="MJU46" s="14"/>
      <c r="MJV46" s="14"/>
      <c r="MJW46" s="14"/>
      <c r="MJX46" s="14"/>
      <c r="MJY46" s="14"/>
      <c r="MJZ46" s="14"/>
      <c r="MKA46" s="14"/>
      <c r="MKB46" s="14"/>
      <c r="MKC46" s="14"/>
      <c r="MKD46" s="14"/>
      <c r="MKE46" s="14"/>
      <c r="MKF46" s="14"/>
      <c r="MKG46" s="14"/>
      <c r="MKH46" s="14"/>
      <c r="MKI46" s="14"/>
      <c r="MKJ46" s="14"/>
      <c r="MKK46" s="14"/>
      <c r="MKL46" s="14"/>
      <c r="MKM46" s="14"/>
      <c r="MKN46" s="14"/>
      <c r="MKO46" s="14"/>
      <c r="MKP46" s="14"/>
      <c r="MKQ46" s="14"/>
      <c r="MKR46" s="14"/>
      <c r="MKS46" s="14"/>
      <c r="MKT46" s="14"/>
      <c r="MKU46" s="14"/>
      <c r="MKV46" s="14"/>
      <c r="MKW46" s="14"/>
      <c r="MKX46" s="14"/>
      <c r="MKY46" s="14"/>
      <c r="MKZ46" s="14"/>
      <c r="MLA46" s="14"/>
      <c r="MLB46" s="14"/>
      <c r="MLC46" s="14"/>
      <c r="MLD46" s="14"/>
      <c r="MLE46" s="14"/>
      <c r="MLF46" s="14"/>
      <c r="MLG46" s="14"/>
      <c r="MLH46" s="14"/>
      <c r="MLI46" s="14"/>
      <c r="MLJ46" s="14"/>
      <c r="MLK46" s="14"/>
      <c r="MLL46" s="14"/>
      <c r="MLM46" s="14"/>
      <c r="MLN46" s="14"/>
      <c r="MLO46" s="14"/>
      <c r="MLP46" s="14"/>
      <c r="MLQ46" s="14"/>
      <c r="MLR46" s="14"/>
      <c r="MLS46" s="14"/>
      <c r="MLT46" s="14"/>
      <c r="MLU46" s="14"/>
      <c r="MLV46" s="14"/>
      <c r="MLW46" s="14"/>
      <c r="MLX46" s="14"/>
      <c r="MLY46" s="14"/>
      <c r="MLZ46" s="14"/>
      <c r="MMA46" s="14"/>
      <c r="MMB46" s="14"/>
      <c r="MMC46" s="14"/>
      <c r="MMD46" s="14"/>
      <c r="MME46" s="14"/>
      <c r="MMF46" s="14"/>
      <c r="MMG46" s="14"/>
      <c r="MMH46" s="14"/>
      <c r="MMI46" s="14"/>
      <c r="MMJ46" s="14"/>
      <c r="MMK46" s="14"/>
      <c r="MML46" s="14"/>
      <c r="MMM46" s="14"/>
      <c r="MMN46" s="14"/>
      <c r="MMO46" s="14"/>
      <c r="MMP46" s="14"/>
      <c r="MMQ46" s="14"/>
      <c r="MMR46" s="14"/>
      <c r="MMS46" s="14"/>
      <c r="MMT46" s="14"/>
      <c r="MMU46" s="14"/>
      <c r="MMV46" s="14"/>
      <c r="MMW46" s="14"/>
      <c r="MMX46" s="14"/>
      <c r="MMY46" s="14"/>
      <c r="MMZ46" s="14"/>
      <c r="MNA46" s="14"/>
      <c r="MNB46" s="14"/>
      <c r="MNC46" s="14"/>
      <c r="MND46" s="14"/>
      <c r="MNE46" s="14"/>
      <c r="MNF46" s="14"/>
      <c r="MNG46" s="14"/>
      <c r="MNH46" s="14"/>
      <c r="MNI46" s="14"/>
      <c r="MNJ46" s="14"/>
      <c r="MNK46" s="14"/>
      <c r="MNL46" s="14"/>
      <c r="MNM46" s="14"/>
      <c r="MNN46" s="14"/>
      <c r="MNO46" s="14"/>
      <c r="MNP46" s="14"/>
      <c r="MNQ46" s="14"/>
      <c r="MNR46" s="14"/>
      <c r="MNS46" s="14"/>
      <c r="MNT46" s="14"/>
      <c r="MNU46" s="14"/>
      <c r="MNV46" s="14"/>
      <c r="MNW46" s="14"/>
      <c r="MNX46" s="14"/>
      <c r="MNY46" s="14"/>
      <c r="MNZ46" s="14"/>
      <c r="MOA46" s="14"/>
      <c r="MOB46" s="14"/>
      <c r="MOC46" s="14"/>
      <c r="MOD46" s="14"/>
      <c r="MOE46" s="14"/>
      <c r="MOF46" s="14"/>
      <c r="MOG46" s="14"/>
      <c r="MOH46" s="14"/>
      <c r="MOI46" s="14"/>
      <c r="MOJ46" s="14"/>
      <c r="MOK46" s="14"/>
      <c r="MOL46" s="14"/>
      <c r="MOM46" s="14"/>
      <c r="MON46" s="14"/>
      <c r="MOO46" s="14"/>
      <c r="MOP46" s="14"/>
      <c r="MOQ46" s="14"/>
      <c r="MOR46" s="14"/>
      <c r="MOS46" s="14"/>
      <c r="MOT46" s="14"/>
      <c r="MOU46" s="14"/>
      <c r="MOV46" s="14"/>
      <c r="MOW46" s="14"/>
      <c r="MOX46" s="14"/>
      <c r="MOY46" s="14"/>
      <c r="MOZ46" s="14"/>
      <c r="MPA46" s="14"/>
      <c r="MPB46" s="14"/>
      <c r="MPC46" s="14"/>
      <c r="MPD46" s="14"/>
      <c r="MPE46" s="14"/>
      <c r="MPF46" s="14"/>
      <c r="MPG46" s="14"/>
      <c r="MPH46" s="14"/>
      <c r="MPI46" s="14"/>
      <c r="MPJ46" s="14"/>
      <c r="MPK46" s="14"/>
      <c r="MPL46" s="14"/>
      <c r="MPM46" s="14"/>
      <c r="MPN46" s="14"/>
      <c r="MPO46" s="14"/>
      <c r="MPP46" s="14"/>
      <c r="MPQ46" s="14"/>
      <c r="MPR46" s="14"/>
      <c r="MPS46" s="14"/>
      <c r="MPT46" s="14"/>
      <c r="MPU46" s="14"/>
      <c r="MPV46" s="14"/>
      <c r="MPW46" s="14"/>
      <c r="MPX46" s="14"/>
      <c r="MPY46" s="14"/>
      <c r="MPZ46" s="14"/>
      <c r="MQA46" s="14"/>
      <c r="MQB46" s="14"/>
      <c r="MQC46" s="14"/>
      <c r="MQD46" s="14"/>
      <c r="MQE46" s="14"/>
      <c r="MQF46" s="14"/>
      <c r="MQG46" s="14"/>
      <c r="MQH46" s="14"/>
      <c r="MQI46" s="14"/>
      <c r="MQJ46" s="14"/>
      <c r="MQK46" s="14"/>
      <c r="MQL46" s="14"/>
      <c r="MQM46" s="14"/>
      <c r="MQN46" s="14"/>
      <c r="MQO46" s="14"/>
      <c r="MQP46" s="14"/>
      <c r="MQQ46" s="14"/>
      <c r="MQR46" s="14"/>
      <c r="MQS46" s="14"/>
      <c r="MQT46" s="14"/>
      <c r="MQU46" s="14"/>
      <c r="MQV46" s="14"/>
      <c r="MQW46" s="14"/>
      <c r="MQX46" s="14"/>
      <c r="MQY46" s="14"/>
      <c r="MQZ46" s="14"/>
      <c r="MRA46" s="14"/>
      <c r="MRB46" s="14"/>
      <c r="MRC46" s="14"/>
      <c r="MRD46" s="14"/>
      <c r="MRE46" s="14"/>
      <c r="MRF46" s="14"/>
      <c r="MRG46" s="14"/>
      <c r="MRH46" s="14"/>
      <c r="MRI46" s="14"/>
      <c r="MRJ46" s="14"/>
      <c r="MRK46" s="14"/>
      <c r="MRL46" s="14"/>
      <c r="MRM46" s="14"/>
      <c r="MRN46" s="14"/>
      <c r="MRO46" s="14"/>
      <c r="MRP46" s="14"/>
      <c r="MRQ46" s="14"/>
      <c r="MRR46" s="14"/>
      <c r="MRS46" s="14"/>
      <c r="MRT46" s="14"/>
      <c r="MRU46" s="14"/>
      <c r="MRV46" s="14"/>
      <c r="MRW46" s="14"/>
      <c r="MRX46" s="14"/>
      <c r="MRY46" s="14"/>
      <c r="MRZ46" s="14"/>
      <c r="MSA46" s="14"/>
      <c r="MSB46" s="14"/>
      <c r="MSC46" s="14"/>
      <c r="MSD46" s="14"/>
      <c r="MSE46" s="14"/>
      <c r="MSF46" s="14"/>
      <c r="MSG46" s="14"/>
      <c r="MSH46" s="14"/>
      <c r="MSI46" s="14"/>
      <c r="MSJ46" s="14"/>
      <c r="MSK46" s="14"/>
      <c r="MSL46" s="14"/>
      <c r="MSM46" s="14"/>
      <c r="MSN46" s="14"/>
      <c r="MSO46" s="14"/>
      <c r="MSP46" s="14"/>
      <c r="MSQ46" s="14"/>
      <c r="MSR46" s="14"/>
      <c r="MSS46" s="14"/>
      <c r="MST46" s="14"/>
      <c r="MSU46" s="14"/>
      <c r="MSV46" s="14"/>
      <c r="MSW46" s="14"/>
      <c r="MSX46" s="14"/>
      <c r="MSY46" s="14"/>
      <c r="MSZ46" s="14"/>
      <c r="MTA46" s="14"/>
      <c r="MTB46" s="14"/>
      <c r="MTC46" s="14"/>
      <c r="MTD46" s="14"/>
      <c r="MTE46" s="14"/>
      <c r="MTF46" s="14"/>
      <c r="MTG46" s="14"/>
      <c r="MTH46" s="14"/>
      <c r="MTI46" s="14"/>
      <c r="MTJ46" s="14"/>
      <c r="MTK46" s="14"/>
      <c r="MTL46" s="14"/>
      <c r="MTM46" s="14"/>
      <c r="MTN46" s="14"/>
      <c r="MTO46" s="14"/>
      <c r="MTP46" s="14"/>
      <c r="MTQ46" s="14"/>
      <c r="MTR46" s="14"/>
      <c r="MTS46" s="14"/>
      <c r="MTT46" s="14"/>
      <c r="MTU46" s="14"/>
      <c r="MTV46" s="14"/>
      <c r="MTW46" s="14"/>
      <c r="MTX46" s="14"/>
      <c r="MTY46" s="14"/>
      <c r="MTZ46" s="14"/>
      <c r="MUA46" s="14"/>
      <c r="MUB46" s="14"/>
      <c r="MUC46" s="14"/>
      <c r="MUD46" s="14"/>
      <c r="MUE46" s="14"/>
      <c r="MUF46" s="14"/>
      <c r="MUG46" s="14"/>
      <c r="MUH46" s="14"/>
      <c r="MUI46" s="14"/>
      <c r="MUJ46" s="14"/>
      <c r="MUK46" s="14"/>
      <c r="MUL46" s="14"/>
      <c r="MUM46" s="14"/>
      <c r="MUN46" s="14"/>
      <c r="MUO46" s="14"/>
      <c r="MUP46" s="14"/>
      <c r="MUQ46" s="14"/>
      <c r="MUR46" s="14"/>
      <c r="MUS46" s="14"/>
      <c r="MUT46" s="14"/>
      <c r="MUU46" s="14"/>
      <c r="MUV46" s="14"/>
      <c r="MUW46" s="14"/>
      <c r="MUX46" s="14"/>
      <c r="MUY46" s="14"/>
      <c r="MUZ46" s="14"/>
      <c r="MVA46" s="14"/>
      <c r="MVB46" s="14"/>
      <c r="MVC46" s="14"/>
      <c r="MVD46" s="14"/>
      <c r="MVE46" s="14"/>
      <c r="MVF46" s="14"/>
      <c r="MVG46" s="14"/>
      <c r="MVH46" s="14"/>
      <c r="MVI46" s="14"/>
      <c r="MVJ46" s="14"/>
      <c r="MVK46" s="14"/>
      <c r="MVL46" s="14"/>
      <c r="MVM46" s="14"/>
      <c r="MVN46" s="14"/>
      <c r="MVO46" s="14"/>
      <c r="MVP46" s="14"/>
      <c r="MVQ46" s="14"/>
      <c r="MVR46" s="14"/>
      <c r="MVS46" s="14"/>
      <c r="MVT46" s="14"/>
      <c r="MVU46" s="14"/>
      <c r="MVV46" s="14"/>
      <c r="MVW46" s="14"/>
      <c r="MVX46" s="14"/>
      <c r="MVY46" s="14"/>
      <c r="MVZ46" s="14"/>
      <c r="MWA46" s="14"/>
      <c r="MWB46" s="14"/>
      <c r="MWC46" s="14"/>
      <c r="MWD46" s="14"/>
      <c r="MWE46" s="14"/>
      <c r="MWF46" s="14"/>
      <c r="MWG46" s="14"/>
      <c r="MWH46" s="14"/>
      <c r="MWI46" s="14"/>
      <c r="MWJ46" s="14"/>
      <c r="MWK46" s="14"/>
      <c r="MWL46" s="14"/>
      <c r="MWM46" s="14"/>
      <c r="MWN46" s="14"/>
      <c r="MWO46" s="14"/>
      <c r="MWP46" s="14"/>
      <c r="MWQ46" s="14"/>
      <c r="MWR46" s="14"/>
      <c r="MWS46" s="14"/>
      <c r="MWT46" s="14"/>
      <c r="MWU46" s="14"/>
      <c r="MWV46" s="14"/>
      <c r="MWW46" s="14"/>
      <c r="MWX46" s="14"/>
      <c r="MWY46" s="14"/>
      <c r="MWZ46" s="14"/>
      <c r="MXA46" s="14"/>
      <c r="MXB46" s="14"/>
      <c r="MXC46" s="14"/>
      <c r="MXD46" s="14"/>
      <c r="MXE46" s="14"/>
      <c r="MXF46" s="14"/>
      <c r="MXG46" s="14"/>
      <c r="MXH46" s="14"/>
      <c r="MXI46" s="14"/>
      <c r="MXJ46" s="14"/>
      <c r="MXK46" s="14"/>
      <c r="MXL46" s="14"/>
      <c r="MXM46" s="14"/>
      <c r="MXN46" s="14"/>
      <c r="MXO46" s="14"/>
      <c r="MXP46" s="14"/>
      <c r="MXQ46" s="14"/>
      <c r="MXR46" s="14"/>
      <c r="MXS46" s="14"/>
      <c r="MXT46" s="14"/>
      <c r="MXU46" s="14"/>
      <c r="MXV46" s="14"/>
      <c r="MXW46" s="14"/>
      <c r="MXX46" s="14"/>
      <c r="MXY46" s="14"/>
      <c r="MXZ46" s="14"/>
      <c r="MYA46" s="14"/>
      <c r="MYB46" s="14"/>
      <c r="MYC46" s="14"/>
      <c r="MYD46" s="14"/>
      <c r="MYE46" s="14"/>
      <c r="MYF46" s="14"/>
      <c r="MYG46" s="14"/>
      <c r="MYH46" s="14"/>
      <c r="MYI46" s="14"/>
      <c r="MYJ46" s="14"/>
      <c r="MYK46" s="14"/>
      <c r="MYL46" s="14"/>
      <c r="MYM46" s="14"/>
      <c r="MYN46" s="14"/>
      <c r="MYO46" s="14"/>
      <c r="MYP46" s="14"/>
      <c r="MYQ46" s="14"/>
      <c r="MYR46" s="14"/>
      <c r="MYS46" s="14"/>
      <c r="MYT46" s="14"/>
      <c r="MYU46" s="14"/>
      <c r="MYV46" s="14"/>
      <c r="MYW46" s="14"/>
      <c r="MYX46" s="14"/>
      <c r="MYY46" s="14"/>
      <c r="MYZ46" s="14"/>
      <c r="MZA46" s="14"/>
      <c r="MZB46" s="14"/>
      <c r="MZC46" s="14"/>
      <c r="MZD46" s="14"/>
      <c r="MZE46" s="14"/>
      <c r="MZF46" s="14"/>
      <c r="MZG46" s="14"/>
      <c r="MZH46" s="14"/>
      <c r="MZI46" s="14"/>
      <c r="MZJ46" s="14"/>
      <c r="MZK46" s="14"/>
      <c r="MZL46" s="14"/>
      <c r="MZM46" s="14"/>
      <c r="MZN46" s="14"/>
      <c r="MZO46" s="14"/>
      <c r="MZP46" s="14"/>
      <c r="MZQ46" s="14"/>
      <c r="MZR46" s="14"/>
      <c r="MZS46" s="14"/>
      <c r="MZT46" s="14"/>
      <c r="MZU46" s="14"/>
      <c r="MZV46" s="14"/>
      <c r="MZW46" s="14"/>
      <c r="MZX46" s="14"/>
      <c r="MZY46" s="14"/>
      <c r="MZZ46" s="14"/>
      <c r="NAA46" s="14"/>
      <c r="NAB46" s="14"/>
      <c r="NAC46" s="14"/>
      <c r="NAD46" s="14"/>
      <c r="NAE46" s="14"/>
      <c r="NAF46" s="14"/>
      <c r="NAG46" s="14"/>
      <c r="NAH46" s="14"/>
      <c r="NAI46" s="14"/>
      <c r="NAJ46" s="14"/>
      <c r="NAK46" s="14"/>
      <c r="NAL46" s="14"/>
      <c r="NAM46" s="14"/>
      <c r="NAN46" s="14"/>
      <c r="NAO46" s="14"/>
      <c r="NAP46" s="14"/>
      <c r="NAQ46" s="14"/>
      <c r="NAR46" s="14"/>
      <c r="NAS46" s="14"/>
      <c r="NAT46" s="14"/>
      <c r="NAU46" s="14"/>
      <c r="NAV46" s="14"/>
      <c r="NAW46" s="14"/>
      <c r="NAX46" s="14"/>
      <c r="NAY46" s="14"/>
      <c r="NAZ46" s="14"/>
      <c r="NBA46" s="14"/>
      <c r="NBB46" s="14"/>
      <c r="NBC46" s="14"/>
      <c r="NBD46" s="14"/>
      <c r="NBE46" s="14"/>
      <c r="NBF46" s="14"/>
      <c r="NBG46" s="14"/>
      <c r="NBH46" s="14"/>
      <c r="NBI46" s="14"/>
      <c r="NBJ46" s="14"/>
      <c r="NBK46" s="14"/>
      <c r="NBL46" s="14"/>
      <c r="NBM46" s="14"/>
      <c r="NBN46" s="14"/>
      <c r="NBO46" s="14"/>
      <c r="NBP46" s="14"/>
      <c r="NBQ46" s="14"/>
      <c r="NBR46" s="14"/>
      <c r="NBS46" s="14"/>
      <c r="NBT46" s="14"/>
      <c r="NBU46" s="14"/>
      <c r="NBV46" s="14"/>
      <c r="NBW46" s="14"/>
      <c r="NBX46" s="14"/>
      <c r="NBY46" s="14"/>
      <c r="NBZ46" s="14"/>
      <c r="NCA46" s="14"/>
      <c r="NCB46" s="14"/>
      <c r="NCC46" s="14"/>
      <c r="NCD46" s="14"/>
      <c r="NCE46" s="14"/>
      <c r="NCF46" s="14"/>
      <c r="NCG46" s="14"/>
      <c r="NCH46" s="14"/>
      <c r="NCI46" s="14"/>
      <c r="NCJ46" s="14"/>
      <c r="NCK46" s="14"/>
      <c r="NCL46" s="14"/>
      <c r="NCM46" s="14"/>
      <c r="NCN46" s="14"/>
      <c r="NCO46" s="14"/>
      <c r="NCP46" s="14"/>
      <c r="NCQ46" s="14"/>
      <c r="NCR46" s="14"/>
      <c r="NCS46" s="14"/>
      <c r="NCT46" s="14"/>
      <c r="NCU46" s="14"/>
      <c r="NCV46" s="14"/>
      <c r="NCW46" s="14"/>
      <c r="NCX46" s="14"/>
      <c r="NCY46" s="14"/>
      <c r="NCZ46" s="14"/>
      <c r="NDA46" s="14"/>
      <c r="NDB46" s="14"/>
      <c r="NDC46" s="14"/>
      <c r="NDD46" s="14"/>
      <c r="NDE46" s="14"/>
      <c r="NDF46" s="14"/>
      <c r="NDG46" s="14"/>
      <c r="NDH46" s="14"/>
      <c r="NDI46" s="14"/>
      <c r="NDJ46" s="14"/>
      <c r="NDK46" s="14"/>
      <c r="NDL46" s="14"/>
      <c r="NDM46" s="14"/>
      <c r="NDN46" s="14"/>
      <c r="NDO46" s="14"/>
      <c r="NDP46" s="14"/>
      <c r="NDQ46" s="14"/>
      <c r="NDR46" s="14"/>
      <c r="NDS46" s="14"/>
      <c r="NDT46" s="14"/>
      <c r="NDU46" s="14"/>
      <c r="NDV46" s="14"/>
      <c r="NDW46" s="14"/>
      <c r="NDX46" s="14"/>
      <c r="NDY46" s="14"/>
      <c r="NDZ46" s="14"/>
      <c r="NEA46" s="14"/>
      <c r="NEB46" s="14"/>
      <c r="NEC46" s="14"/>
      <c r="NED46" s="14"/>
      <c r="NEE46" s="14"/>
      <c r="NEF46" s="14"/>
      <c r="NEG46" s="14"/>
      <c r="NEH46" s="14"/>
      <c r="NEI46" s="14"/>
      <c r="NEJ46" s="14"/>
      <c r="NEK46" s="14"/>
      <c r="NEL46" s="14"/>
      <c r="NEM46" s="14"/>
      <c r="NEN46" s="14"/>
      <c r="NEO46" s="14"/>
      <c r="NEP46" s="14"/>
      <c r="NEQ46" s="14"/>
      <c r="NER46" s="14"/>
      <c r="NES46" s="14"/>
      <c r="NET46" s="14"/>
      <c r="NEU46" s="14"/>
      <c r="NEV46" s="14"/>
      <c r="NEW46" s="14"/>
      <c r="NEX46" s="14"/>
      <c r="NEY46" s="14"/>
      <c r="NEZ46" s="14"/>
      <c r="NFA46" s="14"/>
      <c r="NFB46" s="14"/>
      <c r="NFC46" s="14"/>
      <c r="NFD46" s="14"/>
      <c r="NFE46" s="14"/>
      <c r="NFF46" s="14"/>
      <c r="NFG46" s="14"/>
      <c r="NFH46" s="14"/>
      <c r="NFI46" s="14"/>
      <c r="NFJ46" s="14"/>
      <c r="NFK46" s="14"/>
      <c r="NFL46" s="14"/>
      <c r="NFM46" s="14"/>
      <c r="NFN46" s="14"/>
      <c r="NFO46" s="14"/>
      <c r="NFP46" s="14"/>
      <c r="NFQ46" s="14"/>
      <c r="NFR46" s="14"/>
      <c r="NFS46" s="14"/>
      <c r="NFT46" s="14"/>
      <c r="NFU46" s="14"/>
      <c r="NFV46" s="14"/>
      <c r="NFW46" s="14"/>
      <c r="NFX46" s="14"/>
      <c r="NFY46" s="14"/>
      <c r="NFZ46" s="14"/>
      <c r="NGA46" s="14"/>
      <c r="NGB46" s="14"/>
      <c r="NGC46" s="14"/>
      <c r="NGD46" s="14"/>
      <c r="NGE46" s="14"/>
      <c r="NGF46" s="14"/>
      <c r="NGG46" s="14"/>
      <c r="NGH46" s="14"/>
      <c r="NGI46" s="14"/>
      <c r="NGJ46" s="14"/>
      <c r="NGK46" s="14"/>
      <c r="NGL46" s="14"/>
      <c r="NGM46" s="14"/>
      <c r="NGN46" s="14"/>
      <c r="NGO46" s="14"/>
      <c r="NGP46" s="14"/>
      <c r="NGQ46" s="14"/>
      <c r="NGR46" s="14"/>
      <c r="NGS46" s="14"/>
      <c r="NGT46" s="14"/>
      <c r="NGU46" s="14"/>
      <c r="NGV46" s="14"/>
      <c r="NGW46" s="14"/>
      <c r="NGX46" s="14"/>
      <c r="NGY46" s="14"/>
      <c r="NGZ46" s="14"/>
      <c r="NHA46" s="14"/>
      <c r="NHB46" s="14"/>
      <c r="NHC46" s="14"/>
      <c r="NHD46" s="14"/>
      <c r="NHE46" s="14"/>
      <c r="NHF46" s="14"/>
      <c r="NHG46" s="14"/>
      <c r="NHH46" s="14"/>
      <c r="NHI46" s="14"/>
      <c r="NHJ46" s="14"/>
      <c r="NHK46" s="14"/>
      <c r="NHL46" s="14"/>
      <c r="NHM46" s="14"/>
      <c r="NHN46" s="14"/>
      <c r="NHO46" s="14"/>
      <c r="NHP46" s="14"/>
      <c r="NHQ46" s="14"/>
      <c r="NHR46" s="14"/>
      <c r="NHS46" s="14"/>
      <c r="NHT46" s="14"/>
      <c r="NHU46" s="14"/>
      <c r="NHV46" s="14"/>
      <c r="NHW46" s="14"/>
      <c r="NHX46" s="14"/>
      <c r="NHY46" s="14"/>
      <c r="NHZ46" s="14"/>
      <c r="NIA46" s="14"/>
      <c r="NIB46" s="14"/>
      <c r="NIC46" s="14"/>
      <c r="NID46" s="14"/>
      <c r="NIE46" s="14"/>
      <c r="NIF46" s="14"/>
      <c r="NIG46" s="14"/>
      <c r="NIH46" s="14"/>
      <c r="NII46" s="14"/>
      <c r="NIJ46" s="14"/>
      <c r="NIK46" s="14"/>
      <c r="NIL46" s="14"/>
      <c r="NIM46" s="14"/>
      <c r="NIN46" s="14"/>
      <c r="NIO46" s="14"/>
      <c r="NIP46" s="14"/>
      <c r="NIQ46" s="14"/>
      <c r="NIR46" s="14"/>
      <c r="NIS46" s="14"/>
      <c r="NIT46" s="14"/>
      <c r="NIU46" s="14"/>
      <c r="NIV46" s="14"/>
      <c r="NIW46" s="14"/>
      <c r="NIX46" s="14"/>
      <c r="NIY46" s="14"/>
      <c r="NIZ46" s="14"/>
      <c r="NJA46" s="14"/>
      <c r="NJB46" s="14"/>
      <c r="NJC46" s="14"/>
      <c r="NJD46" s="14"/>
      <c r="NJE46" s="14"/>
      <c r="NJF46" s="14"/>
      <c r="NJG46" s="14"/>
      <c r="NJH46" s="14"/>
      <c r="NJI46" s="14"/>
      <c r="NJJ46" s="14"/>
      <c r="NJK46" s="14"/>
      <c r="NJL46" s="14"/>
      <c r="NJM46" s="14"/>
      <c r="NJN46" s="14"/>
      <c r="NJO46" s="14"/>
      <c r="NJP46" s="14"/>
      <c r="NJQ46" s="14"/>
      <c r="NJR46" s="14"/>
      <c r="NJS46" s="14"/>
      <c r="NJT46" s="14"/>
      <c r="NJU46" s="14"/>
      <c r="NJV46" s="14"/>
      <c r="NJW46" s="14"/>
      <c r="NJX46" s="14"/>
      <c r="NJY46" s="14"/>
      <c r="NJZ46" s="14"/>
      <c r="NKA46" s="14"/>
      <c r="NKB46" s="14"/>
      <c r="NKC46" s="14"/>
      <c r="NKD46" s="14"/>
      <c r="NKE46" s="14"/>
      <c r="NKF46" s="14"/>
      <c r="NKG46" s="14"/>
      <c r="NKH46" s="14"/>
      <c r="NKI46" s="14"/>
      <c r="NKJ46" s="14"/>
      <c r="NKK46" s="14"/>
      <c r="NKL46" s="14"/>
      <c r="NKM46" s="14"/>
      <c r="NKN46" s="14"/>
      <c r="NKO46" s="14"/>
      <c r="NKP46" s="14"/>
      <c r="NKQ46" s="14"/>
      <c r="NKR46" s="14"/>
      <c r="NKS46" s="14"/>
      <c r="NKT46" s="14"/>
      <c r="NKU46" s="14"/>
      <c r="NKV46" s="14"/>
      <c r="NKW46" s="14"/>
      <c r="NKX46" s="14"/>
      <c r="NKY46" s="14"/>
      <c r="NKZ46" s="14"/>
      <c r="NLA46" s="14"/>
      <c r="NLB46" s="14"/>
      <c r="NLC46" s="14"/>
      <c r="NLD46" s="14"/>
      <c r="NLE46" s="14"/>
      <c r="NLF46" s="14"/>
      <c r="NLG46" s="14"/>
      <c r="NLH46" s="14"/>
      <c r="NLI46" s="14"/>
      <c r="NLJ46" s="14"/>
      <c r="NLK46" s="14"/>
      <c r="NLL46" s="14"/>
      <c r="NLM46" s="14"/>
      <c r="NLN46" s="14"/>
      <c r="NLO46" s="14"/>
      <c r="NLP46" s="14"/>
      <c r="NLQ46" s="14"/>
      <c r="NLR46" s="14"/>
      <c r="NLS46" s="14"/>
      <c r="NLT46" s="14"/>
      <c r="NLU46" s="14"/>
      <c r="NLV46" s="14"/>
      <c r="NLW46" s="14"/>
      <c r="NLX46" s="14"/>
      <c r="NLY46" s="14"/>
      <c r="NLZ46" s="14"/>
      <c r="NMA46" s="14"/>
      <c r="NMB46" s="14"/>
      <c r="NMC46" s="14"/>
      <c r="NMD46" s="14"/>
      <c r="NME46" s="14"/>
      <c r="NMF46" s="14"/>
      <c r="NMG46" s="14"/>
      <c r="NMH46" s="14"/>
      <c r="NMI46" s="14"/>
      <c r="NMJ46" s="14"/>
      <c r="NMK46" s="14"/>
      <c r="NML46" s="14"/>
      <c r="NMM46" s="14"/>
      <c r="NMN46" s="14"/>
      <c r="NMO46" s="14"/>
      <c r="NMP46" s="14"/>
      <c r="NMQ46" s="14"/>
      <c r="NMR46" s="14"/>
      <c r="NMS46" s="14"/>
      <c r="NMT46" s="14"/>
      <c r="NMU46" s="14"/>
      <c r="NMV46" s="14"/>
      <c r="NMW46" s="14"/>
      <c r="NMX46" s="14"/>
      <c r="NMY46" s="14"/>
      <c r="NMZ46" s="14"/>
      <c r="NNA46" s="14"/>
      <c r="NNB46" s="14"/>
      <c r="NNC46" s="14"/>
      <c r="NND46" s="14"/>
      <c r="NNE46" s="14"/>
      <c r="NNF46" s="14"/>
      <c r="NNG46" s="14"/>
      <c r="NNH46" s="14"/>
      <c r="NNI46" s="14"/>
      <c r="NNJ46" s="14"/>
      <c r="NNK46" s="14"/>
      <c r="NNL46" s="14"/>
      <c r="NNM46" s="14"/>
      <c r="NNN46" s="14"/>
      <c r="NNO46" s="14"/>
      <c r="NNP46" s="14"/>
      <c r="NNQ46" s="14"/>
      <c r="NNR46" s="14"/>
      <c r="NNS46" s="14"/>
      <c r="NNT46" s="14"/>
      <c r="NNU46" s="14"/>
      <c r="NNV46" s="14"/>
      <c r="NNW46" s="14"/>
      <c r="NNX46" s="14"/>
      <c r="NNY46" s="14"/>
      <c r="NNZ46" s="14"/>
      <c r="NOA46" s="14"/>
      <c r="NOB46" s="14"/>
      <c r="NOC46" s="14"/>
      <c r="NOD46" s="14"/>
      <c r="NOE46" s="14"/>
      <c r="NOF46" s="14"/>
      <c r="NOG46" s="14"/>
      <c r="NOH46" s="14"/>
      <c r="NOI46" s="14"/>
      <c r="NOJ46" s="14"/>
      <c r="NOK46" s="14"/>
      <c r="NOL46" s="14"/>
      <c r="NOM46" s="14"/>
      <c r="NON46" s="14"/>
      <c r="NOO46" s="14"/>
      <c r="NOP46" s="14"/>
      <c r="NOQ46" s="14"/>
      <c r="NOR46" s="14"/>
      <c r="NOS46" s="14"/>
      <c r="NOT46" s="14"/>
      <c r="NOU46" s="14"/>
      <c r="NOV46" s="14"/>
      <c r="NOW46" s="14"/>
      <c r="NOX46" s="14"/>
      <c r="NOY46" s="14"/>
      <c r="NOZ46" s="14"/>
      <c r="NPA46" s="14"/>
      <c r="NPB46" s="14"/>
      <c r="NPC46" s="14"/>
      <c r="NPD46" s="14"/>
      <c r="NPE46" s="14"/>
      <c r="NPF46" s="14"/>
      <c r="NPG46" s="14"/>
      <c r="NPH46" s="14"/>
      <c r="NPI46" s="14"/>
      <c r="NPJ46" s="14"/>
      <c r="NPK46" s="14"/>
      <c r="NPL46" s="14"/>
      <c r="NPM46" s="14"/>
      <c r="NPN46" s="14"/>
      <c r="NPO46" s="14"/>
      <c r="NPP46" s="14"/>
      <c r="NPQ46" s="14"/>
      <c r="NPR46" s="14"/>
      <c r="NPS46" s="14"/>
      <c r="NPT46" s="14"/>
      <c r="NPU46" s="14"/>
      <c r="NPV46" s="14"/>
      <c r="NPW46" s="14"/>
      <c r="NPX46" s="14"/>
      <c r="NPY46" s="14"/>
      <c r="NPZ46" s="14"/>
      <c r="NQA46" s="14"/>
      <c r="NQB46" s="14"/>
      <c r="NQC46" s="14"/>
      <c r="NQD46" s="14"/>
      <c r="NQE46" s="14"/>
      <c r="NQF46" s="14"/>
      <c r="NQG46" s="14"/>
      <c r="NQH46" s="14"/>
      <c r="NQI46" s="14"/>
      <c r="NQJ46" s="14"/>
      <c r="NQK46" s="14"/>
      <c r="NQL46" s="14"/>
      <c r="NQM46" s="14"/>
      <c r="NQN46" s="14"/>
      <c r="NQO46" s="14"/>
      <c r="NQP46" s="14"/>
      <c r="NQQ46" s="14"/>
      <c r="NQR46" s="14"/>
      <c r="NQS46" s="14"/>
      <c r="NQT46" s="14"/>
      <c r="NQU46" s="14"/>
      <c r="NQV46" s="14"/>
      <c r="NQW46" s="14"/>
      <c r="NQX46" s="14"/>
      <c r="NQY46" s="14"/>
      <c r="NQZ46" s="14"/>
      <c r="NRA46" s="14"/>
      <c r="NRB46" s="14"/>
      <c r="NRC46" s="14"/>
      <c r="NRD46" s="14"/>
      <c r="NRE46" s="14"/>
      <c r="NRF46" s="14"/>
      <c r="NRG46" s="14"/>
      <c r="NRH46" s="14"/>
      <c r="NRI46" s="14"/>
      <c r="NRJ46" s="14"/>
      <c r="NRK46" s="14"/>
      <c r="NRL46" s="14"/>
      <c r="NRM46" s="14"/>
      <c r="NRN46" s="14"/>
      <c r="NRO46" s="14"/>
      <c r="NRP46" s="14"/>
      <c r="NRQ46" s="14"/>
      <c r="NRR46" s="14"/>
      <c r="NRS46" s="14"/>
      <c r="NRT46" s="14"/>
      <c r="NRU46" s="14"/>
      <c r="NRV46" s="14"/>
      <c r="NRW46" s="14"/>
      <c r="NRX46" s="14"/>
      <c r="NRY46" s="14"/>
      <c r="NRZ46" s="14"/>
      <c r="NSA46" s="14"/>
      <c r="NSB46" s="14"/>
      <c r="NSC46" s="14"/>
      <c r="NSD46" s="14"/>
      <c r="NSE46" s="14"/>
      <c r="NSF46" s="14"/>
      <c r="NSG46" s="14"/>
      <c r="NSH46" s="14"/>
      <c r="NSI46" s="14"/>
      <c r="NSJ46" s="14"/>
      <c r="NSK46" s="14"/>
      <c r="NSL46" s="14"/>
      <c r="NSM46" s="14"/>
      <c r="NSN46" s="14"/>
      <c r="NSO46" s="14"/>
      <c r="NSP46" s="14"/>
      <c r="NSQ46" s="14"/>
      <c r="NSR46" s="14"/>
      <c r="NSS46" s="14"/>
      <c r="NST46" s="14"/>
      <c r="NSU46" s="14"/>
      <c r="NSV46" s="14"/>
      <c r="NSW46" s="14"/>
      <c r="NSX46" s="14"/>
      <c r="NSY46" s="14"/>
      <c r="NSZ46" s="14"/>
      <c r="NTA46" s="14"/>
      <c r="NTB46" s="14"/>
      <c r="NTC46" s="14"/>
      <c r="NTD46" s="14"/>
      <c r="NTE46" s="14"/>
      <c r="NTF46" s="14"/>
      <c r="NTG46" s="14"/>
      <c r="NTH46" s="14"/>
      <c r="NTI46" s="14"/>
      <c r="NTJ46" s="14"/>
      <c r="NTK46" s="14"/>
      <c r="NTL46" s="14"/>
      <c r="NTM46" s="14"/>
      <c r="NTN46" s="14"/>
      <c r="NTO46" s="14"/>
      <c r="NTP46" s="14"/>
      <c r="NTQ46" s="14"/>
      <c r="NTR46" s="14"/>
      <c r="NTS46" s="14"/>
      <c r="NTT46" s="14"/>
      <c r="NTU46" s="14"/>
      <c r="NTV46" s="14"/>
      <c r="NTW46" s="14"/>
      <c r="NTX46" s="14"/>
      <c r="NTY46" s="14"/>
      <c r="NTZ46" s="14"/>
      <c r="NUA46" s="14"/>
      <c r="NUB46" s="14"/>
      <c r="NUC46" s="14"/>
      <c r="NUD46" s="14"/>
      <c r="NUE46" s="14"/>
      <c r="NUF46" s="14"/>
      <c r="NUG46" s="14"/>
      <c r="NUH46" s="14"/>
      <c r="NUI46" s="14"/>
      <c r="NUJ46" s="14"/>
      <c r="NUK46" s="14"/>
      <c r="NUL46" s="14"/>
      <c r="NUM46" s="14"/>
      <c r="NUN46" s="14"/>
      <c r="NUO46" s="14"/>
      <c r="NUP46" s="14"/>
      <c r="NUQ46" s="14"/>
      <c r="NUR46" s="14"/>
      <c r="NUS46" s="14"/>
      <c r="NUT46" s="14"/>
      <c r="NUU46" s="14"/>
      <c r="NUV46" s="14"/>
      <c r="NUW46" s="14"/>
      <c r="NUX46" s="14"/>
      <c r="NUY46" s="14"/>
      <c r="NUZ46" s="14"/>
      <c r="NVA46" s="14"/>
      <c r="NVB46" s="14"/>
      <c r="NVC46" s="14"/>
      <c r="NVD46" s="14"/>
      <c r="NVE46" s="14"/>
      <c r="NVF46" s="14"/>
      <c r="NVG46" s="14"/>
      <c r="NVH46" s="14"/>
      <c r="NVI46" s="14"/>
      <c r="NVJ46" s="14"/>
      <c r="NVK46" s="14"/>
      <c r="NVL46" s="14"/>
      <c r="NVM46" s="14"/>
      <c r="NVN46" s="14"/>
      <c r="NVO46" s="14"/>
      <c r="NVP46" s="14"/>
      <c r="NVQ46" s="14"/>
      <c r="NVR46" s="14"/>
      <c r="NVS46" s="14"/>
      <c r="NVT46" s="14"/>
      <c r="NVU46" s="14"/>
      <c r="NVV46" s="14"/>
      <c r="NVW46" s="14"/>
      <c r="NVX46" s="14"/>
      <c r="NVY46" s="14"/>
      <c r="NVZ46" s="14"/>
      <c r="NWA46" s="14"/>
      <c r="NWB46" s="14"/>
      <c r="NWC46" s="14"/>
      <c r="NWD46" s="14"/>
      <c r="NWE46" s="14"/>
      <c r="NWF46" s="14"/>
      <c r="NWG46" s="14"/>
      <c r="NWH46" s="14"/>
      <c r="NWI46" s="14"/>
      <c r="NWJ46" s="14"/>
      <c r="NWK46" s="14"/>
      <c r="NWL46" s="14"/>
      <c r="NWM46" s="14"/>
      <c r="NWN46" s="14"/>
      <c r="NWO46" s="14"/>
      <c r="NWP46" s="14"/>
      <c r="NWQ46" s="14"/>
      <c r="NWR46" s="14"/>
      <c r="NWS46" s="14"/>
      <c r="NWT46" s="14"/>
      <c r="NWU46" s="14"/>
      <c r="NWV46" s="14"/>
      <c r="NWW46" s="14"/>
      <c r="NWX46" s="14"/>
      <c r="NWY46" s="14"/>
      <c r="NWZ46" s="14"/>
      <c r="NXA46" s="14"/>
      <c r="NXB46" s="14"/>
      <c r="NXC46" s="14"/>
      <c r="NXD46" s="14"/>
      <c r="NXE46" s="14"/>
      <c r="NXF46" s="14"/>
      <c r="NXG46" s="14"/>
      <c r="NXH46" s="14"/>
      <c r="NXI46" s="14"/>
      <c r="NXJ46" s="14"/>
      <c r="NXK46" s="14"/>
      <c r="NXL46" s="14"/>
      <c r="NXM46" s="14"/>
      <c r="NXN46" s="14"/>
      <c r="NXO46" s="14"/>
      <c r="NXP46" s="14"/>
      <c r="NXQ46" s="14"/>
      <c r="NXR46" s="14"/>
      <c r="NXS46" s="14"/>
      <c r="NXT46" s="14"/>
      <c r="NXU46" s="14"/>
      <c r="NXV46" s="14"/>
      <c r="NXW46" s="14"/>
      <c r="NXX46" s="14"/>
      <c r="NXY46" s="14"/>
      <c r="NXZ46" s="14"/>
      <c r="NYA46" s="14"/>
      <c r="NYB46" s="14"/>
      <c r="NYC46" s="14"/>
      <c r="NYD46" s="14"/>
      <c r="NYE46" s="14"/>
      <c r="NYF46" s="14"/>
      <c r="NYG46" s="14"/>
      <c r="NYH46" s="14"/>
      <c r="NYI46" s="14"/>
      <c r="NYJ46" s="14"/>
      <c r="NYK46" s="14"/>
      <c r="NYL46" s="14"/>
      <c r="NYM46" s="14"/>
      <c r="NYN46" s="14"/>
      <c r="NYO46" s="14"/>
      <c r="NYP46" s="14"/>
      <c r="NYQ46" s="14"/>
      <c r="NYR46" s="14"/>
      <c r="NYS46" s="14"/>
      <c r="NYT46" s="14"/>
      <c r="NYU46" s="14"/>
      <c r="NYV46" s="14"/>
      <c r="NYW46" s="14"/>
      <c r="NYX46" s="14"/>
      <c r="NYY46" s="14"/>
      <c r="NYZ46" s="14"/>
      <c r="NZA46" s="14"/>
      <c r="NZB46" s="14"/>
      <c r="NZC46" s="14"/>
      <c r="NZD46" s="14"/>
      <c r="NZE46" s="14"/>
      <c r="NZF46" s="14"/>
      <c r="NZG46" s="14"/>
      <c r="NZH46" s="14"/>
      <c r="NZI46" s="14"/>
      <c r="NZJ46" s="14"/>
      <c r="NZK46" s="14"/>
      <c r="NZL46" s="14"/>
      <c r="NZM46" s="14"/>
      <c r="NZN46" s="14"/>
      <c r="NZO46" s="14"/>
      <c r="NZP46" s="14"/>
      <c r="NZQ46" s="14"/>
      <c r="NZR46" s="14"/>
      <c r="NZS46" s="14"/>
      <c r="NZT46" s="14"/>
      <c r="NZU46" s="14"/>
      <c r="NZV46" s="14"/>
      <c r="NZW46" s="14"/>
      <c r="NZX46" s="14"/>
      <c r="NZY46" s="14"/>
      <c r="NZZ46" s="14"/>
      <c r="OAA46" s="14"/>
      <c r="OAB46" s="14"/>
      <c r="OAC46" s="14"/>
      <c r="OAD46" s="14"/>
      <c r="OAE46" s="14"/>
      <c r="OAF46" s="14"/>
      <c r="OAG46" s="14"/>
      <c r="OAH46" s="14"/>
      <c r="OAI46" s="14"/>
      <c r="OAJ46" s="14"/>
      <c r="OAK46" s="14"/>
      <c r="OAL46" s="14"/>
      <c r="OAM46" s="14"/>
      <c r="OAN46" s="14"/>
      <c r="OAO46" s="14"/>
      <c r="OAP46" s="14"/>
      <c r="OAQ46" s="14"/>
      <c r="OAR46" s="14"/>
      <c r="OAS46" s="14"/>
      <c r="OAT46" s="14"/>
      <c r="OAU46" s="14"/>
      <c r="OAV46" s="14"/>
      <c r="OAW46" s="14"/>
      <c r="OAX46" s="14"/>
      <c r="OAY46" s="14"/>
      <c r="OAZ46" s="14"/>
      <c r="OBA46" s="14"/>
      <c r="OBB46" s="14"/>
      <c r="OBC46" s="14"/>
      <c r="OBD46" s="14"/>
      <c r="OBE46" s="14"/>
      <c r="OBF46" s="14"/>
      <c r="OBG46" s="14"/>
      <c r="OBH46" s="14"/>
      <c r="OBI46" s="14"/>
      <c r="OBJ46" s="14"/>
      <c r="OBK46" s="14"/>
      <c r="OBL46" s="14"/>
      <c r="OBM46" s="14"/>
      <c r="OBN46" s="14"/>
      <c r="OBO46" s="14"/>
      <c r="OBP46" s="14"/>
      <c r="OBQ46" s="14"/>
      <c r="OBR46" s="14"/>
      <c r="OBS46" s="14"/>
      <c r="OBT46" s="14"/>
      <c r="OBU46" s="14"/>
      <c r="OBV46" s="14"/>
      <c r="OBW46" s="14"/>
      <c r="OBX46" s="14"/>
      <c r="OBY46" s="14"/>
      <c r="OBZ46" s="14"/>
      <c r="OCA46" s="14"/>
      <c r="OCB46" s="14"/>
      <c r="OCC46" s="14"/>
      <c r="OCD46" s="14"/>
      <c r="OCE46" s="14"/>
      <c r="OCF46" s="14"/>
      <c r="OCG46" s="14"/>
      <c r="OCH46" s="14"/>
      <c r="OCI46" s="14"/>
      <c r="OCJ46" s="14"/>
      <c r="OCK46" s="14"/>
      <c r="OCL46" s="14"/>
      <c r="OCM46" s="14"/>
      <c r="OCN46" s="14"/>
      <c r="OCO46" s="14"/>
      <c r="OCP46" s="14"/>
      <c r="OCQ46" s="14"/>
      <c r="OCR46" s="14"/>
      <c r="OCS46" s="14"/>
      <c r="OCT46" s="14"/>
      <c r="OCU46" s="14"/>
      <c r="OCV46" s="14"/>
      <c r="OCW46" s="14"/>
      <c r="OCX46" s="14"/>
      <c r="OCY46" s="14"/>
      <c r="OCZ46" s="14"/>
      <c r="ODA46" s="14"/>
      <c r="ODB46" s="14"/>
      <c r="ODC46" s="14"/>
      <c r="ODD46" s="14"/>
      <c r="ODE46" s="14"/>
      <c r="ODF46" s="14"/>
      <c r="ODG46" s="14"/>
      <c r="ODH46" s="14"/>
      <c r="ODI46" s="14"/>
      <c r="ODJ46" s="14"/>
      <c r="ODK46" s="14"/>
      <c r="ODL46" s="14"/>
      <c r="ODM46" s="14"/>
      <c r="ODN46" s="14"/>
      <c r="ODO46" s="14"/>
      <c r="ODP46" s="14"/>
      <c r="ODQ46" s="14"/>
      <c r="ODR46" s="14"/>
      <c r="ODS46" s="14"/>
      <c r="ODT46" s="14"/>
      <c r="ODU46" s="14"/>
      <c r="ODV46" s="14"/>
      <c r="ODW46" s="14"/>
      <c r="ODX46" s="14"/>
      <c r="ODY46" s="14"/>
      <c r="ODZ46" s="14"/>
      <c r="OEA46" s="14"/>
      <c r="OEB46" s="14"/>
      <c r="OEC46" s="14"/>
      <c r="OED46" s="14"/>
      <c r="OEE46" s="14"/>
      <c r="OEF46" s="14"/>
      <c r="OEG46" s="14"/>
      <c r="OEH46" s="14"/>
      <c r="OEI46" s="14"/>
      <c r="OEJ46" s="14"/>
      <c r="OEK46" s="14"/>
      <c r="OEL46" s="14"/>
      <c r="OEM46" s="14"/>
      <c r="OEN46" s="14"/>
      <c r="OEO46" s="14"/>
      <c r="OEP46" s="14"/>
      <c r="OEQ46" s="14"/>
      <c r="OER46" s="14"/>
      <c r="OES46" s="14"/>
      <c r="OET46" s="14"/>
      <c r="OEU46" s="14"/>
      <c r="OEV46" s="14"/>
      <c r="OEW46" s="14"/>
      <c r="OEX46" s="14"/>
      <c r="OEY46" s="14"/>
      <c r="OEZ46" s="14"/>
      <c r="OFA46" s="14"/>
      <c r="OFB46" s="14"/>
      <c r="OFC46" s="14"/>
      <c r="OFD46" s="14"/>
      <c r="OFE46" s="14"/>
      <c r="OFF46" s="14"/>
      <c r="OFG46" s="14"/>
      <c r="OFH46" s="14"/>
      <c r="OFI46" s="14"/>
      <c r="OFJ46" s="14"/>
      <c r="OFK46" s="14"/>
      <c r="OFL46" s="14"/>
      <c r="OFM46" s="14"/>
      <c r="OFN46" s="14"/>
      <c r="OFO46" s="14"/>
      <c r="OFP46" s="14"/>
      <c r="OFQ46" s="14"/>
      <c r="OFR46" s="14"/>
      <c r="OFS46" s="14"/>
      <c r="OFT46" s="14"/>
      <c r="OFU46" s="14"/>
      <c r="OFV46" s="14"/>
      <c r="OFW46" s="14"/>
      <c r="OFX46" s="14"/>
      <c r="OFY46" s="14"/>
      <c r="OFZ46" s="14"/>
      <c r="OGA46" s="14"/>
      <c r="OGB46" s="14"/>
      <c r="OGC46" s="14"/>
      <c r="OGD46" s="14"/>
      <c r="OGE46" s="14"/>
      <c r="OGF46" s="14"/>
      <c r="OGG46" s="14"/>
      <c r="OGH46" s="14"/>
      <c r="OGI46" s="14"/>
      <c r="OGJ46" s="14"/>
      <c r="OGK46" s="14"/>
      <c r="OGL46" s="14"/>
      <c r="OGM46" s="14"/>
      <c r="OGN46" s="14"/>
      <c r="OGO46" s="14"/>
      <c r="OGP46" s="14"/>
      <c r="OGQ46" s="14"/>
      <c r="OGR46" s="14"/>
      <c r="OGS46" s="14"/>
      <c r="OGT46" s="14"/>
      <c r="OGU46" s="14"/>
      <c r="OGV46" s="14"/>
      <c r="OGW46" s="14"/>
      <c r="OGX46" s="14"/>
      <c r="OGY46" s="14"/>
      <c r="OGZ46" s="14"/>
      <c r="OHA46" s="14"/>
      <c r="OHB46" s="14"/>
      <c r="OHC46" s="14"/>
      <c r="OHD46" s="14"/>
      <c r="OHE46" s="14"/>
      <c r="OHF46" s="14"/>
      <c r="OHG46" s="14"/>
      <c r="OHH46" s="14"/>
      <c r="OHI46" s="14"/>
      <c r="OHJ46" s="14"/>
      <c r="OHK46" s="14"/>
      <c r="OHL46" s="14"/>
      <c r="OHM46" s="14"/>
      <c r="OHN46" s="14"/>
      <c r="OHO46" s="14"/>
      <c r="OHP46" s="14"/>
      <c r="OHQ46" s="14"/>
      <c r="OHR46" s="14"/>
      <c r="OHS46" s="14"/>
      <c r="OHT46" s="14"/>
      <c r="OHU46" s="14"/>
      <c r="OHV46" s="14"/>
      <c r="OHW46" s="14"/>
      <c r="OHX46" s="14"/>
      <c r="OHY46" s="14"/>
      <c r="OHZ46" s="14"/>
      <c r="OIA46" s="14"/>
      <c r="OIB46" s="14"/>
      <c r="OIC46" s="14"/>
      <c r="OID46" s="14"/>
      <c r="OIE46" s="14"/>
      <c r="OIF46" s="14"/>
      <c r="OIG46" s="14"/>
      <c r="OIH46" s="14"/>
      <c r="OII46" s="14"/>
      <c r="OIJ46" s="14"/>
      <c r="OIK46" s="14"/>
      <c r="OIL46" s="14"/>
      <c r="OIM46" s="14"/>
      <c r="OIN46" s="14"/>
      <c r="OIO46" s="14"/>
      <c r="OIP46" s="14"/>
      <c r="OIQ46" s="14"/>
      <c r="OIR46" s="14"/>
      <c r="OIS46" s="14"/>
      <c r="OIT46" s="14"/>
      <c r="OIU46" s="14"/>
      <c r="OIV46" s="14"/>
      <c r="OIW46" s="14"/>
      <c r="OIX46" s="14"/>
      <c r="OIY46" s="14"/>
      <c r="OIZ46" s="14"/>
      <c r="OJA46" s="14"/>
      <c r="OJB46" s="14"/>
      <c r="OJC46" s="14"/>
      <c r="OJD46" s="14"/>
      <c r="OJE46" s="14"/>
      <c r="OJF46" s="14"/>
      <c r="OJG46" s="14"/>
      <c r="OJH46" s="14"/>
      <c r="OJI46" s="14"/>
      <c r="OJJ46" s="14"/>
      <c r="OJK46" s="14"/>
      <c r="OJL46" s="14"/>
      <c r="OJM46" s="14"/>
      <c r="OJN46" s="14"/>
      <c r="OJO46" s="14"/>
      <c r="OJP46" s="14"/>
      <c r="OJQ46" s="14"/>
      <c r="OJR46" s="14"/>
      <c r="OJS46" s="14"/>
      <c r="OJT46" s="14"/>
      <c r="OJU46" s="14"/>
      <c r="OJV46" s="14"/>
      <c r="OJW46" s="14"/>
      <c r="OJX46" s="14"/>
      <c r="OJY46" s="14"/>
      <c r="OJZ46" s="14"/>
      <c r="OKA46" s="14"/>
      <c r="OKB46" s="14"/>
      <c r="OKC46" s="14"/>
      <c r="OKD46" s="14"/>
      <c r="OKE46" s="14"/>
      <c r="OKF46" s="14"/>
      <c r="OKG46" s="14"/>
      <c r="OKH46" s="14"/>
      <c r="OKI46" s="14"/>
      <c r="OKJ46" s="14"/>
      <c r="OKK46" s="14"/>
      <c r="OKL46" s="14"/>
      <c r="OKM46" s="14"/>
      <c r="OKN46" s="14"/>
      <c r="OKO46" s="14"/>
      <c r="OKP46" s="14"/>
      <c r="OKQ46" s="14"/>
      <c r="OKR46" s="14"/>
      <c r="OKS46" s="14"/>
      <c r="OKT46" s="14"/>
      <c r="OKU46" s="14"/>
      <c r="OKV46" s="14"/>
      <c r="OKW46" s="14"/>
      <c r="OKX46" s="14"/>
      <c r="OKY46" s="14"/>
      <c r="OKZ46" s="14"/>
      <c r="OLA46" s="14"/>
      <c r="OLB46" s="14"/>
      <c r="OLC46" s="14"/>
      <c r="OLD46" s="14"/>
      <c r="OLE46" s="14"/>
      <c r="OLF46" s="14"/>
      <c r="OLG46" s="14"/>
      <c r="OLH46" s="14"/>
      <c r="OLI46" s="14"/>
      <c r="OLJ46" s="14"/>
      <c r="OLK46" s="14"/>
      <c r="OLL46" s="14"/>
      <c r="OLM46" s="14"/>
      <c r="OLN46" s="14"/>
      <c r="OLO46" s="14"/>
      <c r="OLP46" s="14"/>
      <c r="OLQ46" s="14"/>
      <c r="OLR46" s="14"/>
      <c r="OLS46" s="14"/>
      <c r="OLT46" s="14"/>
      <c r="OLU46" s="14"/>
      <c r="OLV46" s="14"/>
      <c r="OLW46" s="14"/>
      <c r="OLX46" s="14"/>
      <c r="OLY46" s="14"/>
      <c r="OLZ46" s="14"/>
      <c r="OMA46" s="14"/>
      <c r="OMB46" s="14"/>
      <c r="OMC46" s="14"/>
      <c r="OMD46" s="14"/>
      <c r="OME46" s="14"/>
      <c r="OMF46" s="14"/>
      <c r="OMG46" s="14"/>
      <c r="OMH46" s="14"/>
      <c r="OMI46" s="14"/>
      <c r="OMJ46" s="14"/>
      <c r="OMK46" s="14"/>
      <c r="OML46" s="14"/>
      <c r="OMM46" s="14"/>
      <c r="OMN46" s="14"/>
      <c r="OMO46" s="14"/>
      <c r="OMP46" s="14"/>
      <c r="OMQ46" s="14"/>
      <c r="OMR46" s="14"/>
      <c r="OMS46" s="14"/>
      <c r="OMT46" s="14"/>
      <c r="OMU46" s="14"/>
      <c r="OMV46" s="14"/>
      <c r="OMW46" s="14"/>
      <c r="OMX46" s="14"/>
      <c r="OMY46" s="14"/>
      <c r="OMZ46" s="14"/>
      <c r="ONA46" s="14"/>
      <c r="ONB46" s="14"/>
      <c r="ONC46" s="14"/>
      <c r="OND46" s="14"/>
      <c r="ONE46" s="14"/>
      <c r="ONF46" s="14"/>
      <c r="ONG46" s="14"/>
      <c r="ONH46" s="14"/>
      <c r="ONI46" s="14"/>
      <c r="ONJ46" s="14"/>
      <c r="ONK46" s="14"/>
      <c r="ONL46" s="14"/>
      <c r="ONM46" s="14"/>
      <c r="ONN46" s="14"/>
      <c r="ONO46" s="14"/>
      <c r="ONP46" s="14"/>
      <c r="ONQ46" s="14"/>
      <c r="ONR46" s="14"/>
      <c r="ONS46" s="14"/>
      <c r="ONT46" s="14"/>
      <c r="ONU46" s="14"/>
      <c r="ONV46" s="14"/>
      <c r="ONW46" s="14"/>
      <c r="ONX46" s="14"/>
      <c r="ONY46" s="14"/>
      <c r="ONZ46" s="14"/>
      <c r="OOA46" s="14"/>
      <c r="OOB46" s="14"/>
      <c r="OOC46" s="14"/>
      <c r="OOD46" s="14"/>
      <c r="OOE46" s="14"/>
      <c r="OOF46" s="14"/>
      <c r="OOG46" s="14"/>
      <c r="OOH46" s="14"/>
      <c r="OOI46" s="14"/>
      <c r="OOJ46" s="14"/>
      <c r="OOK46" s="14"/>
      <c r="OOL46" s="14"/>
      <c r="OOM46" s="14"/>
      <c r="OON46" s="14"/>
      <c r="OOO46" s="14"/>
      <c r="OOP46" s="14"/>
      <c r="OOQ46" s="14"/>
      <c r="OOR46" s="14"/>
      <c r="OOS46" s="14"/>
      <c r="OOT46" s="14"/>
      <c r="OOU46" s="14"/>
      <c r="OOV46" s="14"/>
      <c r="OOW46" s="14"/>
      <c r="OOX46" s="14"/>
      <c r="OOY46" s="14"/>
      <c r="OOZ46" s="14"/>
      <c r="OPA46" s="14"/>
      <c r="OPB46" s="14"/>
      <c r="OPC46" s="14"/>
      <c r="OPD46" s="14"/>
      <c r="OPE46" s="14"/>
      <c r="OPF46" s="14"/>
      <c r="OPG46" s="14"/>
      <c r="OPH46" s="14"/>
      <c r="OPI46" s="14"/>
      <c r="OPJ46" s="14"/>
      <c r="OPK46" s="14"/>
      <c r="OPL46" s="14"/>
      <c r="OPM46" s="14"/>
      <c r="OPN46" s="14"/>
      <c r="OPO46" s="14"/>
      <c r="OPP46" s="14"/>
      <c r="OPQ46" s="14"/>
      <c r="OPR46" s="14"/>
      <c r="OPS46" s="14"/>
      <c r="OPT46" s="14"/>
      <c r="OPU46" s="14"/>
      <c r="OPV46" s="14"/>
      <c r="OPW46" s="14"/>
      <c r="OPX46" s="14"/>
      <c r="OPY46" s="14"/>
      <c r="OPZ46" s="14"/>
      <c r="OQA46" s="14"/>
      <c r="OQB46" s="14"/>
      <c r="OQC46" s="14"/>
      <c r="OQD46" s="14"/>
      <c r="OQE46" s="14"/>
      <c r="OQF46" s="14"/>
      <c r="OQG46" s="14"/>
      <c r="OQH46" s="14"/>
      <c r="OQI46" s="14"/>
      <c r="OQJ46" s="14"/>
      <c r="OQK46" s="14"/>
      <c r="OQL46" s="14"/>
      <c r="OQM46" s="14"/>
      <c r="OQN46" s="14"/>
      <c r="OQO46" s="14"/>
      <c r="OQP46" s="14"/>
      <c r="OQQ46" s="14"/>
      <c r="OQR46" s="14"/>
      <c r="OQS46" s="14"/>
      <c r="OQT46" s="14"/>
      <c r="OQU46" s="14"/>
      <c r="OQV46" s="14"/>
      <c r="OQW46" s="14"/>
      <c r="OQX46" s="14"/>
      <c r="OQY46" s="14"/>
      <c r="OQZ46" s="14"/>
      <c r="ORA46" s="14"/>
      <c r="ORB46" s="14"/>
      <c r="ORC46" s="14"/>
      <c r="ORD46" s="14"/>
      <c r="ORE46" s="14"/>
      <c r="ORF46" s="14"/>
      <c r="ORG46" s="14"/>
      <c r="ORH46" s="14"/>
      <c r="ORI46" s="14"/>
      <c r="ORJ46" s="14"/>
      <c r="ORK46" s="14"/>
      <c r="ORL46" s="14"/>
      <c r="ORM46" s="14"/>
      <c r="ORN46" s="14"/>
      <c r="ORO46" s="14"/>
      <c r="ORP46" s="14"/>
      <c r="ORQ46" s="14"/>
      <c r="ORR46" s="14"/>
      <c r="ORS46" s="14"/>
      <c r="ORT46" s="14"/>
      <c r="ORU46" s="14"/>
      <c r="ORV46" s="14"/>
      <c r="ORW46" s="14"/>
      <c r="ORX46" s="14"/>
      <c r="ORY46" s="14"/>
      <c r="ORZ46" s="14"/>
      <c r="OSA46" s="14"/>
      <c r="OSB46" s="14"/>
      <c r="OSC46" s="14"/>
      <c r="OSD46" s="14"/>
      <c r="OSE46" s="14"/>
      <c r="OSF46" s="14"/>
      <c r="OSG46" s="14"/>
      <c r="OSH46" s="14"/>
      <c r="OSI46" s="14"/>
      <c r="OSJ46" s="14"/>
      <c r="OSK46" s="14"/>
      <c r="OSL46" s="14"/>
      <c r="OSM46" s="14"/>
      <c r="OSN46" s="14"/>
      <c r="OSO46" s="14"/>
      <c r="OSP46" s="14"/>
      <c r="OSQ46" s="14"/>
      <c r="OSR46" s="14"/>
      <c r="OSS46" s="14"/>
      <c r="OST46" s="14"/>
      <c r="OSU46" s="14"/>
      <c r="OSV46" s="14"/>
      <c r="OSW46" s="14"/>
      <c r="OSX46" s="14"/>
      <c r="OSY46" s="14"/>
      <c r="OSZ46" s="14"/>
      <c r="OTA46" s="14"/>
      <c r="OTB46" s="14"/>
      <c r="OTC46" s="14"/>
      <c r="OTD46" s="14"/>
      <c r="OTE46" s="14"/>
      <c r="OTF46" s="14"/>
      <c r="OTG46" s="14"/>
      <c r="OTH46" s="14"/>
      <c r="OTI46" s="14"/>
      <c r="OTJ46" s="14"/>
      <c r="OTK46" s="14"/>
      <c r="OTL46" s="14"/>
      <c r="OTM46" s="14"/>
      <c r="OTN46" s="14"/>
      <c r="OTO46" s="14"/>
      <c r="OTP46" s="14"/>
      <c r="OTQ46" s="14"/>
      <c r="OTR46" s="14"/>
      <c r="OTS46" s="14"/>
      <c r="OTT46" s="14"/>
      <c r="OTU46" s="14"/>
      <c r="OTV46" s="14"/>
      <c r="OTW46" s="14"/>
      <c r="OTX46" s="14"/>
      <c r="OTY46" s="14"/>
      <c r="OTZ46" s="14"/>
      <c r="OUA46" s="14"/>
      <c r="OUB46" s="14"/>
      <c r="OUC46" s="14"/>
      <c r="OUD46" s="14"/>
      <c r="OUE46" s="14"/>
      <c r="OUF46" s="14"/>
      <c r="OUG46" s="14"/>
      <c r="OUH46" s="14"/>
      <c r="OUI46" s="14"/>
      <c r="OUJ46" s="14"/>
      <c r="OUK46" s="14"/>
      <c r="OUL46" s="14"/>
      <c r="OUM46" s="14"/>
      <c r="OUN46" s="14"/>
      <c r="OUO46" s="14"/>
      <c r="OUP46" s="14"/>
      <c r="OUQ46" s="14"/>
      <c r="OUR46" s="14"/>
      <c r="OUS46" s="14"/>
      <c r="OUT46" s="14"/>
      <c r="OUU46" s="14"/>
      <c r="OUV46" s="14"/>
      <c r="OUW46" s="14"/>
      <c r="OUX46" s="14"/>
      <c r="OUY46" s="14"/>
      <c r="OUZ46" s="14"/>
      <c r="OVA46" s="14"/>
      <c r="OVB46" s="14"/>
      <c r="OVC46" s="14"/>
      <c r="OVD46" s="14"/>
      <c r="OVE46" s="14"/>
      <c r="OVF46" s="14"/>
      <c r="OVG46" s="14"/>
      <c r="OVH46" s="14"/>
      <c r="OVI46" s="14"/>
      <c r="OVJ46" s="14"/>
      <c r="OVK46" s="14"/>
      <c r="OVL46" s="14"/>
      <c r="OVM46" s="14"/>
      <c r="OVN46" s="14"/>
      <c r="OVO46" s="14"/>
      <c r="OVP46" s="14"/>
      <c r="OVQ46" s="14"/>
      <c r="OVR46" s="14"/>
      <c r="OVS46" s="14"/>
      <c r="OVT46" s="14"/>
      <c r="OVU46" s="14"/>
      <c r="OVV46" s="14"/>
      <c r="OVW46" s="14"/>
      <c r="OVX46" s="14"/>
      <c r="OVY46" s="14"/>
      <c r="OVZ46" s="14"/>
      <c r="OWA46" s="14"/>
      <c r="OWB46" s="14"/>
      <c r="OWC46" s="14"/>
      <c r="OWD46" s="14"/>
      <c r="OWE46" s="14"/>
      <c r="OWF46" s="14"/>
      <c r="OWG46" s="14"/>
      <c r="OWH46" s="14"/>
      <c r="OWI46" s="14"/>
      <c r="OWJ46" s="14"/>
      <c r="OWK46" s="14"/>
      <c r="OWL46" s="14"/>
      <c r="OWM46" s="14"/>
      <c r="OWN46" s="14"/>
      <c r="OWO46" s="14"/>
      <c r="OWP46" s="14"/>
      <c r="OWQ46" s="14"/>
      <c r="OWR46" s="14"/>
      <c r="OWS46" s="14"/>
      <c r="OWT46" s="14"/>
      <c r="OWU46" s="14"/>
      <c r="OWV46" s="14"/>
      <c r="OWW46" s="14"/>
      <c r="OWX46" s="14"/>
      <c r="OWY46" s="14"/>
      <c r="OWZ46" s="14"/>
      <c r="OXA46" s="14"/>
      <c r="OXB46" s="14"/>
      <c r="OXC46" s="14"/>
      <c r="OXD46" s="14"/>
      <c r="OXE46" s="14"/>
      <c r="OXF46" s="14"/>
      <c r="OXG46" s="14"/>
      <c r="OXH46" s="14"/>
      <c r="OXI46" s="14"/>
      <c r="OXJ46" s="14"/>
      <c r="OXK46" s="14"/>
      <c r="OXL46" s="14"/>
      <c r="OXM46" s="14"/>
      <c r="OXN46" s="14"/>
      <c r="OXO46" s="14"/>
      <c r="OXP46" s="14"/>
      <c r="OXQ46" s="14"/>
      <c r="OXR46" s="14"/>
      <c r="OXS46" s="14"/>
      <c r="OXT46" s="14"/>
      <c r="OXU46" s="14"/>
      <c r="OXV46" s="14"/>
      <c r="OXW46" s="14"/>
      <c r="OXX46" s="14"/>
      <c r="OXY46" s="14"/>
      <c r="OXZ46" s="14"/>
      <c r="OYA46" s="14"/>
      <c r="OYB46" s="14"/>
      <c r="OYC46" s="14"/>
      <c r="OYD46" s="14"/>
      <c r="OYE46" s="14"/>
      <c r="OYF46" s="14"/>
      <c r="OYG46" s="14"/>
      <c r="OYH46" s="14"/>
      <c r="OYI46" s="14"/>
      <c r="OYJ46" s="14"/>
      <c r="OYK46" s="14"/>
      <c r="OYL46" s="14"/>
      <c r="OYM46" s="14"/>
      <c r="OYN46" s="14"/>
      <c r="OYO46" s="14"/>
      <c r="OYP46" s="14"/>
      <c r="OYQ46" s="14"/>
      <c r="OYR46" s="14"/>
      <c r="OYS46" s="14"/>
      <c r="OYT46" s="14"/>
      <c r="OYU46" s="14"/>
      <c r="OYV46" s="14"/>
      <c r="OYW46" s="14"/>
      <c r="OYX46" s="14"/>
      <c r="OYY46" s="14"/>
      <c r="OYZ46" s="14"/>
      <c r="OZA46" s="14"/>
      <c r="OZB46" s="14"/>
      <c r="OZC46" s="14"/>
      <c r="OZD46" s="14"/>
      <c r="OZE46" s="14"/>
      <c r="OZF46" s="14"/>
      <c r="OZG46" s="14"/>
      <c r="OZH46" s="14"/>
      <c r="OZI46" s="14"/>
      <c r="OZJ46" s="14"/>
      <c r="OZK46" s="14"/>
      <c r="OZL46" s="14"/>
      <c r="OZM46" s="14"/>
      <c r="OZN46" s="14"/>
      <c r="OZO46" s="14"/>
      <c r="OZP46" s="14"/>
      <c r="OZQ46" s="14"/>
      <c r="OZR46" s="14"/>
      <c r="OZS46" s="14"/>
      <c r="OZT46" s="14"/>
      <c r="OZU46" s="14"/>
      <c r="OZV46" s="14"/>
      <c r="OZW46" s="14"/>
      <c r="OZX46" s="14"/>
      <c r="OZY46" s="14"/>
      <c r="OZZ46" s="14"/>
      <c r="PAA46" s="14"/>
      <c r="PAB46" s="14"/>
      <c r="PAC46" s="14"/>
      <c r="PAD46" s="14"/>
      <c r="PAE46" s="14"/>
      <c r="PAF46" s="14"/>
      <c r="PAG46" s="14"/>
      <c r="PAH46" s="14"/>
      <c r="PAI46" s="14"/>
      <c r="PAJ46" s="14"/>
      <c r="PAK46" s="14"/>
      <c r="PAL46" s="14"/>
      <c r="PAM46" s="14"/>
      <c r="PAN46" s="14"/>
      <c r="PAO46" s="14"/>
      <c r="PAP46" s="14"/>
      <c r="PAQ46" s="14"/>
      <c r="PAR46" s="14"/>
      <c r="PAS46" s="14"/>
      <c r="PAT46" s="14"/>
      <c r="PAU46" s="14"/>
      <c r="PAV46" s="14"/>
      <c r="PAW46" s="14"/>
      <c r="PAX46" s="14"/>
      <c r="PAY46" s="14"/>
      <c r="PAZ46" s="14"/>
      <c r="PBA46" s="14"/>
      <c r="PBB46" s="14"/>
      <c r="PBC46" s="14"/>
      <c r="PBD46" s="14"/>
      <c r="PBE46" s="14"/>
      <c r="PBF46" s="14"/>
      <c r="PBG46" s="14"/>
      <c r="PBH46" s="14"/>
      <c r="PBI46" s="14"/>
      <c r="PBJ46" s="14"/>
      <c r="PBK46" s="14"/>
      <c r="PBL46" s="14"/>
      <c r="PBM46" s="14"/>
      <c r="PBN46" s="14"/>
      <c r="PBO46" s="14"/>
      <c r="PBP46" s="14"/>
      <c r="PBQ46" s="14"/>
      <c r="PBR46" s="14"/>
      <c r="PBS46" s="14"/>
      <c r="PBT46" s="14"/>
      <c r="PBU46" s="14"/>
      <c r="PBV46" s="14"/>
      <c r="PBW46" s="14"/>
      <c r="PBX46" s="14"/>
      <c r="PBY46" s="14"/>
      <c r="PBZ46" s="14"/>
      <c r="PCA46" s="14"/>
      <c r="PCB46" s="14"/>
      <c r="PCC46" s="14"/>
      <c r="PCD46" s="14"/>
      <c r="PCE46" s="14"/>
      <c r="PCF46" s="14"/>
      <c r="PCG46" s="14"/>
      <c r="PCH46" s="14"/>
      <c r="PCI46" s="14"/>
      <c r="PCJ46" s="14"/>
      <c r="PCK46" s="14"/>
      <c r="PCL46" s="14"/>
      <c r="PCM46" s="14"/>
      <c r="PCN46" s="14"/>
      <c r="PCO46" s="14"/>
      <c r="PCP46" s="14"/>
      <c r="PCQ46" s="14"/>
      <c r="PCR46" s="14"/>
      <c r="PCS46" s="14"/>
      <c r="PCT46" s="14"/>
      <c r="PCU46" s="14"/>
      <c r="PCV46" s="14"/>
      <c r="PCW46" s="14"/>
      <c r="PCX46" s="14"/>
      <c r="PCY46" s="14"/>
      <c r="PCZ46" s="14"/>
      <c r="PDA46" s="14"/>
      <c r="PDB46" s="14"/>
      <c r="PDC46" s="14"/>
      <c r="PDD46" s="14"/>
      <c r="PDE46" s="14"/>
      <c r="PDF46" s="14"/>
      <c r="PDG46" s="14"/>
      <c r="PDH46" s="14"/>
      <c r="PDI46" s="14"/>
      <c r="PDJ46" s="14"/>
      <c r="PDK46" s="14"/>
      <c r="PDL46" s="14"/>
      <c r="PDM46" s="14"/>
      <c r="PDN46" s="14"/>
      <c r="PDO46" s="14"/>
      <c r="PDP46" s="14"/>
      <c r="PDQ46" s="14"/>
      <c r="PDR46" s="14"/>
      <c r="PDS46" s="14"/>
      <c r="PDT46" s="14"/>
      <c r="PDU46" s="14"/>
      <c r="PDV46" s="14"/>
      <c r="PDW46" s="14"/>
      <c r="PDX46" s="14"/>
      <c r="PDY46" s="14"/>
      <c r="PDZ46" s="14"/>
      <c r="PEA46" s="14"/>
      <c r="PEB46" s="14"/>
      <c r="PEC46" s="14"/>
      <c r="PED46" s="14"/>
      <c r="PEE46" s="14"/>
      <c r="PEF46" s="14"/>
      <c r="PEG46" s="14"/>
      <c r="PEH46" s="14"/>
      <c r="PEI46" s="14"/>
      <c r="PEJ46" s="14"/>
      <c r="PEK46" s="14"/>
      <c r="PEL46" s="14"/>
      <c r="PEM46" s="14"/>
      <c r="PEN46" s="14"/>
      <c r="PEO46" s="14"/>
      <c r="PEP46" s="14"/>
      <c r="PEQ46" s="14"/>
      <c r="PER46" s="14"/>
      <c r="PES46" s="14"/>
      <c r="PET46" s="14"/>
      <c r="PEU46" s="14"/>
      <c r="PEV46" s="14"/>
      <c r="PEW46" s="14"/>
      <c r="PEX46" s="14"/>
      <c r="PEY46" s="14"/>
      <c r="PEZ46" s="14"/>
      <c r="PFA46" s="14"/>
      <c r="PFB46" s="14"/>
      <c r="PFC46" s="14"/>
      <c r="PFD46" s="14"/>
      <c r="PFE46" s="14"/>
      <c r="PFF46" s="14"/>
      <c r="PFG46" s="14"/>
      <c r="PFH46" s="14"/>
      <c r="PFI46" s="14"/>
      <c r="PFJ46" s="14"/>
      <c r="PFK46" s="14"/>
      <c r="PFL46" s="14"/>
      <c r="PFM46" s="14"/>
      <c r="PFN46" s="14"/>
      <c r="PFO46" s="14"/>
      <c r="PFP46" s="14"/>
      <c r="PFQ46" s="14"/>
      <c r="PFR46" s="14"/>
      <c r="PFS46" s="14"/>
      <c r="PFT46" s="14"/>
      <c r="PFU46" s="14"/>
      <c r="PFV46" s="14"/>
      <c r="PFW46" s="14"/>
      <c r="PFX46" s="14"/>
      <c r="PFY46" s="14"/>
      <c r="PFZ46" s="14"/>
      <c r="PGA46" s="14"/>
      <c r="PGB46" s="14"/>
      <c r="PGC46" s="14"/>
      <c r="PGD46" s="14"/>
      <c r="PGE46" s="14"/>
      <c r="PGF46" s="14"/>
      <c r="PGG46" s="14"/>
      <c r="PGH46" s="14"/>
      <c r="PGI46" s="14"/>
      <c r="PGJ46" s="14"/>
      <c r="PGK46" s="14"/>
      <c r="PGL46" s="14"/>
      <c r="PGM46" s="14"/>
      <c r="PGN46" s="14"/>
      <c r="PGO46" s="14"/>
      <c r="PGP46" s="14"/>
      <c r="PGQ46" s="14"/>
      <c r="PGR46" s="14"/>
      <c r="PGS46" s="14"/>
      <c r="PGT46" s="14"/>
      <c r="PGU46" s="14"/>
      <c r="PGV46" s="14"/>
      <c r="PGW46" s="14"/>
      <c r="PGX46" s="14"/>
      <c r="PGY46" s="14"/>
      <c r="PGZ46" s="14"/>
      <c r="PHA46" s="14"/>
      <c r="PHB46" s="14"/>
      <c r="PHC46" s="14"/>
      <c r="PHD46" s="14"/>
      <c r="PHE46" s="14"/>
      <c r="PHF46" s="14"/>
      <c r="PHG46" s="14"/>
      <c r="PHH46" s="14"/>
      <c r="PHI46" s="14"/>
      <c r="PHJ46" s="14"/>
      <c r="PHK46" s="14"/>
      <c r="PHL46" s="14"/>
      <c r="PHM46" s="14"/>
      <c r="PHN46" s="14"/>
      <c r="PHO46" s="14"/>
      <c r="PHP46" s="14"/>
      <c r="PHQ46" s="14"/>
      <c r="PHR46" s="14"/>
      <c r="PHS46" s="14"/>
      <c r="PHT46" s="14"/>
      <c r="PHU46" s="14"/>
      <c r="PHV46" s="14"/>
      <c r="PHW46" s="14"/>
      <c r="PHX46" s="14"/>
      <c r="PHY46" s="14"/>
      <c r="PHZ46" s="14"/>
      <c r="PIA46" s="14"/>
      <c r="PIB46" s="14"/>
      <c r="PIC46" s="14"/>
      <c r="PID46" s="14"/>
      <c r="PIE46" s="14"/>
      <c r="PIF46" s="14"/>
      <c r="PIG46" s="14"/>
      <c r="PIH46" s="14"/>
      <c r="PII46" s="14"/>
      <c r="PIJ46" s="14"/>
      <c r="PIK46" s="14"/>
      <c r="PIL46" s="14"/>
      <c r="PIM46" s="14"/>
      <c r="PIN46" s="14"/>
      <c r="PIO46" s="14"/>
      <c r="PIP46" s="14"/>
      <c r="PIQ46" s="14"/>
      <c r="PIR46" s="14"/>
      <c r="PIS46" s="14"/>
      <c r="PIT46" s="14"/>
      <c r="PIU46" s="14"/>
      <c r="PIV46" s="14"/>
      <c r="PIW46" s="14"/>
      <c r="PIX46" s="14"/>
      <c r="PIY46" s="14"/>
      <c r="PIZ46" s="14"/>
      <c r="PJA46" s="14"/>
      <c r="PJB46" s="14"/>
      <c r="PJC46" s="14"/>
      <c r="PJD46" s="14"/>
      <c r="PJE46" s="14"/>
      <c r="PJF46" s="14"/>
      <c r="PJG46" s="14"/>
      <c r="PJH46" s="14"/>
      <c r="PJI46" s="14"/>
      <c r="PJJ46" s="14"/>
      <c r="PJK46" s="14"/>
      <c r="PJL46" s="14"/>
      <c r="PJM46" s="14"/>
      <c r="PJN46" s="14"/>
      <c r="PJO46" s="14"/>
      <c r="PJP46" s="14"/>
      <c r="PJQ46" s="14"/>
      <c r="PJR46" s="14"/>
      <c r="PJS46" s="14"/>
      <c r="PJT46" s="14"/>
      <c r="PJU46" s="14"/>
      <c r="PJV46" s="14"/>
      <c r="PJW46" s="14"/>
      <c r="PJX46" s="14"/>
      <c r="PJY46" s="14"/>
      <c r="PJZ46" s="14"/>
      <c r="PKA46" s="14"/>
      <c r="PKB46" s="14"/>
      <c r="PKC46" s="14"/>
      <c r="PKD46" s="14"/>
      <c r="PKE46" s="14"/>
      <c r="PKF46" s="14"/>
      <c r="PKG46" s="14"/>
      <c r="PKH46" s="14"/>
      <c r="PKI46" s="14"/>
      <c r="PKJ46" s="14"/>
      <c r="PKK46" s="14"/>
      <c r="PKL46" s="14"/>
      <c r="PKM46" s="14"/>
      <c r="PKN46" s="14"/>
      <c r="PKO46" s="14"/>
      <c r="PKP46" s="14"/>
      <c r="PKQ46" s="14"/>
      <c r="PKR46" s="14"/>
      <c r="PKS46" s="14"/>
      <c r="PKT46" s="14"/>
      <c r="PKU46" s="14"/>
      <c r="PKV46" s="14"/>
      <c r="PKW46" s="14"/>
      <c r="PKX46" s="14"/>
      <c r="PKY46" s="14"/>
      <c r="PKZ46" s="14"/>
      <c r="PLA46" s="14"/>
      <c r="PLB46" s="14"/>
      <c r="PLC46" s="14"/>
      <c r="PLD46" s="14"/>
      <c r="PLE46" s="14"/>
      <c r="PLF46" s="14"/>
      <c r="PLG46" s="14"/>
      <c r="PLH46" s="14"/>
      <c r="PLI46" s="14"/>
      <c r="PLJ46" s="14"/>
      <c r="PLK46" s="14"/>
      <c r="PLL46" s="14"/>
      <c r="PLM46" s="14"/>
      <c r="PLN46" s="14"/>
      <c r="PLO46" s="14"/>
      <c r="PLP46" s="14"/>
      <c r="PLQ46" s="14"/>
      <c r="PLR46" s="14"/>
      <c r="PLS46" s="14"/>
      <c r="PLT46" s="14"/>
      <c r="PLU46" s="14"/>
      <c r="PLV46" s="14"/>
      <c r="PLW46" s="14"/>
      <c r="PLX46" s="14"/>
      <c r="PLY46" s="14"/>
      <c r="PLZ46" s="14"/>
      <c r="PMA46" s="14"/>
      <c r="PMB46" s="14"/>
      <c r="PMC46" s="14"/>
      <c r="PMD46" s="14"/>
      <c r="PME46" s="14"/>
      <c r="PMF46" s="14"/>
      <c r="PMG46" s="14"/>
      <c r="PMH46" s="14"/>
      <c r="PMI46" s="14"/>
      <c r="PMJ46" s="14"/>
      <c r="PMK46" s="14"/>
      <c r="PML46" s="14"/>
      <c r="PMM46" s="14"/>
      <c r="PMN46" s="14"/>
      <c r="PMO46" s="14"/>
      <c r="PMP46" s="14"/>
      <c r="PMQ46" s="14"/>
      <c r="PMR46" s="14"/>
      <c r="PMS46" s="14"/>
      <c r="PMT46" s="14"/>
      <c r="PMU46" s="14"/>
      <c r="PMV46" s="14"/>
      <c r="PMW46" s="14"/>
      <c r="PMX46" s="14"/>
      <c r="PMY46" s="14"/>
      <c r="PMZ46" s="14"/>
      <c r="PNA46" s="14"/>
      <c r="PNB46" s="14"/>
      <c r="PNC46" s="14"/>
      <c r="PND46" s="14"/>
      <c r="PNE46" s="14"/>
      <c r="PNF46" s="14"/>
      <c r="PNG46" s="14"/>
      <c r="PNH46" s="14"/>
      <c r="PNI46" s="14"/>
      <c r="PNJ46" s="14"/>
      <c r="PNK46" s="14"/>
      <c r="PNL46" s="14"/>
      <c r="PNM46" s="14"/>
      <c r="PNN46" s="14"/>
      <c r="PNO46" s="14"/>
      <c r="PNP46" s="14"/>
      <c r="PNQ46" s="14"/>
      <c r="PNR46" s="14"/>
      <c r="PNS46" s="14"/>
      <c r="PNT46" s="14"/>
      <c r="PNU46" s="14"/>
      <c r="PNV46" s="14"/>
      <c r="PNW46" s="14"/>
      <c r="PNX46" s="14"/>
      <c r="PNY46" s="14"/>
      <c r="PNZ46" s="14"/>
      <c r="POA46" s="14"/>
      <c r="POB46" s="14"/>
      <c r="POC46" s="14"/>
      <c r="POD46" s="14"/>
      <c r="POE46" s="14"/>
      <c r="POF46" s="14"/>
      <c r="POG46" s="14"/>
      <c r="POH46" s="14"/>
      <c r="POI46" s="14"/>
      <c r="POJ46" s="14"/>
      <c r="POK46" s="14"/>
      <c r="POL46" s="14"/>
      <c r="POM46" s="14"/>
      <c r="PON46" s="14"/>
      <c r="POO46" s="14"/>
      <c r="POP46" s="14"/>
      <c r="POQ46" s="14"/>
      <c r="POR46" s="14"/>
      <c r="POS46" s="14"/>
      <c r="POT46" s="14"/>
      <c r="POU46" s="14"/>
      <c r="POV46" s="14"/>
      <c r="POW46" s="14"/>
      <c r="POX46" s="14"/>
      <c r="POY46" s="14"/>
      <c r="POZ46" s="14"/>
      <c r="PPA46" s="14"/>
      <c r="PPB46" s="14"/>
      <c r="PPC46" s="14"/>
      <c r="PPD46" s="14"/>
      <c r="PPE46" s="14"/>
      <c r="PPF46" s="14"/>
      <c r="PPG46" s="14"/>
      <c r="PPH46" s="14"/>
      <c r="PPI46" s="14"/>
      <c r="PPJ46" s="14"/>
      <c r="PPK46" s="14"/>
      <c r="PPL46" s="14"/>
      <c r="PPM46" s="14"/>
      <c r="PPN46" s="14"/>
      <c r="PPO46" s="14"/>
      <c r="PPP46" s="14"/>
      <c r="PPQ46" s="14"/>
      <c r="PPR46" s="14"/>
      <c r="PPS46" s="14"/>
      <c r="PPT46" s="14"/>
      <c r="PPU46" s="14"/>
      <c r="PPV46" s="14"/>
      <c r="PPW46" s="14"/>
      <c r="PPX46" s="14"/>
      <c r="PPY46" s="14"/>
      <c r="PPZ46" s="14"/>
      <c r="PQA46" s="14"/>
      <c r="PQB46" s="14"/>
      <c r="PQC46" s="14"/>
      <c r="PQD46" s="14"/>
      <c r="PQE46" s="14"/>
      <c r="PQF46" s="14"/>
      <c r="PQG46" s="14"/>
      <c r="PQH46" s="14"/>
      <c r="PQI46" s="14"/>
      <c r="PQJ46" s="14"/>
      <c r="PQK46" s="14"/>
      <c r="PQL46" s="14"/>
      <c r="PQM46" s="14"/>
      <c r="PQN46" s="14"/>
      <c r="PQO46" s="14"/>
      <c r="PQP46" s="14"/>
      <c r="PQQ46" s="14"/>
      <c r="PQR46" s="14"/>
      <c r="PQS46" s="14"/>
      <c r="PQT46" s="14"/>
      <c r="PQU46" s="14"/>
      <c r="PQV46" s="14"/>
      <c r="PQW46" s="14"/>
      <c r="PQX46" s="14"/>
      <c r="PQY46" s="14"/>
      <c r="PQZ46" s="14"/>
      <c r="PRA46" s="14"/>
      <c r="PRB46" s="14"/>
      <c r="PRC46" s="14"/>
      <c r="PRD46" s="14"/>
      <c r="PRE46" s="14"/>
      <c r="PRF46" s="14"/>
      <c r="PRG46" s="14"/>
      <c r="PRH46" s="14"/>
      <c r="PRI46" s="14"/>
      <c r="PRJ46" s="14"/>
      <c r="PRK46" s="14"/>
      <c r="PRL46" s="14"/>
      <c r="PRM46" s="14"/>
      <c r="PRN46" s="14"/>
      <c r="PRO46" s="14"/>
      <c r="PRP46" s="14"/>
      <c r="PRQ46" s="14"/>
      <c r="PRR46" s="14"/>
      <c r="PRS46" s="14"/>
      <c r="PRT46" s="14"/>
      <c r="PRU46" s="14"/>
      <c r="PRV46" s="14"/>
      <c r="PRW46" s="14"/>
      <c r="PRX46" s="14"/>
      <c r="PRY46" s="14"/>
      <c r="PRZ46" s="14"/>
      <c r="PSA46" s="14"/>
      <c r="PSB46" s="14"/>
      <c r="PSC46" s="14"/>
      <c r="PSD46" s="14"/>
      <c r="PSE46" s="14"/>
      <c r="PSF46" s="14"/>
      <c r="PSG46" s="14"/>
      <c r="PSH46" s="14"/>
      <c r="PSI46" s="14"/>
      <c r="PSJ46" s="14"/>
      <c r="PSK46" s="14"/>
      <c r="PSL46" s="14"/>
      <c r="PSM46" s="14"/>
      <c r="PSN46" s="14"/>
      <c r="PSO46" s="14"/>
      <c r="PSP46" s="14"/>
      <c r="PSQ46" s="14"/>
      <c r="PSR46" s="14"/>
      <c r="PSS46" s="14"/>
      <c r="PST46" s="14"/>
      <c r="PSU46" s="14"/>
      <c r="PSV46" s="14"/>
      <c r="PSW46" s="14"/>
      <c r="PSX46" s="14"/>
      <c r="PSY46" s="14"/>
      <c r="PSZ46" s="14"/>
      <c r="PTA46" s="14"/>
      <c r="PTB46" s="14"/>
      <c r="PTC46" s="14"/>
      <c r="PTD46" s="14"/>
      <c r="PTE46" s="14"/>
      <c r="PTF46" s="14"/>
      <c r="PTG46" s="14"/>
      <c r="PTH46" s="14"/>
      <c r="PTI46" s="14"/>
      <c r="PTJ46" s="14"/>
      <c r="PTK46" s="14"/>
      <c r="PTL46" s="14"/>
      <c r="PTM46" s="14"/>
      <c r="PTN46" s="14"/>
      <c r="PTO46" s="14"/>
      <c r="PTP46" s="14"/>
      <c r="PTQ46" s="14"/>
      <c r="PTR46" s="14"/>
      <c r="PTS46" s="14"/>
      <c r="PTT46" s="14"/>
      <c r="PTU46" s="14"/>
      <c r="PTV46" s="14"/>
      <c r="PTW46" s="14"/>
      <c r="PTX46" s="14"/>
      <c r="PTY46" s="14"/>
      <c r="PTZ46" s="14"/>
      <c r="PUA46" s="14"/>
      <c r="PUB46" s="14"/>
      <c r="PUC46" s="14"/>
      <c r="PUD46" s="14"/>
      <c r="PUE46" s="14"/>
      <c r="PUF46" s="14"/>
      <c r="PUG46" s="14"/>
      <c r="PUH46" s="14"/>
      <c r="PUI46" s="14"/>
      <c r="PUJ46" s="14"/>
      <c r="PUK46" s="14"/>
      <c r="PUL46" s="14"/>
      <c r="PUM46" s="14"/>
      <c r="PUN46" s="14"/>
      <c r="PUO46" s="14"/>
      <c r="PUP46" s="14"/>
      <c r="PUQ46" s="14"/>
      <c r="PUR46" s="14"/>
      <c r="PUS46" s="14"/>
      <c r="PUT46" s="14"/>
      <c r="PUU46" s="14"/>
      <c r="PUV46" s="14"/>
      <c r="PUW46" s="14"/>
      <c r="PUX46" s="14"/>
      <c r="PUY46" s="14"/>
      <c r="PUZ46" s="14"/>
      <c r="PVA46" s="14"/>
      <c r="PVB46" s="14"/>
      <c r="PVC46" s="14"/>
      <c r="PVD46" s="14"/>
      <c r="PVE46" s="14"/>
      <c r="PVF46" s="14"/>
      <c r="PVG46" s="14"/>
      <c r="PVH46" s="14"/>
      <c r="PVI46" s="14"/>
      <c r="PVJ46" s="14"/>
      <c r="PVK46" s="14"/>
      <c r="PVL46" s="14"/>
      <c r="PVM46" s="14"/>
      <c r="PVN46" s="14"/>
      <c r="PVO46" s="14"/>
      <c r="PVP46" s="14"/>
      <c r="PVQ46" s="14"/>
      <c r="PVR46" s="14"/>
      <c r="PVS46" s="14"/>
      <c r="PVT46" s="14"/>
      <c r="PVU46" s="14"/>
      <c r="PVV46" s="14"/>
      <c r="PVW46" s="14"/>
      <c r="PVX46" s="14"/>
      <c r="PVY46" s="14"/>
      <c r="PVZ46" s="14"/>
      <c r="PWA46" s="14"/>
      <c r="PWB46" s="14"/>
      <c r="PWC46" s="14"/>
      <c r="PWD46" s="14"/>
      <c r="PWE46" s="14"/>
      <c r="PWF46" s="14"/>
      <c r="PWG46" s="14"/>
      <c r="PWH46" s="14"/>
      <c r="PWI46" s="14"/>
      <c r="PWJ46" s="14"/>
      <c r="PWK46" s="14"/>
      <c r="PWL46" s="14"/>
      <c r="PWM46" s="14"/>
      <c r="PWN46" s="14"/>
      <c r="PWO46" s="14"/>
      <c r="PWP46" s="14"/>
      <c r="PWQ46" s="14"/>
      <c r="PWR46" s="14"/>
      <c r="PWS46" s="14"/>
      <c r="PWT46" s="14"/>
      <c r="PWU46" s="14"/>
      <c r="PWV46" s="14"/>
      <c r="PWW46" s="14"/>
      <c r="PWX46" s="14"/>
      <c r="PWY46" s="14"/>
      <c r="PWZ46" s="14"/>
      <c r="PXA46" s="14"/>
      <c r="PXB46" s="14"/>
      <c r="PXC46" s="14"/>
      <c r="PXD46" s="14"/>
      <c r="PXE46" s="14"/>
      <c r="PXF46" s="14"/>
      <c r="PXG46" s="14"/>
      <c r="PXH46" s="14"/>
      <c r="PXI46" s="14"/>
      <c r="PXJ46" s="14"/>
      <c r="PXK46" s="14"/>
      <c r="PXL46" s="14"/>
      <c r="PXM46" s="14"/>
      <c r="PXN46" s="14"/>
      <c r="PXO46" s="14"/>
      <c r="PXP46" s="14"/>
      <c r="PXQ46" s="14"/>
      <c r="PXR46" s="14"/>
      <c r="PXS46" s="14"/>
      <c r="PXT46" s="14"/>
      <c r="PXU46" s="14"/>
      <c r="PXV46" s="14"/>
      <c r="PXW46" s="14"/>
      <c r="PXX46" s="14"/>
      <c r="PXY46" s="14"/>
      <c r="PXZ46" s="14"/>
      <c r="PYA46" s="14"/>
      <c r="PYB46" s="14"/>
      <c r="PYC46" s="14"/>
      <c r="PYD46" s="14"/>
      <c r="PYE46" s="14"/>
      <c r="PYF46" s="14"/>
      <c r="PYG46" s="14"/>
      <c r="PYH46" s="14"/>
      <c r="PYI46" s="14"/>
      <c r="PYJ46" s="14"/>
      <c r="PYK46" s="14"/>
      <c r="PYL46" s="14"/>
      <c r="PYM46" s="14"/>
      <c r="PYN46" s="14"/>
      <c r="PYO46" s="14"/>
      <c r="PYP46" s="14"/>
      <c r="PYQ46" s="14"/>
      <c r="PYR46" s="14"/>
      <c r="PYS46" s="14"/>
      <c r="PYT46" s="14"/>
      <c r="PYU46" s="14"/>
      <c r="PYV46" s="14"/>
      <c r="PYW46" s="14"/>
      <c r="PYX46" s="14"/>
      <c r="PYY46" s="14"/>
      <c r="PYZ46" s="14"/>
      <c r="PZA46" s="14"/>
      <c r="PZB46" s="14"/>
      <c r="PZC46" s="14"/>
      <c r="PZD46" s="14"/>
      <c r="PZE46" s="14"/>
      <c r="PZF46" s="14"/>
      <c r="PZG46" s="14"/>
      <c r="PZH46" s="14"/>
      <c r="PZI46" s="14"/>
      <c r="PZJ46" s="14"/>
      <c r="PZK46" s="14"/>
      <c r="PZL46" s="14"/>
      <c r="PZM46" s="14"/>
      <c r="PZN46" s="14"/>
      <c r="PZO46" s="14"/>
      <c r="PZP46" s="14"/>
      <c r="PZQ46" s="14"/>
      <c r="PZR46" s="14"/>
      <c r="PZS46" s="14"/>
      <c r="PZT46" s="14"/>
      <c r="PZU46" s="14"/>
      <c r="PZV46" s="14"/>
      <c r="PZW46" s="14"/>
      <c r="PZX46" s="14"/>
      <c r="PZY46" s="14"/>
      <c r="PZZ46" s="14"/>
      <c r="QAA46" s="14"/>
      <c r="QAB46" s="14"/>
      <c r="QAC46" s="14"/>
      <c r="QAD46" s="14"/>
      <c r="QAE46" s="14"/>
      <c r="QAF46" s="14"/>
      <c r="QAG46" s="14"/>
      <c r="QAH46" s="14"/>
      <c r="QAI46" s="14"/>
      <c r="QAJ46" s="14"/>
      <c r="QAK46" s="14"/>
      <c r="QAL46" s="14"/>
      <c r="QAM46" s="14"/>
      <c r="QAN46" s="14"/>
      <c r="QAO46" s="14"/>
      <c r="QAP46" s="14"/>
      <c r="QAQ46" s="14"/>
      <c r="QAR46" s="14"/>
      <c r="QAS46" s="14"/>
      <c r="QAT46" s="14"/>
      <c r="QAU46" s="14"/>
      <c r="QAV46" s="14"/>
      <c r="QAW46" s="14"/>
      <c r="QAX46" s="14"/>
      <c r="QAY46" s="14"/>
      <c r="QAZ46" s="14"/>
      <c r="QBA46" s="14"/>
      <c r="QBB46" s="14"/>
      <c r="QBC46" s="14"/>
      <c r="QBD46" s="14"/>
      <c r="QBE46" s="14"/>
      <c r="QBF46" s="14"/>
      <c r="QBG46" s="14"/>
      <c r="QBH46" s="14"/>
      <c r="QBI46" s="14"/>
      <c r="QBJ46" s="14"/>
      <c r="QBK46" s="14"/>
      <c r="QBL46" s="14"/>
      <c r="QBM46" s="14"/>
      <c r="QBN46" s="14"/>
      <c r="QBO46" s="14"/>
      <c r="QBP46" s="14"/>
      <c r="QBQ46" s="14"/>
      <c r="QBR46" s="14"/>
      <c r="QBS46" s="14"/>
      <c r="QBT46" s="14"/>
      <c r="QBU46" s="14"/>
      <c r="QBV46" s="14"/>
      <c r="QBW46" s="14"/>
      <c r="QBX46" s="14"/>
      <c r="QBY46" s="14"/>
      <c r="QBZ46" s="14"/>
      <c r="QCA46" s="14"/>
      <c r="QCB46" s="14"/>
      <c r="QCC46" s="14"/>
      <c r="QCD46" s="14"/>
      <c r="QCE46" s="14"/>
      <c r="QCF46" s="14"/>
      <c r="QCG46" s="14"/>
      <c r="QCH46" s="14"/>
      <c r="QCI46" s="14"/>
      <c r="QCJ46" s="14"/>
      <c r="QCK46" s="14"/>
      <c r="QCL46" s="14"/>
      <c r="QCM46" s="14"/>
      <c r="QCN46" s="14"/>
      <c r="QCO46" s="14"/>
      <c r="QCP46" s="14"/>
      <c r="QCQ46" s="14"/>
      <c r="QCR46" s="14"/>
      <c r="QCS46" s="14"/>
      <c r="QCT46" s="14"/>
      <c r="QCU46" s="14"/>
      <c r="QCV46" s="14"/>
      <c r="QCW46" s="14"/>
      <c r="QCX46" s="14"/>
      <c r="QCY46" s="14"/>
      <c r="QCZ46" s="14"/>
      <c r="QDA46" s="14"/>
      <c r="QDB46" s="14"/>
      <c r="QDC46" s="14"/>
      <c r="QDD46" s="14"/>
      <c r="QDE46" s="14"/>
      <c r="QDF46" s="14"/>
      <c r="QDG46" s="14"/>
      <c r="QDH46" s="14"/>
      <c r="QDI46" s="14"/>
      <c r="QDJ46" s="14"/>
      <c r="QDK46" s="14"/>
      <c r="QDL46" s="14"/>
      <c r="QDM46" s="14"/>
      <c r="QDN46" s="14"/>
      <c r="QDO46" s="14"/>
      <c r="QDP46" s="14"/>
      <c r="QDQ46" s="14"/>
      <c r="QDR46" s="14"/>
      <c r="QDS46" s="14"/>
      <c r="QDT46" s="14"/>
      <c r="QDU46" s="14"/>
      <c r="QDV46" s="14"/>
      <c r="QDW46" s="14"/>
      <c r="QDX46" s="14"/>
      <c r="QDY46" s="14"/>
      <c r="QDZ46" s="14"/>
      <c r="QEA46" s="14"/>
      <c r="QEB46" s="14"/>
      <c r="QEC46" s="14"/>
      <c r="QED46" s="14"/>
      <c r="QEE46" s="14"/>
      <c r="QEF46" s="14"/>
      <c r="QEG46" s="14"/>
      <c r="QEH46" s="14"/>
      <c r="QEI46" s="14"/>
      <c r="QEJ46" s="14"/>
      <c r="QEK46" s="14"/>
      <c r="QEL46" s="14"/>
      <c r="QEM46" s="14"/>
      <c r="QEN46" s="14"/>
      <c r="QEO46" s="14"/>
      <c r="QEP46" s="14"/>
      <c r="QEQ46" s="14"/>
      <c r="QER46" s="14"/>
      <c r="QES46" s="14"/>
      <c r="QET46" s="14"/>
      <c r="QEU46" s="14"/>
      <c r="QEV46" s="14"/>
      <c r="QEW46" s="14"/>
      <c r="QEX46" s="14"/>
      <c r="QEY46" s="14"/>
      <c r="QEZ46" s="14"/>
      <c r="QFA46" s="14"/>
      <c r="QFB46" s="14"/>
      <c r="QFC46" s="14"/>
      <c r="QFD46" s="14"/>
      <c r="QFE46" s="14"/>
      <c r="QFF46" s="14"/>
      <c r="QFG46" s="14"/>
      <c r="QFH46" s="14"/>
      <c r="QFI46" s="14"/>
      <c r="QFJ46" s="14"/>
      <c r="QFK46" s="14"/>
      <c r="QFL46" s="14"/>
      <c r="QFM46" s="14"/>
      <c r="QFN46" s="14"/>
      <c r="QFO46" s="14"/>
      <c r="QFP46" s="14"/>
      <c r="QFQ46" s="14"/>
      <c r="QFR46" s="14"/>
      <c r="QFS46" s="14"/>
      <c r="QFT46" s="14"/>
      <c r="QFU46" s="14"/>
      <c r="QFV46" s="14"/>
      <c r="QFW46" s="14"/>
      <c r="QFX46" s="14"/>
      <c r="QFY46" s="14"/>
      <c r="QFZ46" s="14"/>
      <c r="QGA46" s="14"/>
      <c r="QGB46" s="14"/>
      <c r="QGC46" s="14"/>
      <c r="QGD46" s="14"/>
      <c r="QGE46" s="14"/>
      <c r="QGF46" s="14"/>
      <c r="QGG46" s="14"/>
      <c r="QGH46" s="14"/>
      <c r="QGI46" s="14"/>
      <c r="QGJ46" s="14"/>
      <c r="QGK46" s="14"/>
      <c r="QGL46" s="14"/>
      <c r="QGM46" s="14"/>
      <c r="QGN46" s="14"/>
      <c r="QGO46" s="14"/>
      <c r="QGP46" s="14"/>
      <c r="QGQ46" s="14"/>
      <c r="QGR46" s="14"/>
      <c r="QGS46" s="14"/>
      <c r="QGT46" s="14"/>
      <c r="QGU46" s="14"/>
      <c r="QGV46" s="14"/>
      <c r="QGW46" s="14"/>
      <c r="QGX46" s="14"/>
      <c r="QGY46" s="14"/>
      <c r="QGZ46" s="14"/>
      <c r="QHA46" s="14"/>
      <c r="QHB46" s="14"/>
      <c r="QHC46" s="14"/>
      <c r="QHD46" s="14"/>
      <c r="QHE46" s="14"/>
      <c r="QHF46" s="14"/>
      <c r="QHG46" s="14"/>
      <c r="QHH46" s="14"/>
      <c r="QHI46" s="14"/>
      <c r="QHJ46" s="14"/>
      <c r="QHK46" s="14"/>
      <c r="QHL46" s="14"/>
      <c r="QHM46" s="14"/>
      <c r="QHN46" s="14"/>
      <c r="QHO46" s="14"/>
      <c r="QHP46" s="14"/>
      <c r="QHQ46" s="14"/>
      <c r="QHR46" s="14"/>
      <c r="QHS46" s="14"/>
      <c r="QHT46" s="14"/>
      <c r="QHU46" s="14"/>
      <c r="QHV46" s="14"/>
      <c r="QHW46" s="14"/>
      <c r="QHX46" s="14"/>
      <c r="QHY46" s="14"/>
      <c r="QHZ46" s="14"/>
      <c r="QIA46" s="14"/>
      <c r="QIB46" s="14"/>
      <c r="QIC46" s="14"/>
      <c r="QID46" s="14"/>
      <c r="QIE46" s="14"/>
      <c r="QIF46" s="14"/>
      <c r="QIG46" s="14"/>
      <c r="QIH46" s="14"/>
      <c r="QII46" s="14"/>
      <c r="QIJ46" s="14"/>
      <c r="QIK46" s="14"/>
      <c r="QIL46" s="14"/>
      <c r="QIM46" s="14"/>
      <c r="QIN46" s="14"/>
      <c r="QIO46" s="14"/>
      <c r="QIP46" s="14"/>
      <c r="QIQ46" s="14"/>
      <c r="QIR46" s="14"/>
      <c r="QIS46" s="14"/>
      <c r="QIT46" s="14"/>
      <c r="QIU46" s="14"/>
      <c r="QIV46" s="14"/>
      <c r="QIW46" s="14"/>
      <c r="QIX46" s="14"/>
      <c r="QIY46" s="14"/>
      <c r="QIZ46" s="14"/>
      <c r="QJA46" s="14"/>
      <c r="QJB46" s="14"/>
      <c r="QJC46" s="14"/>
      <c r="QJD46" s="14"/>
      <c r="QJE46" s="14"/>
      <c r="QJF46" s="14"/>
      <c r="QJG46" s="14"/>
      <c r="QJH46" s="14"/>
      <c r="QJI46" s="14"/>
      <c r="QJJ46" s="14"/>
      <c r="QJK46" s="14"/>
      <c r="QJL46" s="14"/>
      <c r="QJM46" s="14"/>
      <c r="QJN46" s="14"/>
      <c r="QJO46" s="14"/>
      <c r="QJP46" s="14"/>
      <c r="QJQ46" s="14"/>
      <c r="QJR46" s="14"/>
      <c r="QJS46" s="14"/>
      <c r="QJT46" s="14"/>
      <c r="QJU46" s="14"/>
      <c r="QJV46" s="14"/>
      <c r="QJW46" s="14"/>
      <c r="QJX46" s="14"/>
      <c r="QJY46" s="14"/>
      <c r="QJZ46" s="14"/>
      <c r="QKA46" s="14"/>
      <c r="QKB46" s="14"/>
      <c r="QKC46" s="14"/>
      <c r="QKD46" s="14"/>
      <c r="QKE46" s="14"/>
      <c r="QKF46" s="14"/>
      <c r="QKG46" s="14"/>
      <c r="QKH46" s="14"/>
      <c r="QKI46" s="14"/>
      <c r="QKJ46" s="14"/>
      <c r="QKK46" s="14"/>
      <c r="QKL46" s="14"/>
      <c r="QKM46" s="14"/>
      <c r="QKN46" s="14"/>
      <c r="QKO46" s="14"/>
      <c r="QKP46" s="14"/>
      <c r="QKQ46" s="14"/>
      <c r="QKR46" s="14"/>
      <c r="QKS46" s="14"/>
      <c r="QKT46" s="14"/>
      <c r="QKU46" s="14"/>
      <c r="QKV46" s="14"/>
      <c r="QKW46" s="14"/>
      <c r="QKX46" s="14"/>
      <c r="QKY46" s="14"/>
      <c r="QKZ46" s="14"/>
      <c r="QLA46" s="14"/>
      <c r="QLB46" s="14"/>
      <c r="QLC46" s="14"/>
      <c r="QLD46" s="14"/>
      <c r="QLE46" s="14"/>
      <c r="QLF46" s="14"/>
      <c r="QLG46" s="14"/>
      <c r="QLH46" s="14"/>
      <c r="QLI46" s="14"/>
      <c r="QLJ46" s="14"/>
      <c r="QLK46" s="14"/>
      <c r="QLL46" s="14"/>
      <c r="QLM46" s="14"/>
      <c r="QLN46" s="14"/>
      <c r="QLO46" s="14"/>
      <c r="QLP46" s="14"/>
      <c r="QLQ46" s="14"/>
      <c r="QLR46" s="14"/>
      <c r="QLS46" s="14"/>
      <c r="QLT46" s="14"/>
      <c r="QLU46" s="14"/>
      <c r="QLV46" s="14"/>
      <c r="QLW46" s="14"/>
      <c r="QLX46" s="14"/>
      <c r="QLY46" s="14"/>
      <c r="QLZ46" s="14"/>
      <c r="QMA46" s="14"/>
      <c r="QMB46" s="14"/>
      <c r="QMC46" s="14"/>
      <c r="QMD46" s="14"/>
      <c r="QME46" s="14"/>
      <c r="QMF46" s="14"/>
      <c r="QMG46" s="14"/>
      <c r="QMH46" s="14"/>
      <c r="QMI46" s="14"/>
      <c r="QMJ46" s="14"/>
      <c r="QMK46" s="14"/>
      <c r="QML46" s="14"/>
      <c r="QMM46" s="14"/>
      <c r="QMN46" s="14"/>
      <c r="QMO46" s="14"/>
      <c r="QMP46" s="14"/>
      <c r="QMQ46" s="14"/>
      <c r="QMR46" s="14"/>
      <c r="QMS46" s="14"/>
      <c r="QMT46" s="14"/>
      <c r="QMU46" s="14"/>
      <c r="QMV46" s="14"/>
      <c r="QMW46" s="14"/>
      <c r="QMX46" s="14"/>
      <c r="QMY46" s="14"/>
      <c r="QMZ46" s="14"/>
      <c r="QNA46" s="14"/>
      <c r="QNB46" s="14"/>
      <c r="QNC46" s="14"/>
      <c r="QND46" s="14"/>
      <c r="QNE46" s="14"/>
      <c r="QNF46" s="14"/>
      <c r="QNG46" s="14"/>
      <c r="QNH46" s="14"/>
      <c r="QNI46" s="14"/>
      <c r="QNJ46" s="14"/>
      <c r="QNK46" s="14"/>
      <c r="QNL46" s="14"/>
      <c r="QNM46" s="14"/>
      <c r="QNN46" s="14"/>
      <c r="QNO46" s="14"/>
      <c r="QNP46" s="14"/>
      <c r="QNQ46" s="14"/>
      <c r="QNR46" s="14"/>
      <c r="QNS46" s="14"/>
      <c r="QNT46" s="14"/>
      <c r="QNU46" s="14"/>
      <c r="QNV46" s="14"/>
      <c r="QNW46" s="14"/>
      <c r="QNX46" s="14"/>
      <c r="QNY46" s="14"/>
      <c r="QNZ46" s="14"/>
      <c r="QOA46" s="14"/>
      <c r="QOB46" s="14"/>
      <c r="QOC46" s="14"/>
      <c r="QOD46" s="14"/>
      <c r="QOE46" s="14"/>
      <c r="QOF46" s="14"/>
      <c r="QOG46" s="14"/>
      <c r="QOH46" s="14"/>
      <c r="QOI46" s="14"/>
      <c r="QOJ46" s="14"/>
      <c r="QOK46" s="14"/>
      <c r="QOL46" s="14"/>
      <c r="QOM46" s="14"/>
      <c r="QON46" s="14"/>
      <c r="QOO46" s="14"/>
      <c r="QOP46" s="14"/>
      <c r="QOQ46" s="14"/>
      <c r="QOR46" s="14"/>
      <c r="QOS46" s="14"/>
      <c r="QOT46" s="14"/>
      <c r="QOU46" s="14"/>
      <c r="QOV46" s="14"/>
      <c r="QOW46" s="14"/>
      <c r="QOX46" s="14"/>
      <c r="QOY46" s="14"/>
      <c r="QOZ46" s="14"/>
      <c r="QPA46" s="14"/>
      <c r="QPB46" s="14"/>
      <c r="QPC46" s="14"/>
      <c r="QPD46" s="14"/>
      <c r="QPE46" s="14"/>
      <c r="QPF46" s="14"/>
      <c r="QPG46" s="14"/>
      <c r="QPH46" s="14"/>
      <c r="QPI46" s="14"/>
      <c r="QPJ46" s="14"/>
      <c r="QPK46" s="14"/>
      <c r="QPL46" s="14"/>
      <c r="QPM46" s="14"/>
      <c r="QPN46" s="14"/>
      <c r="QPO46" s="14"/>
      <c r="QPP46" s="14"/>
      <c r="QPQ46" s="14"/>
      <c r="QPR46" s="14"/>
      <c r="QPS46" s="14"/>
      <c r="QPT46" s="14"/>
      <c r="QPU46" s="14"/>
      <c r="QPV46" s="14"/>
      <c r="QPW46" s="14"/>
      <c r="QPX46" s="14"/>
      <c r="QPY46" s="14"/>
      <c r="QPZ46" s="14"/>
      <c r="QQA46" s="14"/>
      <c r="QQB46" s="14"/>
      <c r="QQC46" s="14"/>
      <c r="QQD46" s="14"/>
      <c r="QQE46" s="14"/>
      <c r="QQF46" s="14"/>
      <c r="QQG46" s="14"/>
      <c r="QQH46" s="14"/>
      <c r="QQI46" s="14"/>
      <c r="QQJ46" s="14"/>
      <c r="QQK46" s="14"/>
      <c r="QQL46" s="14"/>
      <c r="QQM46" s="14"/>
      <c r="QQN46" s="14"/>
      <c r="QQO46" s="14"/>
      <c r="QQP46" s="14"/>
      <c r="QQQ46" s="14"/>
      <c r="QQR46" s="14"/>
      <c r="QQS46" s="14"/>
      <c r="QQT46" s="14"/>
      <c r="QQU46" s="14"/>
      <c r="QQV46" s="14"/>
      <c r="QQW46" s="14"/>
      <c r="QQX46" s="14"/>
      <c r="QQY46" s="14"/>
      <c r="QQZ46" s="14"/>
      <c r="QRA46" s="14"/>
      <c r="QRB46" s="14"/>
      <c r="QRC46" s="14"/>
      <c r="QRD46" s="14"/>
      <c r="QRE46" s="14"/>
      <c r="QRF46" s="14"/>
      <c r="QRG46" s="14"/>
      <c r="QRH46" s="14"/>
      <c r="QRI46" s="14"/>
      <c r="QRJ46" s="14"/>
      <c r="QRK46" s="14"/>
      <c r="QRL46" s="14"/>
      <c r="QRM46" s="14"/>
      <c r="QRN46" s="14"/>
      <c r="QRO46" s="14"/>
      <c r="QRP46" s="14"/>
      <c r="QRQ46" s="14"/>
      <c r="QRR46" s="14"/>
      <c r="QRS46" s="14"/>
      <c r="QRT46" s="14"/>
      <c r="QRU46" s="14"/>
      <c r="QRV46" s="14"/>
      <c r="QRW46" s="14"/>
      <c r="QRX46" s="14"/>
      <c r="QRY46" s="14"/>
      <c r="QRZ46" s="14"/>
      <c r="QSA46" s="14"/>
      <c r="QSB46" s="14"/>
      <c r="QSC46" s="14"/>
      <c r="QSD46" s="14"/>
      <c r="QSE46" s="14"/>
      <c r="QSF46" s="14"/>
      <c r="QSG46" s="14"/>
      <c r="QSH46" s="14"/>
      <c r="QSI46" s="14"/>
      <c r="QSJ46" s="14"/>
      <c r="QSK46" s="14"/>
      <c r="QSL46" s="14"/>
      <c r="QSM46" s="14"/>
      <c r="QSN46" s="14"/>
      <c r="QSO46" s="14"/>
      <c r="QSP46" s="14"/>
      <c r="QSQ46" s="14"/>
      <c r="QSR46" s="14"/>
      <c r="QSS46" s="14"/>
      <c r="QST46" s="14"/>
      <c r="QSU46" s="14"/>
      <c r="QSV46" s="14"/>
      <c r="QSW46" s="14"/>
      <c r="QSX46" s="14"/>
      <c r="QSY46" s="14"/>
      <c r="QSZ46" s="14"/>
      <c r="QTA46" s="14"/>
      <c r="QTB46" s="14"/>
      <c r="QTC46" s="14"/>
      <c r="QTD46" s="14"/>
      <c r="QTE46" s="14"/>
      <c r="QTF46" s="14"/>
      <c r="QTG46" s="14"/>
      <c r="QTH46" s="14"/>
      <c r="QTI46" s="14"/>
      <c r="QTJ46" s="14"/>
      <c r="QTK46" s="14"/>
      <c r="QTL46" s="14"/>
      <c r="QTM46" s="14"/>
      <c r="QTN46" s="14"/>
      <c r="QTO46" s="14"/>
      <c r="QTP46" s="14"/>
      <c r="QTQ46" s="14"/>
      <c r="QTR46" s="14"/>
      <c r="QTS46" s="14"/>
      <c r="QTT46" s="14"/>
      <c r="QTU46" s="14"/>
      <c r="QTV46" s="14"/>
      <c r="QTW46" s="14"/>
      <c r="QTX46" s="14"/>
      <c r="QTY46" s="14"/>
      <c r="QTZ46" s="14"/>
      <c r="QUA46" s="14"/>
      <c r="QUB46" s="14"/>
      <c r="QUC46" s="14"/>
      <c r="QUD46" s="14"/>
      <c r="QUE46" s="14"/>
      <c r="QUF46" s="14"/>
      <c r="QUG46" s="14"/>
      <c r="QUH46" s="14"/>
      <c r="QUI46" s="14"/>
      <c r="QUJ46" s="14"/>
      <c r="QUK46" s="14"/>
      <c r="QUL46" s="14"/>
      <c r="QUM46" s="14"/>
      <c r="QUN46" s="14"/>
      <c r="QUO46" s="14"/>
      <c r="QUP46" s="14"/>
      <c r="QUQ46" s="14"/>
      <c r="QUR46" s="14"/>
      <c r="QUS46" s="14"/>
      <c r="QUT46" s="14"/>
      <c r="QUU46" s="14"/>
      <c r="QUV46" s="14"/>
      <c r="QUW46" s="14"/>
      <c r="QUX46" s="14"/>
      <c r="QUY46" s="14"/>
      <c r="QUZ46" s="14"/>
      <c r="QVA46" s="14"/>
      <c r="QVB46" s="14"/>
      <c r="QVC46" s="14"/>
      <c r="QVD46" s="14"/>
      <c r="QVE46" s="14"/>
      <c r="QVF46" s="14"/>
      <c r="QVG46" s="14"/>
      <c r="QVH46" s="14"/>
      <c r="QVI46" s="14"/>
      <c r="QVJ46" s="14"/>
      <c r="QVK46" s="14"/>
      <c r="QVL46" s="14"/>
      <c r="QVM46" s="14"/>
      <c r="QVN46" s="14"/>
      <c r="QVO46" s="14"/>
      <c r="QVP46" s="14"/>
      <c r="QVQ46" s="14"/>
      <c r="QVR46" s="14"/>
      <c r="QVS46" s="14"/>
      <c r="QVT46" s="14"/>
      <c r="QVU46" s="14"/>
      <c r="QVV46" s="14"/>
      <c r="QVW46" s="14"/>
      <c r="QVX46" s="14"/>
      <c r="QVY46" s="14"/>
      <c r="QVZ46" s="14"/>
      <c r="QWA46" s="14"/>
      <c r="QWB46" s="14"/>
      <c r="QWC46" s="14"/>
      <c r="QWD46" s="14"/>
      <c r="QWE46" s="14"/>
      <c r="QWF46" s="14"/>
      <c r="QWG46" s="14"/>
      <c r="QWH46" s="14"/>
      <c r="QWI46" s="14"/>
      <c r="QWJ46" s="14"/>
      <c r="QWK46" s="14"/>
      <c r="QWL46" s="14"/>
      <c r="QWM46" s="14"/>
      <c r="QWN46" s="14"/>
      <c r="QWO46" s="14"/>
      <c r="QWP46" s="14"/>
      <c r="QWQ46" s="14"/>
      <c r="QWR46" s="14"/>
      <c r="QWS46" s="14"/>
      <c r="QWT46" s="14"/>
      <c r="QWU46" s="14"/>
      <c r="QWV46" s="14"/>
      <c r="QWW46" s="14"/>
      <c r="QWX46" s="14"/>
      <c r="QWY46" s="14"/>
      <c r="QWZ46" s="14"/>
      <c r="QXA46" s="14"/>
      <c r="QXB46" s="14"/>
      <c r="QXC46" s="14"/>
      <c r="QXD46" s="14"/>
      <c r="QXE46" s="14"/>
      <c r="QXF46" s="14"/>
      <c r="QXG46" s="14"/>
      <c r="QXH46" s="14"/>
      <c r="QXI46" s="14"/>
      <c r="QXJ46" s="14"/>
      <c r="QXK46" s="14"/>
      <c r="QXL46" s="14"/>
      <c r="QXM46" s="14"/>
      <c r="QXN46" s="14"/>
      <c r="QXO46" s="14"/>
      <c r="QXP46" s="14"/>
      <c r="QXQ46" s="14"/>
      <c r="QXR46" s="14"/>
      <c r="QXS46" s="14"/>
      <c r="QXT46" s="14"/>
      <c r="QXU46" s="14"/>
      <c r="QXV46" s="14"/>
      <c r="QXW46" s="14"/>
      <c r="QXX46" s="14"/>
      <c r="QXY46" s="14"/>
      <c r="QXZ46" s="14"/>
      <c r="QYA46" s="14"/>
      <c r="QYB46" s="14"/>
      <c r="QYC46" s="14"/>
      <c r="QYD46" s="14"/>
      <c r="QYE46" s="14"/>
      <c r="QYF46" s="14"/>
      <c r="QYG46" s="14"/>
      <c r="QYH46" s="14"/>
      <c r="QYI46" s="14"/>
      <c r="QYJ46" s="14"/>
      <c r="QYK46" s="14"/>
      <c r="QYL46" s="14"/>
      <c r="QYM46" s="14"/>
      <c r="QYN46" s="14"/>
      <c r="QYO46" s="14"/>
      <c r="QYP46" s="14"/>
      <c r="QYQ46" s="14"/>
      <c r="QYR46" s="14"/>
      <c r="QYS46" s="14"/>
      <c r="QYT46" s="14"/>
      <c r="QYU46" s="14"/>
      <c r="QYV46" s="14"/>
      <c r="QYW46" s="14"/>
      <c r="QYX46" s="14"/>
      <c r="QYY46" s="14"/>
      <c r="QYZ46" s="14"/>
      <c r="QZA46" s="14"/>
      <c r="QZB46" s="14"/>
      <c r="QZC46" s="14"/>
      <c r="QZD46" s="14"/>
      <c r="QZE46" s="14"/>
      <c r="QZF46" s="14"/>
      <c r="QZG46" s="14"/>
      <c r="QZH46" s="14"/>
      <c r="QZI46" s="14"/>
      <c r="QZJ46" s="14"/>
      <c r="QZK46" s="14"/>
      <c r="QZL46" s="14"/>
      <c r="QZM46" s="14"/>
      <c r="QZN46" s="14"/>
      <c r="QZO46" s="14"/>
      <c r="QZP46" s="14"/>
      <c r="QZQ46" s="14"/>
      <c r="QZR46" s="14"/>
      <c r="QZS46" s="14"/>
      <c r="QZT46" s="14"/>
      <c r="QZU46" s="14"/>
      <c r="QZV46" s="14"/>
      <c r="QZW46" s="14"/>
      <c r="QZX46" s="14"/>
      <c r="QZY46" s="14"/>
      <c r="QZZ46" s="14"/>
      <c r="RAA46" s="14"/>
      <c r="RAB46" s="14"/>
      <c r="RAC46" s="14"/>
      <c r="RAD46" s="14"/>
      <c r="RAE46" s="14"/>
      <c r="RAF46" s="14"/>
      <c r="RAG46" s="14"/>
      <c r="RAH46" s="14"/>
      <c r="RAI46" s="14"/>
      <c r="RAJ46" s="14"/>
      <c r="RAK46" s="14"/>
      <c r="RAL46" s="14"/>
      <c r="RAM46" s="14"/>
      <c r="RAN46" s="14"/>
      <c r="RAO46" s="14"/>
      <c r="RAP46" s="14"/>
      <c r="RAQ46" s="14"/>
      <c r="RAR46" s="14"/>
      <c r="RAS46" s="14"/>
      <c r="RAT46" s="14"/>
      <c r="RAU46" s="14"/>
      <c r="RAV46" s="14"/>
      <c r="RAW46" s="14"/>
      <c r="RAX46" s="14"/>
      <c r="RAY46" s="14"/>
      <c r="RAZ46" s="14"/>
      <c r="RBA46" s="14"/>
      <c r="RBB46" s="14"/>
      <c r="RBC46" s="14"/>
      <c r="RBD46" s="14"/>
      <c r="RBE46" s="14"/>
      <c r="RBF46" s="14"/>
      <c r="RBG46" s="14"/>
      <c r="RBH46" s="14"/>
      <c r="RBI46" s="14"/>
      <c r="RBJ46" s="14"/>
      <c r="RBK46" s="14"/>
      <c r="RBL46" s="14"/>
      <c r="RBM46" s="14"/>
      <c r="RBN46" s="14"/>
      <c r="RBO46" s="14"/>
      <c r="RBP46" s="14"/>
      <c r="RBQ46" s="14"/>
      <c r="RBR46" s="14"/>
      <c r="RBS46" s="14"/>
      <c r="RBT46" s="14"/>
      <c r="RBU46" s="14"/>
      <c r="RBV46" s="14"/>
      <c r="RBW46" s="14"/>
      <c r="RBX46" s="14"/>
      <c r="RBY46" s="14"/>
      <c r="RBZ46" s="14"/>
      <c r="RCA46" s="14"/>
      <c r="RCB46" s="14"/>
      <c r="RCC46" s="14"/>
      <c r="RCD46" s="14"/>
      <c r="RCE46" s="14"/>
      <c r="RCF46" s="14"/>
      <c r="RCG46" s="14"/>
      <c r="RCH46" s="14"/>
      <c r="RCI46" s="14"/>
      <c r="RCJ46" s="14"/>
      <c r="RCK46" s="14"/>
      <c r="RCL46" s="14"/>
      <c r="RCM46" s="14"/>
      <c r="RCN46" s="14"/>
      <c r="RCO46" s="14"/>
      <c r="RCP46" s="14"/>
      <c r="RCQ46" s="14"/>
      <c r="RCR46" s="14"/>
      <c r="RCS46" s="14"/>
      <c r="RCT46" s="14"/>
      <c r="RCU46" s="14"/>
      <c r="RCV46" s="14"/>
      <c r="RCW46" s="14"/>
      <c r="RCX46" s="14"/>
      <c r="RCY46" s="14"/>
      <c r="RCZ46" s="14"/>
      <c r="RDA46" s="14"/>
      <c r="RDB46" s="14"/>
      <c r="RDC46" s="14"/>
      <c r="RDD46" s="14"/>
      <c r="RDE46" s="14"/>
      <c r="RDF46" s="14"/>
      <c r="RDG46" s="14"/>
      <c r="RDH46" s="14"/>
      <c r="RDI46" s="14"/>
      <c r="RDJ46" s="14"/>
      <c r="RDK46" s="14"/>
      <c r="RDL46" s="14"/>
      <c r="RDM46" s="14"/>
      <c r="RDN46" s="14"/>
      <c r="RDO46" s="14"/>
      <c r="RDP46" s="14"/>
      <c r="RDQ46" s="14"/>
      <c r="RDR46" s="14"/>
      <c r="RDS46" s="14"/>
      <c r="RDT46" s="14"/>
      <c r="RDU46" s="14"/>
      <c r="RDV46" s="14"/>
      <c r="RDW46" s="14"/>
      <c r="RDX46" s="14"/>
      <c r="RDY46" s="14"/>
      <c r="RDZ46" s="14"/>
      <c r="REA46" s="14"/>
      <c r="REB46" s="14"/>
      <c r="REC46" s="14"/>
      <c r="RED46" s="14"/>
      <c r="REE46" s="14"/>
      <c r="REF46" s="14"/>
      <c r="REG46" s="14"/>
      <c r="REH46" s="14"/>
      <c r="REI46" s="14"/>
      <c r="REJ46" s="14"/>
      <c r="REK46" s="14"/>
      <c r="REL46" s="14"/>
      <c r="REM46" s="14"/>
      <c r="REN46" s="14"/>
      <c r="REO46" s="14"/>
      <c r="REP46" s="14"/>
      <c r="REQ46" s="14"/>
      <c r="RER46" s="14"/>
      <c r="RES46" s="14"/>
      <c r="RET46" s="14"/>
      <c r="REU46" s="14"/>
      <c r="REV46" s="14"/>
      <c r="REW46" s="14"/>
      <c r="REX46" s="14"/>
      <c r="REY46" s="14"/>
      <c r="REZ46" s="14"/>
      <c r="RFA46" s="14"/>
      <c r="RFB46" s="14"/>
      <c r="RFC46" s="14"/>
      <c r="RFD46" s="14"/>
      <c r="RFE46" s="14"/>
      <c r="RFF46" s="14"/>
      <c r="RFG46" s="14"/>
      <c r="RFH46" s="14"/>
      <c r="RFI46" s="14"/>
      <c r="RFJ46" s="14"/>
      <c r="RFK46" s="14"/>
      <c r="RFL46" s="14"/>
      <c r="RFM46" s="14"/>
      <c r="RFN46" s="14"/>
      <c r="RFO46" s="14"/>
      <c r="RFP46" s="14"/>
      <c r="RFQ46" s="14"/>
      <c r="RFR46" s="14"/>
      <c r="RFS46" s="14"/>
      <c r="RFT46" s="14"/>
      <c r="RFU46" s="14"/>
      <c r="RFV46" s="14"/>
      <c r="RFW46" s="14"/>
      <c r="RFX46" s="14"/>
      <c r="RFY46" s="14"/>
      <c r="RFZ46" s="14"/>
      <c r="RGA46" s="14"/>
      <c r="RGB46" s="14"/>
      <c r="RGC46" s="14"/>
      <c r="RGD46" s="14"/>
      <c r="RGE46" s="14"/>
      <c r="RGF46" s="14"/>
      <c r="RGG46" s="14"/>
      <c r="RGH46" s="14"/>
      <c r="RGI46" s="14"/>
      <c r="RGJ46" s="14"/>
      <c r="RGK46" s="14"/>
      <c r="RGL46" s="14"/>
      <c r="RGM46" s="14"/>
      <c r="RGN46" s="14"/>
      <c r="RGO46" s="14"/>
      <c r="RGP46" s="14"/>
      <c r="RGQ46" s="14"/>
      <c r="RGR46" s="14"/>
      <c r="RGS46" s="14"/>
      <c r="RGT46" s="14"/>
      <c r="RGU46" s="14"/>
      <c r="RGV46" s="14"/>
      <c r="RGW46" s="14"/>
      <c r="RGX46" s="14"/>
      <c r="RGY46" s="14"/>
      <c r="RGZ46" s="14"/>
      <c r="RHA46" s="14"/>
      <c r="RHB46" s="14"/>
      <c r="RHC46" s="14"/>
      <c r="RHD46" s="14"/>
      <c r="RHE46" s="14"/>
      <c r="RHF46" s="14"/>
      <c r="RHG46" s="14"/>
      <c r="RHH46" s="14"/>
      <c r="RHI46" s="14"/>
      <c r="RHJ46" s="14"/>
      <c r="RHK46" s="14"/>
      <c r="RHL46" s="14"/>
      <c r="RHM46" s="14"/>
      <c r="RHN46" s="14"/>
      <c r="RHO46" s="14"/>
      <c r="RHP46" s="14"/>
      <c r="RHQ46" s="14"/>
      <c r="RHR46" s="14"/>
      <c r="RHS46" s="14"/>
      <c r="RHT46" s="14"/>
      <c r="RHU46" s="14"/>
      <c r="RHV46" s="14"/>
      <c r="RHW46" s="14"/>
      <c r="RHX46" s="14"/>
      <c r="RHY46" s="14"/>
      <c r="RHZ46" s="14"/>
      <c r="RIA46" s="14"/>
      <c r="RIB46" s="14"/>
      <c r="RIC46" s="14"/>
      <c r="RID46" s="14"/>
      <c r="RIE46" s="14"/>
      <c r="RIF46" s="14"/>
      <c r="RIG46" s="14"/>
      <c r="RIH46" s="14"/>
      <c r="RII46" s="14"/>
      <c r="RIJ46" s="14"/>
      <c r="RIK46" s="14"/>
      <c r="RIL46" s="14"/>
      <c r="RIM46" s="14"/>
      <c r="RIN46" s="14"/>
      <c r="RIO46" s="14"/>
      <c r="RIP46" s="14"/>
      <c r="RIQ46" s="14"/>
      <c r="RIR46" s="14"/>
      <c r="RIS46" s="14"/>
      <c r="RIT46" s="14"/>
      <c r="RIU46" s="14"/>
      <c r="RIV46" s="14"/>
      <c r="RIW46" s="14"/>
      <c r="RIX46" s="14"/>
      <c r="RIY46" s="14"/>
      <c r="RIZ46" s="14"/>
      <c r="RJA46" s="14"/>
      <c r="RJB46" s="14"/>
      <c r="RJC46" s="14"/>
      <c r="RJD46" s="14"/>
      <c r="RJE46" s="14"/>
      <c r="RJF46" s="14"/>
      <c r="RJG46" s="14"/>
      <c r="RJH46" s="14"/>
      <c r="RJI46" s="14"/>
      <c r="RJJ46" s="14"/>
      <c r="RJK46" s="14"/>
      <c r="RJL46" s="14"/>
      <c r="RJM46" s="14"/>
      <c r="RJN46" s="14"/>
      <c r="RJO46" s="14"/>
      <c r="RJP46" s="14"/>
      <c r="RJQ46" s="14"/>
      <c r="RJR46" s="14"/>
      <c r="RJS46" s="14"/>
      <c r="RJT46" s="14"/>
      <c r="RJU46" s="14"/>
      <c r="RJV46" s="14"/>
      <c r="RJW46" s="14"/>
      <c r="RJX46" s="14"/>
      <c r="RJY46" s="14"/>
      <c r="RJZ46" s="14"/>
      <c r="RKA46" s="14"/>
      <c r="RKB46" s="14"/>
      <c r="RKC46" s="14"/>
      <c r="RKD46" s="14"/>
      <c r="RKE46" s="14"/>
      <c r="RKF46" s="14"/>
      <c r="RKG46" s="14"/>
      <c r="RKH46" s="14"/>
      <c r="RKI46" s="14"/>
      <c r="RKJ46" s="14"/>
      <c r="RKK46" s="14"/>
      <c r="RKL46" s="14"/>
      <c r="RKM46" s="14"/>
      <c r="RKN46" s="14"/>
      <c r="RKO46" s="14"/>
      <c r="RKP46" s="14"/>
      <c r="RKQ46" s="14"/>
      <c r="RKR46" s="14"/>
      <c r="RKS46" s="14"/>
      <c r="RKT46" s="14"/>
      <c r="RKU46" s="14"/>
      <c r="RKV46" s="14"/>
      <c r="RKW46" s="14"/>
      <c r="RKX46" s="14"/>
      <c r="RKY46" s="14"/>
      <c r="RKZ46" s="14"/>
      <c r="RLA46" s="14"/>
      <c r="RLB46" s="14"/>
      <c r="RLC46" s="14"/>
      <c r="RLD46" s="14"/>
      <c r="RLE46" s="14"/>
      <c r="RLF46" s="14"/>
      <c r="RLG46" s="14"/>
      <c r="RLH46" s="14"/>
      <c r="RLI46" s="14"/>
      <c r="RLJ46" s="14"/>
      <c r="RLK46" s="14"/>
      <c r="RLL46" s="14"/>
      <c r="RLM46" s="14"/>
      <c r="RLN46" s="14"/>
      <c r="RLO46" s="14"/>
      <c r="RLP46" s="14"/>
      <c r="RLQ46" s="14"/>
      <c r="RLR46" s="14"/>
      <c r="RLS46" s="14"/>
      <c r="RLT46" s="14"/>
      <c r="RLU46" s="14"/>
      <c r="RLV46" s="14"/>
      <c r="RLW46" s="14"/>
      <c r="RLX46" s="14"/>
      <c r="RLY46" s="14"/>
      <c r="RLZ46" s="14"/>
      <c r="RMA46" s="14"/>
      <c r="RMB46" s="14"/>
      <c r="RMC46" s="14"/>
      <c r="RMD46" s="14"/>
      <c r="RME46" s="14"/>
      <c r="RMF46" s="14"/>
      <c r="RMG46" s="14"/>
      <c r="RMH46" s="14"/>
      <c r="RMI46" s="14"/>
      <c r="RMJ46" s="14"/>
      <c r="RMK46" s="14"/>
      <c r="RML46" s="14"/>
      <c r="RMM46" s="14"/>
      <c r="RMN46" s="14"/>
      <c r="RMO46" s="14"/>
      <c r="RMP46" s="14"/>
      <c r="RMQ46" s="14"/>
      <c r="RMR46" s="14"/>
      <c r="RMS46" s="14"/>
      <c r="RMT46" s="14"/>
      <c r="RMU46" s="14"/>
      <c r="RMV46" s="14"/>
      <c r="RMW46" s="14"/>
      <c r="RMX46" s="14"/>
      <c r="RMY46" s="14"/>
      <c r="RMZ46" s="14"/>
      <c r="RNA46" s="14"/>
      <c r="RNB46" s="14"/>
      <c r="RNC46" s="14"/>
      <c r="RND46" s="14"/>
      <c r="RNE46" s="14"/>
      <c r="RNF46" s="14"/>
      <c r="RNG46" s="14"/>
      <c r="RNH46" s="14"/>
      <c r="RNI46" s="14"/>
      <c r="RNJ46" s="14"/>
      <c r="RNK46" s="14"/>
      <c r="RNL46" s="14"/>
      <c r="RNM46" s="14"/>
      <c r="RNN46" s="14"/>
      <c r="RNO46" s="14"/>
      <c r="RNP46" s="14"/>
      <c r="RNQ46" s="14"/>
      <c r="RNR46" s="14"/>
      <c r="RNS46" s="14"/>
      <c r="RNT46" s="14"/>
      <c r="RNU46" s="14"/>
      <c r="RNV46" s="14"/>
      <c r="RNW46" s="14"/>
      <c r="RNX46" s="14"/>
      <c r="RNY46" s="14"/>
      <c r="RNZ46" s="14"/>
      <c r="ROA46" s="14"/>
      <c r="ROB46" s="14"/>
      <c r="ROC46" s="14"/>
      <c r="ROD46" s="14"/>
      <c r="ROE46" s="14"/>
      <c r="ROF46" s="14"/>
      <c r="ROG46" s="14"/>
      <c r="ROH46" s="14"/>
      <c r="ROI46" s="14"/>
      <c r="ROJ46" s="14"/>
      <c r="ROK46" s="14"/>
      <c r="ROL46" s="14"/>
      <c r="ROM46" s="14"/>
      <c r="RON46" s="14"/>
      <c r="ROO46" s="14"/>
      <c r="ROP46" s="14"/>
      <c r="ROQ46" s="14"/>
      <c r="ROR46" s="14"/>
      <c r="ROS46" s="14"/>
      <c r="ROT46" s="14"/>
      <c r="ROU46" s="14"/>
      <c r="ROV46" s="14"/>
      <c r="ROW46" s="14"/>
      <c r="ROX46" s="14"/>
      <c r="ROY46" s="14"/>
      <c r="ROZ46" s="14"/>
      <c r="RPA46" s="14"/>
      <c r="RPB46" s="14"/>
      <c r="RPC46" s="14"/>
      <c r="RPD46" s="14"/>
      <c r="RPE46" s="14"/>
      <c r="RPF46" s="14"/>
      <c r="RPG46" s="14"/>
      <c r="RPH46" s="14"/>
      <c r="RPI46" s="14"/>
      <c r="RPJ46" s="14"/>
      <c r="RPK46" s="14"/>
      <c r="RPL46" s="14"/>
      <c r="RPM46" s="14"/>
      <c r="RPN46" s="14"/>
      <c r="RPO46" s="14"/>
      <c r="RPP46" s="14"/>
      <c r="RPQ46" s="14"/>
      <c r="RPR46" s="14"/>
      <c r="RPS46" s="14"/>
      <c r="RPT46" s="14"/>
      <c r="RPU46" s="14"/>
      <c r="RPV46" s="14"/>
      <c r="RPW46" s="14"/>
      <c r="RPX46" s="14"/>
      <c r="RPY46" s="14"/>
      <c r="RPZ46" s="14"/>
      <c r="RQA46" s="14"/>
      <c r="RQB46" s="14"/>
      <c r="RQC46" s="14"/>
      <c r="RQD46" s="14"/>
      <c r="RQE46" s="14"/>
      <c r="RQF46" s="14"/>
      <c r="RQG46" s="14"/>
      <c r="RQH46" s="14"/>
      <c r="RQI46" s="14"/>
      <c r="RQJ46" s="14"/>
      <c r="RQK46" s="14"/>
      <c r="RQL46" s="14"/>
      <c r="RQM46" s="14"/>
      <c r="RQN46" s="14"/>
      <c r="RQO46" s="14"/>
      <c r="RQP46" s="14"/>
      <c r="RQQ46" s="14"/>
      <c r="RQR46" s="14"/>
      <c r="RQS46" s="14"/>
      <c r="RQT46" s="14"/>
      <c r="RQU46" s="14"/>
      <c r="RQV46" s="14"/>
      <c r="RQW46" s="14"/>
      <c r="RQX46" s="14"/>
      <c r="RQY46" s="14"/>
      <c r="RQZ46" s="14"/>
      <c r="RRA46" s="14"/>
      <c r="RRB46" s="14"/>
      <c r="RRC46" s="14"/>
      <c r="RRD46" s="14"/>
      <c r="RRE46" s="14"/>
      <c r="RRF46" s="14"/>
      <c r="RRG46" s="14"/>
      <c r="RRH46" s="14"/>
      <c r="RRI46" s="14"/>
      <c r="RRJ46" s="14"/>
      <c r="RRK46" s="14"/>
      <c r="RRL46" s="14"/>
      <c r="RRM46" s="14"/>
      <c r="RRN46" s="14"/>
      <c r="RRO46" s="14"/>
      <c r="RRP46" s="14"/>
      <c r="RRQ46" s="14"/>
      <c r="RRR46" s="14"/>
      <c r="RRS46" s="14"/>
      <c r="RRT46" s="14"/>
      <c r="RRU46" s="14"/>
      <c r="RRV46" s="14"/>
      <c r="RRW46" s="14"/>
      <c r="RRX46" s="14"/>
      <c r="RRY46" s="14"/>
      <c r="RRZ46" s="14"/>
      <c r="RSA46" s="14"/>
      <c r="RSB46" s="14"/>
      <c r="RSC46" s="14"/>
      <c r="RSD46" s="14"/>
      <c r="RSE46" s="14"/>
      <c r="RSF46" s="14"/>
      <c r="RSG46" s="14"/>
      <c r="RSH46" s="14"/>
      <c r="RSI46" s="14"/>
      <c r="RSJ46" s="14"/>
      <c r="RSK46" s="14"/>
      <c r="RSL46" s="14"/>
      <c r="RSM46" s="14"/>
      <c r="RSN46" s="14"/>
      <c r="RSO46" s="14"/>
      <c r="RSP46" s="14"/>
      <c r="RSQ46" s="14"/>
      <c r="RSR46" s="14"/>
      <c r="RSS46" s="14"/>
      <c r="RST46" s="14"/>
      <c r="RSU46" s="14"/>
      <c r="RSV46" s="14"/>
      <c r="RSW46" s="14"/>
      <c r="RSX46" s="14"/>
      <c r="RSY46" s="14"/>
      <c r="RSZ46" s="14"/>
      <c r="RTA46" s="14"/>
      <c r="RTB46" s="14"/>
      <c r="RTC46" s="14"/>
      <c r="RTD46" s="14"/>
      <c r="RTE46" s="14"/>
      <c r="RTF46" s="14"/>
      <c r="RTG46" s="14"/>
      <c r="RTH46" s="14"/>
      <c r="RTI46" s="14"/>
      <c r="RTJ46" s="14"/>
      <c r="RTK46" s="14"/>
      <c r="RTL46" s="14"/>
      <c r="RTM46" s="14"/>
      <c r="RTN46" s="14"/>
      <c r="RTO46" s="14"/>
      <c r="RTP46" s="14"/>
      <c r="RTQ46" s="14"/>
      <c r="RTR46" s="14"/>
      <c r="RTS46" s="14"/>
      <c r="RTT46" s="14"/>
      <c r="RTU46" s="14"/>
      <c r="RTV46" s="14"/>
      <c r="RTW46" s="14"/>
      <c r="RTX46" s="14"/>
      <c r="RTY46" s="14"/>
      <c r="RTZ46" s="14"/>
      <c r="RUA46" s="14"/>
      <c r="RUB46" s="14"/>
      <c r="RUC46" s="14"/>
      <c r="RUD46" s="14"/>
      <c r="RUE46" s="14"/>
      <c r="RUF46" s="14"/>
      <c r="RUG46" s="14"/>
      <c r="RUH46" s="14"/>
      <c r="RUI46" s="14"/>
      <c r="RUJ46" s="14"/>
      <c r="RUK46" s="14"/>
      <c r="RUL46" s="14"/>
      <c r="RUM46" s="14"/>
      <c r="RUN46" s="14"/>
      <c r="RUO46" s="14"/>
      <c r="RUP46" s="14"/>
      <c r="RUQ46" s="14"/>
      <c r="RUR46" s="14"/>
      <c r="RUS46" s="14"/>
      <c r="RUT46" s="14"/>
      <c r="RUU46" s="14"/>
      <c r="RUV46" s="14"/>
      <c r="RUW46" s="14"/>
      <c r="RUX46" s="14"/>
      <c r="RUY46" s="14"/>
      <c r="RUZ46" s="14"/>
      <c r="RVA46" s="14"/>
      <c r="RVB46" s="14"/>
      <c r="RVC46" s="14"/>
      <c r="RVD46" s="14"/>
      <c r="RVE46" s="14"/>
      <c r="RVF46" s="14"/>
      <c r="RVG46" s="14"/>
      <c r="RVH46" s="14"/>
      <c r="RVI46" s="14"/>
      <c r="RVJ46" s="14"/>
      <c r="RVK46" s="14"/>
      <c r="RVL46" s="14"/>
      <c r="RVM46" s="14"/>
      <c r="RVN46" s="14"/>
      <c r="RVO46" s="14"/>
      <c r="RVP46" s="14"/>
      <c r="RVQ46" s="14"/>
      <c r="RVR46" s="14"/>
      <c r="RVS46" s="14"/>
      <c r="RVT46" s="14"/>
      <c r="RVU46" s="14"/>
      <c r="RVV46" s="14"/>
      <c r="RVW46" s="14"/>
      <c r="RVX46" s="14"/>
      <c r="RVY46" s="14"/>
      <c r="RVZ46" s="14"/>
      <c r="RWA46" s="14"/>
      <c r="RWB46" s="14"/>
      <c r="RWC46" s="14"/>
      <c r="RWD46" s="14"/>
      <c r="RWE46" s="14"/>
      <c r="RWF46" s="14"/>
      <c r="RWG46" s="14"/>
      <c r="RWH46" s="14"/>
      <c r="RWI46" s="14"/>
      <c r="RWJ46" s="14"/>
      <c r="RWK46" s="14"/>
      <c r="RWL46" s="14"/>
      <c r="RWM46" s="14"/>
      <c r="RWN46" s="14"/>
      <c r="RWO46" s="14"/>
      <c r="RWP46" s="14"/>
      <c r="RWQ46" s="14"/>
      <c r="RWR46" s="14"/>
      <c r="RWS46" s="14"/>
      <c r="RWT46" s="14"/>
      <c r="RWU46" s="14"/>
      <c r="RWV46" s="14"/>
      <c r="RWW46" s="14"/>
      <c r="RWX46" s="14"/>
      <c r="RWY46" s="14"/>
      <c r="RWZ46" s="14"/>
      <c r="RXA46" s="14"/>
      <c r="RXB46" s="14"/>
      <c r="RXC46" s="14"/>
      <c r="RXD46" s="14"/>
      <c r="RXE46" s="14"/>
      <c r="RXF46" s="14"/>
      <c r="RXG46" s="14"/>
      <c r="RXH46" s="14"/>
      <c r="RXI46" s="14"/>
      <c r="RXJ46" s="14"/>
      <c r="RXK46" s="14"/>
      <c r="RXL46" s="14"/>
      <c r="RXM46" s="14"/>
      <c r="RXN46" s="14"/>
      <c r="RXO46" s="14"/>
      <c r="RXP46" s="14"/>
      <c r="RXQ46" s="14"/>
      <c r="RXR46" s="14"/>
      <c r="RXS46" s="14"/>
      <c r="RXT46" s="14"/>
      <c r="RXU46" s="14"/>
      <c r="RXV46" s="14"/>
      <c r="RXW46" s="14"/>
      <c r="RXX46" s="14"/>
      <c r="RXY46" s="14"/>
      <c r="RXZ46" s="14"/>
      <c r="RYA46" s="14"/>
      <c r="RYB46" s="14"/>
      <c r="RYC46" s="14"/>
      <c r="RYD46" s="14"/>
      <c r="RYE46" s="14"/>
      <c r="RYF46" s="14"/>
      <c r="RYG46" s="14"/>
      <c r="RYH46" s="14"/>
      <c r="RYI46" s="14"/>
      <c r="RYJ46" s="14"/>
      <c r="RYK46" s="14"/>
      <c r="RYL46" s="14"/>
      <c r="RYM46" s="14"/>
      <c r="RYN46" s="14"/>
      <c r="RYO46" s="14"/>
      <c r="RYP46" s="14"/>
      <c r="RYQ46" s="14"/>
      <c r="RYR46" s="14"/>
      <c r="RYS46" s="14"/>
      <c r="RYT46" s="14"/>
      <c r="RYU46" s="14"/>
      <c r="RYV46" s="14"/>
      <c r="RYW46" s="14"/>
      <c r="RYX46" s="14"/>
      <c r="RYY46" s="14"/>
      <c r="RYZ46" s="14"/>
      <c r="RZA46" s="14"/>
      <c r="RZB46" s="14"/>
      <c r="RZC46" s="14"/>
      <c r="RZD46" s="14"/>
      <c r="RZE46" s="14"/>
      <c r="RZF46" s="14"/>
      <c r="RZG46" s="14"/>
      <c r="RZH46" s="14"/>
      <c r="RZI46" s="14"/>
      <c r="RZJ46" s="14"/>
      <c r="RZK46" s="14"/>
      <c r="RZL46" s="14"/>
      <c r="RZM46" s="14"/>
      <c r="RZN46" s="14"/>
      <c r="RZO46" s="14"/>
      <c r="RZP46" s="14"/>
      <c r="RZQ46" s="14"/>
      <c r="RZR46" s="14"/>
      <c r="RZS46" s="14"/>
      <c r="RZT46" s="14"/>
      <c r="RZU46" s="14"/>
      <c r="RZV46" s="14"/>
      <c r="RZW46" s="14"/>
      <c r="RZX46" s="14"/>
      <c r="RZY46" s="14"/>
      <c r="RZZ46" s="14"/>
      <c r="SAA46" s="14"/>
      <c r="SAB46" s="14"/>
      <c r="SAC46" s="14"/>
      <c r="SAD46" s="14"/>
      <c r="SAE46" s="14"/>
      <c r="SAF46" s="14"/>
      <c r="SAG46" s="14"/>
      <c r="SAH46" s="14"/>
      <c r="SAI46" s="14"/>
      <c r="SAJ46" s="14"/>
      <c r="SAK46" s="14"/>
      <c r="SAL46" s="14"/>
      <c r="SAM46" s="14"/>
      <c r="SAN46" s="14"/>
      <c r="SAO46" s="14"/>
      <c r="SAP46" s="14"/>
      <c r="SAQ46" s="14"/>
      <c r="SAR46" s="14"/>
      <c r="SAS46" s="14"/>
      <c r="SAT46" s="14"/>
      <c r="SAU46" s="14"/>
      <c r="SAV46" s="14"/>
      <c r="SAW46" s="14"/>
      <c r="SAX46" s="14"/>
      <c r="SAY46" s="14"/>
      <c r="SAZ46" s="14"/>
      <c r="SBA46" s="14"/>
      <c r="SBB46" s="14"/>
      <c r="SBC46" s="14"/>
      <c r="SBD46" s="14"/>
      <c r="SBE46" s="14"/>
      <c r="SBF46" s="14"/>
      <c r="SBG46" s="14"/>
      <c r="SBH46" s="14"/>
      <c r="SBI46" s="14"/>
      <c r="SBJ46" s="14"/>
      <c r="SBK46" s="14"/>
      <c r="SBL46" s="14"/>
      <c r="SBM46" s="14"/>
      <c r="SBN46" s="14"/>
      <c r="SBO46" s="14"/>
      <c r="SBP46" s="14"/>
      <c r="SBQ46" s="14"/>
      <c r="SBR46" s="14"/>
      <c r="SBS46" s="14"/>
      <c r="SBT46" s="14"/>
      <c r="SBU46" s="14"/>
      <c r="SBV46" s="14"/>
      <c r="SBW46" s="14"/>
      <c r="SBX46" s="14"/>
      <c r="SBY46" s="14"/>
      <c r="SBZ46" s="14"/>
      <c r="SCA46" s="14"/>
      <c r="SCB46" s="14"/>
      <c r="SCC46" s="14"/>
      <c r="SCD46" s="14"/>
      <c r="SCE46" s="14"/>
      <c r="SCF46" s="14"/>
      <c r="SCG46" s="14"/>
      <c r="SCH46" s="14"/>
      <c r="SCI46" s="14"/>
      <c r="SCJ46" s="14"/>
      <c r="SCK46" s="14"/>
      <c r="SCL46" s="14"/>
      <c r="SCM46" s="14"/>
      <c r="SCN46" s="14"/>
      <c r="SCO46" s="14"/>
      <c r="SCP46" s="14"/>
      <c r="SCQ46" s="14"/>
      <c r="SCR46" s="14"/>
      <c r="SCS46" s="14"/>
      <c r="SCT46" s="14"/>
      <c r="SCU46" s="14"/>
      <c r="SCV46" s="14"/>
      <c r="SCW46" s="14"/>
      <c r="SCX46" s="14"/>
      <c r="SCY46" s="14"/>
      <c r="SCZ46" s="14"/>
      <c r="SDA46" s="14"/>
      <c r="SDB46" s="14"/>
      <c r="SDC46" s="14"/>
      <c r="SDD46" s="14"/>
      <c r="SDE46" s="14"/>
      <c r="SDF46" s="14"/>
      <c r="SDG46" s="14"/>
      <c r="SDH46" s="14"/>
      <c r="SDI46" s="14"/>
      <c r="SDJ46" s="14"/>
      <c r="SDK46" s="14"/>
      <c r="SDL46" s="14"/>
      <c r="SDM46" s="14"/>
      <c r="SDN46" s="14"/>
      <c r="SDO46" s="14"/>
      <c r="SDP46" s="14"/>
      <c r="SDQ46" s="14"/>
      <c r="SDR46" s="14"/>
      <c r="SDS46" s="14"/>
      <c r="SDT46" s="14"/>
      <c r="SDU46" s="14"/>
      <c r="SDV46" s="14"/>
      <c r="SDW46" s="14"/>
      <c r="SDX46" s="14"/>
      <c r="SDY46" s="14"/>
      <c r="SDZ46" s="14"/>
      <c r="SEA46" s="14"/>
      <c r="SEB46" s="14"/>
      <c r="SEC46" s="14"/>
      <c r="SED46" s="14"/>
      <c r="SEE46" s="14"/>
      <c r="SEF46" s="14"/>
      <c r="SEG46" s="14"/>
      <c r="SEH46" s="14"/>
      <c r="SEI46" s="14"/>
      <c r="SEJ46" s="14"/>
      <c r="SEK46" s="14"/>
      <c r="SEL46" s="14"/>
      <c r="SEM46" s="14"/>
      <c r="SEN46" s="14"/>
      <c r="SEO46" s="14"/>
      <c r="SEP46" s="14"/>
      <c r="SEQ46" s="14"/>
      <c r="SER46" s="14"/>
      <c r="SES46" s="14"/>
      <c r="SET46" s="14"/>
      <c r="SEU46" s="14"/>
      <c r="SEV46" s="14"/>
      <c r="SEW46" s="14"/>
      <c r="SEX46" s="14"/>
      <c r="SEY46" s="14"/>
      <c r="SEZ46" s="14"/>
      <c r="SFA46" s="14"/>
      <c r="SFB46" s="14"/>
      <c r="SFC46" s="14"/>
      <c r="SFD46" s="14"/>
      <c r="SFE46" s="14"/>
      <c r="SFF46" s="14"/>
      <c r="SFG46" s="14"/>
      <c r="SFH46" s="14"/>
      <c r="SFI46" s="14"/>
      <c r="SFJ46" s="14"/>
      <c r="SFK46" s="14"/>
      <c r="SFL46" s="14"/>
      <c r="SFM46" s="14"/>
      <c r="SFN46" s="14"/>
      <c r="SFO46" s="14"/>
      <c r="SFP46" s="14"/>
      <c r="SFQ46" s="14"/>
      <c r="SFR46" s="14"/>
      <c r="SFS46" s="14"/>
      <c r="SFT46" s="14"/>
      <c r="SFU46" s="14"/>
      <c r="SFV46" s="14"/>
      <c r="SFW46" s="14"/>
      <c r="SFX46" s="14"/>
      <c r="SFY46" s="14"/>
      <c r="SFZ46" s="14"/>
      <c r="SGA46" s="14"/>
      <c r="SGB46" s="14"/>
      <c r="SGC46" s="14"/>
      <c r="SGD46" s="14"/>
      <c r="SGE46" s="14"/>
      <c r="SGF46" s="14"/>
      <c r="SGG46" s="14"/>
      <c r="SGH46" s="14"/>
      <c r="SGI46" s="14"/>
      <c r="SGJ46" s="14"/>
      <c r="SGK46" s="14"/>
      <c r="SGL46" s="14"/>
      <c r="SGM46" s="14"/>
      <c r="SGN46" s="14"/>
      <c r="SGO46" s="14"/>
      <c r="SGP46" s="14"/>
      <c r="SGQ46" s="14"/>
      <c r="SGR46" s="14"/>
      <c r="SGS46" s="14"/>
      <c r="SGT46" s="14"/>
      <c r="SGU46" s="14"/>
      <c r="SGV46" s="14"/>
      <c r="SGW46" s="14"/>
      <c r="SGX46" s="14"/>
      <c r="SGY46" s="14"/>
      <c r="SGZ46" s="14"/>
      <c r="SHA46" s="14"/>
      <c r="SHB46" s="14"/>
      <c r="SHC46" s="14"/>
      <c r="SHD46" s="14"/>
      <c r="SHE46" s="14"/>
      <c r="SHF46" s="14"/>
      <c r="SHG46" s="14"/>
      <c r="SHH46" s="14"/>
      <c r="SHI46" s="14"/>
      <c r="SHJ46" s="14"/>
      <c r="SHK46" s="14"/>
      <c r="SHL46" s="14"/>
      <c r="SHM46" s="14"/>
      <c r="SHN46" s="14"/>
      <c r="SHO46" s="14"/>
      <c r="SHP46" s="14"/>
      <c r="SHQ46" s="14"/>
      <c r="SHR46" s="14"/>
      <c r="SHS46" s="14"/>
      <c r="SHT46" s="14"/>
      <c r="SHU46" s="14"/>
      <c r="SHV46" s="14"/>
      <c r="SHW46" s="14"/>
      <c r="SHX46" s="14"/>
      <c r="SHY46" s="14"/>
      <c r="SHZ46" s="14"/>
      <c r="SIA46" s="14"/>
      <c r="SIB46" s="14"/>
      <c r="SIC46" s="14"/>
      <c r="SID46" s="14"/>
      <c r="SIE46" s="14"/>
      <c r="SIF46" s="14"/>
      <c r="SIG46" s="14"/>
      <c r="SIH46" s="14"/>
      <c r="SII46" s="14"/>
      <c r="SIJ46" s="14"/>
      <c r="SIK46" s="14"/>
      <c r="SIL46" s="14"/>
      <c r="SIM46" s="14"/>
      <c r="SIN46" s="14"/>
      <c r="SIO46" s="14"/>
      <c r="SIP46" s="14"/>
      <c r="SIQ46" s="14"/>
      <c r="SIR46" s="14"/>
      <c r="SIS46" s="14"/>
      <c r="SIT46" s="14"/>
      <c r="SIU46" s="14"/>
      <c r="SIV46" s="14"/>
      <c r="SIW46" s="14"/>
      <c r="SIX46" s="14"/>
      <c r="SIY46" s="14"/>
      <c r="SIZ46" s="14"/>
      <c r="SJA46" s="14"/>
      <c r="SJB46" s="14"/>
      <c r="SJC46" s="14"/>
      <c r="SJD46" s="14"/>
      <c r="SJE46" s="14"/>
      <c r="SJF46" s="14"/>
      <c r="SJG46" s="14"/>
      <c r="SJH46" s="14"/>
      <c r="SJI46" s="14"/>
      <c r="SJJ46" s="14"/>
      <c r="SJK46" s="14"/>
      <c r="SJL46" s="14"/>
      <c r="SJM46" s="14"/>
      <c r="SJN46" s="14"/>
      <c r="SJO46" s="14"/>
      <c r="SJP46" s="14"/>
      <c r="SJQ46" s="14"/>
      <c r="SJR46" s="14"/>
      <c r="SJS46" s="14"/>
      <c r="SJT46" s="14"/>
      <c r="SJU46" s="14"/>
      <c r="SJV46" s="14"/>
      <c r="SJW46" s="14"/>
      <c r="SJX46" s="14"/>
      <c r="SJY46" s="14"/>
      <c r="SJZ46" s="14"/>
      <c r="SKA46" s="14"/>
      <c r="SKB46" s="14"/>
      <c r="SKC46" s="14"/>
      <c r="SKD46" s="14"/>
      <c r="SKE46" s="14"/>
      <c r="SKF46" s="14"/>
      <c r="SKG46" s="14"/>
      <c r="SKH46" s="14"/>
      <c r="SKI46" s="14"/>
      <c r="SKJ46" s="14"/>
      <c r="SKK46" s="14"/>
      <c r="SKL46" s="14"/>
      <c r="SKM46" s="14"/>
      <c r="SKN46" s="14"/>
      <c r="SKO46" s="14"/>
      <c r="SKP46" s="14"/>
      <c r="SKQ46" s="14"/>
      <c r="SKR46" s="14"/>
      <c r="SKS46" s="14"/>
      <c r="SKT46" s="14"/>
      <c r="SKU46" s="14"/>
      <c r="SKV46" s="14"/>
      <c r="SKW46" s="14"/>
      <c r="SKX46" s="14"/>
      <c r="SKY46" s="14"/>
      <c r="SKZ46" s="14"/>
      <c r="SLA46" s="14"/>
      <c r="SLB46" s="14"/>
      <c r="SLC46" s="14"/>
      <c r="SLD46" s="14"/>
      <c r="SLE46" s="14"/>
      <c r="SLF46" s="14"/>
      <c r="SLG46" s="14"/>
      <c r="SLH46" s="14"/>
      <c r="SLI46" s="14"/>
      <c r="SLJ46" s="14"/>
      <c r="SLK46" s="14"/>
      <c r="SLL46" s="14"/>
      <c r="SLM46" s="14"/>
      <c r="SLN46" s="14"/>
      <c r="SLO46" s="14"/>
      <c r="SLP46" s="14"/>
      <c r="SLQ46" s="14"/>
      <c r="SLR46" s="14"/>
      <c r="SLS46" s="14"/>
      <c r="SLT46" s="14"/>
      <c r="SLU46" s="14"/>
      <c r="SLV46" s="14"/>
      <c r="SLW46" s="14"/>
      <c r="SLX46" s="14"/>
      <c r="SLY46" s="14"/>
      <c r="SLZ46" s="14"/>
      <c r="SMA46" s="14"/>
      <c r="SMB46" s="14"/>
      <c r="SMC46" s="14"/>
      <c r="SMD46" s="14"/>
      <c r="SME46" s="14"/>
      <c r="SMF46" s="14"/>
      <c r="SMG46" s="14"/>
      <c r="SMH46" s="14"/>
      <c r="SMI46" s="14"/>
      <c r="SMJ46" s="14"/>
      <c r="SMK46" s="14"/>
      <c r="SML46" s="14"/>
      <c r="SMM46" s="14"/>
      <c r="SMN46" s="14"/>
      <c r="SMO46" s="14"/>
      <c r="SMP46" s="14"/>
      <c r="SMQ46" s="14"/>
      <c r="SMR46" s="14"/>
      <c r="SMS46" s="14"/>
      <c r="SMT46" s="14"/>
      <c r="SMU46" s="14"/>
      <c r="SMV46" s="14"/>
      <c r="SMW46" s="14"/>
      <c r="SMX46" s="14"/>
      <c r="SMY46" s="14"/>
      <c r="SMZ46" s="14"/>
      <c r="SNA46" s="14"/>
      <c r="SNB46" s="14"/>
      <c r="SNC46" s="14"/>
      <c r="SND46" s="14"/>
      <c r="SNE46" s="14"/>
      <c r="SNF46" s="14"/>
      <c r="SNG46" s="14"/>
      <c r="SNH46" s="14"/>
      <c r="SNI46" s="14"/>
      <c r="SNJ46" s="14"/>
      <c r="SNK46" s="14"/>
      <c r="SNL46" s="14"/>
      <c r="SNM46" s="14"/>
      <c r="SNN46" s="14"/>
      <c r="SNO46" s="14"/>
      <c r="SNP46" s="14"/>
      <c r="SNQ46" s="14"/>
      <c r="SNR46" s="14"/>
      <c r="SNS46" s="14"/>
      <c r="SNT46" s="14"/>
      <c r="SNU46" s="14"/>
      <c r="SNV46" s="14"/>
      <c r="SNW46" s="14"/>
      <c r="SNX46" s="14"/>
      <c r="SNY46" s="14"/>
      <c r="SNZ46" s="14"/>
      <c r="SOA46" s="14"/>
      <c r="SOB46" s="14"/>
      <c r="SOC46" s="14"/>
      <c r="SOD46" s="14"/>
      <c r="SOE46" s="14"/>
      <c r="SOF46" s="14"/>
      <c r="SOG46" s="14"/>
      <c r="SOH46" s="14"/>
      <c r="SOI46" s="14"/>
      <c r="SOJ46" s="14"/>
      <c r="SOK46" s="14"/>
      <c r="SOL46" s="14"/>
      <c r="SOM46" s="14"/>
      <c r="SON46" s="14"/>
      <c r="SOO46" s="14"/>
      <c r="SOP46" s="14"/>
      <c r="SOQ46" s="14"/>
      <c r="SOR46" s="14"/>
      <c r="SOS46" s="14"/>
      <c r="SOT46" s="14"/>
      <c r="SOU46" s="14"/>
      <c r="SOV46" s="14"/>
      <c r="SOW46" s="14"/>
      <c r="SOX46" s="14"/>
      <c r="SOY46" s="14"/>
      <c r="SOZ46" s="14"/>
      <c r="SPA46" s="14"/>
      <c r="SPB46" s="14"/>
      <c r="SPC46" s="14"/>
      <c r="SPD46" s="14"/>
      <c r="SPE46" s="14"/>
      <c r="SPF46" s="14"/>
      <c r="SPG46" s="14"/>
      <c r="SPH46" s="14"/>
      <c r="SPI46" s="14"/>
      <c r="SPJ46" s="14"/>
      <c r="SPK46" s="14"/>
      <c r="SPL46" s="14"/>
      <c r="SPM46" s="14"/>
      <c r="SPN46" s="14"/>
      <c r="SPO46" s="14"/>
      <c r="SPP46" s="14"/>
      <c r="SPQ46" s="14"/>
      <c r="SPR46" s="14"/>
      <c r="SPS46" s="14"/>
      <c r="SPT46" s="14"/>
      <c r="SPU46" s="14"/>
      <c r="SPV46" s="14"/>
      <c r="SPW46" s="14"/>
      <c r="SPX46" s="14"/>
      <c r="SPY46" s="14"/>
      <c r="SPZ46" s="14"/>
      <c r="SQA46" s="14"/>
      <c r="SQB46" s="14"/>
      <c r="SQC46" s="14"/>
      <c r="SQD46" s="14"/>
      <c r="SQE46" s="14"/>
      <c r="SQF46" s="14"/>
      <c r="SQG46" s="14"/>
      <c r="SQH46" s="14"/>
      <c r="SQI46" s="14"/>
      <c r="SQJ46" s="14"/>
      <c r="SQK46" s="14"/>
      <c r="SQL46" s="14"/>
      <c r="SQM46" s="14"/>
      <c r="SQN46" s="14"/>
      <c r="SQO46" s="14"/>
      <c r="SQP46" s="14"/>
      <c r="SQQ46" s="14"/>
      <c r="SQR46" s="14"/>
      <c r="SQS46" s="14"/>
      <c r="SQT46" s="14"/>
      <c r="SQU46" s="14"/>
      <c r="SQV46" s="14"/>
      <c r="SQW46" s="14"/>
      <c r="SQX46" s="14"/>
      <c r="SQY46" s="14"/>
      <c r="SQZ46" s="14"/>
      <c r="SRA46" s="14"/>
      <c r="SRB46" s="14"/>
      <c r="SRC46" s="14"/>
      <c r="SRD46" s="14"/>
      <c r="SRE46" s="14"/>
      <c r="SRF46" s="14"/>
      <c r="SRG46" s="14"/>
      <c r="SRH46" s="14"/>
      <c r="SRI46" s="14"/>
      <c r="SRJ46" s="14"/>
      <c r="SRK46" s="14"/>
      <c r="SRL46" s="14"/>
      <c r="SRM46" s="14"/>
      <c r="SRN46" s="14"/>
      <c r="SRO46" s="14"/>
      <c r="SRP46" s="14"/>
      <c r="SRQ46" s="14"/>
      <c r="SRR46" s="14"/>
      <c r="SRS46" s="14"/>
      <c r="SRT46" s="14"/>
      <c r="SRU46" s="14"/>
      <c r="SRV46" s="14"/>
      <c r="SRW46" s="14"/>
      <c r="SRX46" s="14"/>
      <c r="SRY46" s="14"/>
      <c r="SRZ46" s="14"/>
      <c r="SSA46" s="14"/>
      <c r="SSB46" s="14"/>
      <c r="SSC46" s="14"/>
      <c r="SSD46" s="14"/>
      <c r="SSE46" s="14"/>
      <c r="SSF46" s="14"/>
      <c r="SSG46" s="14"/>
      <c r="SSH46" s="14"/>
      <c r="SSI46" s="14"/>
      <c r="SSJ46" s="14"/>
      <c r="SSK46" s="14"/>
      <c r="SSL46" s="14"/>
      <c r="SSM46" s="14"/>
      <c r="SSN46" s="14"/>
      <c r="SSO46" s="14"/>
      <c r="SSP46" s="14"/>
      <c r="SSQ46" s="14"/>
      <c r="SSR46" s="14"/>
      <c r="SSS46" s="14"/>
      <c r="SST46" s="14"/>
      <c r="SSU46" s="14"/>
      <c r="SSV46" s="14"/>
      <c r="SSW46" s="14"/>
      <c r="SSX46" s="14"/>
      <c r="SSY46" s="14"/>
      <c r="SSZ46" s="14"/>
      <c r="STA46" s="14"/>
      <c r="STB46" s="14"/>
      <c r="STC46" s="14"/>
      <c r="STD46" s="14"/>
      <c r="STE46" s="14"/>
      <c r="STF46" s="14"/>
      <c r="STG46" s="14"/>
      <c r="STH46" s="14"/>
      <c r="STI46" s="14"/>
      <c r="STJ46" s="14"/>
      <c r="STK46" s="14"/>
      <c r="STL46" s="14"/>
      <c r="STM46" s="14"/>
      <c r="STN46" s="14"/>
      <c r="STO46" s="14"/>
      <c r="STP46" s="14"/>
      <c r="STQ46" s="14"/>
      <c r="STR46" s="14"/>
      <c r="STS46" s="14"/>
      <c r="STT46" s="14"/>
      <c r="STU46" s="14"/>
      <c r="STV46" s="14"/>
      <c r="STW46" s="14"/>
      <c r="STX46" s="14"/>
      <c r="STY46" s="14"/>
      <c r="STZ46" s="14"/>
      <c r="SUA46" s="14"/>
      <c r="SUB46" s="14"/>
      <c r="SUC46" s="14"/>
      <c r="SUD46" s="14"/>
      <c r="SUE46" s="14"/>
      <c r="SUF46" s="14"/>
      <c r="SUG46" s="14"/>
      <c r="SUH46" s="14"/>
      <c r="SUI46" s="14"/>
      <c r="SUJ46" s="14"/>
      <c r="SUK46" s="14"/>
      <c r="SUL46" s="14"/>
      <c r="SUM46" s="14"/>
      <c r="SUN46" s="14"/>
      <c r="SUO46" s="14"/>
      <c r="SUP46" s="14"/>
      <c r="SUQ46" s="14"/>
      <c r="SUR46" s="14"/>
      <c r="SUS46" s="14"/>
      <c r="SUT46" s="14"/>
      <c r="SUU46" s="14"/>
      <c r="SUV46" s="14"/>
      <c r="SUW46" s="14"/>
      <c r="SUX46" s="14"/>
      <c r="SUY46" s="14"/>
      <c r="SUZ46" s="14"/>
      <c r="SVA46" s="14"/>
      <c r="SVB46" s="14"/>
      <c r="SVC46" s="14"/>
      <c r="SVD46" s="14"/>
      <c r="SVE46" s="14"/>
      <c r="SVF46" s="14"/>
      <c r="SVG46" s="14"/>
      <c r="SVH46" s="14"/>
      <c r="SVI46" s="14"/>
      <c r="SVJ46" s="14"/>
      <c r="SVK46" s="14"/>
      <c r="SVL46" s="14"/>
      <c r="SVM46" s="14"/>
      <c r="SVN46" s="14"/>
      <c r="SVO46" s="14"/>
      <c r="SVP46" s="14"/>
      <c r="SVQ46" s="14"/>
      <c r="SVR46" s="14"/>
      <c r="SVS46" s="14"/>
      <c r="SVT46" s="14"/>
      <c r="SVU46" s="14"/>
      <c r="SVV46" s="14"/>
      <c r="SVW46" s="14"/>
      <c r="SVX46" s="14"/>
      <c r="SVY46" s="14"/>
      <c r="SVZ46" s="14"/>
      <c r="SWA46" s="14"/>
      <c r="SWB46" s="14"/>
      <c r="SWC46" s="14"/>
      <c r="SWD46" s="14"/>
      <c r="SWE46" s="14"/>
      <c r="SWF46" s="14"/>
      <c r="SWG46" s="14"/>
      <c r="SWH46" s="14"/>
      <c r="SWI46" s="14"/>
      <c r="SWJ46" s="14"/>
      <c r="SWK46" s="14"/>
      <c r="SWL46" s="14"/>
      <c r="SWM46" s="14"/>
      <c r="SWN46" s="14"/>
      <c r="SWO46" s="14"/>
      <c r="SWP46" s="14"/>
      <c r="SWQ46" s="14"/>
      <c r="SWR46" s="14"/>
      <c r="SWS46" s="14"/>
      <c r="SWT46" s="14"/>
      <c r="SWU46" s="14"/>
      <c r="SWV46" s="14"/>
      <c r="SWW46" s="14"/>
      <c r="SWX46" s="14"/>
      <c r="SWY46" s="14"/>
      <c r="SWZ46" s="14"/>
      <c r="SXA46" s="14"/>
      <c r="SXB46" s="14"/>
      <c r="SXC46" s="14"/>
      <c r="SXD46" s="14"/>
      <c r="SXE46" s="14"/>
      <c r="SXF46" s="14"/>
      <c r="SXG46" s="14"/>
      <c r="SXH46" s="14"/>
      <c r="SXI46" s="14"/>
      <c r="SXJ46" s="14"/>
      <c r="SXK46" s="14"/>
      <c r="SXL46" s="14"/>
      <c r="SXM46" s="14"/>
      <c r="SXN46" s="14"/>
      <c r="SXO46" s="14"/>
      <c r="SXP46" s="14"/>
      <c r="SXQ46" s="14"/>
      <c r="SXR46" s="14"/>
      <c r="SXS46" s="14"/>
      <c r="SXT46" s="14"/>
      <c r="SXU46" s="14"/>
      <c r="SXV46" s="14"/>
      <c r="SXW46" s="14"/>
      <c r="SXX46" s="14"/>
      <c r="SXY46" s="14"/>
      <c r="SXZ46" s="14"/>
      <c r="SYA46" s="14"/>
      <c r="SYB46" s="14"/>
      <c r="SYC46" s="14"/>
      <c r="SYD46" s="14"/>
      <c r="SYE46" s="14"/>
      <c r="SYF46" s="14"/>
      <c r="SYG46" s="14"/>
      <c r="SYH46" s="14"/>
      <c r="SYI46" s="14"/>
      <c r="SYJ46" s="14"/>
      <c r="SYK46" s="14"/>
      <c r="SYL46" s="14"/>
      <c r="SYM46" s="14"/>
      <c r="SYN46" s="14"/>
      <c r="SYO46" s="14"/>
      <c r="SYP46" s="14"/>
      <c r="SYQ46" s="14"/>
      <c r="SYR46" s="14"/>
      <c r="SYS46" s="14"/>
      <c r="SYT46" s="14"/>
      <c r="SYU46" s="14"/>
      <c r="SYV46" s="14"/>
      <c r="SYW46" s="14"/>
      <c r="SYX46" s="14"/>
      <c r="SYY46" s="14"/>
      <c r="SYZ46" s="14"/>
      <c r="SZA46" s="14"/>
      <c r="SZB46" s="14"/>
      <c r="SZC46" s="14"/>
      <c r="SZD46" s="14"/>
      <c r="SZE46" s="14"/>
      <c r="SZF46" s="14"/>
      <c r="SZG46" s="14"/>
      <c r="SZH46" s="14"/>
      <c r="SZI46" s="14"/>
      <c r="SZJ46" s="14"/>
      <c r="SZK46" s="14"/>
      <c r="SZL46" s="14"/>
      <c r="SZM46" s="14"/>
      <c r="SZN46" s="14"/>
      <c r="SZO46" s="14"/>
      <c r="SZP46" s="14"/>
      <c r="SZQ46" s="14"/>
      <c r="SZR46" s="14"/>
      <c r="SZS46" s="14"/>
      <c r="SZT46" s="14"/>
      <c r="SZU46" s="14"/>
      <c r="SZV46" s="14"/>
      <c r="SZW46" s="14"/>
      <c r="SZX46" s="14"/>
      <c r="SZY46" s="14"/>
      <c r="SZZ46" s="14"/>
      <c r="TAA46" s="14"/>
      <c r="TAB46" s="14"/>
      <c r="TAC46" s="14"/>
      <c r="TAD46" s="14"/>
      <c r="TAE46" s="14"/>
      <c r="TAF46" s="14"/>
      <c r="TAG46" s="14"/>
      <c r="TAH46" s="14"/>
      <c r="TAI46" s="14"/>
      <c r="TAJ46" s="14"/>
      <c r="TAK46" s="14"/>
      <c r="TAL46" s="14"/>
      <c r="TAM46" s="14"/>
      <c r="TAN46" s="14"/>
      <c r="TAO46" s="14"/>
      <c r="TAP46" s="14"/>
      <c r="TAQ46" s="14"/>
      <c r="TAR46" s="14"/>
      <c r="TAS46" s="14"/>
      <c r="TAT46" s="14"/>
      <c r="TAU46" s="14"/>
      <c r="TAV46" s="14"/>
      <c r="TAW46" s="14"/>
      <c r="TAX46" s="14"/>
      <c r="TAY46" s="14"/>
      <c r="TAZ46" s="14"/>
      <c r="TBA46" s="14"/>
      <c r="TBB46" s="14"/>
      <c r="TBC46" s="14"/>
      <c r="TBD46" s="14"/>
      <c r="TBE46" s="14"/>
      <c r="TBF46" s="14"/>
      <c r="TBG46" s="14"/>
      <c r="TBH46" s="14"/>
      <c r="TBI46" s="14"/>
      <c r="TBJ46" s="14"/>
      <c r="TBK46" s="14"/>
      <c r="TBL46" s="14"/>
      <c r="TBM46" s="14"/>
      <c r="TBN46" s="14"/>
      <c r="TBO46" s="14"/>
      <c r="TBP46" s="14"/>
      <c r="TBQ46" s="14"/>
      <c r="TBR46" s="14"/>
      <c r="TBS46" s="14"/>
      <c r="TBT46" s="14"/>
      <c r="TBU46" s="14"/>
      <c r="TBV46" s="14"/>
      <c r="TBW46" s="14"/>
      <c r="TBX46" s="14"/>
      <c r="TBY46" s="14"/>
      <c r="TBZ46" s="14"/>
      <c r="TCA46" s="14"/>
      <c r="TCB46" s="14"/>
      <c r="TCC46" s="14"/>
      <c r="TCD46" s="14"/>
      <c r="TCE46" s="14"/>
      <c r="TCF46" s="14"/>
      <c r="TCG46" s="14"/>
      <c r="TCH46" s="14"/>
      <c r="TCI46" s="14"/>
      <c r="TCJ46" s="14"/>
      <c r="TCK46" s="14"/>
      <c r="TCL46" s="14"/>
      <c r="TCM46" s="14"/>
      <c r="TCN46" s="14"/>
      <c r="TCO46" s="14"/>
      <c r="TCP46" s="14"/>
      <c r="TCQ46" s="14"/>
      <c r="TCR46" s="14"/>
      <c r="TCS46" s="14"/>
      <c r="TCT46" s="14"/>
      <c r="TCU46" s="14"/>
      <c r="TCV46" s="14"/>
      <c r="TCW46" s="14"/>
      <c r="TCX46" s="14"/>
      <c r="TCY46" s="14"/>
      <c r="TCZ46" s="14"/>
      <c r="TDA46" s="14"/>
      <c r="TDB46" s="14"/>
      <c r="TDC46" s="14"/>
      <c r="TDD46" s="14"/>
      <c r="TDE46" s="14"/>
      <c r="TDF46" s="14"/>
      <c r="TDG46" s="14"/>
      <c r="TDH46" s="14"/>
      <c r="TDI46" s="14"/>
      <c r="TDJ46" s="14"/>
      <c r="TDK46" s="14"/>
      <c r="TDL46" s="14"/>
      <c r="TDM46" s="14"/>
      <c r="TDN46" s="14"/>
      <c r="TDO46" s="14"/>
      <c r="TDP46" s="14"/>
      <c r="TDQ46" s="14"/>
      <c r="TDR46" s="14"/>
      <c r="TDS46" s="14"/>
      <c r="TDT46" s="14"/>
      <c r="TDU46" s="14"/>
      <c r="TDV46" s="14"/>
      <c r="TDW46" s="14"/>
      <c r="TDX46" s="14"/>
      <c r="TDY46" s="14"/>
      <c r="TDZ46" s="14"/>
      <c r="TEA46" s="14"/>
      <c r="TEB46" s="14"/>
      <c r="TEC46" s="14"/>
      <c r="TED46" s="14"/>
      <c r="TEE46" s="14"/>
      <c r="TEF46" s="14"/>
      <c r="TEG46" s="14"/>
      <c r="TEH46" s="14"/>
      <c r="TEI46" s="14"/>
      <c r="TEJ46" s="14"/>
      <c r="TEK46" s="14"/>
      <c r="TEL46" s="14"/>
      <c r="TEM46" s="14"/>
      <c r="TEN46" s="14"/>
      <c r="TEO46" s="14"/>
      <c r="TEP46" s="14"/>
      <c r="TEQ46" s="14"/>
      <c r="TER46" s="14"/>
      <c r="TES46" s="14"/>
      <c r="TET46" s="14"/>
      <c r="TEU46" s="14"/>
      <c r="TEV46" s="14"/>
      <c r="TEW46" s="14"/>
      <c r="TEX46" s="14"/>
      <c r="TEY46" s="14"/>
      <c r="TEZ46" s="14"/>
      <c r="TFA46" s="14"/>
      <c r="TFB46" s="14"/>
      <c r="TFC46" s="14"/>
      <c r="TFD46" s="14"/>
      <c r="TFE46" s="14"/>
      <c r="TFF46" s="14"/>
      <c r="TFG46" s="14"/>
      <c r="TFH46" s="14"/>
      <c r="TFI46" s="14"/>
      <c r="TFJ46" s="14"/>
      <c r="TFK46" s="14"/>
      <c r="TFL46" s="14"/>
      <c r="TFM46" s="14"/>
      <c r="TFN46" s="14"/>
      <c r="TFO46" s="14"/>
      <c r="TFP46" s="14"/>
      <c r="TFQ46" s="14"/>
      <c r="TFR46" s="14"/>
      <c r="TFS46" s="14"/>
      <c r="TFT46" s="14"/>
      <c r="TFU46" s="14"/>
      <c r="TFV46" s="14"/>
      <c r="TFW46" s="14"/>
      <c r="TFX46" s="14"/>
      <c r="TFY46" s="14"/>
      <c r="TFZ46" s="14"/>
      <c r="TGA46" s="14"/>
      <c r="TGB46" s="14"/>
      <c r="TGC46" s="14"/>
      <c r="TGD46" s="14"/>
      <c r="TGE46" s="14"/>
      <c r="TGF46" s="14"/>
      <c r="TGG46" s="14"/>
      <c r="TGH46" s="14"/>
      <c r="TGI46" s="14"/>
      <c r="TGJ46" s="14"/>
      <c r="TGK46" s="14"/>
      <c r="TGL46" s="14"/>
      <c r="TGM46" s="14"/>
      <c r="TGN46" s="14"/>
      <c r="TGO46" s="14"/>
      <c r="TGP46" s="14"/>
      <c r="TGQ46" s="14"/>
      <c r="TGR46" s="14"/>
      <c r="TGS46" s="14"/>
      <c r="TGT46" s="14"/>
      <c r="TGU46" s="14"/>
      <c r="TGV46" s="14"/>
      <c r="TGW46" s="14"/>
      <c r="TGX46" s="14"/>
      <c r="TGY46" s="14"/>
      <c r="TGZ46" s="14"/>
      <c r="THA46" s="14"/>
      <c r="THB46" s="14"/>
      <c r="THC46" s="14"/>
      <c r="THD46" s="14"/>
      <c r="THE46" s="14"/>
      <c r="THF46" s="14"/>
      <c r="THG46" s="14"/>
      <c r="THH46" s="14"/>
      <c r="THI46" s="14"/>
      <c r="THJ46" s="14"/>
      <c r="THK46" s="14"/>
      <c r="THL46" s="14"/>
      <c r="THM46" s="14"/>
      <c r="THN46" s="14"/>
      <c r="THO46" s="14"/>
      <c r="THP46" s="14"/>
      <c r="THQ46" s="14"/>
      <c r="THR46" s="14"/>
      <c r="THS46" s="14"/>
      <c r="THT46" s="14"/>
      <c r="THU46" s="14"/>
      <c r="THV46" s="14"/>
      <c r="THW46" s="14"/>
      <c r="THX46" s="14"/>
      <c r="THY46" s="14"/>
      <c r="THZ46" s="14"/>
      <c r="TIA46" s="14"/>
      <c r="TIB46" s="14"/>
      <c r="TIC46" s="14"/>
      <c r="TID46" s="14"/>
      <c r="TIE46" s="14"/>
      <c r="TIF46" s="14"/>
      <c r="TIG46" s="14"/>
      <c r="TIH46" s="14"/>
      <c r="TII46" s="14"/>
      <c r="TIJ46" s="14"/>
      <c r="TIK46" s="14"/>
      <c r="TIL46" s="14"/>
      <c r="TIM46" s="14"/>
      <c r="TIN46" s="14"/>
      <c r="TIO46" s="14"/>
      <c r="TIP46" s="14"/>
      <c r="TIQ46" s="14"/>
      <c r="TIR46" s="14"/>
      <c r="TIS46" s="14"/>
      <c r="TIT46" s="14"/>
      <c r="TIU46" s="14"/>
      <c r="TIV46" s="14"/>
      <c r="TIW46" s="14"/>
      <c r="TIX46" s="14"/>
      <c r="TIY46" s="14"/>
      <c r="TIZ46" s="14"/>
      <c r="TJA46" s="14"/>
      <c r="TJB46" s="14"/>
      <c r="TJC46" s="14"/>
      <c r="TJD46" s="14"/>
      <c r="TJE46" s="14"/>
      <c r="TJF46" s="14"/>
      <c r="TJG46" s="14"/>
      <c r="TJH46" s="14"/>
      <c r="TJI46" s="14"/>
      <c r="TJJ46" s="14"/>
      <c r="TJK46" s="14"/>
      <c r="TJL46" s="14"/>
      <c r="TJM46" s="14"/>
      <c r="TJN46" s="14"/>
      <c r="TJO46" s="14"/>
      <c r="TJP46" s="14"/>
      <c r="TJQ46" s="14"/>
      <c r="TJR46" s="14"/>
      <c r="TJS46" s="14"/>
      <c r="TJT46" s="14"/>
      <c r="TJU46" s="14"/>
      <c r="TJV46" s="14"/>
      <c r="TJW46" s="14"/>
      <c r="TJX46" s="14"/>
      <c r="TJY46" s="14"/>
      <c r="TJZ46" s="14"/>
      <c r="TKA46" s="14"/>
      <c r="TKB46" s="14"/>
      <c r="TKC46" s="14"/>
      <c r="TKD46" s="14"/>
      <c r="TKE46" s="14"/>
      <c r="TKF46" s="14"/>
      <c r="TKG46" s="14"/>
      <c r="TKH46" s="14"/>
      <c r="TKI46" s="14"/>
      <c r="TKJ46" s="14"/>
      <c r="TKK46" s="14"/>
      <c r="TKL46" s="14"/>
      <c r="TKM46" s="14"/>
      <c r="TKN46" s="14"/>
      <c r="TKO46" s="14"/>
      <c r="TKP46" s="14"/>
      <c r="TKQ46" s="14"/>
      <c r="TKR46" s="14"/>
      <c r="TKS46" s="14"/>
      <c r="TKT46" s="14"/>
      <c r="TKU46" s="14"/>
      <c r="TKV46" s="14"/>
      <c r="TKW46" s="14"/>
      <c r="TKX46" s="14"/>
      <c r="TKY46" s="14"/>
      <c r="TKZ46" s="14"/>
      <c r="TLA46" s="14"/>
      <c r="TLB46" s="14"/>
      <c r="TLC46" s="14"/>
      <c r="TLD46" s="14"/>
      <c r="TLE46" s="14"/>
      <c r="TLF46" s="14"/>
      <c r="TLG46" s="14"/>
      <c r="TLH46" s="14"/>
      <c r="TLI46" s="14"/>
      <c r="TLJ46" s="14"/>
      <c r="TLK46" s="14"/>
      <c r="TLL46" s="14"/>
      <c r="TLM46" s="14"/>
      <c r="TLN46" s="14"/>
      <c r="TLO46" s="14"/>
      <c r="TLP46" s="14"/>
      <c r="TLQ46" s="14"/>
      <c r="TLR46" s="14"/>
      <c r="TLS46" s="14"/>
      <c r="TLT46" s="14"/>
      <c r="TLU46" s="14"/>
      <c r="TLV46" s="14"/>
      <c r="TLW46" s="14"/>
      <c r="TLX46" s="14"/>
      <c r="TLY46" s="14"/>
      <c r="TLZ46" s="14"/>
      <c r="TMA46" s="14"/>
      <c r="TMB46" s="14"/>
      <c r="TMC46" s="14"/>
      <c r="TMD46" s="14"/>
      <c r="TME46" s="14"/>
      <c r="TMF46" s="14"/>
      <c r="TMG46" s="14"/>
      <c r="TMH46" s="14"/>
      <c r="TMI46" s="14"/>
      <c r="TMJ46" s="14"/>
      <c r="TMK46" s="14"/>
      <c r="TML46" s="14"/>
      <c r="TMM46" s="14"/>
      <c r="TMN46" s="14"/>
      <c r="TMO46" s="14"/>
      <c r="TMP46" s="14"/>
      <c r="TMQ46" s="14"/>
      <c r="TMR46" s="14"/>
      <c r="TMS46" s="14"/>
      <c r="TMT46" s="14"/>
      <c r="TMU46" s="14"/>
      <c r="TMV46" s="14"/>
      <c r="TMW46" s="14"/>
      <c r="TMX46" s="14"/>
      <c r="TMY46" s="14"/>
      <c r="TMZ46" s="14"/>
      <c r="TNA46" s="14"/>
      <c r="TNB46" s="14"/>
      <c r="TNC46" s="14"/>
      <c r="TND46" s="14"/>
      <c r="TNE46" s="14"/>
      <c r="TNF46" s="14"/>
      <c r="TNG46" s="14"/>
      <c r="TNH46" s="14"/>
      <c r="TNI46" s="14"/>
      <c r="TNJ46" s="14"/>
      <c r="TNK46" s="14"/>
      <c r="TNL46" s="14"/>
      <c r="TNM46" s="14"/>
      <c r="TNN46" s="14"/>
      <c r="TNO46" s="14"/>
      <c r="TNP46" s="14"/>
      <c r="TNQ46" s="14"/>
      <c r="TNR46" s="14"/>
      <c r="TNS46" s="14"/>
      <c r="TNT46" s="14"/>
      <c r="TNU46" s="14"/>
      <c r="TNV46" s="14"/>
      <c r="TNW46" s="14"/>
      <c r="TNX46" s="14"/>
      <c r="TNY46" s="14"/>
      <c r="TNZ46" s="14"/>
      <c r="TOA46" s="14"/>
      <c r="TOB46" s="14"/>
      <c r="TOC46" s="14"/>
      <c r="TOD46" s="14"/>
      <c r="TOE46" s="14"/>
      <c r="TOF46" s="14"/>
      <c r="TOG46" s="14"/>
      <c r="TOH46" s="14"/>
      <c r="TOI46" s="14"/>
      <c r="TOJ46" s="14"/>
      <c r="TOK46" s="14"/>
      <c r="TOL46" s="14"/>
      <c r="TOM46" s="14"/>
      <c r="TON46" s="14"/>
      <c r="TOO46" s="14"/>
      <c r="TOP46" s="14"/>
      <c r="TOQ46" s="14"/>
      <c r="TOR46" s="14"/>
      <c r="TOS46" s="14"/>
      <c r="TOT46" s="14"/>
      <c r="TOU46" s="14"/>
      <c r="TOV46" s="14"/>
      <c r="TOW46" s="14"/>
      <c r="TOX46" s="14"/>
      <c r="TOY46" s="14"/>
      <c r="TOZ46" s="14"/>
      <c r="TPA46" s="14"/>
      <c r="TPB46" s="14"/>
      <c r="TPC46" s="14"/>
      <c r="TPD46" s="14"/>
      <c r="TPE46" s="14"/>
      <c r="TPF46" s="14"/>
      <c r="TPG46" s="14"/>
      <c r="TPH46" s="14"/>
      <c r="TPI46" s="14"/>
      <c r="TPJ46" s="14"/>
      <c r="TPK46" s="14"/>
      <c r="TPL46" s="14"/>
      <c r="TPM46" s="14"/>
      <c r="TPN46" s="14"/>
      <c r="TPO46" s="14"/>
      <c r="TPP46" s="14"/>
      <c r="TPQ46" s="14"/>
      <c r="TPR46" s="14"/>
      <c r="TPS46" s="14"/>
      <c r="TPT46" s="14"/>
      <c r="TPU46" s="14"/>
      <c r="TPV46" s="14"/>
      <c r="TPW46" s="14"/>
      <c r="TPX46" s="14"/>
      <c r="TPY46" s="14"/>
      <c r="TPZ46" s="14"/>
      <c r="TQA46" s="14"/>
      <c r="TQB46" s="14"/>
      <c r="TQC46" s="14"/>
      <c r="TQD46" s="14"/>
      <c r="TQE46" s="14"/>
      <c r="TQF46" s="14"/>
      <c r="TQG46" s="14"/>
      <c r="TQH46" s="14"/>
      <c r="TQI46" s="14"/>
      <c r="TQJ46" s="14"/>
      <c r="TQK46" s="14"/>
      <c r="TQL46" s="14"/>
      <c r="TQM46" s="14"/>
      <c r="TQN46" s="14"/>
      <c r="TQO46" s="14"/>
      <c r="TQP46" s="14"/>
      <c r="TQQ46" s="14"/>
      <c r="TQR46" s="14"/>
      <c r="TQS46" s="14"/>
      <c r="TQT46" s="14"/>
      <c r="TQU46" s="14"/>
      <c r="TQV46" s="14"/>
      <c r="TQW46" s="14"/>
      <c r="TQX46" s="14"/>
      <c r="TQY46" s="14"/>
      <c r="TQZ46" s="14"/>
      <c r="TRA46" s="14"/>
      <c r="TRB46" s="14"/>
      <c r="TRC46" s="14"/>
      <c r="TRD46" s="14"/>
      <c r="TRE46" s="14"/>
      <c r="TRF46" s="14"/>
      <c r="TRG46" s="14"/>
      <c r="TRH46" s="14"/>
      <c r="TRI46" s="14"/>
      <c r="TRJ46" s="14"/>
      <c r="TRK46" s="14"/>
      <c r="TRL46" s="14"/>
      <c r="TRM46" s="14"/>
      <c r="TRN46" s="14"/>
      <c r="TRO46" s="14"/>
      <c r="TRP46" s="14"/>
      <c r="TRQ46" s="14"/>
      <c r="TRR46" s="14"/>
      <c r="TRS46" s="14"/>
      <c r="TRT46" s="14"/>
      <c r="TRU46" s="14"/>
      <c r="TRV46" s="14"/>
      <c r="TRW46" s="14"/>
      <c r="TRX46" s="14"/>
      <c r="TRY46" s="14"/>
      <c r="TRZ46" s="14"/>
      <c r="TSA46" s="14"/>
      <c r="TSB46" s="14"/>
      <c r="TSC46" s="14"/>
      <c r="TSD46" s="14"/>
      <c r="TSE46" s="14"/>
      <c r="TSF46" s="14"/>
      <c r="TSG46" s="14"/>
      <c r="TSH46" s="14"/>
      <c r="TSI46" s="14"/>
      <c r="TSJ46" s="14"/>
      <c r="TSK46" s="14"/>
      <c r="TSL46" s="14"/>
      <c r="TSM46" s="14"/>
      <c r="TSN46" s="14"/>
      <c r="TSO46" s="14"/>
      <c r="TSP46" s="14"/>
      <c r="TSQ46" s="14"/>
      <c r="TSR46" s="14"/>
      <c r="TSS46" s="14"/>
      <c r="TST46" s="14"/>
      <c r="TSU46" s="14"/>
      <c r="TSV46" s="14"/>
      <c r="TSW46" s="14"/>
      <c r="TSX46" s="14"/>
      <c r="TSY46" s="14"/>
      <c r="TSZ46" s="14"/>
      <c r="TTA46" s="14"/>
      <c r="TTB46" s="14"/>
      <c r="TTC46" s="14"/>
      <c r="TTD46" s="14"/>
      <c r="TTE46" s="14"/>
      <c r="TTF46" s="14"/>
      <c r="TTG46" s="14"/>
      <c r="TTH46" s="14"/>
      <c r="TTI46" s="14"/>
      <c r="TTJ46" s="14"/>
      <c r="TTK46" s="14"/>
      <c r="TTL46" s="14"/>
      <c r="TTM46" s="14"/>
      <c r="TTN46" s="14"/>
      <c r="TTO46" s="14"/>
      <c r="TTP46" s="14"/>
      <c r="TTQ46" s="14"/>
      <c r="TTR46" s="14"/>
      <c r="TTS46" s="14"/>
      <c r="TTT46" s="14"/>
      <c r="TTU46" s="14"/>
      <c r="TTV46" s="14"/>
      <c r="TTW46" s="14"/>
      <c r="TTX46" s="14"/>
      <c r="TTY46" s="14"/>
      <c r="TTZ46" s="14"/>
      <c r="TUA46" s="14"/>
      <c r="TUB46" s="14"/>
      <c r="TUC46" s="14"/>
      <c r="TUD46" s="14"/>
      <c r="TUE46" s="14"/>
      <c r="TUF46" s="14"/>
      <c r="TUG46" s="14"/>
      <c r="TUH46" s="14"/>
      <c r="TUI46" s="14"/>
      <c r="TUJ46" s="14"/>
      <c r="TUK46" s="14"/>
      <c r="TUL46" s="14"/>
      <c r="TUM46" s="14"/>
      <c r="TUN46" s="14"/>
      <c r="TUO46" s="14"/>
      <c r="TUP46" s="14"/>
      <c r="TUQ46" s="14"/>
      <c r="TUR46" s="14"/>
      <c r="TUS46" s="14"/>
      <c r="TUT46" s="14"/>
      <c r="TUU46" s="14"/>
      <c r="TUV46" s="14"/>
      <c r="TUW46" s="14"/>
      <c r="TUX46" s="14"/>
      <c r="TUY46" s="14"/>
      <c r="TUZ46" s="14"/>
      <c r="TVA46" s="14"/>
      <c r="TVB46" s="14"/>
      <c r="TVC46" s="14"/>
      <c r="TVD46" s="14"/>
      <c r="TVE46" s="14"/>
      <c r="TVF46" s="14"/>
      <c r="TVG46" s="14"/>
      <c r="TVH46" s="14"/>
      <c r="TVI46" s="14"/>
      <c r="TVJ46" s="14"/>
      <c r="TVK46" s="14"/>
      <c r="TVL46" s="14"/>
      <c r="TVM46" s="14"/>
      <c r="TVN46" s="14"/>
      <c r="TVO46" s="14"/>
      <c r="TVP46" s="14"/>
      <c r="TVQ46" s="14"/>
      <c r="TVR46" s="14"/>
      <c r="TVS46" s="14"/>
      <c r="TVT46" s="14"/>
      <c r="TVU46" s="14"/>
      <c r="TVV46" s="14"/>
      <c r="TVW46" s="14"/>
      <c r="TVX46" s="14"/>
      <c r="TVY46" s="14"/>
      <c r="TVZ46" s="14"/>
      <c r="TWA46" s="14"/>
      <c r="TWB46" s="14"/>
      <c r="TWC46" s="14"/>
      <c r="TWD46" s="14"/>
      <c r="TWE46" s="14"/>
      <c r="TWF46" s="14"/>
      <c r="TWG46" s="14"/>
      <c r="TWH46" s="14"/>
      <c r="TWI46" s="14"/>
      <c r="TWJ46" s="14"/>
      <c r="TWK46" s="14"/>
      <c r="TWL46" s="14"/>
      <c r="TWM46" s="14"/>
      <c r="TWN46" s="14"/>
      <c r="TWO46" s="14"/>
      <c r="TWP46" s="14"/>
      <c r="TWQ46" s="14"/>
      <c r="TWR46" s="14"/>
      <c r="TWS46" s="14"/>
      <c r="TWT46" s="14"/>
      <c r="TWU46" s="14"/>
      <c r="TWV46" s="14"/>
      <c r="TWW46" s="14"/>
      <c r="TWX46" s="14"/>
      <c r="TWY46" s="14"/>
      <c r="TWZ46" s="14"/>
      <c r="TXA46" s="14"/>
      <c r="TXB46" s="14"/>
      <c r="TXC46" s="14"/>
      <c r="TXD46" s="14"/>
      <c r="TXE46" s="14"/>
      <c r="TXF46" s="14"/>
      <c r="TXG46" s="14"/>
      <c r="TXH46" s="14"/>
      <c r="TXI46" s="14"/>
      <c r="TXJ46" s="14"/>
      <c r="TXK46" s="14"/>
      <c r="TXL46" s="14"/>
      <c r="TXM46" s="14"/>
      <c r="TXN46" s="14"/>
      <c r="TXO46" s="14"/>
      <c r="TXP46" s="14"/>
      <c r="TXQ46" s="14"/>
      <c r="TXR46" s="14"/>
      <c r="TXS46" s="14"/>
      <c r="TXT46" s="14"/>
      <c r="TXU46" s="14"/>
      <c r="TXV46" s="14"/>
      <c r="TXW46" s="14"/>
      <c r="TXX46" s="14"/>
      <c r="TXY46" s="14"/>
      <c r="TXZ46" s="14"/>
      <c r="TYA46" s="14"/>
      <c r="TYB46" s="14"/>
      <c r="TYC46" s="14"/>
      <c r="TYD46" s="14"/>
      <c r="TYE46" s="14"/>
      <c r="TYF46" s="14"/>
      <c r="TYG46" s="14"/>
      <c r="TYH46" s="14"/>
      <c r="TYI46" s="14"/>
      <c r="TYJ46" s="14"/>
      <c r="TYK46" s="14"/>
      <c r="TYL46" s="14"/>
      <c r="TYM46" s="14"/>
      <c r="TYN46" s="14"/>
      <c r="TYO46" s="14"/>
      <c r="TYP46" s="14"/>
      <c r="TYQ46" s="14"/>
      <c r="TYR46" s="14"/>
      <c r="TYS46" s="14"/>
      <c r="TYT46" s="14"/>
      <c r="TYU46" s="14"/>
      <c r="TYV46" s="14"/>
      <c r="TYW46" s="14"/>
      <c r="TYX46" s="14"/>
      <c r="TYY46" s="14"/>
      <c r="TYZ46" s="14"/>
      <c r="TZA46" s="14"/>
      <c r="TZB46" s="14"/>
      <c r="TZC46" s="14"/>
      <c r="TZD46" s="14"/>
      <c r="TZE46" s="14"/>
      <c r="TZF46" s="14"/>
      <c r="TZG46" s="14"/>
      <c r="TZH46" s="14"/>
      <c r="TZI46" s="14"/>
      <c r="TZJ46" s="14"/>
      <c r="TZK46" s="14"/>
      <c r="TZL46" s="14"/>
      <c r="TZM46" s="14"/>
      <c r="TZN46" s="14"/>
      <c r="TZO46" s="14"/>
      <c r="TZP46" s="14"/>
      <c r="TZQ46" s="14"/>
      <c r="TZR46" s="14"/>
      <c r="TZS46" s="14"/>
      <c r="TZT46" s="14"/>
      <c r="TZU46" s="14"/>
      <c r="TZV46" s="14"/>
      <c r="TZW46" s="14"/>
      <c r="TZX46" s="14"/>
      <c r="TZY46" s="14"/>
      <c r="TZZ46" s="14"/>
      <c r="UAA46" s="14"/>
      <c r="UAB46" s="14"/>
      <c r="UAC46" s="14"/>
      <c r="UAD46" s="14"/>
      <c r="UAE46" s="14"/>
      <c r="UAF46" s="14"/>
      <c r="UAG46" s="14"/>
      <c r="UAH46" s="14"/>
      <c r="UAI46" s="14"/>
      <c r="UAJ46" s="14"/>
      <c r="UAK46" s="14"/>
      <c r="UAL46" s="14"/>
      <c r="UAM46" s="14"/>
      <c r="UAN46" s="14"/>
      <c r="UAO46" s="14"/>
      <c r="UAP46" s="14"/>
      <c r="UAQ46" s="14"/>
      <c r="UAR46" s="14"/>
      <c r="UAS46" s="14"/>
      <c r="UAT46" s="14"/>
      <c r="UAU46" s="14"/>
      <c r="UAV46" s="14"/>
      <c r="UAW46" s="14"/>
      <c r="UAX46" s="14"/>
      <c r="UAY46" s="14"/>
      <c r="UAZ46" s="14"/>
      <c r="UBA46" s="14"/>
      <c r="UBB46" s="14"/>
      <c r="UBC46" s="14"/>
      <c r="UBD46" s="14"/>
      <c r="UBE46" s="14"/>
      <c r="UBF46" s="14"/>
      <c r="UBG46" s="14"/>
      <c r="UBH46" s="14"/>
      <c r="UBI46" s="14"/>
      <c r="UBJ46" s="14"/>
      <c r="UBK46" s="14"/>
      <c r="UBL46" s="14"/>
      <c r="UBM46" s="14"/>
      <c r="UBN46" s="14"/>
      <c r="UBO46" s="14"/>
      <c r="UBP46" s="14"/>
      <c r="UBQ46" s="14"/>
      <c r="UBR46" s="14"/>
      <c r="UBS46" s="14"/>
      <c r="UBT46" s="14"/>
      <c r="UBU46" s="14"/>
      <c r="UBV46" s="14"/>
      <c r="UBW46" s="14"/>
      <c r="UBX46" s="14"/>
      <c r="UBY46" s="14"/>
      <c r="UBZ46" s="14"/>
      <c r="UCA46" s="14"/>
      <c r="UCB46" s="14"/>
      <c r="UCC46" s="14"/>
      <c r="UCD46" s="14"/>
      <c r="UCE46" s="14"/>
      <c r="UCF46" s="14"/>
      <c r="UCG46" s="14"/>
      <c r="UCH46" s="14"/>
      <c r="UCI46" s="14"/>
      <c r="UCJ46" s="14"/>
      <c r="UCK46" s="14"/>
      <c r="UCL46" s="14"/>
      <c r="UCM46" s="14"/>
      <c r="UCN46" s="14"/>
      <c r="UCO46" s="14"/>
      <c r="UCP46" s="14"/>
      <c r="UCQ46" s="14"/>
      <c r="UCR46" s="14"/>
      <c r="UCS46" s="14"/>
      <c r="UCT46" s="14"/>
      <c r="UCU46" s="14"/>
      <c r="UCV46" s="14"/>
      <c r="UCW46" s="14"/>
      <c r="UCX46" s="14"/>
      <c r="UCY46" s="14"/>
      <c r="UCZ46" s="14"/>
      <c r="UDA46" s="14"/>
      <c r="UDB46" s="14"/>
      <c r="UDC46" s="14"/>
      <c r="UDD46" s="14"/>
      <c r="UDE46" s="14"/>
      <c r="UDF46" s="14"/>
      <c r="UDG46" s="14"/>
      <c r="UDH46" s="14"/>
      <c r="UDI46" s="14"/>
      <c r="UDJ46" s="14"/>
      <c r="UDK46" s="14"/>
      <c r="UDL46" s="14"/>
      <c r="UDM46" s="14"/>
      <c r="UDN46" s="14"/>
      <c r="UDO46" s="14"/>
      <c r="UDP46" s="14"/>
      <c r="UDQ46" s="14"/>
      <c r="UDR46" s="14"/>
      <c r="UDS46" s="14"/>
      <c r="UDT46" s="14"/>
      <c r="UDU46" s="14"/>
      <c r="UDV46" s="14"/>
      <c r="UDW46" s="14"/>
      <c r="UDX46" s="14"/>
      <c r="UDY46" s="14"/>
      <c r="UDZ46" s="14"/>
      <c r="UEA46" s="14"/>
      <c r="UEB46" s="14"/>
      <c r="UEC46" s="14"/>
      <c r="UED46" s="14"/>
      <c r="UEE46" s="14"/>
      <c r="UEF46" s="14"/>
      <c r="UEG46" s="14"/>
      <c r="UEH46" s="14"/>
      <c r="UEI46" s="14"/>
      <c r="UEJ46" s="14"/>
      <c r="UEK46" s="14"/>
      <c r="UEL46" s="14"/>
      <c r="UEM46" s="14"/>
      <c r="UEN46" s="14"/>
      <c r="UEO46" s="14"/>
      <c r="UEP46" s="14"/>
      <c r="UEQ46" s="14"/>
      <c r="UER46" s="14"/>
      <c r="UES46" s="14"/>
      <c r="UET46" s="14"/>
      <c r="UEU46" s="14"/>
      <c r="UEV46" s="14"/>
      <c r="UEW46" s="14"/>
      <c r="UEX46" s="14"/>
      <c r="UEY46" s="14"/>
      <c r="UEZ46" s="14"/>
      <c r="UFA46" s="14"/>
      <c r="UFB46" s="14"/>
      <c r="UFC46" s="14"/>
      <c r="UFD46" s="14"/>
      <c r="UFE46" s="14"/>
      <c r="UFF46" s="14"/>
      <c r="UFG46" s="14"/>
      <c r="UFH46" s="14"/>
      <c r="UFI46" s="14"/>
      <c r="UFJ46" s="14"/>
      <c r="UFK46" s="14"/>
      <c r="UFL46" s="14"/>
      <c r="UFM46" s="14"/>
      <c r="UFN46" s="14"/>
      <c r="UFO46" s="14"/>
      <c r="UFP46" s="14"/>
      <c r="UFQ46" s="14"/>
      <c r="UFR46" s="14"/>
      <c r="UFS46" s="14"/>
      <c r="UFT46" s="14"/>
      <c r="UFU46" s="14"/>
      <c r="UFV46" s="14"/>
      <c r="UFW46" s="14"/>
      <c r="UFX46" s="14"/>
      <c r="UFY46" s="14"/>
      <c r="UFZ46" s="14"/>
      <c r="UGA46" s="14"/>
      <c r="UGB46" s="14"/>
      <c r="UGC46" s="14"/>
      <c r="UGD46" s="14"/>
      <c r="UGE46" s="14"/>
      <c r="UGF46" s="14"/>
      <c r="UGG46" s="14"/>
      <c r="UGH46" s="14"/>
      <c r="UGI46" s="14"/>
      <c r="UGJ46" s="14"/>
      <c r="UGK46" s="14"/>
      <c r="UGL46" s="14"/>
      <c r="UGM46" s="14"/>
      <c r="UGN46" s="14"/>
      <c r="UGO46" s="14"/>
      <c r="UGP46" s="14"/>
      <c r="UGQ46" s="14"/>
      <c r="UGR46" s="14"/>
      <c r="UGS46" s="14"/>
      <c r="UGT46" s="14"/>
      <c r="UGU46" s="14"/>
      <c r="UGV46" s="14"/>
      <c r="UGW46" s="14"/>
      <c r="UGX46" s="14"/>
      <c r="UGY46" s="14"/>
      <c r="UGZ46" s="14"/>
      <c r="UHA46" s="14"/>
      <c r="UHB46" s="14"/>
      <c r="UHC46" s="14"/>
      <c r="UHD46" s="14"/>
      <c r="UHE46" s="14"/>
      <c r="UHF46" s="14"/>
      <c r="UHG46" s="14"/>
      <c r="UHH46" s="14"/>
      <c r="UHI46" s="14"/>
      <c r="UHJ46" s="14"/>
      <c r="UHK46" s="14"/>
      <c r="UHL46" s="14"/>
      <c r="UHM46" s="14"/>
      <c r="UHN46" s="14"/>
      <c r="UHO46" s="14"/>
      <c r="UHP46" s="14"/>
      <c r="UHQ46" s="14"/>
      <c r="UHR46" s="14"/>
      <c r="UHS46" s="14"/>
      <c r="UHT46" s="14"/>
      <c r="UHU46" s="14"/>
      <c r="UHV46" s="14"/>
      <c r="UHW46" s="14"/>
      <c r="UHX46" s="14"/>
      <c r="UHY46" s="14"/>
      <c r="UHZ46" s="14"/>
      <c r="UIA46" s="14"/>
      <c r="UIB46" s="14"/>
      <c r="UIC46" s="14"/>
      <c r="UID46" s="14"/>
      <c r="UIE46" s="14"/>
      <c r="UIF46" s="14"/>
      <c r="UIG46" s="14"/>
      <c r="UIH46" s="14"/>
      <c r="UII46" s="14"/>
      <c r="UIJ46" s="14"/>
      <c r="UIK46" s="14"/>
      <c r="UIL46" s="14"/>
      <c r="UIM46" s="14"/>
      <c r="UIN46" s="14"/>
      <c r="UIO46" s="14"/>
      <c r="UIP46" s="14"/>
      <c r="UIQ46" s="14"/>
      <c r="UIR46" s="14"/>
      <c r="UIS46" s="14"/>
      <c r="UIT46" s="14"/>
      <c r="UIU46" s="14"/>
      <c r="UIV46" s="14"/>
      <c r="UIW46" s="14"/>
      <c r="UIX46" s="14"/>
      <c r="UIY46" s="14"/>
      <c r="UIZ46" s="14"/>
      <c r="UJA46" s="14"/>
      <c r="UJB46" s="14"/>
      <c r="UJC46" s="14"/>
      <c r="UJD46" s="14"/>
      <c r="UJE46" s="14"/>
      <c r="UJF46" s="14"/>
      <c r="UJG46" s="14"/>
      <c r="UJH46" s="14"/>
      <c r="UJI46" s="14"/>
      <c r="UJJ46" s="14"/>
      <c r="UJK46" s="14"/>
      <c r="UJL46" s="14"/>
      <c r="UJM46" s="14"/>
      <c r="UJN46" s="14"/>
      <c r="UJO46" s="14"/>
      <c r="UJP46" s="14"/>
      <c r="UJQ46" s="14"/>
      <c r="UJR46" s="14"/>
      <c r="UJS46" s="14"/>
      <c r="UJT46" s="14"/>
      <c r="UJU46" s="14"/>
      <c r="UJV46" s="14"/>
      <c r="UJW46" s="14"/>
      <c r="UJX46" s="14"/>
      <c r="UJY46" s="14"/>
      <c r="UJZ46" s="14"/>
      <c r="UKA46" s="14"/>
      <c r="UKB46" s="14"/>
      <c r="UKC46" s="14"/>
      <c r="UKD46" s="14"/>
      <c r="UKE46" s="14"/>
      <c r="UKF46" s="14"/>
      <c r="UKG46" s="14"/>
      <c r="UKH46" s="14"/>
      <c r="UKI46" s="14"/>
      <c r="UKJ46" s="14"/>
      <c r="UKK46" s="14"/>
      <c r="UKL46" s="14"/>
      <c r="UKM46" s="14"/>
      <c r="UKN46" s="14"/>
      <c r="UKO46" s="14"/>
      <c r="UKP46" s="14"/>
      <c r="UKQ46" s="14"/>
      <c r="UKR46" s="14"/>
      <c r="UKS46" s="14"/>
      <c r="UKT46" s="14"/>
      <c r="UKU46" s="14"/>
      <c r="UKV46" s="14"/>
      <c r="UKW46" s="14"/>
      <c r="UKX46" s="14"/>
      <c r="UKY46" s="14"/>
      <c r="UKZ46" s="14"/>
      <c r="ULA46" s="14"/>
      <c r="ULB46" s="14"/>
      <c r="ULC46" s="14"/>
      <c r="ULD46" s="14"/>
      <c r="ULE46" s="14"/>
      <c r="ULF46" s="14"/>
      <c r="ULG46" s="14"/>
      <c r="ULH46" s="14"/>
      <c r="ULI46" s="14"/>
      <c r="ULJ46" s="14"/>
      <c r="ULK46" s="14"/>
      <c r="ULL46" s="14"/>
      <c r="ULM46" s="14"/>
      <c r="ULN46" s="14"/>
      <c r="ULO46" s="14"/>
      <c r="ULP46" s="14"/>
      <c r="ULQ46" s="14"/>
      <c r="ULR46" s="14"/>
      <c r="ULS46" s="14"/>
      <c r="ULT46" s="14"/>
      <c r="ULU46" s="14"/>
      <c r="ULV46" s="14"/>
      <c r="ULW46" s="14"/>
      <c r="ULX46" s="14"/>
      <c r="ULY46" s="14"/>
      <c r="ULZ46" s="14"/>
      <c r="UMA46" s="14"/>
      <c r="UMB46" s="14"/>
      <c r="UMC46" s="14"/>
      <c r="UMD46" s="14"/>
      <c r="UME46" s="14"/>
      <c r="UMF46" s="14"/>
      <c r="UMG46" s="14"/>
      <c r="UMH46" s="14"/>
      <c r="UMI46" s="14"/>
      <c r="UMJ46" s="14"/>
      <c r="UMK46" s="14"/>
      <c r="UML46" s="14"/>
      <c r="UMM46" s="14"/>
      <c r="UMN46" s="14"/>
      <c r="UMO46" s="14"/>
      <c r="UMP46" s="14"/>
      <c r="UMQ46" s="14"/>
      <c r="UMR46" s="14"/>
      <c r="UMS46" s="14"/>
      <c r="UMT46" s="14"/>
      <c r="UMU46" s="14"/>
      <c r="UMV46" s="14"/>
      <c r="UMW46" s="14"/>
      <c r="UMX46" s="14"/>
      <c r="UMY46" s="14"/>
      <c r="UMZ46" s="14"/>
      <c r="UNA46" s="14"/>
      <c r="UNB46" s="14"/>
      <c r="UNC46" s="14"/>
      <c r="UND46" s="14"/>
      <c r="UNE46" s="14"/>
      <c r="UNF46" s="14"/>
      <c r="UNG46" s="14"/>
      <c r="UNH46" s="14"/>
      <c r="UNI46" s="14"/>
      <c r="UNJ46" s="14"/>
      <c r="UNK46" s="14"/>
      <c r="UNL46" s="14"/>
      <c r="UNM46" s="14"/>
      <c r="UNN46" s="14"/>
      <c r="UNO46" s="14"/>
      <c r="UNP46" s="14"/>
      <c r="UNQ46" s="14"/>
      <c r="UNR46" s="14"/>
      <c r="UNS46" s="14"/>
      <c r="UNT46" s="14"/>
      <c r="UNU46" s="14"/>
      <c r="UNV46" s="14"/>
      <c r="UNW46" s="14"/>
      <c r="UNX46" s="14"/>
      <c r="UNY46" s="14"/>
      <c r="UNZ46" s="14"/>
      <c r="UOA46" s="14"/>
      <c r="UOB46" s="14"/>
      <c r="UOC46" s="14"/>
      <c r="UOD46" s="14"/>
      <c r="UOE46" s="14"/>
      <c r="UOF46" s="14"/>
      <c r="UOG46" s="14"/>
      <c r="UOH46" s="14"/>
      <c r="UOI46" s="14"/>
      <c r="UOJ46" s="14"/>
      <c r="UOK46" s="14"/>
      <c r="UOL46" s="14"/>
      <c r="UOM46" s="14"/>
      <c r="UON46" s="14"/>
      <c r="UOO46" s="14"/>
      <c r="UOP46" s="14"/>
      <c r="UOQ46" s="14"/>
      <c r="UOR46" s="14"/>
      <c r="UOS46" s="14"/>
      <c r="UOT46" s="14"/>
      <c r="UOU46" s="14"/>
      <c r="UOV46" s="14"/>
      <c r="UOW46" s="14"/>
      <c r="UOX46" s="14"/>
      <c r="UOY46" s="14"/>
      <c r="UOZ46" s="14"/>
      <c r="UPA46" s="14"/>
      <c r="UPB46" s="14"/>
      <c r="UPC46" s="14"/>
      <c r="UPD46" s="14"/>
      <c r="UPE46" s="14"/>
      <c r="UPF46" s="14"/>
      <c r="UPG46" s="14"/>
      <c r="UPH46" s="14"/>
      <c r="UPI46" s="14"/>
      <c r="UPJ46" s="14"/>
      <c r="UPK46" s="14"/>
      <c r="UPL46" s="14"/>
      <c r="UPM46" s="14"/>
      <c r="UPN46" s="14"/>
      <c r="UPO46" s="14"/>
      <c r="UPP46" s="14"/>
      <c r="UPQ46" s="14"/>
      <c r="UPR46" s="14"/>
      <c r="UPS46" s="14"/>
      <c r="UPT46" s="14"/>
      <c r="UPU46" s="14"/>
      <c r="UPV46" s="14"/>
      <c r="UPW46" s="14"/>
      <c r="UPX46" s="14"/>
      <c r="UPY46" s="14"/>
      <c r="UPZ46" s="14"/>
      <c r="UQA46" s="14"/>
      <c r="UQB46" s="14"/>
      <c r="UQC46" s="14"/>
      <c r="UQD46" s="14"/>
      <c r="UQE46" s="14"/>
      <c r="UQF46" s="14"/>
      <c r="UQG46" s="14"/>
      <c r="UQH46" s="14"/>
      <c r="UQI46" s="14"/>
      <c r="UQJ46" s="14"/>
      <c r="UQK46" s="14"/>
      <c r="UQL46" s="14"/>
      <c r="UQM46" s="14"/>
      <c r="UQN46" s="14"/>
      <c r="UQO46" s="14"/>
      <c r="UQP46" s="14"/>
      <c r="UQQ46" s="14"/>
      <c r="UQR46" s="14"/>
      <c r="UQS46" s="14"/>
      <c r="UQT46" s="14"/>
      <c r="UQU46" s="14"/>
      <c r="UQV46" s="14"/>
      <c r="UQW46" s="14"/>
      <c r="UQX46" s="14"/>
      <c r="UQY46" s="14"/>
      <c r="UQZ46" s="14"/>
      <c r="URA46" s="14"/>
      <c r="URB46" s="14"/>
      <c r="URC46" s="14"/>
      <c r="URD46" s="14"/>
      <c r="URE46" s="14"/>
      <c r="URF46" s="14"/>
      <c r="URG46" s="14"/>
      <c r="URH46" s="14"/>
      <c r="URI46" s="14"/>
      <c r="URJ46" s="14"/>
      <c r="URK46" s="14"/>
      <c r="URL46" s="14"/>
      <c r="URM46" s="14"/>
      <c r="URN46" s="14"/>
      <c r="URO46" s="14"/>
      <c r="URP46" s="14"/>
      <c r="URQ46" s="14"/>
      <c r="URR46" s="14"/>
      <c r="URS46" s="14"/>
      <c r="URT46" s="14"/>
      <c r="URU46" s="14"/>
      <c r="URV46" s="14"/>
      <c r="URW46" s="14"/>
      <c r="URX46" s="14"/>
      <c r="URY46" s="14"/>
      <c r="URZ46" s="14"/>
      <c r="USA46" s="14"/>
      <c r="USB46" s="14"/>
      <c r="USC46" s="14"/>
      <c r="USD46" s="14"/>
      <c r="USE46" s="14"/>
      <c r="USF46" s="14"/>
      <c r="USG46" s="14"/>
      <c r="USH46" s="14"/>
      <c r="USI46" s="14"/>
      <c r="USJ46" s="14"/>
      <c r="USK46" s="14"/>
      <c r="USL46" s="14"/>
      <c r="USM46" s="14"/>
      <c r="USN46" s="14"/>
      <c r="USO46" s="14"/>
      <c r="USP46" s="14"/>
      <c r="USQ46" s="14"/>
      <c r="USR46" s="14"/>
      <c r="USS46" s="14"/>
      <c r="UST46" s="14"/>
      <c r="USU46" s="14"/>
      <c r="USV46" s="14"/>
      <c r="USW46" s="14"/>
      <c r="USX46" s="14"/>
      <c r="USY46" s="14"/>
      <c r="USZ46" s="14"/>
      <c r="UTA46" s="14"/>
      <c r="UTB46" s="14"/>
      <c r="UTC46" s="14"/>
      <c r="UTD46" s="14"/>
      <c r="UTE46" s="14"/>
      <c r="UTF46" s="14"/>
      <c r="UTG46" s="14"/>
      <c r="UTH46" s="14"/>
      <c r="UTI46" s="14"/>
      <c r="UTJ46" s="14"/>
      <c r="UTK46" s="14"/>
      <c r="UTL46" s="14"/>
      <c r="UTM46" s="14"/>
      <c r="UTN46" s="14"/>
      <c r="UTO46" s="14"/>
      <c r="UTP46" s="14"/>
      <c r="UTQ46" s="14"/>
      <c r="UTR46" s="14"/>
      <c r="UTS46" s="14"/>
      <c r="UTT46" s="14"/>
      <c r="UTU46" s="14"/>
      <c r="UTV46" s="14"/>
      <c r="UTW46" s="14"/>
      <c r="UTX46" s="14"/>
      <c r="UTY46" s="14"/>
      <c r="UTZ46" s="14"/>
      <c r="UUA46" s="14"/>
      <c r="UUB46" s="14"/>
      <c r="UUC46" s="14"/>
      <c r="UUD46" s="14"/>
      <c r="UUE46" s="14"/>
      <c r="UUF46" s="14"/>
      <c r="UUG46" s="14"/>
      <c r="UUH46" s="14"/>
      <c r="UUI46" s="14"/>
      <c r="UUJ46" s="14"/>
      <c r="UUK46" s="14"/>
      <c r="UUL46" s="14"/>
      <c r="UUM46" s="14"/>
      <c r="UUN46" s="14"/>
      <c r="UUO46" s="14"/>
      <c r="UUP46" s="14"/>
      <c r="UUQ46" s="14"/>
      <c r="UUR46" s="14"/>
      <c r="UUS46" s="14"/>
      <c r="UUT46" s="14"/>
      <c r="UUU46" s="14"/>
      <c r="UUV46" s="14"/>
      <c r="UUW46" s="14"/>
      <c r="UUX46" s="14"/>
      <c r="UUY46" s="14"/>
      <c r="UUZ46" s="14"/>
      <c r="UVA46" s="14"/>
      <c r="UVB46" s="14"/>
      <c r="UVC46" s="14"/>
      <c r="UVD46" s="14"/>
      <c r="UVE46" s="14"/>
      <c r="UVF46" s="14"/>
      <c r="UVG46" s="14"/>
      <c r="UVH46" s="14"/>
      <c r="UVI46" s="14"/>
      <c r="UVJ46" s="14"/>
      <c r="UVK46" s="14"/>
      <c r="UVL46" s="14"/>
      <c r="UVM46" s="14"/>
      <c r="UVN46" s="14"/>
      <c r="UVO46" s="14"/>
      <c r="UVP46" s="14"/>
      <c r="UVQ46" s="14"/>
      <c r="UVR46" s="14"/>
      <c r="UVS46" s="14"/>
      <c r="UVT46" s="14"/>
      <c r="UVU46" s="14"/>
      <c r="UVV46" s="14"/>
      <c r="UVW46" s="14"/>
      <c r="UVX46" s="14"/>
      <c r="UVY46" s="14"/>
      <c r="UVZ46" s="14"/>
      <c r="UWA46" s="14"/>
      <c r="UWB46" s="14"/>
      <c r="UWC46" s="14"/>
      <c r="UWD46" s="14"/>
      <c r="UWE46" s="14"/>
      <c r="UWF46" s="14"/>
      <c r="UWG46" s="14"/>
      <c r="UWH46" s="14"/>
      <c r="UWI46" s="14"/>
      <c r="UWJ46" s="14"/>
      <c r="UWK46" s="14"/>
      <c r="UWL46" s="14"/>
      <c r="UWM46" s="14"/>
      <c r="UWN46" s="14"/>
      <c r="UWO46" s="14"/>
      <c r="UWP46" s="14"/>
      <c r="UWQ46" s="14"/>
      <c r="UWR46" s="14"/>
      <c r="UWS46" s="14"/>
      <c r="UWT46" s="14"/>
      <c r="UWU46" s="14"/>
      <c r="UWV46" s="14"/>
      <c r="UWW46" s="14"/>
      <c r="UWX46" s="14"/>
      <c r="UWY46" s="14"/>
      <c r="UWZ46" s="14"/>
      <c r="UXA46" s="14"/>
      <c r="UXB46" s="14"/>
      <c r="UXC46" s="14"/>
      <c r="UXD46" s="14"/>
      <c r="UXE46" s="14"/>
      <c r="UXF46" s="14"/>
      <c r="UXG46" s="14"/>
      <c r="UXH46" s="14"/>
      <c r="UXI46" s="14"/>
      <c r="UXJ46" s="14"/>
      <c r="UXK46" s="14"/>
      <c r="UXL46" s="14"/>
      <c r="UXM46" s="14"/>
      <c r="UXN46" s="14"/>
      <c r="UXO46" s="14"/>
      <c r="UXP46" s="14"/>
      <c r="UXQ46" s="14"/>
      <c r="UXR46" s="14"/>
      <c r="UXS46" s="14"/>
      <c r="UXT46" s="14"/>
      <c r="UXU46" s="14"/>
      <c r="UXV46" s="14"/>
      <c r="UXW46" s="14"/>
      <c r="UXX46" s="14"/>
      <c r="UXY46" s="14"/>
      <c r="UXZ46" s="14"/>
      <c r="UYA46" s="14"/>
      <c r="UYB46" s="14"/>
      <c r="UYC46" s="14"/>
      <c r="UYD46" s="14"/>
      <c r="UYE46" s="14"/>
      <c r="UYF46" s="14"/>
      <c r="UYG46" s="14"/>
      <c r="UYH46" s="14"/>
      <c r="UYI46" s="14"/>
      <c r="UYJ46" s="14"/>
      <c r="UYK46" s="14"/>
      <c r="UYL46" s="14"/>
      <c r="UYM46" s="14"/>
      <c r="UYN46" s="14"/>
      <c r="UYO46" s="14"/>
      <c r="UYP46" s="14"/>
      <c r="UYQ46" s="14"/>
      <c r="UYR46" s="14"/>
      <c r="UYS46" s="14"/>
      <c r="UYT46" s="14"/>
      <c r="UYU46" s="14"/>
      <c r="UYV46" s="14"/>
      <c r="UYW46" s="14"/>
      <c r="UYX46" s="14"/>
      <c r="UYY46" s="14"/>
      <c r="UYZ46" s="14"/>
      <c r="UZA46" s="14"/>
      <c r="UZB46" s="14"/>
      <c r="UZC46" s="14"/>
      <c r="UZD46" s="14"/>
      <c r="UZE46" s="14"/>
      <c r="UZF46" s="14"/>
      <c r="UZG46" s="14"/>
      <c r="UZH46" s="14"/>
      <c r="UZI46" s="14"/>
      <c r="UZJ46" s="14"/>
      <c r="UZK46" s="14"/>
      <c r="UZL46" s="14"/>
      <c r="UZM46" s="14"/>
      <c r="UZN46" s="14"/>
      <c r="UZO46" s="14"/>
      <c r="UZP46" s="14"/>
      <c r="UZQ46" s="14"/>
      <c r="UZR46" s="14"/>
      <c r="UZS46" s="14"/>
      <c r="UZT46" s="14"/>
      <c r="UZU46" s="14"/>
      <c r="UZV46" s="14"/>
      <c r="UZW46" s="14"/>
      <c r="UZX46" s="14"/>
      <c r="UZY46" s="14"/>
      <c r="UZZ46" s="14"/>
      <c r="VAA46" s="14"/>
      <c r="VAB46" s="14"/>
      <c r="VAC46" s="14"/>
      <c r="VAD46" s="14"/>
      <c r="VAE46" s="14"/>
      <c r="VAF46" s="14"/>
      <c r="VAG46" s="14"/>
      <c r="VAH46" s="14"/>
      <c r="VAI46" s="14"/>
      <c r="VAJ46" s="14"/>
      <c r="VAK46" s="14"/>
      <c r="VAL46" s="14"/>
      <c r="VAM46" s="14"/>
      <c r="VAN46" s="14"/>
      <c r="VAO46" s="14"/>
      <c r="VAP46" s="14"/>
      <c r="VAQ46" s="14"/>
      <c r="VAR46" s="14"/>
      <c r="VAS46" s="14"/>
      <c r="VAT46" s="14"/>
      <c r="VAU46" s="14"/>
      <c r="VAV46" s="14"/>
      <c r="VAW46" s="14"/>
      <c r="VAX46" s="14"/>
      <c r="VAY46" s="14"/>
      <c r="VAZ46" s="14"/>
      <c r="VBA46" s="14"/>
      <c r="VBB46" s="14"/>
      <c r="VBC46" s="14"/>
      <c r="VBD46" s="14"/>
      <c r="VBE46" s="14"/>
      <c r="VBF46" s="14"/>
      <c r="VBG46" s="14"/>
      <c r="VBH46" s="14"/>
      <c r="VBI46" s="14"/>
      <c r="VBJ46" s="14"/>
      <c r="VBK46" s="14"/>
      <c r="VBL46" s="14"/>
      <c r="VBM46" s="14"/>
      <c r="VBN46" s="14"/>
      <c r="VBO46" s="14"/>
      <c r="VBP46" s="14"/>
      <c r="VBQ46" s="14"/>
      <c r="VBR46" s="14"/>
      <c r="VBS46" s="14"/>
      <c r="VBT46" s="14"/>
      <c r="VBU46" s="14"/>
      <c r="VBV46" s="14"/>
      <c r="VBW46" s="14"/>
      <c r="VBX46" s="14"/>
      <c r="VBY46" s="14"/>
      <c r="VBZ46" s="14"/>
      <c r="VCA46" s="14"/>
      <c r="VCB46" s="14"/>
      <c r="VCC46" s="14"/>
      <c r="VCD46" s="14"/>
      <c r="VCE46" s="14"/>
      <c r="VCF46" s="14"/>
      <c r="VCG46" s="14"/>
      <c r="VCH46" s="14"/>
      <c r="VCI46" s="14"/>
      <c r="VCJ46" s="14"/>
      <c r="VCK46" s="14"/>
      <c r="VCL46" s="14"/>
      <c r="VCM46" s="14"/>
      <c r="VCN46" s="14"/>
      <c r="VCO46" s="14"/>
      <c r="VCP46" s="14"/>
      <c r="VCQ46" s="14"/>
      <c r="VCR46" s="14"/>
      <c r="VCS46" s="14"/>
      <c r="VCT46" s="14"/>
      <c r="VCU46" s="14"/>
      <c r="VCV46" s="14"/>
      <c r="VCW46" s="14"/>
      <c r="VCX46" s="14"/>
      <c r="VCY46" s="14"/>
      <c r="VCZ46" s="14"/>
      <c r="VDA46" s="14"/>
      <c r="VDB46" s="14"/>
      <c r="VDC46" s="14"/>
      <c r="VDD46" s="14"/>
      <c r="VDE46" s="14"/>
      <c r="VDF46" s="14"/>
      <c r="VDG46" s="14"/>
      <c r="VDH46" s="14"/>
      <c r="VDI46" s="14"/>
      <c r="VDJ46" s="14"/>
      <c r="VDK46" s="14"/>
      <c r="VDL46" s="14"/>
      <c r="VDM46" s="14"/>
      <c r="VDN46" s="14"/>
      <c r="VDO46" s="14"/>
      <c r="VDP46" s="14"/>
      <c r="VDQ46" s="14"/>
      <c r="VDR46" s="14"/>
      <c r="VDS46" s="14"/>
      <c r="VDT46" s="14"/>
      <c r="VDU46" s="14"/>
      <c r="VDV46" s="14"/>
      <c r="VDW46" s="14"/>
      <c r="VDX46" s="14"/>
      <c r="VDY46" s="14"/>
      <c r="VDZ46" s="14"/>
      <c r="VEA46" s="14"/>
      <c r="VEB46" s="14"/>
      <c r="VEC46" s="14"/>
      <c r="VED46" s="14"/>
      <c r="VEE46" s="14"/>
      <c r="VEF46" s="14"/>
      <c r="VEG46" s="14"/>
      <c r="VEH46" s="14"/>
      <c r="VEI46" s="14"/>
      <c r="VEJ46" s="14"/>
      <c r="VEK46" s="14"/>
      <c r="VEL46" s="14"/>
      <c r="VEM46" s="14"/>
      <c r="VEN46" s="14"/>
      <c r="VEO46" s="14"/>
      <c r="VEP46" s="14"/>
      <c r="VEQ46" s="14"/>
      <c r="VER46" s="14"/>
      <c r="VES46" s="14"/>
      <c r="VET46" s="14"/>
      <c r="VEU46" s="14"/>
      <c r="VEV46" s="14"/>
      <c r="VEW46" s="14"/>
      <c r="VEX46" s="14"/>
      <c r="VEY46" s="14"/>
      <c r="VEZ46" s="14"/>
      <c r="VFA46" s="14"/>
      <c r="VFB46" s="14"/>
      <c r="VFC46" s="14"/>
      <c r="VFD46" s="14"/>
      <c r="VFE46" s="14"/>
      <c r="VFF46" s="14"/>
      <c r="VFG46" s="14"/>
      <c r="VFH46" s="14"/>
      <c r="VFI46" s="14"/>
      <c r="VFJ46" s="14"/>
      <c r="VFK46" s="14"/>
      <c r="VFL46" s="14"/>
      <c r="VFM46" s="14"/>
      <c r="VFN46" s="14"/>
      <c r="VFO46" s="14"/>
      <c r="VFP46" s="14"/>
      <c r="VFQ46" s="14"/>
      <c r="VFR46" s="14"/>
      <c r="VFS46" s="14"/>
      <c r="VFT46" s="14"/>
      <c r="VFU46" s="14"/>
      <c r="VFV46" s="14"/>
      <c r="VFW46" s="14"/>
      <c r="VFX46" s="14"/>
      <c r="VFY46" s="14"/>
      <c r="VFZ46" s="14"/>
      <c r="VGA46" s="14"/>
      <c r="VGB46" s="14"/>
      <c r="VGC46" s="14"/>
      <c r="VGD46" s="14"/>
      <c r="VGE46" s="14"/>
      <c r="VGF46" s="14"/>
      <c r="VGG46" s="14"/>
      <c r="VGH46" s="14"/>
      <c r="VGI46" s="14"/>
      <c r="VGJ46" s="14"/>
      <c r="VGK46" s="14"/>
      <c r="VGL46" s="14"/>
      <c r="VGM46" s="14"/>
      <c r="VGN46" s="14"/>
      <c r="VGO46" s="14"/>
      <c r="VGP46" s="14"/>
      <c r="VGQ46" s="14"/>
      <c r="VGR46" s="14"/>
      <c r="VGS46" s="14"/>
      <c r="VGT46" s="14"/>
      <c r="VGU46" s="14"/>
      <c r="VGV46" s="14"/>
      <c r="VGW46" s="14"/>
      <c r="VGX46" s="14"/>
      <c r="VGY46" s="14"/>
      <c r="VGZ46" s="14"/>
      <c r="VHA46" s="14"/>
      <c r="VHB46" s="14"/>
      <c r="VHC46" s="14"/>
      <c r="VHD46" s="14"/>
      <c r="VHE46" s="14"/>
      <c r="VHF46" s="14"/>
      <c r="VHG46" s="14"/>
      <c r="VHH46" s="14"/>
      <c r="VHI46" s="14"/>
      <c r="VHJ46" s="14"/>
      <c r="VHK46" s="14"/>
      <c r="VHL46" s="14"/>
      <c r="VHM46" s="14"/>
      <c r="VHN46" s="14"/>
      <c r="VHO46" s="14"/>
      <c r="VHP46" s="14"/>
      <c r="VHQ46" s="14"/>
      <c r="VHR46" s="14"/>
      <c r="VHS46" s="14"/>
      <c r="VHT46" s="14"/>
      <c r="VHU46" s="14"/>
      <c r="VHV46" s="14"/>
      <c r="VHW46" s="14"/>
      <c r="VHX46" s="14"/>
      <c r="VHY46" s="14"/>
      <c r="VHZ46" s="14"/>
      <c r="VIA46" s="14"/>
      <c r="VIB46" s="14"/>
      <c r="VIC46" s="14"/>
      <c r="VID46" s="14"/>
      <c r="VIE46" s="14"/>
      <c r="VIF46" s="14"/>
      <c r="VIG46" s="14"/>
      <c r="VIH46" s="14"/>
      <c r="VII46" s="14"/>
      <c r="VIJ46" s="14"/>
      <c r="VIK46" s="14"/>
      <c r="VIL46" s="14"/>
      <c r="VIM46" s="14"/>
      <c r="VIN46" s="14"/>
      <c r="VIO46" s="14"/>
      <c r="VIP46" s="14"/>
      <c r="VIQ46" s="14"/>
      <c r="VIR46" s="14"/>
      <c r="VIS46" s="14"/>
      <c r="VIT46" s="14"/>
      <c r="VIU46" s="14"/>
      <c r="VIV46" s="14"/>
      <c r="VIW46" s="14"/>
      <c r="VIX46" s="14"/>
      <c r="VIY46" s="14"/>
      <c r="VIZ46" s="14"/>
      <c r="VJA46" s="14"/>
      <c r="VJB46" s="14"/>
      <c r="VJC46" s="14"/>
      <c r="VJD46" s="14"/>
      <c r="VJE46" s="14"/>
      <c r="VJF46" s="14"/>
      <c r="VJG46" s="14"/>
      <c r="VJH46" s="14"/>
      <c r="VJI46" s="14"/>
      <c r="VJJ46" s="14"/>
      <c r="VJK46" s="14"/>
      <c r="VJL46" s="14"/>
      <c r="VJM46" s="14"/>
      <c r="VJN46" s="14"/>
      <c r="VJO46" s="14"/>
      <c r="VJP46" s="14"/>
      <c r="VJQ46" s="14"/>
      <c r="VJR46" s="14"/>
      <c r="VJS46" s="14"/>
      <c r="VJT46" s="14"/>
      <c r="VJU46" s="14"/>
      <c r="VJV46" s="14"/>
      <c r="VJW46" s="14"/>
      <c r="VJX46" s="14"/>
      <c r="VJY46" s="14"/>
      <c r="VJZ46" s="14"/>
      <c r="VKA46" s="14"/>
      <c r="VKB46" s="14"/>
      <c r="VKC46" s="14"/>
      <c r="VKD46" s="14"/>
      <c r="VKE46" s="14"/>
      <c r="VKF46" s="14"/>
      <c r="VKG46" s="14"/>
      <c r="VKH46" s="14"/>
      <c r="VKI46" s="14"/>
      <c r="VKJ46" s="14"/>
      <c r="VKK46" s="14"/>
      <c r="VKL46" s="14"/>
      <c r="VKM46" s="14"/>
      <c r="VKN46" s="14"/>
      <c r="VKO46" s="14"/>
      <c r="VKP46" s="14"/>
      <c r="VKQ46" s="14"/>
      <c r="VKR46" s="14"/>
      <c r="VKS46" s="14"/>
      <c r="VKT46" s="14"/>
      <c r="VKU46" s="14"/>
      <c r="VKV46" s="14"/>
      <c r="VKW46" s="14"/>
      <c r="VKX46" s="14"/>
      <c r="VKY46" s="14"/>
      <c r="VKZ46" s="14"/>
      <c r="VLA46" s="14"/>
      <c r="VLB46" s="14"/>
      <c r="VLC46" s="14"/>
      <c r="VLD46" s="14"/>
      <c r="VLE46" s="14"/>
      <c r="VLF46" s="14"/>
      <c r="VLG46" s="14"/>
      <c r="VLH46" s="14"/>
      <c r="VLI46" s="14"/>
      <c r="VLJ46" s="14"/>
      <c r="VLK46" s="14"/>
      <c r="VLL46" s="14"/>
      <c r="VLM46" s="14"/>
      <c r="VLN46" s="14"/>
      <c r="VLO46" s="14"/>
      <c r="VLP46" s="14"/>
      <c r="VLQ46" s="14"/>
      <c r="VLR46" s="14"/>
      <c r="VLS46" s="14"/>
      <c r="VLT46" s="14"/>
      <c r="VLU46" s="14"/>
      <c r="VLV46" s="14"/>
      <c r="VLW46" s="14"/>
      <c r="VLX46" s="14"/>
      <c r="VLY46" s="14"/>
      <c r="VLZ46" s="14"/>
      <c r="VMA46" s="14"/>
      <c r="VMB46" s="14"/>
      <c r="VMC46" s="14"/>
      <c r="VMD46" s="14"/>
      <c r="VME46" s="14"/>
      <c r="VMF46" s="14"/>
      <c r="VMG46" s="14"/>
      <c r="VMH46" s="14"/>
      <c r="VMI46" s="14"/>
      <c r="VMJ46" s="14"/>
      <c r="VMK46" s="14"/>
      <c r="VML46" s="14"/>
      <c r="VMM46" s="14"/>
      <c r="VMN46" s="14"/>
      <c r="VMO46" s="14"/>
      <c r="VMP46" s="14"/>
      <c r="VMQ46" s="14"/>
      <c r="VMR46" s="14"/>
      <c r="VMS46" s="14"/>
      <c r="VMT46" s="14"/>
      <c r="VMU46" s="14"/>
      <c r="VMV46" s="14"/>
      <c r="VMW46" s="14"/>
      <c r="VMX46" s="14"/>
      <c r="VMY46" s="14"/>
      <c r="VMZ46" s="14"/>
      <c r="VNA46" s="14"/>
      <c r="VNB46" s="14"/>
      <c r="VNC46" s="14"/>
      <c r="VND46" s="14"/>
      <c r="VNE46" s="14"/>
      <c r="VNF46" s="14"/>
      <c r="VNG46" s="14"/>
      <c r="VNH46" s="14"/>
      <c r="VNI46" s="14"/>
      <c r="VNJ46" s="14"/>
      <c r="VNK46" s="14"/>
      <c r="VNL46" s="14"/>
      <c r="VNM46" s="14"/>
      <c r="VNN46" s="14"/>
      <c r="VNO46" s="14"/>
      <c r="VNP46" s="14"/>
      <c r="VNQ46" s="14"/>
      <c r="VNR46" s="14"/>
      <c r="VNS46" s="14"/>
      <c r="VNT46" s="14"/>
      <c r="VNU46" s="14"/>
      <c r="VNV46" s="14"/>
      <c r="VNW46" s="14"/>
      <c r="VNX46" s="14"/>
      <c r="VNY46" s="14"/>
      <c r="VNZ46" s="14"/>
      <c r="VOA46" s="14"/>
      <c r="VOB46" s="14"/>
      <c r="VOC46" s="14"/>
      <c r="VOD46" s="14"/>
      <c r="VOE46" s="14"/>
      <c r="VOF46" s="14"/>
      <c r="VOG46" s="14"/>
      <c r="VOH46" s="14"/>
      <c r="VOI46" s="14"/>
      <c r="VOJ46" s="14"/>
      <c r="VOK46" s="14"/>
      <c r="VOL46" s="14"/>
      <c r="VOM46" s="14"/>
      <c r="VON46" s="14"/>
      <c r="VOO46" s="14"/>
      <c r="VOP46" s="14"/>
      <c r="VOQ46" s="14"/>
      <c r="VOR46" s="14"/>
      <c r="VOS46" s="14"/>
      <c r="VOT46" s="14"/>
      <c r="VOU46" s="14"/>
      <c r="VOV46" s="14"/>
      <c r="VOW46" s="14"/>
      <c r="VOX46" s="14"/>
      <c r="VOY46" s="14"/>
      <c r="VOZ46" s="14"/>
      <c r="VPA46" s="14"/>
      <c r="VPB46" s="14"/>
      <c r="VPC46" s="14"/>
      <c r="VPD46" s="14"/>
      <c r="VPE46" s="14"/>
      <c r="VPF46" s="14"/>
      <c r="VPG46" s="14"/>
      <c r="VPH46" s="14"/>
      <c r="VPI46" s="14"/>
      <c r="VPJ46" s="14"/>
      <c r="VPK46" s="14"/>
      <c r="VPL46" s="14"/>
      <c r="VPM46" s="14"/>
      <c r="VPN46" s="14"/>
      <c r="VPO46" s="14"/>
      <c r="VPP46" s="14"/>
      <c r="VPQ46" s="14"/>
      <c r="VPR46" s="14"/>
      <c r="VPS46" s="14"/>
      <c r="VPT46" s="14"/>
      <c r="VPU46" s="14"/>
      <c r="VPV46" s="14"/>
      <c r="VPW46" s="14"/>
      <c r="VPX46" s="14"/>
      <c r="VPY46" s="14"/>
      <c r="VPZ46" s="14"/>
      <c r="VQA46" s="14"/>
      <c r="VQB46" s="14"/>
      <c r="VQC46" s="14"/>
      <c r="VQD46" s="14"/>
      <c r="VQE46" s="14"/>
      <c r="VQF46" s="14"/>
      <c r="VQG46" s="14"/>
      <c r="VQH46" s="14"/>
      <c r="VQI46" s="14"/>
      <c r="VQJ46" s="14"/>
      <c r="VQK46" s="14"/>
      <c r="VQL46" s="14"/>
      <c r="VQM46" s="14"/>
      <c r="VQN46" s="14"/>
      <c r="VQO46" s="14"/>
      <c r="VQP46" s="14"/>
      <c r="VQQ46" s="14"/>
      <c r="VQR46" s="14"/>
      <c r="VQS46" s="14"/>
      <c r="VQT46" s="14"/>
      <c r="VQU46" s="14"/>
      <c r="VQV46" s="14"/>
      <c r="VQW46" s="14"/>
      <c r="VQX46" s="14"/>
      <c r="VQY46" s="14"/>
      <c r="VQZ46" s="14"/>
      <c r="VRA46" s="14"/>
      <c r="VRB46" s="14"/>
      <c r="VRC46" s="14"/>
      <c r="VRD46" s="14"/>
      <c r="VRE46" s="14"/>
      <c r="VRF46" s="14"/>
      <c r="VRG46" s="14"/>
      <c r="VRH46" s="14"/>
      <c r="VRI46" s="14"/>
      <c r="VRJ46" s="14"/>
      <c r="VRK46" s="14"/>
      <c r="VRL46" s="14"/>
      <c r="VRM46" s="14"/>
      <c r="VRN46" s="14"/>
      <c r="VRO46" s="14"/>
      <c r="VRP46" s="14"/>
      <c r="VRQ46" s="14"/>
      <c r="VRR46" s="14"/>
      <c r="VRS46" s="14"/>
      <c r="VRT46" s="14"/>
      <c r="VRU46" s="14"/>
      <c r="VRV46" s="14"/>
      <c r="VRW46" s="14"/>
      <c r="VRX46" s="14"/>
      <c r="VRY46" s="14"/>
      <c r="VRZ46" s="14"/>
      <c r="VSA46" s="14"/>
      <c r="VSB46" s="14"/>
      <c r="VSC46" s="14"/>
      <c r="VSD46" s="14"/>
      <c r="VSE46" s="14"/>
      <c r="VSF46" s="14"/>
      <c r="VSG46" s="14"/>
      <c r="VSH46" s="14"/>
      <c r="VSI46" s="14"/>
      <c r="VSJ46" s="14"/>
      <c r="VSK46" s="14"/>
      <c r="VSL46" s="14"/>
      <c r="VSM46" s="14"/>
      <c r="VSN46" s="14"/>
      <c r="VSO46" s="14"/>
      <c r="VSP46" s="14"/>
      <c r="VSQ46" s="14"/>
      <c r="VSR46" s="14"/>
      <c r="VSS46" s="14"/>
      <c r="VST46" s="14"/>
      <c r="VSU46" s="14"/>
      <c r="VSV46" s="14"/>
      <c r="VSW46" s="14"/>
      <c r="VSX46" s="14"/>
      <c r="VSY46" s="14"/>
      <c r="VSZ46" s="14"/>
      <c r="VTA46" s="14"/>
      <c r="VTB46" s="14"/>
      <c r="VTC46" s="14"/>
      <c r="VTD46" s="14"/>
      <c r="VTE46" s="14"/>
      <c r="VTF46" s="14"/>
      <c r="VTG46" s="14"/>
      <c r="VTH46" s="14"/>
      <c r="VTI46" s="14"/>
      <c r="VTJ46" s="14"/>
      <c r="VTK46" s="14"/>
      <c r="VTL46" s="14"/>
      <c r="VTM46" s="14"/>
      <c r="VTN46" s="14"/>
      <c r="VTO46" s="14"/>
      <c r="VTP46" s="14"/>
      <c r="VTQ46" s="14"/>
      <c r="VTR46" s="14"/>
      <c r="VTS46" s="14"/>
      <c r="VTT46" s="14"/>
      <c r="VTU46" s="14"/>
      <c r="VTV46" s="14"/>
      <c r="VTW46" s="14"/>
      <c r="VTX46" s="14"/>
      <c r="VTY46" s="14"/>
      <c r="VTZ46" s="14"/>
      <c r="VUA46" s="14"/>
      <c r="VUB46" s="14"/>
      <c r="VUC46" s="14"/>
      <c r="VUD46" s="14"/>
      <c r="VUE46" s="14"/>
      <c r="VUF46" s="14"/>
      <c r="VUG46" s="14"/>
      <c r="VUH46" s="14"/>
      <c r="VUI46" s="14"/>
      <c r="VUJ46" s="14"/>
      <c r="VUK46" s="14"/>
      <c r="VUL46" s="14"/>
      <c r="VUM46" s="14"/>
      <c r="VUN46" s="14"/>
      <c r="VUO46" s="14"/>
      <c r="VUP46" s="14"/>
      <c r="VUQ46" s="14"/>
      <c r="VUR46" s="14"/>
      <c r="VUS46" s="14"/>
      <c r="VUT46" s="14"/>
      <c r="VUU46" s="14"/>
      <c r="VUV46" s="14"/>
      <c r="VUW46" s="14"/>
      <c r="VUX46" s="14"/>
      <c r="VUY46" s="14"/>
      <c r="VUZ46" s="14"/>
      <c r="VVA46" s="14"/>
      <c r="VVB46" s="14"/>
      <c r="VVC46" s="14"/>
      <c r="VVD46" s="14"/>
      <c r="VVE46" s="14"/>
      <c r="VVF46" s="14"/>
      <c r="VVG46" s="14"/>
      <c r="VVH46" s="14"/>
      <c r="VVI46" s="14"/>
      <c r="VVJ46" s="14"/>
      <c r="VVK46" s="14"/>
      <c r="VVL46" s="14"/>
      <c r="VVM46" s="14"/>
      <c r="VVN46" s="14"/>
      <c r="VVO46" s="14"/>
      <c r="VVP46" s="14"/>
      <c r="VVQ46" s="14"/>
      <c r="VVR46" s="14"/>
      <c r="VVS46" s="14"/>
      <c r="VVT46" s="14"/>
      <c r="VVU46" s="14"/>
      <c r="VVV46" s="14"/>
      <c r="VVW46" s="14"/>
      <c r="VVX46" s="14"/>
      <c r="VVY46" s="14"/>
      <c r="VVZ46" s="14"/>
      <c r="VWA46" s="14"/>
      <c r="VWB46" s="14"/>
      <c r="VWC46" s="14"/>
      <c r="VWD46" s="14"/>
      <c r="VWE46" s="14"/>
      <c r="VWF46" s="14"/>
      <c r="VWG46" s="14"/>
      <c r="VWH46" s="14"/>
      <c r="VWI46" s="14"/>
      <c r="VWJ46" s="14"/>
      <c r="VWK46" s="14"/>
      <c r="VWL46" s="14"/>
      <c r="VWM46" s="14"/>
      <c r="VWN46" s="14"/>
      <c r="VWO46" s="14"/>
      <c r="VWP46" s="14"/>
      <c r="VWQ46" s="14"/>
      <c r="VWR46" s="14"/>
      <c r="VWS46" s="14"/>
      <c r="VWT46" s="14"/>
      <c r="VWU46" s="14"/>
      <c r="VWV46" s="14"/>
      <c r="VWW46" s="14"/>
      <c r="VWX46" s="14"/>
      <c r="VWY46" s="14"/>
      <c r="VWZ46" s="14"/>
      <c r="VXA46" s="14"/>
      <c r="VXB46" s="14"/>
      <c r="VXC46" s="14"/>
      <c r="VXD46" s="14"/>
      <c r="VXE46" s="14"/>
      <c r="VXF46" s="14"/>
      <c r="VXG46" s="14"/>
      <c r="VXH46" s="14"/>
      <c r="VXI46" s="14"/>
      <c r="VXJ46" s="14"/>
      <c r="VXK46" s="14"/>
      <c r="VXL46" s="14"/>
      <c r="VXM46" s="14"/>
      <c r="VXN46" s="14"/>
      <c r="VXO46" s="14"/>
      <c r="VXP46" s="14"/>
      <c r="VXQ46" s="14"/>
      <c r="VXR46" s="14"/>
      <c r="VXS46" s="14"/>
      <c r="VXT46" s="14"/>
      <c r="VXU46" s="14"/>
      <c r="VXV46" s="14"/>
      <c r="VXW46" s="14"/>
      <c r="VXX46" s="14"/>
      <c r="VXY46" s="14"/>
      <c r="VXZ46" s="14"/>
      <c r="VYA46" s="14"/>
      <c r="VYB46" s="14"/>
      <c r="VYC46" s="14"/>
      <c r="VYD46" s="14"/>
      <c r="VYE46" s="14"/>
      <c r="VYF46" s="14"/>
      <c r="VYG46" s="14"/>
      <c r="VYH46" s="14"/>
      <c r="VYI46" s="14"/>
      <c r="VYJ46" s="14"/>
      <c r="VYK46" s="14"/>
      <c r="VYL46" s="14"/>
      <c r="VYM46" s="14"/>
      <c r="VYN46" s="14"/>
      <c r="VYO46" s="14"/>
      <c r="VYP46" s="14"/>
      <c r="VYQ46" s="14"/>
      <c r="VYR46" s="14"/>
      <c r="VYS46" s="14"/>
      <c r="VYT46" s="14"/>
      <c r="VYU46" s="14"/>
      <c r="VYV46" s="14"/>
      <c r="VYW46" s="14"/>
      <c r="VYX46" s="14"/>
      <c r="VYY46" s="14"/>
      <c r="VYZ46" s="14"/>
      <c r="VZA46" s="14"/>
      <c r="VZB46" s="14"/>
      <c r="VZC46" s="14"/>
      <c r="VZD46" s="14"/>
      <c r="VZE46" s="14"/>
      <c r="VZF46" s="14"/>
      <c r="VZG46" s="14"/>
      <c r="VZH46" s="14"/>
      <c r="VZI46" s="14"/>
      <c r="VZJ46" s="14"/>
      <c r="VZK46" s="14"/>
      <c r="VZL46" s="14"/>
      <c r="VZM46" s="14"/>
      <c r="VZN46" s="14"/>
      <c r="VZO46" s="14"/>
      <c r="VZP46" s="14"/>
      <c r="VZQ46" s="14"/>
      <c r="VZR46" s="14"/>
      <c r="VZS46" s="14"/>
      <c r="VZT46" s="14"/>
      <c r="VZU46" s="14"/>
      <c r="VZV46" s="14"/>
      <c r="VZW46" s="14"/>
      <c r="VZX46" s="14"/>
      <c r="VZY46" s="14"/>
      <c r="VZZ46" s="14"/>
      <c r="WAA46" s="14"/>
      <c r="WAB46" s="14"/>
      <c r="WAC46" s="14"/>
      <c r="WAD46" s="14"/>
      <c r="WAE46" s="14"/>
      <c r="WAF46" s="14"/>
      <c r="WAG46" s="14"/>
      <c r="WAH46" s="14"/>
      <c r="WAI46" s="14"/>
      <c r="WAJ46" s="14"/>
      <c r="WAK46" s="14"/>
      <c r="WAL46" s="14"/>
      <c r="WAM46" s="14"/>
      <c r="WAN46" s="14"/>
      <c r="WAO46" s="14"/>
      <c r="WAP46" s="14"/>
      <c r="WAQ46" s="14"/>
      <c r="WAR46" s="14"/>
      <c r="WAS46" s="14"/>
      <c r="WAT46" s="14"/>
      <c r="WAU46" s="14"/>
      <c r="WAV46" s="14"/>
      <c r="WAW46" s="14"/>
      <c r="WAX46" s="14"/>
      <c r="WAY46" s="14"/>
      <c r="WAZ46" s="14"/>
      <c r="WBA46" s="14"/>
      <c r="WBB46" s="14"/>
      <c r="WBC46" s="14"/>
      <c r="WBD46" s="14"/>
      <c r="WBE46" s="14"/>
      <c r="WBF46" s="14"/>
      <c r="WBG46" s="14"/>
      <c r="WBH46" s="14"/>
      <c r="WBI46" s="14"/>
      <c r="WBJ46" s="14"/>
      <c r="WBK46" s="14"/>
      <c r="WBL46" s="14"/>
      <c r="WBM46" s="14"/>
      <c r="WBN46" s="14"/>
      <c r="WBO46" s="14"/>
      <c r="WBP46" s="14"/>
      <c r="WBQ46" s="14"/>
      <c r="WBR46" s="14"/>
      <c r="WBS46" s="14"/>
      <c r="WBT46" s="14"/>
      <c r="WBU46" s="14"/>
      <c r="WBV46" s="14"/>
      <c r="WBW46" s="14"/>
      <c r="WBX46" s="14"/>
      <c r="WBY46" s="14"/>
      <c r="WBZ46" s="14"/>
      <c r="WCA46" s="14"/>
      <c r="WCB46" s="14"/>
      <c r="WCC46" s="14"/>
      <c r="WCD46" s="14"/>
      <c r="WCE46" s="14"/>
      <c r="WCF46" s="14"/>
      <c r="WCG46" s="14"/>
      <c r="WCH46" s="14"/>
      <c r="WCI46" s="14"/>
      <c r="WCJ46" s="14"/>
      <c r="WCK46" s="14"/>
      <c r="WCL46" s="14"/>
      <c r="WCM46" s="14"/>
      <c r="WCN46" s="14"/>
      <c r="WCO46" s="14"/>
      <c r="WCP46" s="14"/>
      <c r="WCQ46" s="14"/>
      <c r="WCR46" s="14"/>
      <c r="WCS46" s="14"/>
      <c r="WCT46" s="14"/>
      <c r="WCU46" s="14"/>
      <c r="WCV46" s="14"/>
      <c r="WCW46" s="14"/>
      <c r="WCX46" s="14"/>
      <c r="WCY46" s="14"/>
      <c r="WCZ46" s="14"/>
      <c r="WDA46" s="14"/>
      <c r="WDB46" s="14"/>
      <c r="WDC46" s="14"/>
      <c r="WDD46" s="14"/>
      <c r="WDE46" s="14"/>
      <c r="WDF46" s="14"/>
      <c r="WDG46" s="14"/>
      <c r="WDH46" s="14"/>
      <c r="WDI46" s="14"/>
      <c r="WDJ46" s="14"/>
      <c r="WDK46" s="14"/>
      <c r="WDL46" s="14"/>
      <c r="WDM46" s="14"/>
      <c r="WDN46" s="14"/>
      <c r="WDO46" s="14"/>
      <c r="WDP46" s="14"/>
      <c r="WDQ46" s="14"/>
      <c r="WDR46" s="14"/>
      <c r="WDS46" s="14"/>
      <c r="WDT46" s="14"/>
      <c r="WDU46" s="14"/>
      <c r="WDV46" s="14"/>
      <c r="WDW46" s="14"/>
      <c r="WDX46" s="14"/>
      <c r="WDY46" s="14"/>
      <c r="WDZ46" s="14"/>
      <c r="WEA46" s="14"/>
      <c r="WEB46" s="14"/>
      <c r="WEC46" s="14"/>
      <c r="WED46" s="14"/>
      <c r="WEE46" s="14"/>
      <c r="WEF46" s="14"/>
      <c r="WEG46" s="14"/>
      <c r="WEH46" s="14"/>
      <c r="WEI46" s="14"/>
      <c r="WEJ46" s="14"/>
      <c r="WEK46" s="14"/>
      <c r="WEL46" s="14"/>
      <c r="WEM46" s="14"/>
      <c r="WEN46" s="14"/>
      <c r="WEO46" s="14"/>
      <c r="WEP46" s="14"/>
      <c r="WEQ46" s="14"/>
      <c r="WER46" s="14"/>
      <c r="WES46" s="14"/>
      <c r="WET46" s="14"/>
      <c r="WEU46" s="14"/>
      <c r="WEV46" s="14"/>
      <c r="WEW46" s="14"/>
      <c r="WEX46" s="14"/>
      <c r="WEY46" s="14"/>
      <c r="WEZ46" s="14"/>
      <c r="WFA46" s="14"/>
      <c r="WFB46" s="14"/>
      <c r="WFC46" s="14"/>
      <c r="WFD46" s="14"/>
      <c r="WFE46" s="14"/>
      <c r="WFF46" s="14"/>
      <c r="WFG46" s="14"/>
      <c r="WFH46" s="14"/>
      <c r="WFI46" s="14"/>
      <c r="WFJ46" s="14"/>
      <c r="WFK46" s="14"/>
      <c r="WFL46" s="14"/>
      <c r="WFM46" s="14"/>
      <c r="WFN46" s="14"/>
      <c r="WFO46" s="14"/>
      <c r="WFP46" s="14"/>
      <c r="WFQ46" s="14"/>
      <c r="WFR46" s="14"/>
      <c r="WFS46" s="14"/>
      <c r="WFT46" s="14"/>
      <c r="WFU46" s="14"/>
      <c r="WFV46" s="14"/>
      <c r="WFW46" s="14"/>
      <c r="WFX46" s="14"/>
      <c r="WFY46" s="14"/>
      <c r="WFZ46" s="14"/>
      <c r="WGA46" s="14"/>
      <c r="WGB46" s="14"/>
      <c r="WGC46" s="14"/>
      <c r="WGD46" s="14"/>
      <c r="WGE46" s="14"/>
      <c r="WGF46" s="14"/>
      <c r="WGG46" s="14"/>
      <c r="WGH46" s="14"/>
      <c r="WGI46" s="14"/>
      <c r="WGJ46" s="14"/>
      <c r="WGK46" s="14"/>
      <c r="WGL46" s="14"/>
      <c r="WGM46" s="14"/>
      <c r="WGN46" s="14"/>
      <c r="WGO46" s="14"/>
      <c r="WGP46" s="14"/>
      <c r="WGQ46" s="14"/>
      <c r="WGR46" s="14"/>
      <c r="WGS46" s="14"/>
      <c r="WGT46" s="14"/>
      <c r="WGU46" s="14"/>
      <c r="WGV46" s="14"/>
      <c r="WGW46" s="14"/>
      <c r="WGX46" s="14"/>
      <c r="WGY46" s="14"/>
      <c r="WGZ46" s="14"/>
      <c r="WHA46" s="14"/>
      <c r="WHB46" s="14"/>
      <c r="WHC46" s="14"/>
      <c r="WHD46" s="14"/>
      <c r="WHE46" s="14"/>
      <c r="WHF46" s="14"/>
      <c r="WHG46" s="14"/>
      <c r="WHH46" s="14"/>
      <c r="WHI46" s="14"/>
      <c r="WHJ46" s="14"/>
      <c r="WHK46" s="14"/>
      <c r="WHL46" s="14"/>
      <c r="WHM46" s="14"/>
      <c r="WHN46" s="14"/>
      <c r="WHO46" s="14"/>
      <c r="WHP46" s="14"/>
      <c r="WHQ46" s="14"/>
      <c r="WHR46" s="14"/>
      <c r="WHS46" s="14"/>
      <c r="WHT46" s="14"/>
      <c r="WHU46" s="14"/>
      <c r="WHV46" s="14"/>
      <c r="WHW46" s="14"/>
      <c r="WHX46" s="14"/>
      <c r="WHY46" s="14"/>
      <c r="WHZ46" s="14"/>
      <c r="WIA46" s="14"/>
      <c r="WIB46" s="14"/>
      <c r="WIC46" s="14"/>
      <c r="WID46" s="14"/>
      <c r="WIE46" s="14"/>
      <c r="WIF46" s="14"/>
      <c r="WIG46" s="14"/>
      <c r="WIH46" s="14"/>
      <c r="WII46" s="14"/>
      <c r="WIJ46" s="14"/>
      <c r="WIK46" s="14"/>
      <c r="WIL46" s="14"/>
      <c r="WIM46" s="14"/>
      <c r="WIN46" s="14"/>
      <c r="WIO46" s="14"/>
      <c r="WIP46" s="14"/>
      <c r="WIQ46" s="14"/>
      <c r="WIR46" s="14"/>
      <c r="WIS46" s="14"/>
      <c r="WIT46" s="14"/>
      <c r="WIU46" s="14"/>
      <c r="WIV46" s="14"/>
      <c r="WIW46" s="14"/>
      <c r="WIX46" s="14"/>
      <c r="WIY46" s="14"/>
      <c r="WIZ46" s="14"/>
      <c r="WJA46" s="14"/>
      <c r="WJB46" s="14"/>
      <c r="WJC46" s="14"/>
      <c r="WJD46" s="14"/>
      <c r="WJE46" s="14"/>
      <c r="WJF46" s="14"/>
      <c r="WJG46" s="14"/>
      <c r="WJH46" s="14"/>
      <c r="WJI46" s="14"/>
      <c r="WJJ46" s="14"/>
      <c r="WJK46" s="14"/>
      <c r="WJL46" s="14"/>
      <c r="WJM46" s="14"/>
      <c r="WJN46" s="14"/>
      <c r="WJO46" s="14"/>
      <c r="WJP46" s="14"/>
      <c r="WJQ46" s="14"/>
      <c r="WJR46" s="14"/>
      <c r="WJS46" s="14"/>
      <c r="WJT46" s="14"/>
      <c r="WJU46" s="14"/>
      <c r="WJV46" s="14"/>
      <c r="WJW46" s="14"/>
      <c r="WJX46" s="14"/>
      <c r="WJY46" s="14"/>
      <c r="WJZ46" s="14"/>
      <c r="WKA46" s="14"/>
      <c r="WKB46" s="14"/>
      <c r="WKC46" s="14"/>
      <c r="WKD46" s="14"/>
      <c r="WKE46" s="14"/>
      <c r="WKF46" s="14"/>
      <c r="WKG46" s="14"/>
      <c r="WKH46" s="14"/>
      <c r="WKI46" s="14"/>
      <c r="WKJ46" s="14"/>
      <c r="WKK46" s="14"/>
      <c r="WKL46" s="14"/>
      <c r="WKM46" s="14"/>
      <c r="WKN46" s="14"/>
      <c r="WKO46" s="14"/>
      <c r="WKP46" s="14"/>
      <c r="WKQ46" s="14"/>
      <c r="WKR46" s="14"/>
      <c r="WKS46" s="14"/>
      <c r="WKT46" s="14"/>
      <c r="WKU46" s="14"/>
      <c r="WKV46" s="14"/>
      <c r="WKW46" s="14"/>
      <c r="WKX46" s="14"/>
      <c r="WKY46" s="14"/>
      <c r="WKZ46" s="14"/>
      <c r="WLA46" s="14"/>
      <c r="WLB46" s="14"/>
      <c r="WLC46" s="14"/>
      <c r="WLD46" s="14"/>
      <c r="WLE46" s="14"/>
      <c r="WLF46" s="14"/>
      <c r="WLG46" s="14"/>
      <c r="WLH46" s="14"/>
      <c r="WLI46" s="14"/>
      <c r="WLJ46" s="14"/>
      <c r="WLK46" s="14"/>
      <c r="WLL46" s="14"/>
      <c r="WLM46" s="14"/>
      <c r="WLN46" s="14"/>
      <c r="WLO46" s="14"/>
      <c r="WLP46" s="14"/>
      <c r="WLQ46" s="14"/>
      <c r="WLR46" s="14"/>
      <c r="WLS46" s="14"/>
      <c r="WLT46" s="14"/>
      <c r="WLU46" s="14"/>
      <c r="WLV46" s="14"/>
      <c r="WLW46" s="14"/>
      <c r="WLX46" s="14"/>
      <c r="WLY46" s="14"/>
      <c r="WLZ46" s="14"/>
      <c r="WMA46" s="14"/>
      <c r="WMB46" s="14"/>
      <c r="WMC46" s="14"/>
      <c r="WMD46" s="14"/>
      <c r="WME46" s="14"/>
      <c r="WMF46" s="14"/>
      <c r="WMG46" s="14"/>
      <c r="WMH46" s="14"/>
      <c r="WMI46" s="14"/>
      <c r="WMJ46" s="14"/>
      <c r="WMK46" s="14"/>
      <c r="WML46" s="14"/>
      <c r="WMM46" s="14"/>
      <c r="WMN46" s="14"/>
      <c r="WMO46" s="14"/>
      <c r="WMP46" s="14"/>
      <c r="WMQ46" s="14"/>
      <c r="WMR46" s="14"/>
      <c r="WMS46" s="14"/>
      <c r="WMT46" s="14"/>
      <c r="WMU46" s="14"/>
      <c r="WMV46" s="14"/>
      <c r="WMW46" s="14"/>
      <c r="WMX46" s="14"/>
      <c r="WMY46" s="14"/>
      <c r="WMZ46" s="14"/>
      <c r="WNA46" s="14"/>
      <c r="WNB46" s="14"/>
      <c r="WNC46" s="14"/>
      <c r="WND46" s="14"/>
      <c r="WNE46" s="14"/>
      <c r="WNF46" s="14"/>
      <c r="WNG46" s="14"/>
      <c r="WNH46" s="14"/>
      <c r="WNI46" s="14"/>
      <c r="WNJ46" s="14"/>
      <c r="WNK46" s="14"/>
      <c r="WNL46" s="14"/>
      <c r="WNM46" s="14"/>
      <c r="WNN46" s="14"/>
      <c r="WNO46" s="14"/>
      <c r="WNP46" s="14"/>
      <c r="WNQ46" s="14"/>
      <c r="WNR46" s="14"/>
      <c r="WNS46" s="14"/>
      <c r="WNT46" s="14"/>
      <c r="WNU46" s="14"/>
      <c r="WNV46" s="14"/>
      <c r="WNW46" s="14"/>
      <c r="WNX46" s="14"/>
      <c r="WNY46" s="14"/>
      <c r="WNZ46" s="14"/>
      <c r="WOA46" s="14"/>
      <c r="WOB46" s="14"/>
      <c r="WOC46" s="14"/>
      <c r="WOD46" s="14"/>
      <c r="WOE46" s="14"/>
      <c r="WOF46" s="14"/>
      <c r="WOG46" s="14"/>
      <c r="WOH46" s="14"/>
      <c r="WOI46" s="14"/>
      <c r="WOJ46" s="14"/>
      <c r="WOK46" s="14"/>
      <c r="WOL46" s="14"/>
      <c r="WOM46" s="14"/>
      <c r="WON46" s="14"/>
      <c r="WOO46" s="14"/>
      <c r="WOP46" s="14"/>
      <c r="WOQ46" s="14"/>
      <c r="WOR46" s="14"/>
      <c r="WOS46" s="14"/>
      <c r="WOT46" s="14"/>
      <c r="WOU46" s="14"/>
      <c r="WOV46" s="14"/>
      <c r="WOW46" s="14"/>
      <c r="WOX46" s="14"/>
      <c r="WOY46" s="14"/>
      <c r="WOZ46" s="14"/>
      <c r="WPA46" s="14"/>
      <c r="WPB46" s="14"/>
      <c r="WPC46" s="14"/>
      <c r="WPD46" s="14"/>
      <c r="WPE46" s="14"/>
      <c r="WPF46" s="14"/>
      <c r="WPG46" s="14"/>
      <c r="WPH46" s="14"/>
      <c r="WPI46" s="14"/>
      <c r="WPJ46" s="14"/>
      <c r="WPK46" s="14"/>
      <c r="WPL46" s="14"/>
      <c r="WPM46" s="14"/>
      <c r="WPN46" s="14"/>
      <c r="WPO46" s="14"/>
      <c r="WPP46" s="14"/>
      <c r="WPQ46" s="14"/>
      <c r="WPR46" s="14"/>
      <c r="WPS46" s="14"/>
      <c r="WPT46" s="14"/>
      <c r="WPU46" s="14"/>
      <c r="WPV46" s="14"/>
      <c r="WPW46" s="14"/>
      <c r="WPX46" s="14"/>
      <c r="WPY46" s="14"/>
      <c r="WPZ46" s="14"/>
      <c r="WQA46" s="14"/>
      <c r="WQB46" s="14"/>
      <c r="WQC46" s="14"/>
      <c r="WQD46" s="14"/>
      <c r="WQE46" s="14"/>
      <c r="WQF46" s="14"/>
      <c r="WQG46" s="14"/>
      <c r="WQH46" s="14"/>
      <c r="WQI46" s="14"/>
      <c r="WQJ46" s="14"/>
      <c r="WQK46" s="14"/>
      <c r="WQL46" s="14"/>
      <c r="WQM46" s="14"/>
      <c r="WQN46" s="14"/>
      <c r="WQO46" s="14"/>
      <c r="WQP46" s="14"/>
      <c r="WQQ46" s="14"/>
      <c r="WQR46" s="14"/>
      <c r="WQS46" s="14"/>
      <c r="WQT46" s="14"/>
      <c r="WQU46" s="14"/>
      <c r="WQV46" s="14"/>
      <c r="WQW46" s="14"/>
      <c r="WQX46" s="14"/>
      <c r="WQY46" s="14"/>
      <c r="WQZ46" s="14"/>
      <c r="WRA46" s="14"/>
      <c r="WRB46" s="14"/>
      <c r="WRC46" s="14"/>
      <c r="WRD46" s="14"/>
      <c r="WRE46" s="14"/>
      <c r="WRF46" s="14"/>
      <c r="WRG46" s="14"/>
      <c r="WRH46" s="14"/>
      <c r="WRI46" s="14"/>
      <c r="WRJ46" s="14"/>
      <c r="WRK46" s="14"/>
      <c r="WRL46" s="14"/>
      <c r="WRM46" s="14"/>
      <c r="WRN46" s="14"/>
      <c r="WRO46" s="14"/>
      <c r="WRP46" s="14"/>
      <c r="WRQ46" s="14"/>
      <c r="WRR46" s="14"/>
      <c r="WRS46" s="14"/>
      <c r="WRT46" s="14"/>
      <c r="WRU46" s="14"/>
      <c r="WRV46" s="14"/>
      <c r="WRW46" s="14"/>
      <c r="WRX46" s="14"/>
      <c r="WRY46" s="14"/>
      <c r="WRZ46" s="14"/>
      <c r="WSA46" s="14"/>
      <c r="WSB46" s="14"/>
      <c r="WSC46" s="14"/>
      <c r="WSD46" s="14"/>
      <c r="WSE46" s="14"/>
      <c r="WSF46" s="14"/>
      <c r="WSG46" s="14"/>
      <c r="WSH46" s="14"/>
      <c r="WSI46" s="14"/>
      <c r="WSJ46" s="14"/>
      <c r="WSK46" s="14"/>
      <c r="WSL46" s="14"/>
      <c r="WSM46" s="14"/>
      <c r="WSN46" s="14"/>
      <c r="WSO46" s="14"/>
      <c r="WSP46" s="14"/>
      <c r="WSQ46" s="14"/>
      <c r="WSR46" s="14"/>
      <c r="WSS46" s="14"/>
      <c r="WST46" s="14"/>
      <c r="WSU46" s="14"/>
      <c r="WSV46" s="14"/>
      <c r="WSW46" s="14"/>
      <c r="WSX46" s="14"/>
      <c r="WSY46" s="14"/>
      <c r="WSZ46" s="14"/>
      <c r="WTA46" s="14"/>
      <c r="WTB46" s="14"/>
      <c r="WTC46" s="14"/>
      <c r="WTD46" s="14"/>
      <c r="WTE46" s="14"/>
      <c r="WTF46" s="14"/>
      <c r="WTG46" s="14"/>
      <c r="WTH46" s="14"/>
      <c r="WTI46" s="14"/>
      <c r="WTJ46" s="14"/>
      <c r="WTK46" s="14"/>
      <c r="WTL46" s="14"/>
      <c r="WTM46" s="14"/>
      <c r="WTN46" s="14"/>
      <c r="WTO46" s="14"/>
      <c r="WTP46" s="14"/>
      <c r="WTQ46" s="14"/>
      <c r="WTR46" s="14"/>
      <c r="WTS46" s="14"/>
      <c r="WTT46" s="14"/>
      <c r="WTU46" s="14"/>
      <c r="WTV46" s="14"/>
      <c r="WTW46" s="14"/>
      <c r="WTX46" s="14"/>
      <c r="WTY46" s="14"/>
      <c r="WTZ46" s="14"/>
      <c r="WUA46" s="14"/>
      <c r="WUB46" s="14"/>
      <c r="WUC46" s="14"/>
      <c r="WUD46" s="14"/>
      <c r="WUE46" s="14"/>
      <c r="WUF46" s="14"/>
      <c r="WUG46" s="14"/>
      <c r="WUH46" s="14"/>
      <c r="WUI46" s="14"/>
      <c r="WUJ46" s="14"/>
      <c r="WUK46" s="14"/>
      <c r="WUL46" s="14"/>
      <c r="WUM46" s="14"/>
      <c r="WUN46" s="14"/>
      <c r="WUO46" s="14"/>
      <c r="WUP46" s="14"/>
      <c r="WUQ46" s="14"/>
      <c r="WUR46" s="14"/>
      <c r="WUS46" s="14"/>
      <c r="WUT46" s="14"/>
      <c r="WUU46" s="14"/>
      <c r="WUV46" s="14"/>
      <c r="WUW46" s="14"/>
      <c r="WUX46" s="14"/>
      <c r="WUY46" s="14"/>
      <c r="WUZ46" s="14"/>
      <c r="WVA46" s="14"/>
      <c r="WVB46" s="14"/>
      <c r="WVC46" s="14"/>
      <c r="WVD46" s="14"/>
      <c r="WVE46" s="14"/>
      <c r="WVF46" s="14"/>
      <c r="WVG46" s="14"/>
      <c r="WVH46" s="14"/>
      <c r="WVI46" s="14"/>
      <c r="WVJ46" s="14"/>
      <c r="WVK46" s="14"/>
      <c r="WVL46" s="14"/>
      <c r="WVM46" s="14"/>
      <c r="WVN46" s="14"/>
      <c r="WVO46" s="14"/>
      <c r="WVP46" s="14"/>
      <c r="WVQ46" s="14"/>
      <c r="WVR46" s="14"/>
      <c r="WVS46" s="14"/>
      <c r="WVT46" s="14"/>
      <c r="WVU46" s="14"/>
      <c r="WVV46" s="14"/>
      <c r="WVW46" s="14"/>
      <c r="WVX46" s="14"/>
      <c r="WVY46" s="14"/>
      <c r="WVZ46" s="14"/>
      <c r="WWA46" s="14"/>
      <c r="WWB46" s="14"/>
      <c r="WWC46" s="14"/>
      <c r="WWD46" s="14"/>
      <c r="WWE46" s="14"/>
      <c r="WWF46" s="14"/>
      <c r="WWG46" s="14"/>
      <c r="WWH46" s="14"/>
      <c r="WWI46" s="14"/>
      <c r="WWJ46" s="14"/>
      <c r="WWK46" s="14"/>
      <c r="WWL46" s="14"/>
    </row>
    <row r="47" spans="2:16158" ht="15" customHeight="1" x14ac:dyDescent="0.2"/>
    <row r="48" spans="2:16158" ht="15" customHeight="1" x14ac:dyDescent="0.2"/>
    <row r="49" spans="1:32" s="20" customFormat="1" ht="20.100000000000001" customHeight="1" x14ac:dyDescent="0.2">
      <c r="A49" s="15"/>
      <c r="B49" s="16"/>
      <c r="C49" s="16"/>
      <c r="D49" s="17"/>
      <c r="E49" s="13"/>
      <c r="F49" s="18"/>
      <c r="G49" s="19"/>
      <c r="H49" s="19"/>
      <c r="I49" s="13"/>
      <c r="J49" s="13"/>
      <c r="K49" s="15"/>
      <c r="L49" s="16"/>
      <c r="M49" s="16"/>
      <c r="N49" s="17"/>
      <c r="O49" s="13"/>
      <c r="P49" s="18"/>
      <c r="Q49" s="19"/>
      <c r="R49" s="19"/>
      <c r="S49" s="13"/>
      <c r="T49" s="13"/>
      <c r="U49" s="15"/>
      <c r="V49" s="16"/>
      <c r="W49" s="16"/>
      <c r="X49" s="17"/>
      <c r="Y49" s="13"/>
      <c r="Z49" s="18"/>
      <c r="AA49" s="19"/>
      <c r="AB49" s="19"/>
      <c r="AC49" s="13"/>
      <c r="AD49" s="13"/>
      <c r="AE49" s="13"/>
      <c r="AF49" s="13"/>
    </row>
    <row r="50" spans="1:32" s="20" customFormat="1" ht="15" customHeight="1" x14ac:dyDescent="0.2">
      <c r="A50" s="15"/>
      <c r="B50" s="16"/>
      <c r="C50" s="16"/>
      <c r="D50" s="17"/>
      <c r="E50" s="13"/>
      <c r="F50" s="18"/>
      <c r="G50" s="19"/>
      <c r="H50" s="19"/>
      <c r="I50" s="13"/>
      <c r="J50" s="13"/>
      <c r="K50" s="15"/>
      <c r="L50" s="16"/>
      <c r="M50" s="16"/>
      <c r="N50" s="17"/>
      <c r="O50" s="13"/>
      <c r="P50" s="18"/>
      <c r="Q50" s="19"/>
      <c r="R50" s="19"/>
      <c r="S50" s="13"/>
      <c r="T50" s="13"/>
      <c r="U50" s="15"/>
      <c r="V50" s="16"/>
      <c r="W50" s="16"/>
      <c r="X50" s="17"/>
      <c r="Y50" s="13"/>
      <c r="Z50" s="18"/>
      <c r="AA50" s="19"/>
      <c r="AB50" s="19"/>
      <c r="AC50" s="13"/>
      <c r="AD50" s="13"/>
      <c r="AE50" s="13"/>
      <c r="AF50" s="13"/>
    </row>
    <row r="51" spans="1:32" s="20" customFormat="1" ht="15" customHeight="1" x14ac:dyDescent="0.2">
      <c r="A51" s="133" t="s">
        <v>89</v>
      </c>
      <c r="B51" s="133"/>
      <c r="C51" s="133"/>
      <c r="D51" s="133"/>
      <c r="E51" s="133"/>
      <c r="F51" s="133"/>
      <c r="G51" s="133"/>
      <c r="H51" s="133"/>
      <c r="I51" s="133"/>
      <c r="J51" s="133"/>
      <c r="K51" s="133" t="s">
        <v>89</v>
      </c>
      <c r="L51" s="133"/>
      <c r="M51" s="133"/>
      <c r="N51" s="133"/>
      <c r="O51" s="133"/>
      <c r="P51" s="133"/>
      <c r="Q51" s="133"/>
      <c r="R51" s="133"/>
      <c r="S51" s="133"/>
      <c r="T51" s="133"/>
      <c r="U51" s="133" t="s">
        <v>89</v>
      </c>
      <c r="V51" s="133"/>
      <c r="W51" s="133"/>
      <c r="X51" s="133"/>
      <c r="Y51" s="133"/>
      <c r="Z51" s="133"/>
      <c r="AA51" s="133"/>
      <c r="AB51" s="133"/>
      <c r="AC51" s="133"/>
      <c r="AD51" s="133"/>
      <c r="AE51" s="13"/>
      <c r="AF51" s="13"/>
    </row>
    <row r="52" spans="1:32" ht="15" customHeight="1" x14ac:dyDescent="0.2"/>
    <row r="53" spans="1:32" s="25" customFormat="1" ht="15" customHeight="1" x14ac:dyDescent="0.25">
      <c r="A53" s="22" t="s">
        <v>87</v>
      </c>
      <c r="B53" s="23" t="s">
        <v>50</v>
      </c>
      <c r="C53" s="23" t="s">
        <v>51</v>
      </c>
      <c r="D53" s="23" t="s">
        <v>52</v>
      </c>
      <c r="E53" s="23" t="s">
        <v>53</v>
      </c>
      <c r="F53" s="23" t="s">
        <v>54</v>
      </c>
      <c r="G53" s="23" t="s">
        <v>55</v>
      </c>
      <c r="H53" s="23" t="s">
        <v>56</v>
      </c>
      <c r="I53" s="23" t="s">
        <v>57</v>
      </c>
      <c r="J53" s="24"/>
      <c r="K53" s="22" t="s">
        <v>87</v>
      </c>
      <c r="L53" s="23" t="s">
        <v>58</v>
      </c>
      <c r="M53" s="23" t="s">
        <v>59</v>
      </c>
      <c r="N53" s="23" t="s">
        <v>60</v>
      </c>
      <c r="O53" s="23" t="s">
        <v>61</v>
      </c>
      <c r="P53" s="23" t="s">
        <v>62</v>
      </c>
      <c r="Q53" s="23" t="s">
        <v>63</v>
      </c>
      <c r="R53" s="23" t="s">
        <v>64</v>
      </c>
      <c r="S53" s="23" t="s">
        <v>65</v>
      </c>
      <c r="T53" s="24"/>
      <c r="U53" s="22" t="s">
        <v>87</v>
      </c>
      <c r="V53" s="23" t="s">
        <v>66</v>
      </c>
      <c r="W53" s="23" t="s">
        <v>67</v>
      </c>
      <c r="X53" s="23" t="s">
        <v>68</v>
      </c>
      <c r="Y53" s="23" t="s">
        <v>69</v>
      </c>
      <c r="Z53" s="23" t="s">
        <v>70</v>
      </c>
      <c r="AA53" s="23" t="s">
        <v>71</v>
      </c>
      <c r="AB53" s="23" t="s">
        <v>72</v>
      </c>
      <c r="AC53" s="23" t="s">
        <v>73</v>
      </c>
    </row>
    <row r="54" spans="1:32" ht="15" customHeight="1" x14ac:dyDescent="0.2">
      <c r="A54" s="26"/>
      <c r="K54" s="26"/>
      <c r="U54" s="26"/>
    </row>
    <row r="55" spans="1:32" ht="15" customHeight="1" x14ac:dyDescent="0.2">
      <c r="A55" s="27">
        <v>42775</v>
      </c>
      <c r="B55" s="14">
        <v>25.5</v>
      </c>
      <c r="C55" s="14">
        <v>25.5</v>
      </c>
      <c r="D55" s="14">
        <v>25.4</v>
      </c>
      <c r="E55" s="14">
        <v>25</v>
      </c>
      <c r="F55" s="14">
        <v>25.6</v>
      </c>
      <c r="G55" s="14">
        <v>25.5</v>
      </c>
      <c r="H55" s="14">
        <v>25.3</v>
      </c>
      <c r="I55" s="14">
        <v>25.3</v>
      </c>
      <c r="K55" s="27">
        <v>42775</v>
      </c>
      <c r="L55" s="14">
        <v>25.4</v>
      </c>
      <c r="M55" s="14">
        <v>25.3</v>
      </c>
      <c r="N55" s="14">
        <v>25.5</v>
      </c>
      <c r="O55" s="14">
        <v>25</v>
      </c>
      <c r="P55" s="14">
        <v>25.4</v>
      </c>
      <c r="Q55" s="14">
        <v>25.5</v>
      </c>
      <c r="R55" s="14">
        <v>24.5</v>
      </c>
      <c r="S55" s="14">
        <v>25.4</v>
      </c>
      <c r="U55" s="27">
        <v>42775</v>
      </c>
      <c r="V55" s="14">
        <v>25.5</v>
      </c>
      <c r="W55" s="14">
        <v>25.2</v>
      </c>
      <c r="X55" s="14">
        <v>25.2</v>
      </c>
      <c r="Y55" s="14">
        <v>25.4</v>
      </c>
      <c r="Z55" s="14">
        <v>25.2</v>
      </c>
      <c r="AA55" s="14">
        <v>25.3</v>
      </c>
      <c r="AB55" s="14">
        <v>25.5</v>
      </c>
      <c r="AC55" s="14">
        <v>25.4</v>
      </c>
    </row>
    <row r="56" spans="1:32" ht="15" customHeight="1" x14ac:dyDescent="0.2">
      <c r="A56" s="27">
        <v>42782</v>
      </c>
      <c r="B56" s="28">
        <v>-16.5</v>
      </c>
      <c r="C56" s="28">
        <v>-18</v>
      </c>
      <c r="D56" s="28">
        <v>-15.6</v>
      </c>
      <c r="E56" s="28">
        <v>-12.7</v>
      </c>
      <c r="F56" s="28">
        <v>-16.600000000000001</v>
      </c>
      <c r="G56" s="28">
        <v>-15.9</v>
      </c>
      <c r="H56" s="28">
        <v>-16.3</v>
      </c>
      <c r="I56" s="28">
        <v>-15.8</v>
      </c>
      <c r="K56" s="27">
        <v>42782</v>
      </c>
      <c r="L56" s="28">
        <v>-14.7</v>
      </c>
      <c r="M56" s="28">
        <v>-17</v>
      </c>
      <c r="N56" s="28">
        <v>-14.5</v>
      </c>
      <c r="O56" s="28">
        <v>-13.9</v>
      </c>
      <c r="P56" s="28">
        <v>-18.600000000000001</v>
      </c>
      <c r="Q56" s="28">
        <v>-15</v>
      </c>
      <c r="R56" s="28">
        <v>-14.5</v>
      </c>
      <c r="S56" s="28">
        <v>-14</v>
      </c>
      <c r="U56" s="27">
        <v>42782</v>
      </c>
      <c r="V56" s="28">
        <v>-17.100000000000001</v>
      </c>
      <c r="W56" s="28">
        <v>-15.2</v>
      </c>
      <c r="X56" s="28">
        <v>-17.8</v>
      </c>
      <c r="Y56" s="28">
        <v>-18.600000000000001</v>
      </c>
      <c r="Z56" s="28">
        <v>-15.2</v>
      </c>
      <c r="AA56" s="28">
        <v>-15.7</v>
      </c>
      <c r="AB56" s="28">
        <v>-16.5</v>
      </c>
      <c r="AC56" s="28">
        <v>-18.600000000000001</v>
      </c>
    </row>
    <row r="57" spans="1:32" ht="15" customHeight="1" x14ac:dyDescent="0.2">
      <c r="A57" s="26"/>
      <c r="K57" s="26"/>
      <c r="U57" s="26"/>
    </row>
    <row r="58" spans="1:32" s="32" customFormat="1" ht="15" customHeight="1" x14ac:dyDescent="0.25">
      <c r="A58" s="29" t="s">
        <v>88</v>
      </c>
      <c r="B58" s="30">
        <f>SUM(B55:B56)</f>
        <v>9</v>
      </c>
      <c r="C58" s="30">
        <f t="shared" ref="C58:AC58" si="9">SUM(C55:C56)</f>
        <v>7.5</v>
      </c>
      <c r="D58" s="30">
        <f t="shared" si="9"/>
        <v>9.7999999999999989</v>
      </c>
      <c r="E58" s="30">
        <f t="shared" si="9"/>
        <v>12.3</v>
      </c>
      <c r="F58" s="30">
        <f t="shared" si="9"/>
        <v>9</v>
      </c>
      <c r="G58" s="30">
        <f t="shared" si="9"/>
        <v>9.6</v>
      </c>
      <c r="H58" s="30">
        <f t="shared" si="9"/>
        <v>9</v>
      </c>
      <c r="I58" s="30">
        <f t="shared" si="9"/>
        <v>9.5</v>
      </c>
      <c r="J58" s="37"/>
      <c r="K58" s="29" t="s">
        <v>88</v>
      </c>
      <c r="L58" s="30">
        <f t="shared" si="9"/>
        <v>10.7</v>
      </c>
      <c r="M58" s="30">
        <f t="shared" si="9"/>
        <v>8.3000000000000007</v>
      </c>
      <c r="N58" s="30">
        <f t="shared" si="9"/>
        <v>11</v>
      </c>
      <c r="O58" s="30">
        <f t="shared" si="9"/>
        <v>11.1</v>
      </c>
      <c r="P58" s="30">
        <f t="shared" si="9"/>
        <v>6.7999999999999972</v>
      </c>
      <c r="Q58" s="30">
        <f t="shared" si="9"/>
        <v>10.5</v>
      </c>
      <c r="R58" s="30">
        <f t="shared" si="9"/>
        <v>10</v>
      </c>
      <c r="S58" s="30">
        <f t="shared" si="9"/>
        <v>11.399999999999999</v>
      </c>
      <c r="T58" s="37"/>
      <c r="U58" s="29" t="s">
        <v>88</v>
      </c>
      <c r="V58" s="30">
        <f t="shared" si="9"/>
        <v>8.3999999999999986</v>
      </c>
      <c r="W58" s="30">
        <f t="shared" si="9"/>
        <v>10</v>
      </c>
      <c r="X58" s="30">
        <f t="shared" si="9"/>
        <v>7.3999999999999986</v>
      </c>
      <c r="Y58" s="30">
        <f t="shared" si="9"/>
        <v>6.7999999999999972</v>
      </c>
      <c r="Z58" s="30">
        <f t="shared" si="9"/>
        <v>10</v>
      </c>
      <c r="AA58" s="30">
        <f t="shared" si="9"/>
        <v>9.6000000000000014</v>
      </c>
      <c r="AB58" s="30">
        <f t="shared" si="9"/>
        <v>9</v>
      </c>
      <c r="AC58" s="30">
        <f t="shared" si="9"/>
        <v>6.7999999999999972</v>
      </c>
    </row>
    <row r="59" spans="1:32" ht="15" customHeight="1" x14ac:dyDescent="0.2">
      <c r="A59" s="26"/>
      <c r="K59" s="26"/>
      <c r="U59" s="26"/>
    </row>
    <row r="60" spans="1:32" ht="15" customHeight="1" x14ac:dyDescent="0.2"/>
    <row r="61" spans="1:32" ht="15" customHeight="1" x14ac:dyDescent="0.2">
      <c r="A61" s="27">
        <v>42782</v>
      </c>
      <c r="B61" s="14">
        <v>16.5</v>
      </c>
      <c r="C61" s="14">
        <v>18</v>
      </c>
      <c r="D61" s="14">
        <v>15.6</v>
      </c>
      <c r="E61" s="14">
        <v>12.7</v>
      </c>
      <c r="F61" s="14">
        <v>16.600000000000001</v>
      </c>
      <c r="G61" s="14">
        <v>15.9</v>
      </c>
      <c r="H61" s="14">
        <v>16.3</v>
      </c>
      <c r="I61" s="14">
        <v>15.8</v>
      </c>
      <c r="K61" s="27">
        <v>42782</v>
      </c>
      <c r="L61" s="14">
        <v>14.7</v>
      </c>
      <c r="M61" s="14">
        <v>17</v>
      </c>
      <c r="N61" s="14">
        <v>14.5</v>
      </c>
      <c r="O61" s="14">
        <v>13.9</v>
      </c>
      <c r="P61" s="14">
        <v>18.600000000000001</v>
      </c>
      <c r="Q61" s="14">
        <v>15</v>
      </c>
      <c r="R61" s="14">
        <v>14.5</v>
      </c>
      <c r="S61" s="14">
        <v>14</v>
      </c>
      <c r="U61" s="27">
        <v>42782</v>
      </c>
      <c r="V61" s="14">
        <v>17.100000000000001</v>
      </c>
      <c r="W61" s="14">
        <v>15.2</v>
      </c>
      <c r="X61" s="14">
        <v>17.8</v>
      </c>
      <c r="Y61" s="14">
        <v>18.600000000000001</v>
      </c>
      <c r="Z61" s="14">
        <v>15.2</v>
      </c>
      <c r="AA61" s="14">
        <v>15.7</v>
      </c>
      <c r="AB61" s="14">
        <v>16.5</v>
      </c>
      <c r="AC61" s="14">
        <v>18.600000000000001</v>
      </c>
    </row>
    <row r="62" spans="1:32" ht="15" customHeight="1" x14ac:dyDescent="0.2">
      <c r="A62" s="38"/>
      <c r="B62" s="14">
        <v>25.5</v>
      </c>
      <c r="C62" s="14">
        <v>25.4</v>
      </c>
      <c r="D62" s="14">
        <v>24.7</v>
      </c>
      <c r="E62" s="14">
        <v>25.4</v>
      </c>
      <c r="F62" s="14">
        <v>25.4</v>
      </c>
      <c r="G62" s="14">
        <v>24.5</v>
      </c>
      <c r="H62" s="14">
        <v>24.7</v>
      </c>
      <c r="I62" s="14">
        <v>25.5</v>
      </c>
      <c r="K62" s="38"/>
      <c r="L62" s="14">
        <v>25.4</v>
      </c>
      <c r="M62" s="14">
        <v>25.5</v>
      </c>
      <c r="N62" s="14">
        <v>25.6</v>
      </c>
      <c r="O62" s="14">
        <v>25.4</v>
      </c>
      <c r="P62" s="14">
        <v>25.3</v>
      </c>
      <c r="Q62" s="14">
        <v>25.5</v>
      </c>
      <c r="R62" s="14">
        <v>25.2</v>
      </c>
      <c r="S62" s="14">
        <v>25.4</v>
      </c>
      <c r="U62" s="38"/>
      <c r="V62" s="14">
        <v>25.4</v>
      </c>
      <c r="W62" s="14">
        <v>24.9</v>
      </c>
      <c r="X62" s="14">
        <v>24.4</v>
      </c>
      <c r="Y62" s="14">
        <v>25.5</v>
      </c>
      <c r="Z62" s="14">
        <v>24.5</v>
      </c>
      <c r="AA62" s="14">
        <v>25.5</v>
      </c>
      <c r="AB62" s="14">
        <v>25.5</v>
      </c>
      <c r="AC62" s="14">
        <v>25.5</v>
      </c>
    </row>
    <row r="63" spans="1:32" ht="15" customHeight="1" x14ac:dyDescent="0.2">
      <c r="A63" s="38"/>
      <c r="B63" s="14">
        <v>15</v>
      </c>
      <c r="C63" s="14">
        <v>10</v>
      </c>
      <c r="D63" s="14">
        <v>20</v>
      </c>
      <c r="E63" s="14">
        <v>20</v>
      </c>
      <c r="F63" s="14">
        <v>20</v>
      </c>
      <c r="G63" s="14">
        <v>20</v>
      </c>
      <c r="H63" s="14">
        <v>15</v>
      </c>
      <c r="I63" s="14">
        <v>15</v>
      </c>
      <c r="K63" s="38"/>
      <c r="L63" s="14">
        <v>20</v>
      </c>
      <c r="M63" s="28">
        <v>-4.9000000000000004</v>
      </c>
      <c r="N63" s="14">
        <v>15</v>
      </c>
      <c r="O63" s="14">
        <v>20</v>
      </c>
      <c r="P63" s="14">
        <v>10</v>
      </c>
      <c r="Q63" s="14">
        <v>20</v>
      </c>
      <c r="R63" s="14">
        <v>15</v>
      </c>
      <c r="S63" s="14">
        <v>15</v>
      </c>
      <c r="U63" s="38"/>
      <c r="V63" s="14">
        <v>15</v>
      </c>
      <c r="W63" s="14">
        <v>20</v>
      </c>
      <c r="X63" s="14">
        <v>10</v>
      </c>
      <c r="Y63" s="28">
        <v>-7.8</v>
      </c>
      <c r="Z63" s="14">
        <v>20</v>
      </c>
      <c r="AA63" s="14">
        <v>12</v>
      </c>
      <c r="AB63" s="14">
        <v>10</v>
      </c>
      <c r="AC63" s="14">
        <v>12</v>
      </c>
    </row>
    <row r="64" spans="1:32" ht="15" customHeight="1" x14ac:dyDescent="0.2">
      <c r="A64" s="38">
        <v>42796</v>
      </c>
      <c r="B64" s="28">
        <v>-10.4</v>
      </c>
      <c r="C64" s="28">
        <v>-11.2</v>
      </c>
      <c r="D64" s="28">
        <v>-13.9</v>
      </c>
      <c r="E64" s="28">
        <v>-13.8</v>
      </c>
      <c r="F64" s="28">
        <v>-15.3</v>
      </c>
      <c r="G64" s="28">
        <v>-13.5</v>
      </c>
      <c r="H64" s="28">
        <v>-10.8</v>
      </c>
      <c r="I64" s="28">
        <v>-11.8</v>
      </c>
      <c r="K64" s="38">
        <v>42796</v>
      </c>
      <c r="L64" s="28">
        <v>-13.9</v>
      </c>
      <c r="N64" s="28">
        <v>-5.5</v>
      </c>
      <c r="O64" s="28">
        <v>-15.3</v>
      </c>
      <c r="P64" s="28">
        <v>-13</v>
      </c>
      <c r="Q64" s="28">
        <v>-14.3</v>
      </c>
      <c r="R64" s="28">
        <v>-10.1</v>
      </c>
      <c r="S64" s="28">
        <v>-9.4</v>
      </c>
      <c r="U64" s="38">
        <v>42796</v>
      </c>
      <c r="V64" s="28">
        <v>-7.2</v>
      </c>
      <c r="W64" s="28">
        <v>-10.3</v>
      </c>
      <c r="X64" s="28">
        <v>-13.1</v>
      </c>
      <c r="Z64" s="28">
        <v>-13.4</v>
      </c>
      <c r="AA64" s="28">
        <v>-16.5</v>
      </c>
      <c r="AB64" s="28">
        <v>-16.2</v>
      </c>
      <c r="AC64" s="28">
        <v>-13.4</v>
      </c>
    </row>
    <row r="65" spans="1:29" ht="15" customHeight="1" x14ac:dyDescent="0.2">
      <c r="A65" s="39"/>
      <c r="K65" s="39"/>
      <c r="U65" s="39"/>
    </row>
    <row r="66" spans="1:29" ht="15" customHeight="1" x14ac:dyDescent="0.25">
      <c r="A66" s="29" t="s">
        <v>88</v>
      </c>
      <c r="B66" s="30">
        <f>SUM(B61:B64)</f>
        <v>46.6</v>
      </c>
      <c r="C66" s="30">
        <f t="shared" ref="C66:AC66" si="10">SUM(C61:C64)</f>
        <v>42.2</v>
      </c>
      <c r="D66" s="30">
        <f t="shared" si="10"/>
        <v>46.4</v>
      </c>
      <c r="E66" s="30">
        <f t="shared" si="10"/>
        <v>44.3</v>
      </c>
      <c r="F66" s="30">
        <f t="shared" si="10"/>
        <v>46.7</v>
      </c>
      <c r="G66" s="30">
        <f t="shared" si="10"/>
        <v>46.9</v>
      </c>
      <c r="H66" s="30">
        <f t="shared" si="10"/>
        <v>45.2</v>
      </c>
      <c r="I66" s="30">
        <f t="shared" si="10"/>
        <v>44.5</v>
      </c>
      <c r="J66" s="37"/>
      <c r="K66" s="29" t="s">
        <v>88</v>
      </c>
      <c r="L66" s="30">
        <f t="shared" si="10"/>
        <v>46.199999999999996</v>
      </c>
      <c r="M66" s="30">
        <f t="shared" si="10"/>
        <v>37.6</v>
      </c>
      <c r="N66" s="30">
        <f t="shared" si="10"/>
        <v>49.6</v>
      </c>
      <c r="O66" s="30">
        <f t="shared" si="10"/>
        <v>44</v>
      </c>
      <c r="P66" s="30">
        <f t="shared" si="10"/>
        <v>40.900000000000006</v>
      </c>
      <c r="Q66" s="30">
        <f t="shared" si="10"/>
        <v>46.2</v>
      </c>
      <c r="R66" s="30">
        <f t="shared" si="10"/>
        <v>44.6</v>
      </c>
      <c r="S66" s="30">
        <f t="shared" si="10"/>
        <v>45</v>
      </c>
      <c r="T66" s="37"/>
      <c r="U66" s="29" t="s">
        <v>88</v>
      </c>
      <c r="V66" s="30">
        <f t="shared" si="10"/>
        <v>50.3</v>
      </c>
      <c r="W66" s="30">
        <f t="shared" si="10"/>
        <v>49.8</v>
      </c>
      <c r="X66" s="30">
        <f t="shared" si="10"/>
        <v>39.1</v>
      </c>
      <c r="Y66" s="30">
        <f t="shared" si="10"/>
        <v>36.300000000000004</v>
      </c>
      <c r="Z66" s="30">
        <f t="shared" si="10"/>
        <v>46.300000000000004</v>
      </c>
      <c r="AA66" s="30">
        <f t="shared" si="10"/>
        <v>36.700000000000003</v>
      </c>
      <c r="AB66" s="30">
        <f t="shared" si="10"/>
        <v>35.799999999999997</v>
      </c>
      <c r="AC66" s="30">
        <f t="shared" si="10"/>
        <v>42.7</v>
      </c>
    </row>
    <row r="67" spans="1:29" ht="15" customHeight="1" x14ac:dyDescent="0.2">
      <c r="A67" s="39"/>
      <c r="K67" s="39"/>
      <c r="U67" s="39"/>
    </row>
    <row r="68" spans="1:29" ht="15" customHeight="1" x14ac:dyDescent="0.2">
      <c r="A68" s="39"/>
      <c r="K68" s="39"/>
      <c r="U68" s="39"/>
    </row>
    <row r="69" spans="1:29" ht="15" customHeight="1" x14ac:dyDescent="0.2">
      <c r="A69" s="39"/>
      <c r="K69" s="39"/>
      <c r="U69" s="39"/>
    </row>
    <row r="70" spans="1:29" ht="15" customHeight="1" x14ac:dyDescent="0.2">
      <c r="A70" s="39"/>
      <c r="K70" s="39"/>
      <c r="U70" s="39"/>
    </row>
    <row r="71" spans="1:29" ht="15" customHeight="1" x14ac:dyDescent="0.2">
      <c r="A71" s="39"/>
      <c r="K71" s="39"/>
      <c r="U71" s="39"/>
    </row>
    <row r="72" spans="1:29" ht="15" customHeight="1" x14ac:dyDescent="0.2">
      <c r="A72" s="39"/>
      <c r="K72" s="39"/>
      <c r="U72" s="39"/>
    </row>
    <row r="73" spans="1:29" ht="15" customHeight="1" x14ac:dyDescent="0.2">
      <c r="A73" s="39"/>
      <c r="K73" s="39"/>
      <c r="U73" s="39"/>
    </row>
    <row r="74" spans="1:29" ht="15" customHeight="1" x14ac:dyDescent="0.2">
      <c r="A74" s="39"/>
      <c r="K74" s="39"/>
      <c r="U74" s="39"/>
    </row>
    <row r="75" spans="1:29" ht="15" customHeight="1" x14ac:dyDescent="0.2">
      <c r="A75" s="39"/>
      <c r="K75" s="39"/>
      <c r="U75" s="39"/>
    </row>
    <row r="76" spans="1:29" ht="15" customHeight="1" x14ac:dyDescent="0.2">
      <c r="A76" s="39"/>
      <c r="K76" s="39"/>
      <c r="U76" s="39"/>
    </row>
    <row r="77" spans="1:29" ht="15" customHeight="1" x14ac:dyDescent="0.2">
      <c r="A77" s="39"/>
      <c r="K77" s="39"/>
      <c r="U77" s="39"/>
    </row>
    <row r="78" spans="1:29" ht="15" customHeight="1" x14ac:dyDescent="0.2">
      <c r="A78" s="39"/>
      <c r="K78" s="39"/>
      <c r="U78" s="39"/>
    </row>
    <row r="79" spans="1:29" ht="15" customHeight="1" x14ac:dyDescent="0.2">
      <c r="A79" s="39"/>
      <c r="K79" s="39"/>
      <c r="U79" s="39"/>
    </row>
    <row r="80" spans="1:29" ht="15" customHeight="1" x14ac:dyDescent="0.2">
      <c r="A80" s="39"/>
      <c r="K80" s="39"/>
      <c r="U80" s="39"/>
    </row>
    <row r="81" spans="1:21" ht="15" customHeight="1" x14ac:dyDescent="0.2">
      <c r="A81" s="39"/>
      <c r="K81" s="39"/>
      <c r="U81" s="39"/>
    </row>
    <row r="82" spans="1:21" ht="15" customHeight="1" x14ac:dyDescent="0.2">
      <c r="A82" s="39"/>
      <c r="K82" s="39"/>
      <c r="U82" s="39"/>
    </row>
    <row r="83" spans="1:21" ht="15" customHeight="1" x14ac:dyDescent="0.2">
      <c r="A83" s="39"/>
      <c r="K83" s="39"/>
      <c r="U83" s="39"/>
    </row>
    <row r="84" spans="1:21" ht="15" customHeight="1" x14ac:dyDescent="0.2">
      <c r="A84" s="39"/>
      <c r="K84" s="39"/>
      <c r="U84" s="39"/>
    </row>
    <row r="85" spans="1:21" ht="15" customHeight="1" x14ac:dyDescent="0.2">
      <c r="A85" s="39"/>
      <c r="K85" s="39"/>
      <c r="U85" s="39"/>
    </row>
    <row r="86" spans="1:21" ht="15" customHeight="1" x14ac:dyDescent="0.2">
      <c r="A86" s="39"/>
      <c r="K86" s="39"/>
      <c r="U86" s="39"/>
    </row>
    <row r="87" spans="1:21" ht="15" customHeight="1" x14ac:dyDescent="0.2">
      <c r="A87" s="39"/>
      <c r="K87" s="39"/>
      <c r="U87" s="39"/>
    </row>
    <row r="88" spans="1:21" ht="15" customHeight="1" x14ac:dyDescent="0.2">
      <c r="A88" s="39"/>
      <c r="K88" s="39"/>
      <c r="U88" s="39"/>
    </row>
    <row r="89" spans="1:21" ht="15" customHeight="1" x14ac:dyDescent="0.2">
      <c r="A89" s="26"/>
      <c r="K89" s="26"/>
      <c r="U89" s="26"/>
    </row>
    <row r="90" spans="1:21" ht="15" customHeight="1" x14ac:dyDescent="0.2">
      <c r="A90" s="26"/>
      <c r="K90" s="26"/>
      <c r="U90" s="26"/>
    </row>
    <row r="91" spans="1:21" ht="15" customHeight="1" x14ac:dyDescent="0.2">
      <c r="A91" s="26"/>
      <c r="K91" s="26"/>
      <c r="U91" s="26"/>
    </row>
    <row r="92" spans="1:21" ht="15" customHeight="1" x14ac:dyDescent="0.2">
      <c r="A92" s="26"/>
      <c r="K92" s="26"/>
      <c r="U92" s="26"/>
    </row>
    <row r="93" spans="1:21" ht="15" customHeight="1" x14ac:dyDescent="0.2">
      <c r="A93" s="26"/>
      <c r="K93" s="26"/>
      <c r="U93" s="26"/>
    </row>
    <row r="94" spans="1:21" ht="15" customHeight="1" x14ac:dyDescent="0.2">
      <c r="A94" s="26"/>
      <c r="K94" s="26"/>
      <c r="U94" s="26"/>
    </row>
    <row r="95" spans="1:21" ht="15" customHeight="1" x14ac:dyDescent="0.2">
      <c r="A95" s="26"/>
      <c r="K95" s="26"/>
      <c r="U95" s="26"/>
    </row>
    <row r="96" spans="1:21" ht="15" customHeight="1" x14ac:dyDescent="0.2">
      <c r="A96" s="26"/>
      <c r="K96" s="26"/>
      <c r="U96" s="26"/>
    </row>
    <row r="97" spans="1:32" ht="15" customHeight="1" x14ac:dyDescent="0.2">
      <c r="A97" s="26"/>
      <c r="K97" s="26"/>
      <c r="U97" s="26"/>
    </row>
    <row r="98" spans="1:32" ht="15" customHeight="1" x14ac:dyDescent="0.2">
      <c r="A98" s="26"/>
      <c r="K98" s="26"/>
      <c r="U98" s="26"/>
    </row>
    <row r="99" spans="1:32" s="20" customFormat="1" ht="20.100000000000001" customHeight="1" x14ac:dyDescent="0.2">
      <c r="A99" s="15"/>
      <c r="B99" s="16"/>
      <c r="C99" s="16"/>
      <c r="D99" s="17"/>
      <c r="E99" s="13"/>
      <c r="F99" s="18"/>
      <c r="G99" s="19"/>
      <c r="H99" s="19"/>
      <c r="I99" s="13"/>
      <c r="J99" s="13"/>
      <c r="K99" s="15"/>
      <c r="L99" s="16"/>
      <c r="M99" s="16"/>
      <c r="N99" s="17"/>
      <c r="O99" s="13"/>
      <c r="P99" s="18"/>
      <c r="Q99" s="19"/>
      <c r="R99" s="19"/>
      <c r="S99" s="13"/>
      <c r="T99" s="13"/>
      <c r="U99" s="15"/>
      <c r="V99" s="16"/>
      <c r="W99" s="16"/>
      <c r="X99" s="17"/>
      <c r="Y99" s="13"/>
      <c r="Z99" s="18"/>
      <c r="AA99" s="19"/>
      <c r="AB99" s="19"/>
      <c r="AC99" s="13"/>
      <c r="AD99" s="13"/>
      <c r="AE99" s="13"/>
      <c r="AF99" s="13"/>
    </row>
    <row r="100" spans="1:32" s="20" customFormat="1" ht="15" customHeight="1" x14ac:dyDescent="0.2">
      <c r="A100" s="15"/>
      <c r="B100" s="16"/>
      <c r="C100" s="16"/>
      <c r="D100" s="17"/>
      <c r="E100" s="13"/>
      <c r="F100" s="18"/>
      <c r="G100" s="19"/>
      <c r="H100" s="19"/>
      <c r="I100" s="13"/>
      <c r="J100" s="13"/>
      <c r="K100" s="15"/>
      <c r="L100" s="16"/>
      <c r="M100" s="16"/>
      <c r="N100" s="17"/>
      <c r="O100" s="13"/>
      <c r="P100" s="18"/>
      <c r="Q100" s="19"/>
      <c r="R100" s="19"/>
      <c r="S100" s="13"/>
      <c r="T100" s="13"/>
      <c r="U100" s="15"/>
      <c r="V100" s="16"/>
      <c r="W100" s="16"/>
      <c r="X100" s="17"/>
      <c r="Y100" s="13"/>
      <c r="Z100" s="18"/>
      <c r="AA100" s="19"/>
      <c r="AB100" s="19"/>
      <c r="AC100" s="13"/>
      <c r="AD100" s="13"/>
      <c r="AE100" s="13"/>
      <c r="AF100" s="13"/>
    </row>
    <row r="101" spans="1:32" s="20" customFormat="1" ht="15" customHeight="1" x14ac:dyDescent="0.2">
      <c r="A101" s="133" t="s">
        <v>90</v>
      </c>
      <c r="B101" s="133"/>
      <c r="C101" s="133"/>
      <c r="D101" s="133"/>
      <c r="E101" s="133"/>
      <c r="F101" s="133"/>
      <c r="G101" s="133"/>
      <c r="H101" s="133"/>
      <c r="I101" s="133"/>
      <c r="J101" s="133"/>
      <c r="K101" s="133" t="s">
        <v>90</v>
      </c>
      <c r="L101" s="133"/>
      <c r="M101" s="133"/>
      <c r="N101" s="133"/>
      <c r="O101" s="133"/>
      <c r="P101" s="133"/>
      <c r="Q101" s="133"/>
      <c r="R101" s="133"/>
      <c r="S101" s="133"/>
      <c r="T101" s="133"/>
      <c r="U101" s="133" t="s">
        <v>90</v>
      </c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"/>
      <c r="AF101" s="13"/>
    </row>
    <row r="102" spans="1:32" ht="15" customHeight="1" x14ac:dyDescent="0.2"/>
    <row r="103" spans="1:32" s="25" customFormat="1" ht="15" customHeight="1" x14ac:dyDescent="0.25">
      <c r="A103" s="22" t="s">
        <v>87</v>
      </c>
      <c r="B103" s="23" t="s">
        <v>91</v>
      </c>
      <c r="C103" s="23" t="s">
        <v>92</v>
      </c>
      <c r="D103" s="23" t="s">
        <v>93</v>
      </c>
      <c r="E103" s="23" t="s">
        <v>94</v>
      </c>
      <c r="F103" s="23" t="s">
        <v>95</v>
      </c>
      <c r="G103" s="23" t="s">
        <v>96</v>
      </c>
      <c r="H103" s="23" t="s">
        <v>97</v>
      </c>
      <c r="I103" s="23" t="s">
        <v>98</v>
      </c>
      <c r="J103" s="24"/>
      <c r="K103" s="22" t="s">
        <v>87</v>
      </c>
      <c r="L103" s="23" t="s">
        <v>99</v>
      </c>
      <c r="M103" s="23" t="s">
        <v>100</v>
      </c>
      <c r="N103" s="23" t="s">
        <v>101</v>
      </c>
      <c r="O103" s="23" t="s">
        <v>102</v>
      </c>
      <c r="P103" s="23" t="s">
        <v>103</v>
      </c>
      <c r="Q103" s="23" t="s">
        <v>104</v>
      </c>
      <c r="R103" s="23" t="s">
        <v>105</v>
      </c>
      <c r="S103" s="23" t="s">
        <v>106</v>
      </c>
      <c r="T103" s="24"/>
      <c r="U103" s="22" t="s">
        <v>87</v>
      </c>
      <c r="V103" s="23" t="s">
        <v>107</v>
      </c>
      <c r="W103" s="23" t="s">
        <v>108</v>
      </c>
      <c r="X103" s="23" t="s">
        <v>109</v>
      </c>
      <c r="Y103" s="23" t="s">
        <v>110</v>
      </c>
      <c r="Z103" s="23" t="s">
        <v>111</v>
      </c>
      <c r="AA103" s="23" t="s">
        <v>112</v>
      </c>
      <c r="AB103" s="23" t="s">
        <v>113</v>
      </c>
      <c r="AC103" s="23" t="s">
        <v>114</v>
      </c>
    </row>
    <row r="104" spans="1:32" ht="15" customHeight="1" x14ac:dyDescent="0.2">
      <c r="A104" s="26"/>
      <c r="K104" s="26"/>
      <c r="U104" s="26"/>
    </row>
    <row r="105" spans="1:32" ht="15" customHeight="1" x14ac:dyDescent="0.2">
      <c r="A105" s="27"/>
      <c r="K105" s="27"/>
      <c r="U105" s="27"/>
    </row>
    <row r="106" spans="1:32" ht="15" customHeight="1" x14ac:dyDescent="0.2">
      <c r="A106" s="27"/>
      <c r="K106" s="27"/>
      <c r="U106" s="27"/>
    </row>
    <row r="107" spans="1:32" ht="15" customHeight="1" x14ac:dyDescent="0.2">
      <c r="A107" s="26"/>
      <c r="K107" s="26"/>
      <c r="U107" s="26"/>
    </row>
    <row r="108" spans="1:32" ht="15" customHeight="1" x14ac:dyDescent="0.2">
      <c r="A108" s="26"/>
      <c r="K108" s="26"/>
      <c r="U108" s="26"/>
    </row>
    <row r="109" spans="1:32" s="32" customFormat="1" ht="15" customHeight="1" x14ac:dyDescent="0.25">
      <c r="A109" s="40" t="s">
        <v>88</v>
      </c>
      <c r="B109" s="41">
        <f>SUM(B105:B108)</f>
        <v>0</v>
      </c>
      <c r="C109" s="41">
        <f t="shared" ref="C109:I109" si="11">SUM(C105:C108)</f>
        <v>0</v>
      </c>
      <c r="D109" s="41">
        <f t="shared" si="11"/>
        <v>0</v>
      </c>
      <c r="E109" s="41">
        <f t="shared" si="11"/>
        <v>0</v>
      </c>
      <c r="F109" s="41">
        <f t="shared" si="11"/>
        <v>0</v>
      </c>
      <c r="G109" s="41">
        <f t="shared" si="11"/>
        <v>0</v>
      </c>
      <c r="H109" s="41">
        <f t="shared" si="11"/>
        <v>0</v>
      </c>
      <c r="I109" s="41">
        <f t="shared" si="11"/>
        <v>0</v>
      </c>
      <c r="K109" s="40" t="s">
        <v>88</v>
      </c>
      <c r="L109" s="41">
        <f t="shared" ref="L109:S109" si="12">SUM(L105:L108)</f>
        <v>0</v>
      </c>
      <c r="M109" s="41">
        <f t="shared" si="12"/>
        <v>0</v>
      </c>
      <c r="N109" s="41">
        <f t="shared" si="12"/>
        <v>0</v>
      </c>
      <c r="O109" s="41">
        <f t="shared" si="12"/>
        <v>0</v>
      </c>
      <c r="P109" s="41">
        <f t="shared" si="12"/>
        <v>0</v>
      </c>
      <c r="Q109" s="41">
        <f t="shared" si="12"/>
        <v>0</v>
      </c>
      <c r="R109" s="41">
        <f t="shared" si="12"/>
        <v>0</v>
      </c>
      <c r="S109" s="41">
        <f t="shared" si="12"/>
        <v>0</v>
      </c>
      <c r="U109" s="40" t="s">
        <v>88</v>
      </c>
      <c r="V109" s="41">
        <f t="shared" ref="V109:AC109" si="13">SUM(V105:V108)</f>
        <v>0</v>
      </c>
      <c r="W109" s="41">
        <f t="shared" si="13"/>
        <v>0</v>
      </c>
      <c r="X109" s="41">
        <f t="shared" si="13"/>
        <v>0</v>
      </c>
      <c r="Y109" s="41">
        <f t="shared" si="13"/>
        <v>0</v>
      </c>
      <c r="Z109" s="41">
        <f t="shared" si="13"/>
        <v>0</v>
      </c>
      <c r="AA109" s="41">
        <f t="shared" si="13"/>
        <v>0</v>
      </c>
      <c r="AB109" s="41">
        <f t="shared" si="13"/>
        <v>0</v>
      </c>
      <c r="AC109" s="41">
        <f t="shared" si="13"/>
        <v>0</v>
      </c>
    </row>
    <row r="110" spans="1:32" ht="15" customHeight="1" x14ac:dyDescent="0.2">
      <c r="A110" s="26"/>
      <c r="K110" s="26"/>
      <c r="U110" s="26"/>
    </row>
    <row r="111" spans="1:32" ht="15" customHeight="1" x14ac:dyDescent="0.2"/>
    <row r="112" spans="1:32" ht="15" customHeight="1" x14ac:dyDescent="0.2">
      <c r="A112" s="27"/>
      <c r="K112" s="27"/>
      <c r="U112" s="27"/>
    </row>
    <row r="113" spans="1:21" ht="15" customHeight="1" x14ac:dyDescent="0.2">
      <c r="A113" s="26"/>
      <c r="K113" s="26"/>
      <c r="U113" s="26"/>
    </row>
    <row r="114" spans="1:21" ht="15" customHeight="1" x14ac:dyDescent="0.2">
      <c r="A114" s="26"/>
      <c r="K114" s="26"/>
      <c r="U114" s="26"/>
    </row>
    <row r="115" spans="1:21" ht="15" customHeight="1" x14ac:dyDescent="0.2">
      <c r="A115" s="26"/>
      <c r="K115" s="26"/>
      <c r="U115" s="26"/>
    </row>
    <row r="116" spans="1:21" ht="15" customHeight="1" x14ac:dyDescent="0.2">
      <c r="A116" s="26"/>
      <c r="K116" s="26"/>
      <c r="U116" s="26"/>
    </row>
    <row r="117" spans="1:21" ht="15" customHeight="1" x14ac:dyDescent="0.2">
      <c r="A117" s="26"/>
      <c r="K117" s="26"/>
      <c r="U117" s="26"/>
    </row>
    <row r="118" spans="1:21" ht="15" customHeight="1" x14ac:dyDescent="0.2">
      <c r="A118" s="26"/>
      <c r="K118" s="26"/>
      <c r="U118" s="26"/>
    </row>
    <row r="119" spans="1:21" ht="15" customHeight="1" x14ac:dyDescent="0.2">
      <c r="A119" s="26"/>
      <c r="K119" s="26"/>
      <c r="U119" s="26"/>
    </row>
    <row r="120" spans="1:21" ht="15" customHeight="1" x14ac:dyDescent="0.2">
      <c r="A120" s="26"/>
      <c r="K120" s="26"/>
      <c r="U120" s="26"/>
    </row>
    <row r="121" spans="1:21" ht="15" customHeight="1" x14ac:dyDescent="0.2">
      <c r="A121" s="26"/>
      <c r="K121" s="26"/>
      <c r="U121" s="26"/>
    </row>
    <row r="122" spans="1:21" ht="15" customHeight="1" x14ac:dyDescent="0.2">
      <c r="A122" s="26"/>
      <c r="K122" s="26"/>
      <c r="U122" s="26"/>
    </row>
    <row r="123" spans="1:21" ht="15" customHeight="1" x14ac:dyDescent="0.2">
      <c r="A123" s="26"/>
      <c r="K123" s="26"/>
      <c r="U123" s="26"/>
    </row>
    <row r="124" spans="1:21" ht="15" customHeight="1" x14ac:dyDescent="0.2">
      <c r="A124" s="26"/>
      <c r="K124" s="26"/>
      <c r="U124" s="26"/>
    </row>
    <row r="125" spans="1:21" ht="15" customHeight="1" x14ac:dyDescent="0.2">
      <c r="A125" s="26"/>
      <c r="K125" s="26"/>
      <c r="U125" s="26"/>
    </row>
    <row r="126" spans="1:21" ht="15" customHeight="1" x14ac:dyDescent="0.2">
      <c r="A126" s="26"/>
      <c r="K126" s="26"/>
      <c r="U126" s="26"/>
    </row>
    <row r="127" spans="1:21" ht="15" customHeight="1" x14ac:dyDescent="0.2">
      <c r="A127" s="26"/>
      <c r="K127" s="26"/>
      <c r="U127" s="26"/>
    </row>
    <row r="128" spans="1:21" ht="15" customHeight="1" x14ac:dyDescent="0.2">
      <c r="A128" s="26"/>
      <c r="K128" s="26"/>
      <c r="U128" s="26"/>
    </row>
    <row r="129" spans="1:21" ht="15" customHeight="1" x14ac:dyDescent="0.2">
      <c r="A129" s="26"/>
      <c r="K129" s="26"/>
      <c r="U129" s="26"/>
    </row>
    <row r="130" spans="1:21" ht="15" customHeight="1" x14ac:dyDescent="0.2">
      <c r="A130" s="26"/>
      <c r="K130" s="26"/>
      <c r="U130" s="26"/>
    </row>
    <row r="131" spans="1:21" ht="15" customHeight="1" x14ac:dyDescent="0.2">
      <c r="A131" s="26"/>
      <c r="K131" s="26"/>
      <c r="U131" s="26"/>
    </row>
    <row r="132" spans="1:21" ht="15" customHeight="1" x14ac:dyDescent="0.2">
      <c r="A132" s="26"/>
      <c r="K132" s="26"/>
      <c r="U132" s="26"/>
    </row>
    <row r="133" spans="1:21" ht="15" customHeight="1" x14ac:dyDescent="0.2">
      <c r="A133" s="26"/>
      <c r="K133" s="26"/>
      <c r="U133" s="26"/>
    </row>
    <row r="134" spans="1:21" ht="15" customHeight="1" x14ac:dyDescent="0.2">
      <c r="A134" s="26"/>
      <c r="K134" s="26"/>
      <c r="U134" s="26"/>
    </row>
    <row r="135" spans="1:21" ht="15" customHeight="1" x14ac:dyDescent="0.2">
      <c r="A135" s="26"/>
      <c r="K135" s="26"/>
      <c r="U135" s="26"/>
    </row>
    <row r="136" spans="1:21" ht="15" customHeight="1" x14ac:dyDescent="0.2">
      <c r="A136" s="26"/>
      <c r="K136" s="26"/>
      <c r="U136" s="26"/>
    </row>
    <row r="137" spans="1:21" ht="15" customHeight="1" x14ac:dyDescent="0.2">
      <c r="A137" s="26"/>
      <c r="K137" s="26"/>
      <c r="U137" s="26"/>
    </row>
    <row r="138" spans="1:21" ht="15" customHeight="1" x14ac:dyDescent="0.2">
      <c r="A138" s="26"/>
      <c r="K138" s="26"/>
      <c r="U138" s="26"/>
    </row>
    <row r="139" spans="1:21" ht="15" customHeight="1" x14ac:dyDescent="0.2">
      <c r="A139" s="26"/>
      <c r="K139" s="26"/>
      <c r="U139" s="26"/>
    </row>
    <row r="140" spans="1:21" ht="15" customHeight="1" x14ac:dyDescent="0.2">
      <c r="A140" s="26"/>
      <c r="K140" s="26"/>
      <c r="U140" s="26"/>
    </row>
    <row r="141" spans="1:21" ht="15" customHeight="1" x14ac:dyDescent="0.2">
      <c r="A141" s="26"/>
      <c r="K141" s="26"/>
      <c r="U141" s="26"/>
    </row>
    <row r="142" spans="1:21" ht="15" customHeight="1" x14ac:dyDescent="0.2">
      <c r="A142" s="26"/>
      <c r="K142" s="26"/>
      <c r="U142" s="26"/>
    </row>
    <row r="143" spans="1:21" ht="15" customHeight="1" x14ac:dyDescent="0.2">
      <c r="A143" s="26"/>
      <c r="K143" s="26"/>
      <c r="U143" s="26"/>
    </row>
    <row r="144" spans="1:21" ht="15" customHeight="1" x14ac:dyDescent="0.2">
      <c r="A144" s="26"/>
      <c r="K144" s="26"/>
      <c r="U144" s="26"/>
    </row>
    <row r="145" spans="1:21" ht="15" customHeight="1" x14ac:dyDescent="0.2">
      <c r="A145" s="26"/>
      <c r="K145" s="26"/>
      <c r="U145" s="26"/>
    </row>
    <row r="146" spans="1:21" ht="15" customHeight="1" x14ac:dyDescent="0.2">
      <c r="A146" s="26"/>
      <c r="K146" s="26"/>
      <c r="U146" s="26"/>
    </row>
    <row r="147" spans="1:21" ht="15" customHeight="1" x14ac:dyDescent="0.2">
      <c r="A147" s="26"/>
      <c r="K147" s="26"/>
      <c r="U147" s="26"/>
    </row>
    <row r="148" spans="1:21" ht="15" customHeight="1" x14ac:dyDescent="0.2">
      <c r="A148" s="26"/>
      <c r="K148" s="26"/>
      <c r="U148" s="26"/>
    </row>
    <row r="149" spans="1:21" ht="15" customHeight="1" x14ac:dyDescent="0.2">
      <c r="A149" s="26"/>
      <c r="K149" s="26"/>
      <c r="U149" s="26"/>
    </row>
    <row r="150" spans="1:21" ht="15" customHeight="1" x14ac:dyDescent="0.2">
      <c r="A150" s="26"/>
      <c r="K150" s="26"/>
      <c r="U150" s="26"/>
    </row>
    <row r="151" spans="1:21" ht="15" customHeight="1" x14ac:dyDescent="0.2">
      <c r="A151" s="26"/>
      <c r="K151" s="26"/>
      <c r="U151" s="26"/>
    </row>
    <row r="152" spans="1:21" ht="15" customHeight="1" x14ac:dyDescent="0.2">
      <c r="A152" s="26"/>
      <c r="K152" s="26"/>
      <c r="U152" s="26"/>
    </row>
    <row r="153" spans="1:21" ht="15" customHeight="1" x14ac:dyDescent="0.2">
      <c r="A153" s="26"/>
      <c r="K153" s="26"/>
      <c r="U153" s="26"/>
    </row>
    <row r="154" spans="1:21" ht="15" customHeight="1" x14ac:dyDescent="0.2">
      <c r="A154" s="26"/>
      <c r="K154" s="26"/>
      <c r="U154" s="26"/>
    </row>
    <row r="155" spans="1:21" ht="15" customHeight="1" x14ac:dyDescent="0.2">
      <c r="A155" s="26"/>
      <c r="K155" s="26"/>
      <c r="U155" s="26"/>
    </row>
    <row r="156" spans="1:21" ht="15" customHeight="1" x14ac:dyDescent="0.2">
      <c r="A156" s="26"/>
      <c r="K156" s="26"/>
      <c r="U156" s="26"/>
    </row>
    <row r="157" spans="1:21" ht="15" customHeight="1" x14ac:dyDescent="0.2">
      <c r="A157" s="26"/>
      <c r="K157" s="26"/>
      <c r="U157" s="26"/>
    </row>
    <row r="158" spans="1:21" ht="15" customHeight="1" x14ac:dyDescent="0.2">
      <c r="A158" s="26"/>
      <c r="K158" s="26"/>
      <c r="U158" s="26"/>
    </row>
    <row r="159" spans="1:21" ht="15" customHeight="1" x14ac:dyDescent="0.2">
      <c r="A159" s="26"/>
      <c r="K159" s="26"/>
      <c r="U159" s="26"/>
    </row>
    <row r="160" spans="1:21" ht="15" customHeight="1" x14ac:dyDescent="0.2">
      <c r="A160" s="26"/>
      <c r="K160" s="26"/>
      <c r="U160" s="26"/>
    </row>
    <row r="161" spans="1:21" ht="15" customHeight="1" x14ac:dyDescent="0.2">
      <c r="A161" s="26"/>
      <c r="K161" s="26"/>
      <c r="U161" s="26"/>
    </row>
    <row r="162" spans="1:21" ht="15" customHeight="1" x14ac:dyDescent="0.2">
      <c r="A162" s="26"/>
      <c r="K162" s="26"/>
      <c r="U162" s="26"/>
    </row>
    <row r="163" spans="1:21" ht="15" customHeight="1" x14ac:dyDescent="0.2">
      <c r="A163" s="26"/>
      <c r="K163" s="26"/>
      <c r="U163" s="26"/>
    </row>
    <row r="164" spans="1:21" ht="15" customHeight="1" x14ac:dyDescent="0.2">
      <c r="A164" s="26"/>
      <c r="K164" s="26"/>
      <c r="U164" s="26"/>
    </row>
    <row r="165" spans="1:21" ht="15" customHeight="1" x14ac:dyDescent="0.2">
      <c r="A165" s="26"/>
      <c r="K165" s="26"/>
      <c r="U165" s="26"/>
    </row>
    <row r="166" spans="1:21" ht="15" customHeight="1" x14ac:dyDescent="0.2">
      <c r="A166" s="26"/>
      <c r="K166" s="26"/>
      <c r="U166" s="26"/>
    </row>
    <row r="167" spans="1:21" ht="15" customHeight="1" x14ac:dyDescent="0.2">
      <c r="A167" s="26"/>
      <c r="K167" s="26"/>
      <c r="U167" s="26"/>
    </row>
    <row r="168" spans="1:21" ht="15" customHeight="1" x14ac:dyDescent="0.2">
      <c r="A168" s="26"/>
      <c r="K168" s="26"/>
      <c r="U168" s="26"/>
    </row>
    <row r="169" spans="1:21" ht="15" customHeight="1" x14ac:dyDescent="0.2">
      <c r="A169" s="26"/>
      <c r="K169" s="26"/>
      <c r="U169" s="26"/>
    </row>
    <row r="170" spans="1:21" ht="15" customHeight="1" x14ac:dyDescent="0.2">
      <c r="A170" s="26"/>
      <c r="K170" s="26"/>
      <c r="U170" s="26"/>
    </row>
    <row r="171" spans="1:21" ht="15" customHeight="1" x14ac:dyDescent="0.2">
      <c r="A171" s="26"/>
      <c r="K171" s="26"/>
      <c r="U171" s="26"/>
    </row>
    <row r="172" spans="1:21" ht="15" customHeight="1" x14ac:dyDescent="0.2">
      <c r="A172" s="26"/>
      <c r="K172" s="26"/>
      <c r="U172" s="26"/>
    </row>
    <row r="173" spans="1:21" ht="15" customHeight="1" x14ac:dyDescent="0.2">
      <c r="A173" s="26"/>
      <c r="K173" s="26"/>
      <c r="U173" s="26"/>
    </row>
    <row r="174" spans="1:21" ht="15" customHeight="1" x14ac:dyDescent="0.2">
      <c r="A174" s="26"/>
      <c r="K174" s="26"/>
      <c r="U174" s="26"/>
    </row>
    <row r="175" spans="1:21" ht="15" customHeight="1" x14ac:dyDescent="0.2">
      <c r="A175" s="26"/>
      <c r="K175" s="26"/>
      <c r="U175" s="26"/>
    </row>
    <row r="176" spans="1:21" ht="15" customHeight="1" x14ac:dyDescent="0.2">
      <c r="A176" s="26"/>
      <c r="K176" s="26"/>
      <c r="U176" s="26"/>
    </row>
    <row r="177" spans="1:21" ht="15" customHeight="1" x14ac:dyDescent="0.2">
      <c r="A177" s="26"/>
      <c r="K177" s="26"/>
      <c r="U177" s="26"/>
    </row>
    <row r="178" spans="1:21" ht="15" customHeight="1" x14ac:dyDescent="0.2">
      <c r="A178" s="26"/>
      <c r="K178" s="26"/>
      <c r="U178" s="26"/>
    </row>
    <row r="179" spans="1:21" ht="15" customHeight="1" x14ac:dyDescent="0.2">
      <c r="A179" s="26"/>
      <c r="K179" s="26"/>
      <c r="U179" s="26"/>
    </row>
    <row r="180" spans="1:21" ht="15" customHeight="1" x14ac:dyDescent="0.2">
      <c r="A180" s="26"/>
      <c r="K180" s="26"/>
      <c r="U180" s="26"/>
    </row>
    <row r="181" spans="1:21" ht="15" customHeight="1" x14ac:dyDescent="0.2">
      <c r="A181" s="26"/>
      <c r="K181" s="26"/>
      <c r="U181" s="26"/>
    </row>
    <row r="182" spans="1:21" ht="15" customHeight="1" x14ac:dyDescent="0.2">
      <c r="A182" s="26"/>
      <c r="K182" s="26"/>
      <c r="U182" s="26"/>
    </row>
    <row r="183" spans="1:21" ht="15" customHeight="1" x14ac:dyDescent="0.2">
      <c r="A183" s="26"/>
      <c r="K183" s="26"/>
      <c r="U183" s="26"/>
    </row>
    <row r="184" spans="1:21" ht="15" customHeight="1" x14ac:dyDescent="0.2">
      <c r="A184" s="26"/>
      <c r="K184" s="26"/>
      <c r="U184" s="26"/>
    </row>
    <row r="185" spans="1:21" ht="15" customHeight="1" x14ac:dyDescent="0.2">
      <c r="A185" s="26"/>
      <c r="K185" s="26"/>
      <c r="U185" s="26"/>
    </row>
    <row r="186" spans="1:21" ht="15" customHeight="1" x14ac:dyDescent="0.2">
      <c r="A186" s="26"/>
      <c r="K186" s="26"/>
      <c r="U186" s="26"/>
    </row>
    <row r="187" spans="1:21" ht="15" customHeight="1" x14ac:dyDescent="0.2">
      <c r="A187" s="26"/>
      <c r="K187" s="26"/>
      <c r="U187" s="26"/>
    </row>
    <row r="188" spans="1:21" ht="15" customHeight="1" x14ac:dyDescent="0.2">
      <c r="A188" s="26"/>
      <c r="K188" s="26"/>
      <c r="U188" s="26"/>
    </row>
    <row r="189" spans="1:21" ht="15" customHeight="1" x14ac:dyDescent="0.2">
      <c r="A189" s="26"/>
      <c r="K189" s="26"/>
      <c r="U189" s="26"/>
    </row>
    <row r="190" spans="1:21" ht="15" customHeight="1" x14ac:dyDescent="0.2">
      <c r="A190" s="26"/>
      <c r="K190" s="26"/>
      <c r="U190" s="26"/>
    </row>
    <row r="191" spans="1:21" ht="15" customHeight="1" x14ac:dyDescent="0.2">
      <c r="A191" s="26"/>
      <c r="K191" s="26"/>
      <c r="U191" s="26"/>
    </row>
    <row r="192" spans="1:21" ht="15" customHeight="1" x14ac:dyDescent="0.2">
      <c r="A192" s="26"/>
      <c r="K192" s="26"/>
      <c r="U192" s="26"/>
    </row>
    <row r="193" spans="1:21" ht="15" customHeight="1" x14ac:dyDescent="0.2">
      <c r="A193" s="26"/>
      <c r="K193" s="26"/>
      <c r="U193" s="26"/>
    </row>
    <row r="194" spans="1:21" ht="15" customHeight="1" x14ac:dyDescent="0.2">
      <c r="A194" s="26"/>
      <c r="K194" s="26"/>
      <c r="U194" s="26"/>
    </row>
    <row r="195" spans="1:21" ht="15" customHeight="1" x14ac:dyDescent="0.2">
      <c r="A195" s="26"/>
      <c r="K195" s="26"/>
      <c r="U195" s="26"/>
    </row>
    <row r="196" spans="1:21" ht="15" customHeight="1" x14ac:dyDescent="0.2">
      <c r="A196" s="26"/>
      <c r="K196" s="26"/>
      <c r="U196" s="26"/>
    </row>
    <row r="197" spans="1:21" ht="15" customHeight="1" x14ac:dyDescent="0.2">
      <c r="A197" s="26"/>
      <c r="K197" s="26"/>
      <c r="U197" s="26"/>
    </row>
    <row r="198" spans="1:21" ht="15" customHeight="1" x14ac:dyDescent="0.2">
      <c r="A198" s="26"/>
      <c r="K198" s="26"/>
      <c r="U198" s="26"/>
    </row>
    <row r="199" spans="1:21" ht="15" customHeight="1" x14ac:dyDescent="0.2">
      <c r="A199" s="26"/>
      <c r="K199" s="26"/>
      <c r="U199" s="26"/>
    </row>
    <row r="200" spans="1:21" ht="15" customHeight="1" x14ac:dyDescent="0.2">
      <c r="A200" s="26"/>
      <c r="K200" s="26"/>
      <c r="U200" s="26"/>
    </row>
    <row r="201" spans="1:21" ht="15" customHeight="1" x14ac:dyDescent="0.2">
      <c r="A201" s="26"/>
      <c r="K201" s="26"/>
      <c r="U201" s="26"/>
    </row>
    <row r="202" spans="1:21" ht="15" customHeight="1" x14ac:dyDescent="0.2">
      <c r="A202" s="26"/>
      <c r="K202" s="26"/>
      <c r="U202" s="26"/>
    </row>
    <row r="203" spans="1:21" ht="15" customHeight="1" x14ac:dyDescent="0.2">
      <c r="A203" s="26"/>
      <c r="K203" s="26"/>
      <c r="U203" s="26"/>
    </row>
    <row r="204" spans="1:21" ht="15" customHeight="1" x14ac:dyDescent="0.2">
      <c r="A204" s="26"/>
      <c r="K204" s="26"/>
      <c r="U204" s="26"/>
    </row>
    <row r="205" spans="1:21" ht="15" customHeight="1" x14ac:dyDescent="0.2">
      <c r="A205" s="26"/>
      <c r="K205" s="26"/>
      <c r="U205" s="26"/>
    </row>
    <row r="206" spans="1:21" ht="15" customHeight="1" x14ac:dyDescent="0.2">
      <c r="A206" s="26"/>
      <c r="K206" s="26"/>
      <c r="U206" s="26"/>
    </row>
    <row r="207" spans="1:21" ht="15" customHeight="1" x14ac:dyDescent="0.2">
      <c r="A207" s="26"/>
      <c r="K207" s="26"/>
      <c r="U207" s="26"/>
    </row>
    <row r="208" spans="1:21" ht="15" customHeight="1" x14ac:dyDescent="0.2">
      <c r="A208" s="26"/>
      <c r="K208" s="26"/>
      <c r="U208" s="26"/>
    </row>
    <row r="209" spans="1:21" ht="15" customHeight="1" x14ac:dyDescent="0.2">
      <c r="A209" s="26"/>
      <c r="K209" s="26"/>
      <c r="U209" s="26"/>
    </row>
    <row r="210" spans="1:21" ht="15" customHeight="1" x14ac:dyDescent="0.2">
      <c r="A210" s="26"/>
      <c r="K210" s="26"/>
      <c r="U210" s="26"/>
    </row>
    <row r="211" spans="1:21" ht="15" customHeight="1" x14ac:dyDescent="0.2">
      <c r="A211" s="26"/>
      <c r="K211" s="26"/>
      <c r="U211" s="26"/>
    </row>
    <row r="212" spans="1:21" ht="15" customHeight="1" x14ac:dyDescent="0.2">
      <c r="A212" s="26"/>
      <c r="K212" s="26"/>
      <c r="U212" s="26"/>
    </row>
    <row r="213" spans="1:21" ht="15" customHeight="1" x14ac:dyDescent="0.2">
      <c r="A213" s="26"/>
      <c r="K213" s="26"/>
      <c r="U213" s="26"/>
    </row>
    <row r="214" spans="1:21" ht="15" customHeight="1" x14ac:dyDescent="0.2">
      <c r="A214" s="26"/>
      <c r="K214" s="26"/>
      <c r="U214" s="26"/>
    </row>
    <row r="215" spans="1:21" ht="15" customHeight="1" x14ac:dyDescent="0.2">
      <c r="A215" s="26"/>
      <c r="K215" s="26"/>
      <c r="U215" s="26"/>
    </row>
    <row r="216" spans="1:21" ht="15" customHeight="1" x14ac:dyDescent="0.2">
      <c r="A216" s="26"/>
      <c r="K216" s="26"/>
      <c r="U216" s="26"/>
    </row>
    <row r="217" spans="1:21" ht="15" customHeight="1" x14ac:dyDescent="0.2">
      <c r="A217" s="26"/>
      <c r="K217" s="26"/>
      <c r="U217" s="26"/>
    </row>
    <row r="218" spans="1:21" ht="15" customHeight="1" x14ac:dyDescent="0.2">
      <c r="A218" s="26"/>
      <c r="K218" s="26"/>
      <c r="U218" s="26"/>
    </row>
    <row r="219" spans="1:21" ht="15" customHeight="1" x14ac:dyDescent="0.2">
      <c r="A219" s="26"/>
      <c r="K219" s="26"/>
      <c r="U219" s="26"/>
    </row>
    <row r="220" spans="1:21" ht="15" customHeight="1" x14ac:dyDescent="0.2">
      <c r="A220" s="26"/>
      <c r="K220" s="26"/>
      <c r="U220" s="26"/>
    </row>
    <row r="221" spans="1:21" ht="15" customHeight="1" x14ac:dyDescent="0.2">
      <c r="A221" s="26"/>
      <c r="K221" s="26"/>
      <c r="U221" s="26"/>
    </row>
    <row r="222" spans="1:21" ht="15" customHeight="1" x14ac:dyDescent="0.2">
      <c r="A222" s="26"/>
      <c r="K222" s="26"/>
      <c r="U222" s="26"/>
    </row>
    <row r="223" spans="1:21" ht="15" customHeight="1" x14ac:dyDescent="0.2">
      <c r="A223" s="26"/>
      <c r="K223" s="26"/>
      <c r="U223" s="26"/>
    </row>
    <row r="224" spans="1:21" ht="15" customHeight="1" x14ac:dyDescent="0.2">
      <c r="A224" s="26"/>
      <c r="K224" s="26"/>
      <c r="U224" s="26"/>
    </row>
    <row r="225" spans="1:21" ht="15" customHeight="1" x14ac:dyDescent="0.2">
      <c r="A225" s="26"/>
      <c r="K225" s="26"/>
      <c r="U225" s="26"/>
    </row>
    <row r="226" spans="1:21" ht="15" customHeight="1" x14ac:dyDescent="0.2">
      <c r="A226" s="26"/>
      <c r="K226" s="26"/>
      <c r="U226" s="26"/>
    </row>
    <row r="227" spans="1:21" ht="15" customHeight="1" x14ac:dyDescent="0.2">
      <c r="A227" s="26"/>
      <c r="K227" s="26"/>
      <c r="U227" s="26"/>
    </row>
    <row r="228" spans="1:21" ht="15" customHeight="1" x14ac:dyDescent="0.2">
      <c r="A228" s="26"/>
      <c r="K228" s="26"/>
      <c r="U228" s="26"/>
    </row>
    <row r="229" spans="1:21" ht="15" customHeight="1" x14ac:dyDescent="0.2">
      <c r="A229" s="26"/>
      <c r="K229" s="26"/>
      <c r="U229" s="26"/>
    </row>
    <row r="230" spans="1:21" ht="15" customHeight="1" x14ac:dyDescent="0.2">
      <c r="A230" s="26"/>
      <c r="K230" s="26"/>
      <c r="U230" s="26"/>
    </row>
    <row r="231" spans="1:21" ht="15" customHeight="1" x14ac:dyDescent="0.2">
      <c r="A231" s="26"/>
      <c r="K231" s="26"/>
      <c r="U231" s="26"/>
    </row>
    <row r="232" spans="1:21" ht="15" customHeight="1" x14ac:dyDescent="0.2">
      <c r="A232" s="26"/>
      <c r="K232" s="26"/>
      <c r="U232" s="26"/>
    </row>
    <row r="233" spans="1:21" ht="15" customHeight="1" x14ac:dyDescent="0.2">
      <c r="A233" s="26"/>
      <c r="K233" s="26"/>
      <c r="U233" s="26"/>
    </row>
    <row r="234" spans="1:21" ht="15" customHeight="1" x14ac:dyDescent="0.2">
      <c r="A234" s="26"/>
      <c r="K234" s="26"/>
      <c r="U234" s="26"/>
    </row>
    <row r="235" spans="1:21" ht="15" customHeight="1" x14ac:dyDescent="0.2">
      <c r="A235" s="26"/>
      <c r="K235" s="26"/>
      <c r="U235" s="26"/>
    </row>
    <row r="236" spans="1:21" ht="15" customHeight="1" x14ac:dyDescent="0.2">
      <c r="A236" s="26"/>
      <c r="K236" s="26"/>
      <c r="U236" s="26"/>
    </row>
    <row r="237" spans="1:21" ht="15" customHeight="1" x14ac:dyDescent="0.2">
      <c r="A237" s="26"/>
      <c r="K237" s="26"/>
      <c r="U237" s="26"/>
    </row>
    <row r="238" spans="1:21" ht="15" customHeight="1" x14ac:dyDescent="0.2">
      <c r="A238" s="26"/>
      <c r="K238" s="26"/>
      <c r="U238" s="26"/>
    </row>
    <row r="239" spans="1:21" ht="15" customHeight="1" x14ac:dyDescent="0.2">
      <c r="A239" s="26"/>
      <c r="K239" s="26"/>
      <c r="U239" s="26"/>
    </row>
    <row r="240" spans="1:21" ht="15" customHeight="1" x14ac:dyDescent="0.2">
      <c r="A240" s="26"/>
      <c r="K240" s="26"/>
      <c r="U240" s="26"/>
    </row>
    <row r="241" spans="1:21" ht="15" customHeight="1" x14ac:dyDescent="0.2">
      <c r="A241" s="26"/>
      <c r="K241" s="26"/>
      <c r="U241" s="26"/>
    </row>
    <row r="242" spans="1:21" ht="15" customHeight="1" x14ac:dyDescent="0.2">
      <c r="A242" s="26"/>
      <c r="K242" s="26"/>
      <c r="U242" s="26"/>
    </row>
    <row r="243" spans="1:21" ht="15" customHeight="1" x14ac:dyDescent="0.2">
      <c r="A243" s="26"/>
      <c r="K243" s="26"/>
      <c r="U243" s="26"/>
    </row>
    <row r="244" spans="1:21" ht="15" customHeight="1" x14ac:dyDescent="0.2">
      <c r="A244" s="26"/>
      <c r="K244" s="26"/>
      <c r="U244" s="26"/>
    </row>
    <row r="245" spans="1:21" ht="15" customHeight="1" x14ac:dyDescent="0.2">
      <c r="A245" s="26"/>
      <c r="K245" s="26"/>
      <c r="U245" s="26"/>
    </row>
    <row r="246" spans="1:21" ht="15" customHeight="1" x14ac:dyDescent="0.2">
      <c r="A246" s="26"/>
      <c r="K246" s="26"/>
      <c r="U246" s="26"/>
    </row>
    <row r="247" spans="1:21" ht="15" customHeight="1" x14ac:dyDescent="0.2">
      <c r="A247" s="26"/>
      <c r="K247" s="26"/>
      <c r="U247" s="26"/>
    </row>
    <row r="248" spans="1:21" ht="15" customHeight="1" x14ac:dyDescent="0.2">
      <c r="A248" s="26"/>
      <c r="K248" s="26"/>
      <c r="U248" s="26"/>
    </row>
    <row r="249" spans="1:21" ht="15" customHeight="1" x14ac:dyDescent="0.2">
      <c r="A249" s="26"/>
      <c r="K249" s="26"/>
      <c r="U249" s="26"/>
    </row>
    <row r="250" spans="1:21" ht="15" customHeight="1" x14ac:dyDescent="0.2">
      <c r="A250" s="26"/>
      <c r="K250" s="26"/>
      <c r="U250" s="26"/>
    </row>
    <row r="251" spans="1:21" ht="15" customHeight="1" x14ac:dyDescent="0.2">
      <c r="A251" s="26"/>
      <c r="K251" s="26"/>
      <c r="U251" s="26"/>
    </row>
    <row r="252" spans="1:21" ht="15" customHeight="1" x14ac:dyDescent="0.2">
      <c r="A252" s="26"/>
      <c r="K252" s="26"/>
      <c r="U252" s="26"/>
    </row>
    <row r="253" spans="1:21" ht="15" customHeight="1" x14ac:dyDescent="0.2">
      <c r="A253" s="26"/>
      <c r="K253" s="26"/>
      <c r="U253" s="26"/>
    </row>
    <row r="254" spans="1:21" ht="15" customHeight="1" x14ac:dyDescent="0.2">
      <c r="A254" s="26"/>
      <c r="K254" s="26"/>
      <c r="U254" s="26"/>
    </row>
    <row r="255" spans="1:21" ht="15" customHeight="1" x14ac:dyDescent="0.2">
      <c r="A255" s="26"/>
      <c r="K255" s="26"/>
      <c r="U255" s="26"/>
    </row>
    <row r="256" spans="1:21" ht="15" customHeight="1" x14ac:dyDescent="0.2">
      <c r="A256" s="26"/>
      <c r="K256" s="26"/>
      <c r="U256" s="26"/>
    </row>
    <row r="257" spans="1:21" ht="15" customHeight="1" x14ac:dyDescent="0.2">
      <c r="A257" s="26"/>
      <c r="K257" s="26"/>
      <c r="U257" s="26"/>
    </row>
    <row r="258" spans="1:21" ht="15" customHeight="1" x14ac:dyDescent="0.2">
      <c r="A258" s="26"/>
      <c r="K258" s="26"/>
      <c r="U258" s="26"/>
    </row>
    <row r="259" spans="1:21" ht="15" customHeight="1" x14ac:dyDescent="0.2">
      <c r="A259" s="26"/>
      <c r="K259" s="26"/>
      <c r="U259" s="26"/>
    </row>
    <row r="260" spans="1:21" ht="15" customHeight="1" x14ac:dyDescent="0.2">
      <c r="A260" s="26"/>
      <c r="K260" s="26"/>
      <c r="U260" s="26"/>
    </row>
    <row r="261" spans="1:21" ht="15" customHeight="1" x14ac:dyDescent="0.2">
      <c r="A261" s="26"/>
      <c r="K261" s="26"/>
      <c r="U261" s="26"/>
    </row>
    <row r="262" spans="1:21" ht="15" customHeight="1" x14ac:dyDescent="0.2">
      <c r="A262" s="26"/>
      <c r="K262" s="26"/>
      <c r="U262" s="26"/>
    </row>
    <row r="263" spans="1:21" ht="15" customHeight="1" x14ac:dyDescent="0.2">
      <c r="A263" s="26"/>
      <c r="K263" s="26"/>
      <c r="U263" s="26"/>
    </row>
    <row r="264" spans="1:21" ht="15" customHeight="1" x14ac:dyDescent="0.2">
      <c r="A264" s="26"/>
      <c r="K264" s="26"/>
      <c r="U264" s="26"/>
    </row>
    <row r="265" spans="1:21" ht="15" customHeight="1" x14ac:dyDescent="0.2">
      <c r="A265" s="26"/>
      <c r="K265" s="26"/>
      <c r="U265" s="26"/>
    </row>
    <row r="266" spans="1:21" ht="15" customHeight="1" x14ac:dyDescent="0.2">
      <c r="A266" s="26"/>
      <c r="K266" s="26"/>
      <c r="U266" s="26"/>
    </row>
    <row r="267" spans="1:21" ht="15" customHeight="1" x14ac:dyDescent="0.2">
      <c r="A267" s="26"/>
      <c r="K267" s="26"/>
      <c r="U267" s="26"/>
    </row>
    <row r="268" spans="1:21" ht="15" customHeight="1" x14ac:dyDescent="0.2">
      <c r="A268" s="26"/>
      <c r="K268" s="26"/>
      <c r="U268" s="26"/>
    </row>
    <row r="269" spans="1:21" ht="15" customHeight="1" x14ac:dyDescent="0.2">
      <c r="A269" s="26"/>
      <c r="K269" s="26"/>
      <c r="U269" s="26"/>
    </row>
    <row r="270" spans="1:21" ht="15" customHeight="1" x14ac:dyDescent="0.2">
      <c r="A270" s="26"/>
      <c r="K270" s="26"/>
      <c r="U270" s="26"/>
    </row>
    <row r="271" spans="1:21" ht="15" customHeight="1" x14ac:dyDescent="0.2">
      <c r="A271" s="26"/>
      <c r="K271" s="26"/>
      <c r="U271" s="26"/>
    </row>
    <row r="272" spans="1:21" ht="15" customHeight="1" x14ac:dyDescent="0.2">
      <c r="A272" s="26"/>
      <c r="K272" s="26"/>
      <c r="U272" s="26"/>
    </row>
    <row r="273" spans="1:21" ht="15" customHeight="1" x14ac:dyDescent="0.2">
      <c r="A273" s="26"/>
      <c r="K273" s="26"/>
      <c r="U273" s="26"/>
    </row>
    <row r="274" spans="1:21" ht="15" customHeight="1" x14ac:dyDescent="0.2">
      <c r="A274" s="26"/>
      <c r="K274" s="26"/>
      <c r="U274" s="26"/>
    </row>
    <row r="275" spans="1:21" ht="15" customHeight="1" x14ac:dyDescent="0.2">
      <c r="A275" s="26"/>
      <c r="K275" s="26"/>
      <c r="U275" s="26"/>
    </row>
    <row r="276" spans="1:21" ht="15" customHeight="1" x14ac:dyDescent="0.2">
      <c r="A276" s="26"/>
      <c r="K276" s="26"/>
      <c r="U276" s="26"/>
    </row>
    <row r="277" spans="1:21" ht="15" customHeight="1" x14ac:dyDescent="0.2">
      <c r="A277" s="26"/>
      <c r="K277" s="26"/>
      <c r="U277" s="26"/>
    </row>
    <row r="278" spans="1:21" ht="15" customHeight="1" x14ac:dyDescent="0.2">
      <c r="A278" s="26"/>
      <c r="K278" s="26"/>
      <c r="U278" s="26"/>
    </row>
    <row r="279" spans="1:21" ht="15" customHeight="1" x14ac:dyDescent="0.2">
      <c r="A279" s="26"/>
      <c r="K279" s="26"/>
      <c r="U279" s="26"/>
    </row>
    <row r="280" spans="1:21" ht="15" customHeight="1" x14ac:dyDescent="0.2">
      <c r="A280" s="26"/>
      <c r="K280" s="26"/>
      <c r="U280" s="26"/>
    </row>
    <row r="281" spans="1:21" ht="15" customHeight="1" x14ac:dyDescent="0.2">
      <c r="A281" s="26"/>
      <c r="K281" s="26"/>
      <c r="U281" s="26"/>
    </row>
    <row r="282" spans="1:21" ht="15" customHeight="1" x14ac:dyDescent="0.2">
      <c r="A282" s="26"/>
      <c r="K282" s="26"/>
      <c r="U282" s="26"/>
    </row>
    <row r="283" spans="1:21" ht="15" customHeight="1" x14ac:dyDescent="0.2">
      <c r="A283" s="26"/>
      <c r="K283" s="26"/>
      <c r="U283" s="26"/>
    </row>
    <row r="284" spans="1:21" ht="15" customHeight="1" x14ac:dyDescent="0.2">
      <c r="A284" s="26"/>
      <c r="K284" s="26"/>
      <c r="U284" s="26"/>
    </row>
    <row r="285" spans="1:21" ht="15" customHeight="1" x14ac:dyDescent="0.2">
      <c r="A285" s="26"/>
      <c r="K285" s="26"/>
      <c r="U285" s="26"/>
    </row>
    <row r="286" spans="1:21" ht="15" customHeight="1" x14ac:dyDescent="0.2">
      <c r="A286" s="26"/>
      <c r="K286" s="26"/>
      <c r="U286" s="26"/>
    </row>
    <row r="287" spans="1:21" ht="15" customHeight="1" x14ac:dyDescent="0.2">
      <c r="A287" s="26"/>
      <c r="K287" s="26"/>
      <c r="U287" s="26"/>
    </row>
    <row r="288" spans="1:21" ht="15" customHeight="1" x14ac:dyDescent="0.2">
      <c r="A288" s="26"/>
      <c r="K288" s="26"/>
      <c r="U288" s="26"/>
    </row>
    <row r="289" spans="1:21" ht="15" customHeight="1" x14ac:dyDescent="0.2">
      <c r="A289" s="26"/>
      <c r="K289" s="26"/>
      <c r="U289" s="26"/>
    </row>
    <row r="290" spans="1:21" ht="15" customHeight="1" x14ac:dyDescent="0.2">
      <c r="A290" s="26"/>
      <c r="K290" s="26"/>
      <c r="U290" s="26"/>
    </row>
    <row r="291" spans="1:21" ht="15" customHeight="1" x14ac:dyDescent="0.2">
      <c r="A291" s="26"/>
      <c r="K291" s="26"/>
      <c r="U291" s="26"/>
    </row>
    <row r="292" spans="1:21" ht="15" customHeight="1" x14ac:dyDescent="0.2">
      <c r="A292" s="26"/>
      <c r="K292" s="26"/>
      <c r="U292" s="26"/>
    </row>
    <row r="293" spans="1:21" ht="15" customHeight="1" x14ac:dyDescent="0.2">
      <c r="A293" s="26"/>
      <c r="K293" s="26"/>
      <c r="U293" s="26"/>
    </row>
    <row r="294" spans="1:21" ht="15" customHeight="1" x14ac:dyDescent="0.2">
      <c r="A294" s="26"/>
      <c r="K294" s="26"/>
      <c r="U294" s="26"/>
    </row>
    <row r="295" spans="1:21" ht="15" customHeight="1" x14ac:dyDescent="0.2">
      <c r="A295" s="26"/>
      <c r="K295" s="26"/>
      <c r="U295" s="26"/>
    </row>
    <row r="296" spans="1:21" ht="15" customHeight="1" x14ac:dyDescent="0.2">
      <c r="A296" s="26"/>
      <c r="K296" s="26"/>
      <c r="U296" s="26"/>
    </row>
    <row r="297" spans="1:21" ht="15" customHeight="1" x14ac:dyDescent="0.2">
      <c r="A297" s="26"/>
      <c r="K297" s="26"/>
      <c r="U297" s="26"/>
    </row>
    <row r="298" spans="1:21" ht="15" customHeight="1" x14ac:dyDescent="0.2">
      <c r="A298" s="26"/>
      <c r="K298" s="26"/>
      <c r="U298" s="26"/>
    </row>
    <row r="299" spans="1:21" ht="15" customHeight="1" x14ac:dyDescent="0.2">
      <c r="A299" s="26"/>
      <c r="K299" s="26"/>
      <c r="U299" s="26"/>
    </row>
    <row r="300" spans="1:21" ht="15" customHeight="1" x14ac:dyDescent="0.2">
      <c r="A300" s="26"/>
      <c r="K300" s="26"/>
      <c r="U300" s="26"/>
    </row>
    <row r="301" spans="1:21" ht="15" customHeight="1" x14ac:dyDescent="0.2">
      <c r="A301" s="26"/>
      <c r="K301" s="26"/>
      <c r="U301" s="26"/>
    </row>
    <row r="302" spans="1:21" ht="15" customHeight="1" x14ac:dyDescent="0.2">
      <c r="A302" s="26"/>
      <c r="K302" s="26"/>
      <c r="U302" s="26"/>
    </row>
    <row r="303" spans="1:21" ht="15" customHeight="1" x14ac:dyDescent="0.2">
      <c r="A303" s="26"/>
      <c r="K303" s="26"/>
      <c r="U303" s="26"/>
    </row>
    <row r="304" spans="1:21" ht="15" customHeight="1" x14ac:dyDescent="0.2">
      <c r="A304" s="26"/>
      <c r="K304" s="26"/>
      <c r="U304" s="26"/>
    </row>
    <row r="305" spans="1:21" ht="15" customHeight="1" x14ac:dyDescent="0.2">
      <c r="A305" s="26"/>
      <c r="K305" s="26"/>
      <c r="U305" s="26"/>
    </row>
    <row r="306" spans="1:21" ht="15" customHeight="1" x14ac:dyDescent="0.2">
      <c r="A306" s="26"/>
      <c r="K306" s="26"/>
      <c r="U306" s="26"/>
    </row>
    <row r="307" spans="1:21" ht="15" customHeight="1" x14ac:dyDescent="0.2">
      <c r="A307" s="26"/>
      <c r="K307" s="26"/>
      <c r="U307" s="26"/>
    </row>
    <row r="308" spans="1:21" ht="15" customHeight="1" x14ac:dyDescent="0.2">
      <c r="A308" s="26"/>
      <c r="K308" s="26"/>
      <c r="U308" s="26"/>
    </row>
    <row r="309" spans="1:21" ht="15" customHeight="1" x14ac:dyDescent="0.2">
      <c r="A309" s="26"/>
      <c r="K309" s="26"/>
      <c r="U309" s="26"/>
    </row>
    <row r="310" spans="1:21" ht="15" customHeight="1" x14ac:dyDescent="0.2">
      <c r="A310" s="26"/>
      <c r="K310" s="26"/>
      <c r="U310" s="26"/>
    </row>
    <row r="311" spans="1:21" ht="15" customHeight="1" x14ac:dyDescent="0.2">
      <c r="A311" s="26"/>
      <c r="K311" s="26"/>
      <c r="U311" s="26"/>
    </row>
    <row r="312" spans="1:21" ht="15" customHeight="1" x14ac:dyDescent="0.2">
      <c r="A312" s="26"/>
      <c r="K312" s="26"/>
      <c r="U312" s="26"/>
    </row>
    <row r="313" spans="1:21" ht="15" customHeight="1" x14ac:dyDescent="0.2">
      <c r="A313" s="26"/>
      <c r="K313" s="26"/>
      <c r="U313" s="26"/>
    </row>
    <row r="314" spans="1:21" ht="15" customHeight="1" x14ac:dyDescent="0.2">
      <c r="A314" s="26"/>
      <c r="K314" s="26"/>
      <c r="U314" s="26"/>
    </row>
    <row r="315" spans="1:21" ht="15" customHeight="1" x14ac:dyDescent="0.2">
      <c r="A315" s="26"/>
      <c r="K315" s="26"/>
      <c r="U315" s="26"/>
    </row>
    <row r="316" spans="1:21" ht="15" customHeight="1" x14ac:dyDescent="0.2">
      <c r="A316" s="26"/>
      <c r="K316" s="26"/>
      <c r="U316" s="26"/>
    </row>
    <row r="317" spans="1:21" ht="15" customHeight="1" x14ac:dyDescent="0.2">
      <c r="A317" s="26"/>
      <c r="K317" s="26"/>
      <c r="U317" s="26"/>
    </row>
    <row r="318" spans="1:21" ht="15" customHeight="1" x14ac:dyDescent="0.2">
      <c r="A318" s="26"/>
      <c r="K318" s="26"/>
      <c r="U318" s="26"/>
    </row>
    <row r="319" spans="1:21" ht="15" customHeight="1" x14ac:dyDescent="0.2">
      <c r="A319" s="26"/>
      <c r="K319" s="26"/>
      <c r="U319" s="26"/>
    </row>
    <row r="320" spans="1:21" ht="15" customHeight="1" x14ac:dyDescent="0.2">
      <c r="A320" s="26"/>
      <c r="K320" s="26"/>
      <c r="U320" s="26"/>
    </row>
    <row r="321" spans="1:21" ht="15" customHeight="1" x14ac:dyDescent="0.2">
      <c r="A321" s="26"/>
      <c r="K321" s="26"/>
      <c r="U321" s="26"/>
    </row>
    <row r="322" spans="1:21" ht="15" customHeight="1" x14ac:dyDescent="0.2">
      <c r="A322" s="26"/>
      <c r="K322" s="26"/>
      <c r="U322" s="26"/>
    </row>
    <row r="323" spans="1:21" ht="15" customHeight="1" x14ac:dyDescent="0.2">
      <c r="A323" s="26"/>
      <c r="K323" s="26"/>
      <c r="U323" s="26"/>
    </row>
    <row r="324" spans="1:21" ht="15" customHeight="1" x14ac:dyDescent="0.2">
      <c r="A324" s="26"/>
      <c r="K324" s="26"/>
      <c r="U324" s="26"/>
    </row>
    <row r="325" spans="1:21" ht="15" customHeight="1" x14ac:dyDescent="0.2">
      <c r="A325" s="26"/>
      <c r="K325" s="26"/>
      <c r="U325" s="26"/>
    </row>
    <row r="326" spans="1:21" ht="15" customHeight="1" x14ac:dyDescent="0.2">
      <c r="A326" s="26"/>
      <c r="K326" s="26"/>
      <c r="U326" s="26"/>
    </row>
    <row r="327" spans="1:21" ht="15" customHeight="1" x14ac:dyDescent="0.2">
      <c r="A327" s="26"/>
      <c r="K327" s="26"/>
      <c r="U327" s="26"/>
    </row>
    <row r="328" spans="1:21" ht="15" customHeight="1" x14ac:dyDescent="0.2">
      <c r="A328" s="26"/>
      <c r="K328" s="26"/>
      <c r="U328" s="26"/>
    </row>
    <row r="329" spans="1:21" ht="15" customHeight="1" x14ac:dyDescent="0.2">
      <c r="A329" s="26"/>
      <c r="K329" s="26"/>
      <c r="U329" s="26"/>
    </row>
    <row r="330" spans="1:21" ht="15" customHeight="1" x14ac:dyDescent="0.2">
      <c r="A330" s="26"/>
      <c r="K330" s="26"/>
      <c r="U330" s="26"/>
    </row>
    <row r="331" spans="1:21" ht="15" customHeight="1" x14ac:dyDescent="0.2">
      <c r="A331" s="26"/>
      <c r="K331" s="26"/>
      <c r="U331" s="26"/>
    </row>
    <row r="332" spans="1:21" ht="15" customHeight="1" x14ac:dyDescent="0.2">
      <c r="A332" s="26"/>
      <c r="K332" s="26"/>
      <c r="U332" s="26"/>
    </row>
    <row r="333" spans="1:21" ht="15" customHeight="1" x14ac:dyDescent="0.2">
      <c r="A333" s="26"/>
      <c r="K333" s="26"/>
      <c r="U333" s="26"/>
    </row>
    <row r="334" spans="1:21" ht="15" customHeight="1" x14ac:dyDescent="0.2">
      <c r="A334" s="26"/>
      <c r="K334" s="26"/>
      <c r="U334" s="26"/>
    </row>
    <row r="335" spans="1:21" ht="15" customHeight="1" x14ac:dyDescent="0.2">
      <c r="A335" s="26"/>
      <c r="K335" s="26"/>
      <c r="U335" s="26"/>
    </row>
    <row r="336" spans="1:21" ht="15" customHeight="1" x14ac:dyDescent="0.2">
      <c r="A336" s="26"/>
      <c r="K336" s="26"/>
      <c r="U336" s="26"/>
    </row>
    <row r="337" spans="1:21" ht="15" customHeight="1" x14ac:dyDescent="0.2">
      <c r="A337" s="26"/>
      <c r="K337" s="26"/>
      <c r="U337" s="26"/>
    </row>
    <row r="338" spans="1:21" ht="15" customHeight="1" x14ac:dyDescent="0.2">
      <c r="A338" s="26"/>
      <c r="K338" s="26"/>
      <c r="U338" s="26"/>
    </row>
    <row r="339" spans="1:21" ht="15" customHeight="1" x14ac:dyDescent="0.2">
      <c r="A339" s="26"/>
      <c r="K339" s="26"/>
      <c r="U339" s="26"/>
    </row>
    <row r="340" spans="1:21" ht="15" customHeight="1" x14ac:dyDescent="0.2">
      <c r="A340" s="26"/>
      <c r="K340" s="26"/>
      <c r="U340" s="26"/>
    </row>
    <row r="341" spans="1:21" ht="15" customHeight="1" x14ac:dyDescent="0.2">
      <c r="A341" s="26"/>
      <c r="K341" s="26"/>
      <c r="U341" s="26"/>
    </row>
    <row r="342" spans="1:21" ht="15" customHeight="1" x14ac:dyDescent="0.2">
      <c r="A342" s="26"/>
      <c r="K342" s="26"/>
      <c r="U342" s="26"/>
    </row>
    <row r="343" spans="1:21" ht="15" customHeight="1" x14ac:dyDescent="0.2">
      <c r="A343" s="26"/>
      <c r="K343" s="26"/>
      <c r="U343" s="26"/>
    </row>
    <row r="344" spans="1:21" ht="15" customHeight="1" x14ac:dyDescent="0.2">
      <c r="A344" s="26"/>
      <c r="K344" s="26"/>
      <c r="U344" s="26"/>
    </row>
    <row r="345" spans="1:21" ht="15" customHeight="1" x14ac:dyDescent="0.2">
      <c r="A345" s="26"/>
      <c r="K345" s="26"/>
      <c r="U345" s="26"/>
    </row>
    <row r="346" spans="1:21" ht="15" customHeight="1" x14ac:dyDescent="0.2">
      <c r="A346" s="26"/>
      <c r="K346" s="26"/>
      <c r="U346" s="26"/>
    </row>
    <row r="347" spans="1:21" ht="15" customHeight="1" x14ac:dyDescent="0.2">
      <c r="A347" s="26"/>
      <c r="K347" s="26"/>
      <c r="U347" s="26"/>
    </row>
    <row r="348" spans="1:21" ht="15" customHeight="1" x14ac:dyDescent="0.2">
      <c r="A348" s="26"/>
      <c r="K348" s="26"/>
      <c r="U348" s="26"/>
    </row>
    <row r="349" spans="1:21" ht="15" customHeight="1" x14ac:dyDescent="0.2">
      <c r="A349" s="26"/>
      <c r="K349" s="26"/>
      <c r="U349" s="26"/>
    </row>
    <row r="350" spans="1:21" ht="15" customHeight="1" x14ac:dyDescent="0.2">
      <c r="A350" s="26"/>
      <c r="K350" s="26"/>
      <c r="U350" s="26"/>
    </row>
    <row r="351" spans="1:21" ht="15" customHeight="1" x14ac:dyDescent="0.2">
      <c r="A351" s="26"/>
      <c r="K351" s="26"/>
      <c r="U351" s="26"/>
    </row>
    <row r="352" spans="1:21" ht="15" customHeight="1" x14ac:dyDescent="0.2">
      <c r="A352" s="26"/>
      <c r="K352" s="26"/>
      <c r="U352" s="26"/>
    </row>
    <row r="353" spans="1:21" ht="15" customHeight="1" x14ac:dyDescent="0.2">
      <c r="A353" s="26"/>
      <c r="K353" s="26"/>
      <c r="U353" s="26"/>
    </row>
    <row r="354" spans="1:21" ht="15" customHeight="1" x14ac:dyDescent="0.2">
      <c r="A354" s="26"/>
      <c r="K354" s="26"/>
      <c r="U354" s="26"/>
    </row>
    <row r="355" spans="1:21" ht="15" customHeight="1" x14ac:dyDescent="0.2">
      <c r="A355" s="26"/>
      <c r="K355" s="26"/>
      <c r="U355" s="26"/>
    </row>
    <row r="356" spans="1:21" ht="15" customHeight="1" x14ac:dyDescent="0.2">
      <c r="A356" s="26"/>
      <c r="K356" s="26"/>
      <c r="U356" s="26"/>
    </row>
    <row r="357" spans="1:21" ht="15" customHeight="1" x14ac:dyDescent="0.2">
      <c r="A357" s="26"/>
      <c r="K357" s="26"/>
      <c r="U357" s="26"/>
    </row>
    <row r="358" spans="1:21" ht="15" customHeight="1" x14ac:dyDescent="0.2">
      <c r="A358" s="26"/>
      <c r="K358" s="26"/>
      <c r="U358" s="26"/>
    </row>
    <row r="359" spans="1:21" ht="15" customHeight="1" x14ac:dyDescent="0.2">
      <c r="A359" s="26"/>
      <c r="K359" s="26"/>
      <c r="U359" s="26"/>
    </row>
    <row r="360" spans="1:21" ht="15" customHeight="1" x14ac:dyDescent="0.2">
      <c r="A360" s="26"/>
      <c r="K360" s="26"/>
      <c r="U360" s="26"/>
    </row>
    <row r="361" spans="1:21" ht="15" customHeight="1" x14ac:dyDescent="0.2">
      <c r="A361" s="26"/>
      <c r="K361" s="26"/>
      <c r="U361" s="26"/>
    </row>
    <row r="362" spans="1:21" ht="15" customHeight="1" x14ac:dyDescent="0.2">
      <c r="A362" s="26"/>
      <c r="K362" s="26"/>
      <c r="U362" s="26"/>
    </row>
    <row r="363" spans="1:21" ht="15" customHeight="1" x14ac:dyDescent="0.2">
      <c r="A363" s="26"/>
      <c r="K363" s="26"/>
      <c r="U363" s="26"/>
    </row>
    <row r="364" spans="1:21" ht="15" customHeight="1" x14ac:dyDescent="0.2">
      <c r="A364" s="26"/>
      <c r="K364" s="26"/>
      <c r="U364" s="26"/>
    </row>
    <row r="365" spans="1:21" ht="15" customHeight="1" x14ac:dyDescent="0.2">
      <c r="A365" s="26"/>
      <c r="K365" s="26"/>
      <c r="U365" s="26"/>
    </row>
    <row r="366" spans="1:21" ht="15" customHeight="1" x14ac:dyDescent="0.2">
      <c r="A366" s="26"/>
      <c r="K366" s="26"/>
      <c r="U366" s="26"/>
    </row>
    <row r="367" spans="1:21" ht="15" customHeight="1" x14ac:dyDescent="0.2">
      <c r="A367" s="26"/>
      <c r="K367" s="26"/>
      <c r="U367" s="26"/>
    </row>
    <row r="368" spans="1:21" ht="15" customHeight="1" x14ac:dyDescent="0.2">
      <c r="A368" s="26"/>
      <c r="K368" s="26"/>
      <c r="U368" s="26"/>
    </row>
    <row r="369" spans="1:21" ht="15" customHeight="1" x14ac:dyDescent="0.2">
      <c r="A369" s="26"/>
      <c r="K369" s="26"/>
      <c r="U369" s="26"/>
    </row>
    <row r="370" spans="1:21" ht="15" customHeight="1" x14ac:dyDescent="0.2">
      <c r="A370" s="26"/>
      <c r="K370" s="26"/>
      <c r="U370" s="26"/>
    </row>
    <row r="371" spans="1:21" ht="15" customHeight="1" x14ac:dyDescent="0.2">
      <c r="A371" s="26"/>
      <c r="K371" s="26"/>
      <c r="U371" s="26"/>
    </row>
    <row r="372" spans="1:21" ht="15" customHeight="1" x14ac:dyDescent="0.2">
      <c r="A372" s="26"/>
      <c r="K372" s="26"/>
      <c r="U372" s="26"/>
    </row>
    <row r="373" spans="1:21" ht="15" customHeight="1" x14ac:dyDescent="0.2">
      <c r="A373" s="26"/>
      <c r="K373" s="26"/>
      <c r="U373" s="26"/>
    </row>
    <row r="374" spans="1:21" ht="15" customHeight="1" x14ac:dyDescent="0.2">
      <c r="A374" s="26"/>
      <c r="K374" s="26"/>
      <c r="U374" s="26"/>
    </row>
    <row r="375" spans="1:21" ht="15" customHeight="1" x14ac:dyDescent="0.2">
      <c r="A375" s="26"/>
      <c r="K375" s="26"/>
      <c r="U375" s="26"/>
    </row>
    <row r="376" spans="1:21" ht="15" customHeight="1" x14ac:dyDescent="0.2">
      <c r="A376" s="26"/>
      <c r="K376" s="26"/>
      <c r="U376" s="26"/>
    </row>
    <row r="377" spans="1:21" ht="15" customHeight="1" x14ac:dyDescent="0.2">
      <c r="A377" s="26"/>
      <c r="K377" s="26"/>
      <c r="U377" s="26"/>
    </row>
    <row r="378" spans="1:21" ht="15" customHeight="1" x14ac:dyDescent="0.2">
      <c r="A378" s="26"/>
      <c r="K378" s="26"/>
      <c r="U378" s="26"/>
    </row>
    <row r="379" spans="1:21" ht="15" customHeight="1" x14ac:dyDescent="0.2">
      <c r="A379" s="26"/>
      <c r="K379" s="26"/>
      <c r="U379" s="26"/>
    </row>
    <row r="380" spans="1:21" ht="15" customHeight="1" x14ac:dyDescent="0.2">
      <c r="A380" s="26"/>
      <c r="K380" s="26"/>
      <c r="U380" s="26"/>
    </row>
    <row r="381" spans="1:21" ht="15" customHeight="1" x14ac:dyDescent="0.2">
      <c r="A381" s="26"/>
      <c r="K381" s="26"/>
      <c r="U381" s="26"/>
    </row>
    <row r="382" spans="1:21" ht="15" customHeight="1" x14ac:dyDescent="0.2">
      <c r="A382" s="26"/>
      <c r="K382" s="26"/>
      <c r="U382" s="26"/>
    </row>
    <row r="383" spans="1:21" ht="15" customHeight="1" x14ac:dyDescent="0.2">
      <c r="A383" s="26"/>
      <c r="K383" s="26"/>
      <c r="U383" s="26"/>
    </row>
    <row r="384" spans="1:21" ht="15" customHeight="1" x14ac:dyDescent="0.2">
      <c r="A384" s="26"/>
      <c r="K384" s="26"/>
      <c r="U384" s="26"/>
    </row>
    <row r="385" spans="1:21" ht="15" customHeight="1" x14ac:dyDescent="0.2">
      <c r="A385" s="26"/>
      <c r="K385" s="26"/>
      <c r="U385" s="26"/>
    </row>
    <row r="386" spans="1:21" ht="15" customHeight="1" x14ac:dyDescent="0.2">
      <c r="A386" s="26"/>
      <c r="K386" s="26"/>
      <c r="U386" s="26"/>
    </row>
    <row r="387" spans="1:21" ht="15" customHeight="1" x14ac:dyDescent="0.2">
      <c r="A387" s="26"/>
      <c r="K387" s="26"/>
      <c r="U387" s="26"/>
    </row>
    <row r="388" spans="1:21" ht="15" customHeight="1" x14ac:dyDescent="0.2">
      <c r="A388" s="26"/>
      <c r="K388" s="26"/>
      <c r="U388" s="26"/>
    </row>
    <row r="389" spans="1:21" ht="15" customHeight="1" x14ac:dyDescent="0.2">
      <c r="A389" s="26"/>
      <c r="K389" s="26"/>
      <c r="U389" s="26"/>
    </row>
    <row r="390" spans="1:21" ht="15" customHeight="1" x14ac:dyDescent="0.2">
      <c r="A390" s="26"/>
      <c r="K390" s="26"/>
      <c r="U390" s="26"/>
    </row>
    <row r="391" spans="1:21" ht="15" customHeight="1" x14ac:dyDescent="0.2">
      <c r="A391" s="26"/>
      <c r="K391" s="26"/>
      <c r="U391" s="26"/>
    </row>
    <row r="392" spans="1:21" ht="15" customHeight="1" x14ac:dyDescent="0.2">
      <c r="A392" s="26"/>
      <c r="K392" s="26"/>
      <c r="U392" s="26"/>
    </row>
    <row r="393" spans="1:21" ht="15" customHeight="1" x14ac:dyDescent="0.2">
      <c r="A393" s="26"/>
      <c r="K393" s="26"/>
      <c r="U393" s="26"/>
    </row>
    <row r="394" spans="1:21" ht="15" customHeight="1" x14ac:dyDescent="0.2">
      <c r="A394" s="26"/>
      <c r="K394" s="26"/>
      <c r="U394" s="26"/>
    </row>
    <row r="395" spans="1:21" ht="15" customHeight="1" x14ac:dyDescent="0.2">
      <c r="A395" s="26"/>
      <c r="K395" s="26"/>
      <c r="U395" s="26"/>
    </row>
    <row r="396" spans="1:21" ht="15" customHeight="1" x14ac:dyDescent="0.2">
      <c r="A396" s="26"/>
      <c r="K396" s="26"/>
      <c r="U396" s="26"/>
    </row>
    <row r="397" spans="1:21" ht="15" customHeight="1" x14ac:dyDescent="0.2">
      <c r="A397" s="26"/>
      <c r="K397" s="26"/>
      <c r="U397" s="26"/>
    </row>
    <row r="398" spans="1:21" ht="15" customHeight="1" x14ac:dyDescent="0.2">
      <c r="A398" s="26"/>
      <c r="K398" s="26"/>
      <c r="U398" s="26"/>
    </row>
    <row r="399" spans="1:21" ht="15" customHeight="1" x14ac:dyDescent="0.2">
      <c r="A399" s="26"/>
      <c r="K399" s="26"/>
      <c r="U399" s="26"/>
    </row>
    <row r="400" spans="1:21" ht="15" customHeight="1" x14ac:dyDescent="0.2">
      <c r="A400" s="26"/>
      <c r="K400" s="26"/>
      <c r="U400" s="26"/>
    </row>
    <row r="401" spans="1:21" ht="15" customHeight="1" x14ac:dyDescent="0.2">
      <c r="A401" s="26"/>
      <c r="K401" s="26"/>
      <c r="U401" s="26"/>
    </row>
    <row r="402" spans="1:21" ht="15" customHeight="1" x14ac:dyDescent="0.2">
      <c r="A402" s="26"/>
      <c r="K402" s="26"/>
      <c r="U402" s="26"/>
    </row>
    <row r="403" spans="1:21" ht="15" customHeight="1" x14ac:dyDescent="0.2">
      <c r="A403" s="26"/>
      <c r="K403" s="26"/>
      <c r="U403" s="26"/>
    </row>
    <row r="404" spans="1:21" ht="15" customHeight="1" x14ac:dyDescent="0.2">
      <c r="A404" s="26"/>
      <c r="K404" s="26"/>
      <c r="U404" s="26"/>
    </row>
    <row r="405" spans="1:21" ht="15" customHeight="1" x14ac:dyDescent="0.2">
      <c r="A405" s="26"/>
      <c r="K405" s="26"/>
      <c r="U405" s="26"/>
    </row>
    <row r="406" spans="1:21" ht="15" customHeight="1" x14ac:dyDescent="0.2">
      <c r="A406" s="26"/>
      <c r="K406" s="26"/>
      <c r="U406" s="26"/>
    </row>
    <row r="407" spans="1:21" ht="15" customHeight="1" x14ac:dyDescent="0.2">
      <c r="A407" s="26"/>
      <c r="K407" s="26"/>
      <c r="U407" s="26"/>
    </row>
    <row r="408" spans="1:21" ht="15" customHeight="1" x14ac:dyDescent="0.2">
      <c r="A408" s="26"/>
      <c r="K408" s="26"/>
      <c r="U408" s="26"/>
    </row>
    <row r="409" spans="1:21" ht="15" customHeight="1" x14ac:dyDescent="0.2">
      <c r="A409" s="26"/>
      <c r="K409" s="26"/>
      <c r="U409" s="26"/>
    </row>
    <row r="410" spans="1:21" ht="15" customHeight="1" x14ac:dyDescent="0.2">
      <c r="A410" s="26"/>
      <c r="K410" s="26"/>
      <c r="U410" s="26"/>
    </row>
    <row r="411" spans="1:21" ht="15" customHeight="1" x14ac:dyDescent="0.2">
      <c r="A411" s="26"/>
      <c r="K411" s="26"/>
      <c r="U411" s="26"/>
    </row>
    <row r="412" spans="1:21" ht="15" customHeight="1" x14ac:dyDescent="0.2">
      <c r="A412" s="26"/>
      <c r="K412" s="26"/>
      <c r="U412" s="26"/>
    </row>
    <row r="413" spans="1:21" ht="15" customHeight="1" x14ac:dyDescent="0.2">
      <c r="A413" s="26"/>
      <c r="K413" s="26"/>
      <c r="U413" s="26"/>
    </row>
    <row r="414" spans="1:21" ht="15" customHeight="1" x14ac:dyDescent="0.2">
      <c r="A414" s="26"/>
      <c r="K414" s="26"/>
      <c r="U414" s="26"/>
    </row>
    <row r="415" spans="1:21" ht="15" customHeight="1" x14ac:dyDescent="0.2">
      <c r="A415" s="26"/>
      <c r="K415" s="26"/>
      <c r="U415" s="26"/>
    </row>
    <row r="416" spans="1:21" ht="15" customHeight="1" x14ac:dyDescent="0.2">
      <c r="A416" s="26"/>
      <c r="K416" s="26"/>
      <c r="U416" s="26"/>
    </row>
    <row r="417" spans="1:21" ht="15" customHeight="1" x14ac:dyDescent="0.2">
      <c r="A417" s="26"/>
      <c r="K417" s="26"/>
      <c r="U417" s="26"/>
    </row>
    <row r="418" spans="1:21" ht="15" customHeight="1" x14ac:dyDescent="0.2">
      <c r="A418" s="26"/>
      <c r="K418" s="26"/>
      <c r="U418" s="26"/>
    </row>
    <row r="419" spans="1:21" ht="15" customHeight="1" x14ac:dyDescent="0.2">
      <c r="A419" s="26"/>
      <c r="K419" s="26"/>
      <c r="U419" s="26"/>
    </row>
    <row r="420" spans="1:21" ht="15" customHeight="1" x14ac:dyDescent="0.2">
      <c r="A420" s="26"/>
      <c r="K420" s="26"/>
      <c r="U420" s="26"/>
    </row>
    <row r="421" spans="1:21" ht="15" customHeight="1" x14ac:dyDescent="0.2">
      <c r="A421" s="26"/>
      <c r="K421" s="26"/>
      <c r="U421" s="26"/>
    </row>
    <row r="422" spans="1:21" ht="15" customHeight="1" x14ac:dyDescent="0.2">
      <c r="A422" s="26"/>
      <c r="K422" s="26"/>
      <c r="U422" s="26"/>
    </row>
    <row r="423" spans="1:21" ht="15" customHeight="1" x14ac:dyDescent="0.2">
      <c r="A423" s="26"/>
      <c r="K423" s="26"/>
      <c r="U423" s="26"/>
    </row>
    <row r="424" spans="1:21" ht="15" customHeight="1" x14ac:dyDescent="0.2">
      <c r="A424" s="26"/>
      <c r="K424" s="26"/>
      <c r="U424" s="26"/>
    </row>
    <row r="425" spans="1:21" ht="15" customHeight="1" x14ac:dyDescent="0.2">
      <c r="A425" s="26"/>
      <c r="K425" s="26"/>
      <c r="U425" s="26"/>
    </row>
    <row r="426" spans="1:21" ht="15" customHeight="1" x14ac:dyDescent="0.2">
      <c r="A426" s="26"/>
      <c r="K426" s="26"/>
      <c r="U426" s="26"/>
    </row>
    <row r="427" spans="1:21" ht="15" customHeight="1" x14ac:dyDescent="0.2">
      <c r="A427" s="26"/>
      <c r="K427" s="26"/>
      <c r="U427" s="26"/>
    </row>
    <row r="428" spans="1:21" ht="15" customHeight="1" x14ac:dyDescent="0.2">
      <c r="A428" s="26"/>
      <c r="K428" s="26"/>
      <c r="U428" s="26"/>
    </row>
    <row r="429" spans="1:21" ht="15" customHeight="1" x14ac:dyDescent="0.2">
      <c r="A429" s="26"/>
      <c r="K429" s="26"/>
      <c r="U429" s="26"/>
    </row>
    <row r="430" spans="1:21" ht="15" customHeight="1" x14ac:dyDescent="0.2">
      <c r="A430" s="26"/>
      <c r="K430" s="26"/>
      <c r="U430" s="26"/>
    </row>
    <row r="431" spans="1:21" ht="15" customHeight="1" x14ac:dyDescent="0.2">
      <c r="A431" s="26"/>
      <c r="K431" s="26"/>
      <c r="U431" s="26"/>
    </row>
    <row r="432" spans="1:21" ht="15" customHeight="1" x14ac:dyDescent="0.2">
      <c r="A432" s="26"/>
      <c r="K432" s="26"/>
      <c r="U432" s="26"/>
    </row>
    <row r="433" spans="1:21" ht="15" customHeight="1" x14ac:dyDescent="0.2">
      <c r="A433" s="26"/>
      <c r="K433" s="26"/>
      <c r="U433" s="26"/>
    </row>
    <row r="434" spans="1:21" ht="15" customHeight="1" x14ac:dyDescent="0.2">
      <c r="A434" s="26"/>
      <c r="K434" s="26"/>
      <c r="U434" s="26"/>
    </row>
    <row r="435" spans="1:21" ht="15" customHeight="1" x14ac:dyDescent="0.2">
      <c r="A435" s="26"/>
      <c r="K435" s="26"/>
      <c r="U435" s="26"/>
    </row>
    <row r="436" spans="1:21" ht="15" customHeight="1" x14ac:dyDescent="0.2">
      <c r="A436" s="26"/>
      <c r="K436" s="26"/>
      <c r="U436" s="26"/>
    </row>
    <row r="437" spans="1:21" ht="15" customHeight="1" x14ac:dyDescent="0.2">
      <c r="A437" s="26"/>
      <c r="K437" s="26"/>
      <c r="U437" s="26"/>
    </row>
    <row r="438" spans="1:21" ht="15" customHeight="1" x14ac:dyDescent="0.2">
      <c r="A438" s="26"/>
      <c r="K438" s="26"/>
      <c r="U438" s="26"/>
    </row>
    <row r="439" spans="1:21" ht="15" customHeight="1" x14ac:dyDescent="0.2">
      <c r="A439" s="26"/>
      <c r="K439" s="26"/>
      <c r="U439" s="26"/>
    </row>
    <row r="440" spans="1:21" ht="15" customHeight="1" x14ac:dyDescent="0.2">
      <c r="A440" s="26"/>
      <c r="K440" s="26"/>
      <c r="U440" s="26"/>
    </row>
    <row r="441" spans="1:21" ht="15" customHeight="1" x14ac:dyDescent="0.2">
      <c r="A441" s="26"/>
      <c r="K441" s="26"/>
      <c r="U441" s="26"/>
    </row>
    <row r="442" spans="1:21" ht="15" customHeight="1" x14ac:dyDescent="0.2">
      <c r="A442" s="26"/>
      <c r="K442" s="26"/>
      <c r="U442" s="26"/>
    </row>
    <row r="443" spans="1:21" ht="15" customHeight="1" x14ac:dyDescent="0.2">
      <c r="A443" s="26"/>
      <c r="K443" s="26"/>
      <c r="U443" s="26"/>
    </row>
    <row r="444" spans="1:21" ht="15" customHeight="1" x14ac:dyDescent="0.2">
      <c r="A444" s="26"/>
      <c r="K444" s="26"/>
      <c r="U444" s="26"/>
    </row>
    <row r="445" spans="1:21" ht="15" customHeight="1" x14ac:dyDescent="0.2">
      <c r="A445" s="26"/>
      <c r="K445" s="26"/>
      <c r="U445" s="26"/>
    </row>
    <row r="446" spans="1:21" ht="15" customHeight="1" x14ac:dyDescent="0.2">
      <c r="A446" s="26"/>
      <c r="K446" s="26"/>
      <c r="U446" s="26"/>
    </row>
    <row r="447" spans="1:21" ht="15" customHeight="1" x14ac:dyDescent="0.2">
      <c r="A447" s="26"/>
      <c r="K447" s="26"/>
      <c r="U447" s="26"/>
    </row>
    <row r="448" spans="1:21" ht="15" customHeight="1" x14ac:dyDescent="0.2">
      <c r="A448" s="26"/>
      <c r="K448" s="26"/>
      <c r="U448" s="26"/>
    </row>
    <row r="449" spans="1:21" ht="15" customHeight="1" x14ac:dyDescent="0.2">
      <c r="A449" s="26"/>
      <c r="K449" s="26"/>
      <c r="U449" s="26"/>
    </row>
    <row r="450" spans="1:21" ht="15" customHeight="1" x14ac:dyDescent="0.2">
      <c r="A450" s="26"/>
      <c r="K450" s="26"/>
      <c r="U450" s="26"/>
    </row>
    <row r="451" spans="1:21" ht="15" customHeight="1" x14ac:dyDescent="0.2">
      <c r="A451" s="26"/>
      <c r="K451" s="26"/>
      <c r="U451" s="26"/>
    </row>
    <row r="452" spans="1:21" ht="15" customHeight="1" x14ac:dyDescent="0.2">
      <c r="A452" s="26"/>
      <c r="K452" s="26"/>
      <c r="U452" s="26"/>
    </row>
    <row r="453" spans="1:21" ht="15" customHeight="1" x14ac:dyDescent="0.2">
      <c r="A453" s="26"/>
      <c r="K453" s="26"/>
      <c r="U453" s="26"/>
    </row>
    <row r="454" spans="1:21" ht="15" customHeight="1" x14ac:dyDescent="0.2">
      <c r="A454" s="26"/>
      <c r="K454" s="26"/>
      <c r="U454" s="26"/>
    </row>
    <row r="455" spans="1:21" ht="15" customHeight="1" x14ac:dyDescent="0.2">
      <c r="A455" s="26"/>
      <c r="K455" s="26"/>
      <c r="U455" s="26"/>
    </row>
    <row r="456" spans="1:21" ht="15" customHeight="1" x14ac:dyDescent="0.2">
      <c r="A456" s="26"/>
      <c r="K456" s="26"/>
      <c r="U456" s="26"/>
    </row>
    <row r="457" spans="1:21" ht="15" customHeight="1" x14ac:dyDescent="0.2">
      <c r="A457" s="26"/>
      <c r="K457" s="26"/>
      <c r="U457" s="26"/>
    </row>
    <row r="458" spans="1:21" ht="15" customHeight="1" x14ac:dyDescent="0.2">
      <c r="A458" s="26"/>
      <c r="K458" s="26"/>
      <c r="U458" s="26"/>
    </row>
    <row r="459" spans="1:21" ht="15" customHeight="1" x14ac:dyDescent="0.2">
      <c r="A459" s="26"/>
      <c r="K459" s="26"/>
      <c r="U459" s="26"/>
    </row>
    <row r="460" spans="1:21" ht="15" customHeight="1" x14ac:dyDescent="0.2">
      <c r="A460" s="26"/>
      <c r="K460" s="26"/>
      <c r="U460" s="26"/>
    </row>
    <row r="461" spans="1:21" ht="15" customHeight="1" x14ac:dyDescent="0.2">
      <c r="A461" s="26"/>
      <c r="K461" s="26"/>
      <c r="U461" s="26"/>
    </row>
    <row r="462" spans="1:21" ht="15" customHeight="1" x14ac:dyDescent="0.2">
      <c r="A462" s="26"/>
      <c r="K462" s="26"/>
      <c r="U462" s="26"/>
    </row>
    <row r="463" spans="1:21" ht="15" customHeight="1" x14ac:dyDescent="0.2">
      <c r="A463" s="26"/>
      <c r="K463" s="26"/>
      <c r="U463" s="26"/>
    </row>
    <row r="464" spans="1:21" ht="15" customHeight="1" x14ac:dyDescent="0.2">
      <c r="A464" s="26"/>
      <c r="K464" s="26"/>
      <c r="U464" s="26"/>
    </row>
    <row r="465" spans="1:21" ht="15" customHeight="1" x14ac:dyDescent="0.2">
      <c r="A465" s="26"/>
      <c r="K465" s="26"/>
      <c r="U465" s="26"/>
    </row>
    <row r="466" spans="1:21" ht="15" customHeight="1" x14ac:dyDescent="0.2">
      <c r="A466" s="26"/>
      <c r="K466" s="26"/>
      <c r="U466" s="26"/>
    </row>
    <row r="467" spans="1:21" ht="15" customHeight="1" x14ac:dyDescent="0.2">
      <c r="A467" s="26"/>
      <c r="K467" s="26"/>
      <c r="U467" s="26"/>
    </row>
    <row r="468" spans="1:21" ht="15" customHeight="1" x14ac:dyDescent="0.2">
      <c r="A468" s="26"/>
      <c r="K468" s="26"/>
      <c r="U468" s="26"/>
    </row>
    <row r="469" spans="1:21" ht="15" customHeight="1" x14ac:dyDescent="0.2">
      <c r="A469" s="26"/>
      <c r="K469" s="26"/>
      <c r="U469" s="26"/>
    </row>
    <row r="470" spans="1:21" ht="15" customHeight="1" x14ac:dyDescent="0.2">
      <c r="A470" s="26"/>
      <c r="K470" s="26"/>
      <c r="U470" s="26"/>
    </row>
    <row r="471" spans="1:21" ht="15" customHeight="1" x14ac:dyDescent="0.2">
      <c r="A471" s="26"/>
      <c r="K471" s="26"/>
      <c r="U471" s="26"/>
    </row>
    <row r="472" spans="1:21" ht="15" customHeight="1" x14ac:dyDescent="0.2">
      <c r="A472" s="26"/>
      <c r="K472" s="26"/>
      <c r="U472" s="26"/>
    </row>
    <row r="473" spans="1:21" ht="15" customHeight="1" x14ac:dyDescent="0.2">
      <c r="A473" s="26"/>
      <c r="K473" s="26"/>
      <c r="U473" s="26"/>
    </row>
    <row r="474" spans="1:21" ht="15" customHeight="1" x14ac:dyDescent="0.2">
      <c r="A474" s="26"/>
      <c r="K474" s="26"/>
      <c r="U474" s="26"/>
    </row>
    <row r="475" spans="1:21" ht="15" customHeight="1" x14ac:dyDescent="0.2">
      <c r="A475" s="26"/>
      <c r="K475" s="26"/>
      <c r="U475" s="26"/>
    </row>
    <row r="476" spans="1:21" ht="15" customHeight="1" x14ac:dyDescent="0.2">
      <c r="A476" s="26"/>
      <c r="K476" s="26"/>
      <c r="U476" s="26"/>
    </row>
    <row r="477" spans="1:21" ht="15" customHeight="1" x14ac:dyDescent="0.2">
      <c r="A477" s="26"/>
      <c r="K477" s="26"/>
      <c r="U477" s="26"/>
    </row>
    <row r="478" spans="1:21" ht="15" customHeight="1" x14ac:dyDescent="0.2">
      <c r="A478" s="26"/>
      <c r="K478" s="26"/>
      <c r="U478" s="26"/>
    </row>
    <row r="479" spans="1:21" ht="15" customHeight="1" x14ac:dyDescent="0.2">
      <c r="A479" s="26"/>
      <c r="K479" s="26"/>
      <c r="U479" s="26"/>
    </row>
    <row r="480" spans="1:21" ht="15" customHeight="1" x14ac:dyDescent="0.2">
      <c r="A480" s="26"/>
      <c r="K480" s="26"/>
      <c r="U480" s="26"/>
    </row>
    <row r="481" spans="1:21" ht="15" customHeight="1" x14ac:dyDescent="0.2">
      <c r="A481" s="26"/>
      <c r="K481" s="26"/>
      <c r="U481" s="26"/>
    </row>
    <row r="482" spans="1:21" ht="15" customHeight="1" x14ac:dyDescent="0.2">
      <c r="A482" s="26"/>
      <c r="K482" s="26"/>
      <c r="U482" s="26"/>
    </row>
    <row r="483" spans="1:21" ht="15" customHeight="1" x14ac:dyDescent="0.2">
      <c r="A483" s="26"/>
      <c r="K483" s="26"/>
      <c r="U483" s="26"/>
    </row>
    <row r="484" spans="1:21" ht="15" customHeight="1" x14ac:dyDescent="0.2">
      <c r="A484" s="26"/>
      <c r="K484" s="26"/>
      <c r="U484" s="26"/>
    </row>
    <row r="485" spans="1:21" ht="15" customHeight="1" x14ac:dyDescent="0.2">
      <c r="A485" s="26"/>
      <c r="K485" s="26"/>
      <c r="U485" s="26"/>
    </row>
    <row r="486" spans="1:21" ht="15" customHeight="1" x14ac:dyDescent="0.2">
      <c r="A486" s="26"/>
      <c r="K486" s="26"/>
      <c r="U486" s="26"/>
    </row>
    <row r="487" spans="1:21" ht="15" customHeight="1" x14ac:dyDescent="0.2">
      <c r="A487" s="26"/>
      <c r="K487" s="26"/>
      <c r="U487" s="26"/>
    </row>
    <row r="488" spans="1:21" ht="15" customHeight="1" x14ac:dyDescent="0.2">
      <c r="A488" s="26"/>
      <c r="K488" s="26"/>
      <c r="U488" s="26"/>
    </row>
    <row r="489" spans="1:21" ht="15" customHeight="1" x14ac:dyDescent="0.2">
      <c r="A489" s="26"/>
      <c r="K489" s="26"/>
      <c r="U489" s="26"/>
    </row>
    <row r="490" spans="1:21" ht="15" customHeight="1" x14ac:dyDescent="0.2">
      <c r="A490" s="26"/>
      <c r="K490" s="26"/>
      <c r="U490" s="26"/>
    </row>
    <row r="491" spans="1:21" ht="15" customHeight="1" x14ac:dyDescent="0.2">
      <c r="A491" s="26"/>
      <c r="K491" s="26"/>
      <c r="U491" s="26"/>
    </row>
    <row r="492" spans="1:21" ht="15" customHeight="1" x14ac:dyDescent="0.2">
      <c r="A492" s="26"/>
      <c r="K492" s="26"/>
      <c r="U492" s="26"/>
    </row>
    <row r="493" spans="1:21" ht="15" customHeight="1" x14ac:dyDescent="0.2">
      <c r="A493" s="26"/>
      <c r="K493" s="26"/>
      <c r="U493" s="26"/>
    </row>
    <row r="494" spans="1:21" ht="15" customHeight="1" x14ac:dyDescent="0.2">
      <c r="A494" s="26"/>
      <c r="K494" s="26"/>
      <c r="U494" s="26"/>
    </row>
    <row r="495" spans="1:21" ht="15" customHeight="1" x14ac:dyDescent="0.2">
      <c r="A495" s="26"/>
      <c r="K495" s="26"/>
      <c r="U495" s="26"/>
    </row>
    <row r="496" spans="1:21" ht="15" customHeight="1" x14ac:dyDescent="0.2">
      <c r="A496" s="26"/>
      <c r="K496" s="26"/>
      <c r="U496" s="26"/>
    </row>
    <row r="497" spans="1:21" ht="15" customHeight="1" x14ac:dyDescent="0.2">
      <c r="A497" s="26"/>
      <c r="K497" s="26"/>
      <c r="U497" s="26"/>
    </row>
    <row r="498" spans="1:21" ht="15" customHeight="1" x14ac:dyDescent="0.2">
      <c r="A498" s="26"/>
      <c r="K498" s="26"/>
      <c r="U498" s="26"/>
    </row>
    <row r="499" spans="1:21" ht="15" customHeight="1" x14ac:dyDescent="0.2">
      <c r="A499" s="26"/>
      <c r="K499" s="26"/>
      <c r="U499" s="26"/>
    </row>
    <row r="500" spans="1:21" ht="15" customHeight="1" x14ac:dyDescent="0.2">
      <c r="A500" s="26"/>
      <c r="K500" s="26"/>
      <c r="U500" s="26"/>
    </row>
    <row r="501" spans="1:21" ht="15" customHeight="1" x14ac:dyDescent="0.2">
      <c r="A501" s="26"/>
      <c r="K501" s="26"/>
      <c r="U501" s="26"/>
    </row>
    <row r="502" spans="1:21" ht="15" customHeight="1" x14ac:dyDescent="0.2">
      <c r="A502" s="26"/>
      <c r="K502" s="26"/>
      <c r="U502" s="26"/>
    </row>
    <row r="503" spans="1:21" ht="15" customHeight="1" x14ac:dyDescent="0.2">
      <c r="A503" s="26"/>
      <c r="K503" s="26"/>
      <c r="U503" s="26"/>
    </row>
    <row r="504" spans="1:21" ht="15" customHeight="1" x14ac:dyDescent="0.2">
      <c r="A504" s="26"/>
      <c r="K504" s="26"/>
      <c r="U504" s="26"/>
    </row>
    <row r="505" spans="1:21" ht="15" customHeight="1" x14ac:dyDescent="0.2">
      <c r="A505" s="26"/>
      <c r="K505" s="26"/>
      <c r="U505" s="26"/>
    </row>
    <row r="506" spans="1:21" ht="15" customHeight="1" x14ac:dyDescent="0.2">
      <c r="A506" s="26"/>
      <c r="K506" s="26"/>
      <c r="U506" s="26"/>
    </row>
    <row r="507" spans="1:21" ht="15" customHeight="1" x14ac:dyDescent="0.2">
      <c r="A507" s="26"/>
      <c r="K507" s="26"/>
      <c r="U507" s="26"/>
    </row>
    <row r="508" spans="1:21" ht="15" customHeight="1" x14ac:dyDescent="0.2">
      <c r="A508" s="26"/>
      <c r="K508" s="26"/>
      <c r="U508" s="26"/>
    </row>
    <row r="509" spans="1:21" ht="15" customHeight="1" x14ac:dyDescent="0.2">
      <c r="A509" s="26"/>
      <c r="K509" s="26"/>
      <c r="U509" s="26"/>
    </row>
    <row r="510" spans="1:21" ht="15" customHeight="1" x14ac:dyDescent="0.2">
      <c r="A510" s="26"/>
      <c r="K510" s="26"/>
      <c r="U510" s="26"/>
    </row>
    <row r="511" spans="1:21" ht="15" customHeight="1" x14ac:dyDescent="0.2">
      <c r="A511" s="26"/>
      <c r="K511" s="26"/>
      <c r="U511" s="26"/>
    </row>
    <row r="512" spans="1:21" ht="15" customHeight="1" x14ac:dyDescent="0.2">
      <c r="A512" s="26"/>
      <c r="K512" s="26"/>
      <c r="U512" s="26"/>
    </row>
    <row r="513" spans="1:21" ht="15" customHeight="1" x14ac:dyDescent="0.2">
      <c r="A513" s="26"/>
      <c r="K513" s="26"/>
      <c r="U513" s="26"/>
    </row>
    <row r="514" spans="1:21" ht="15" customHeight="1" x14ac:dyDescent="0.2">
      <c r="A514" s="26"/>
      <c r="K514" s="26"/>
      <c r="U514" s="26"/>
    </row>
    <row r="515" spans="1:21" ht="15" customHeight="1" x14ac:dyDescent="0.2">
      <c r="A515" s="26"/>
      <c r="K515" s="26"/>
      <c r="U515" s="26"/>
    </row>
    <row r="516" spans="1:21" ht="15" customHeight="1" x14ac:dyDescent="0.2">
      <c r="A516" s="26"/>
      <c r="K516" s="26"/>
      <c r="U516" s="26"/>
    </row>
    <row r="517" spans="1:21" ht="15" customHeight="1" x14ac:dyDescent="0.2">
      <c r="A517" s="26"/>
      <c r="K517" s="26"/>
      <c r="U517" s="26"/>
    </row>
    <row r="518" spans="1:21" ht="15" customHeight="1" x14ac:dyDescent="0.2">
      <c r="A518" s="26"/>
      <c r="K518" s="26"/>
      <c r="U518" s="26"/>
    </row>
    <row r="519" spans="1:21" ht="15" customHeight="1" x14ac:dyDescent="0.2">
      <c r="A519" s="26"/>
      <c r="K519" s="26"/>
      <c r="U519" s="26"/>
    </row>
    <row r="520" spans="1:21" ht="15" customHeight="1" x14ac:dyDescent="0.2">
      <c r="A520" s="26"/>
      <c r="K520" s="26"/>
      <c r="U520" s="26"/>
    </row>
    <row r="521" spans="1:21" ht="15" customHeight="1" x14ac:dyDescent="0.2">
      <c r="A521" s="26"/>
      <c r="K521" s="26"/>
      <c r="U521" s="26"/>
    </row>
    <row r="522" spans="1:21" ht="15" customHeight="1" x14ac:dyDescent="0.2">
      <c r="A522" s="26"/>
      <c r="K522" s="26"/>
      <c r="U522" s="26"/>
    </row>
    <row r="523" spans="1:21" ht="15" customHeight="1" x14ac:dyDescent="0.2">
      <c r="A523" s="26"/>
      <c r="K523" s="26"/>
      <c r="U523" s="26"/>
    </row>
    <row r="524" spans="1:21" ht="15" customHeight="1" x14ac:dyDescent="0.2">
      <c r="A524" s="26"/>
      <c r="K524" s="26"/>
      <c r="U524" s="26"/>
    </row>
    <row r="525" spans="1:21" ht="15" customHeight="1" x14ac:dyDescent="0.2">
      <c r="A525" s="26"/>
      <c r="K525" s="26"/>
      <c r="U525" s="26"/>
    </row>
    <row r="526" spans="1:21" ht="15" customHeight="1" x14ac:dyDescent="0.2">
      <c r="A526" s="26"/>
      <c r="K526" s="26"/>
      <c r="U526" s="26"/>
    </row>
    <row r="527" spans="1:21" ht="15" customHeight="1" x14ac:dyDescent="0.2">
      <c r="A527" s="26"/>
      <c r="K527" s="26"/>
      <c r="U527" s="26"/>
    </row>
    <row r="528" spans="1:21" ht="15" customHeight="1" x14ac:dyDescent="0.2">
      <c r="A528" s="26"/>
      <c r="K528" s="26"/>
      <c r="U528" s="26"/>
    </row>
    <row r="529" spans="1:21" ht="15" customHeight="1" x14ac:dyDescent="0.2">
      <c r="A529" s="26"/>
      <c r="K529" s="26"/>
      <c r="U529" s="26"/>
    </row>
    <row r="530" spans="1:21" ht="15" customHeight="1" x14ac:dyDescent="0.2">
      <c r="A530" s="26"/>
      <c r="K530" s="26"/>
      <c r="U530" s="26"/>
    </row>
    <row r="531" spans="1:21" ht="15" customHeight="1" x14ac:dyDescent="0.2">
      <c r="A531" s="26"/>
      <c r="K531" s="26"/>
      <c r="U531" s="26"/>
    </row>
    <row r="532" spans="1:21" ht="15" customHeight="1" x14ac:dyDescent="0.2">
      <c r="A532" s="26"/>
      <c r="K532" s="26"/>
      <c r="U532" s="26"/>
    </row>
    <row r="533" spans="1:21" ht="15" customHeight="1" x14ac:dyDescent="0.2">
      <c r="A533" s="26"/>
      <c r="K533" s="26"/>
      <c r="U533" s="26"/>
    </row>
    <row r="534" spans="1:21" ht="15" customHeight="1" x14ac:dyDescent="0.2">
      <c r="A534" s="26"/>
      <c r="K534" s="26"/>
      <c r="U534" s="26"/>
    </row>
    <row r="535" spans="1:21" ht="15" customHeight="1" x14ac:dyDescent="0.2">
      <c r="A535" s="26"/>
      <c r="K535" s="26"/>
      <c r="U535" s="26"/>
    </row>
    <row r="536" spans="1:21" ht="15" customHeight="1" x14ac:dyDescent="0.2">
      <c r="A536" s="26"/>
      <c r="K536" s="26"/>
      <c r="U536" s="26"/>
    </row>
    <row r="537" spans="1:21" ht="15" customHeight="1" x14ac:dyDescent="0.2">
      <c r="A537" s="26"/>
      <c r="K537" s="26"/>
      <c r="U537" s="26"/>
    </row>
    <row r="538" spans="1:21" ht="15" customHeight="1" x14ac:dyDescent="0.2">
      <c r="A538" s="26"/>
      <c r="K538" s="26"/>
      <c r="U538" s="26"/>
    </row>
    <row r="539" spans="1:21" ht="15" customHeight="1" x14ac:dyDescent="0.2">
      <c r="A539" s="26"/>
      <c r="K539" s="26"/>
      <c r="U539" s="26"/>
    </row>
    <row r="540" spans="1:21" ht="15" customHeight="1" x14ac:dyDescent="0.2">
      <c r="A540" s="26"/>
      <c r="K540" s="26"/>
      <c r="U540" s="26"/>
    </row>
    <row r="541" spans="1:21" ht="15" customHeight="1" x14ac:dyDescent="0.2">
      <c r="A541" s="26"/>
      <c r="K541" s="26"/>
      <c r="U541" s="26"/>
    </row>
    <row r="542" spans="1:21" ht="15" customHeight="1" x14ac:dyDescent="0.2">
      <c r="A542" s="26"/>
      <c r="K542" s="26"/>
      <c r="U542" s="26"/>
    </row>
    <row r="543" spans="1:21" ht="15" customHeight="1" x14ac:dyDescent="0.2">
      <c r="A543" s="26"/>
      <c r="K543" s="26"/>
      <c r="U543" s="26"/>
    </row>
    <row r="544" spans="1:21" ht="15" customHeight="1" x14ac:dyDescent="0.2">
      <c r="A544" s="26"/>
      <c r="K544" s="26"/>
      <c r="U544" s="26"/>
    </row>
    <row r="545" spans="1:21" ht="15" customHeight="1" x14ac:dyDescent="0.2">
      <c r="A545" s="26"/>
      <c r="K545" s="26"/>
      <c r="U545" s="26"/>
    </row>
    <row r="546" spans="1:21" ht="15" customHeight="1" x14ac:dyDescent="0.2">
      <c r="A546" s="26"/>
      <c r="K546" s="26"/>
      <c r="U546" s="26"/>
    </row>
    <row r="547" spans="1:21" ht="15" customHeight="1" x14ac:dyDescent="0.2">
      <c r="A547" s="26"/>
      <c r="K547" s="26"/>
      <c r="U547" s="26"/>
    </row>
    <row r="548" spans="1:21" ht="15" customHeight="1" x14ac:dyDescent="0.2">
      <c r="A548" s="26"/>
      <c r="K548" s="26"/>
      <c r="U548" s="26"/>
    </row>
    <row r="549" spans="1:21" ht="15" customHeight="1" x14ac:dyDescent="0.2">
      <c r="A549" s="26"/>
      <c r="K549" s="26"/>
      <c r="U549" s="26"/>
    </row>
    <row r="550" spans="1:21" ht="15" customHeight="1" x14ac:dyDescent="0.2">
      <c r="A550" s="26"/>
      <c r="K550" s="26"/>
      <c r="U550" s="26"/>
    </row>
    <row r="551" spans="1:21" ht="15" customHeight="1" x14ac:dyDescent="0.2">
      <c r="A551" s="26"/>
      <c r="K551" s="26"/>
      <c r="U551" s="26"/>
    </row>
    <row r="552" spans="1:21" ht="15" customHeight="1" x14ac:dyDescent="0.2">
      <c r="A552" s="26"/>
      <c r="K552" s="26"/>
      <c r="U552" s="26"/>
    </row>
    <row r="553" spans="1:21" ht="15" customHeight="1" x14ac:dyDescent="0.2">
      <c r="A553" s="26"/>
      <c r="K553" s="26"/>
      <c r="U553" s="26"/>
    </row>
    <row r="554" spans="1:21" ht="15" customHeight="1" x14ac:dyDescent="0.2">
      <c r="A554" s="26"/>
      <c r="K554" s="26"/>
      <c r="U554" s="26"/>
    </row>
    <row r="555" spans="1:21" ht="15" customHeight="1" x14ac:dyDescent="0.2">
      <c r="A555" s="26"/>
      <c r="K555" s="26"/>
      <c r="U555" s="26"/>
    </row>
    <row r="556" spans="1:21" ht="15" customHeight="1" x14ac:dyDescent="0.2">
      <c r="A556" s="26"/>
      <c r="K556" s="26"/>
      <c r="U556" s="26"/>
    </row>
    <row r="557" spans="1:21" ht="15" customHeight="1" x14ac:dyDescent="0.2">
      <c r="A557" s="26"/>
      <c r="K557" s="26"/>
      <c r="U557" s="26"/>
    </row>
    <row r="558" spans="1:21" ht="15" customHeight="1" x14ac:dyDescent="0.2">
      <c r="A558" s="26"/>
      <c r="K558" s="26"/>
      <c r="U558" s="26"/>
    </row>
    <row r="559" spans="1:21" ht="15" customHeight="1" x14ac:dyDescent="0.2">
      <c r="A559" s="26"/>
      <c r="K559" s="26"/>
      <c r="U559" s="26"/>
    </row>
    <row r="560" spans="1:21" ht="15" customHeight="1" x14ac:dyDescent="0.2">
      <c r="A560" s="26"/>
      <c r="K560" s="26"/>
      <c r="U560" s="26"/>
    </row>
    <row r="561" spans="1:21" ht="15" customHeight="1" x14ac:dyDescent="0.2">
      <c r="A561" s="26"/>
      <c r="K561" s="26"/>
      <c r="U561" s="26"/>
    </row>
    <row r="562" spans="1:21" ht="15" customHeight="1" x14ac:dyDescent="0.2">
      <c r="A562" s="26"/>
      <c r="K562" s="26"/>
      <c r="U562" s="26"/>
    </row>
    <row r="563" spans="1:21" ht="15" customHeight="1" x14ac:dyDescent="0.2">
      <c r="A563" s="26"/>
      <c r="K563" s="26"/>
      <c r="U563" s="26"/>
    </row>
    <row r="564" spans="1:21" ht="15" customHeight="1" x14ac:dyDescent="0.2">
      <c r="A564" s="26"/>
      <c r="K564" s="26"/>
      <c r="U564" s="26"/>
    </row>
    <row r="565" spans="1:21" ht="15" customHeight="1" x14ac:dyDescent="0.2">
      <c r="A565" s="26"/>
      <c r="K565" s="26"/>
      <c r="U565" s="26"/>
    </row>
    <row r="566" spans="1:21" ht="15" customHeight="1" x14ac:dyDescent="0.2">
      <c r="A566" s="26"/>
      <c r="K566" s="26"/>
      <c r="U566" s="26"/>
    </row>
    <row r="567" spans="1:21" ht="15" customHeight="1" x14ac:dyDescent="0.2">
      <c r="A567" s="26"/>
      <c r="K567" s="26"/>
      <c r="U567" s="26"/>
    </row>
    <row r="568" spans="1:21" ht="15" customHeight="1" x14ac:dyDescent="0.2">
      <c r="A568" s="26"/>
      <c r="K568" s="26"/>
      <c r="U568" s="26"/>
    </row>
    <row r="569" spans="1:21" ht="15" customHeight="1" x14ac:dyDescent="0.2">
      <c r="A569" s="26"/>
      <c r="K569" s="26"/>
      <c r="U569" s="26"/>
    </row>
    <row r="570" spans="1:21" ht="15" customHeight="1" x14ac:dyDescent="0.2">
      <c r="A570" s="26"/>
      <c r="K570" s="26"/>
      <c r="U570" s="26"/>
    </row>
    <row r="571" spans="1:21" ht="15" customHeight="1" x14ac:dyDescent="0.2">
      <c r="A571" s="26"/>
      <c r="K571" s="26"/>
      <c r="U571" s="26"/>
    </row>
    <row r="572" spans="1:21" ht="15" customHeight="1" x14ac:dyDescent="0.2">
      <c r="A572" s="26"/>
      <c r="K572" s="26"/>
      <c r="U572" s="26"/>
    </row>
    <row r="573" spans="1:21" ht="15" customHeight="1" x14ac:dyDescent="0.2">
      <c r="A573" s="26"/>
      <c r="K573" s="26"/>
      <c r="U573" s="26"/>
    </row>
    <row r="574" spans="1:21" ht="15" customHeight="1" x14ac:dyDescent="0.2">
      <c r="A574" s="26"/>
      <c r="K574" s="26"/>
      <c r="U574" s="26"/>
    </row>
    <row r="575" spans="1:21" ht="15" customHeight="1" x14ac:dyDescent="0.2">
      <c r="A575" s="26"/>
      <c r="K575" s="26"/>
      <c r="U575" s="26"/>
    </row>
    <row r="576" spans="1:21" ht="15" customHeight="1" x14ac:dyDescent="0.2">
      <c r="A576" s="26"/>
      <c r="K576" s="26"/>
      <c r="U576" s="26"/>
    </row>
    <row r="577" spans="1:21" ht="15" customHeight="1" x14ac:dyDescent="0.2">
      <c r="A577" s="26"/>
      <c r="K577" s="26"/>
      <c r="U577" s="26"/>
    </row>
    <row r="578" spans="1:21" ht="15" customHeight="1" x14ac:dyDescent="0.2">
      <c r="A578" s="26"/>
      <c r="K578" s="26"/>
      <c r="U578" s="26"/>
    </row>
    <row r="579" spans="1:21" ht="15" customHeight="1" x14ac:dyDescent="0.2">
      <c r="A579" s="26"/>
      <c r="K579" s="26"/>
      <c r="U579" s="26"/>
    </row>
    <row r="580" spans="1:21" ht="15" customHeight="1" x14ac:dyDescent="0.2">
      <c r="A580" s="26"/>
      <c r="K580" s="26"/>
      <c r="U580" s="26"/>
    </row>
    <row r="581" spans="1:21" ht="15" customHeight="1" x14ac:dyDescent="0.2">
      <c r="A581" s="26"/>
      <c r="K581" s="26"/>
      <c r="U581" s="26"/>
    </row>
    <row r="582" spans="1:21" ht="15" customHeight="1" x14ac:dyDescent="0.2">
      <c r="A582" s="26"/>
      <c r="K582" s="26"/>
      <c r="U582" s="26"/>
    </row>
    <row r="583" spans="1:21" ht="15" customHeight="1" x14ac:dyDescent="0.2">
      <c r="A583" s="26"/>
      <c r="K583" s="26"/>
      <c r="U583" s="26"/>
    </row>
    <row r="584" spans="1:21" ht="15" customHeight="1" x14ac:dyDescent="0.2">
      <c r="A584" s="26"/>
      <c r="K584" s="26"/>
      <c r="U584" s="26"/>
    </row>
    <row r="585" spans="1:21" ht="15" customHeight="1" x14ac:dyDescent="0.2">
      <c r="A585" s="26"/>
      <c r="K585" s="26"/>
      <c r="U585" s="26"/>
    </row>
    <row r="586" spans="1:21" ht="15" customHeight="1" x14ac:dyDescent="0.2">
      <c r="A586" s="26"/>
      <c r="K586" s="26"/>
      <c r="U586" s="26"/>
    </row>
    <row r="587" spans="1:21" ht="15" customHeight="1" x14ac:dyDescent="0.2">
      <c r="A587" s="26"/>
      <c r="K587" s="26"/>
      <c r="U587" s="26"/>
    </row>
    <row r="588" spans="1:21" ht="15" customHeight="1" x14ac:dyDescent="0.2">
      <c r="A588" s="26"/>
      <c r="K588" s="26"/>
      <c r="U588" s="26"/>
    </row>
    <row r="589" spans="1:21" ht="15" customHeight="1" x14ac:dyDescent="0.2">
      <c r="A589" s="26"/>
      <c r="K589" s="26"/>
      <c r="U589" s="26"/>
    </row>
    <row r="590" spans="1:21" ht="15" customHeight="1" x14ac:dyDescent="0.2">
      <c r="A590" s="26"/>
      <c r="K590" s="26"/>
      <c r="U590" s="26"/>
    </row>
    <row r="591" spans="1:21" ht="15" customHeight="1" x14ac:dyDescent="0.2">
      <c r="A591" s="26"/>
      <c r="K591" s="26"/>
      <c r="U591" s="26"/>
    </row>
    <row r="592" spans="1:21" ht="15" customHeight="1" x14ac:dyDescent="0.2">
      <c r="A592" s="26"/>
      <c r="K592" s="26"/>
      <c r="U592" s="26"/>
    </row>
    <row r="593" spans="1:21" ht="15" customHeight="1" x14ac:dyDescent="0.2">
      <c r="A593" s="26"/>
      <c r="K593" s="26"/>
      <c r="U593" s="26"/>
    </row>
    <row r="594" spans="1:21" ht="15" customHeight="1" x14ac:dyDescent="0.2">
      <c r="A594" s="26"/>
      <c r="K594" s="26"/>
      <c r="U594" s="26"/>
    </row>
    <row r="595" spans="1:21" ht="15" customHeight="1" x14ac:dyDescent="0.2">
      <c r="A595" s="26"/>
      <c r="K595" s="26"/>
      <c r="U595" s="26"/>
    </row>
    <row r="596" spans="1:21" ht="15" customHeight="1" x14ac:dyDescent="0.2">
      <c r="A596" s="26"/>
      <c r="K596" s="26"/>
      <c r="U596" s="26"/>
    </row>
    <row r="597" spans="1:21" ht="15" customHeight="1" x14ac:dyDescent="0.2">
      <c r="A597" s="26"/>
      <c r="K597" s="26"/>
      <c r="U597" s="26"/>
    </row>
    <row r="598" spans="1:21" ht="15" customHeight="1" x14ac:dyDescent="0.2">
      <c r="A598" s="26"/>
      <c r="K598" s="26"/>
      <c r="U598" s="26"/>
    </row>
    <row r="599" spans="1:21" ht="15" customHeight="1" x14ac:dyDescent="0.2">
      <c r="A599" s="26"/>
      <c r="K599" s="26"/>
      <c r="U599" s="26"/>
    </row>
    <row r="600" spans="1:21" ht="15" customHeight="1" x14ac:dyDescent="0.2">
      <c r="A600" s="26"/>
      <c r="K600" s="26"/>
      <c r="U600" s="26"/>
    </row>
    <row r="601" spans="1:21" ht="15" customHeight="1" x14ac:dyDescent="0.2">
      <c r="A601" s="26"/>
      <c r="K601" s="26"/>
      <c r="U601" s="26"/>
    </row>
    <row r="602" spans="1:21" ht="15" customHeight="1" x14ac:dyDescent="0.2">
      <c r="A602" s="26"/>
      <c r="K602" s="26"/>
      <c r="U602" s="26"/>
    </row>
    <row r="603" spans="1:21" ht="15" customHeight="1" x14ac:dyDescent="0.2">
      <c r="A603" s="26"/>
      <c r="K603" s="26"/>
      <c r="U603" s="26"/>
    </row>
    <row r="604" spans="1:21" ht="15" customHeight="1" x14ac:dyDescent="0.2">
      <c r="A604" s="26"/>
      <c r="K604" s="26"/>
      <c r="U604" s="26"/>
    </row>
    <row r="605" spans="1:21" ht="15" customHeight="1" x14ac:dyDescent="0.2">
      <c r="A605" s="26"/>
      <c r="K605" s="26"/>
      <c r="U605" s="26"/>
    </row>
    <row r="606" spans="1:21" ht="15" customHeight="1" x14ac:dyDescent="0.2">
      <c r="A606" s="26"/>
      <c r="K606" s="26"/>
      <c r="U606" s="26"/>
    </row>
    <row r="607" spans="1:21" ht="15" customHeight="1" x14ac:dyDescent="0.2">
      <c r="A607" s="26"/>
      <c r="K607" s="26"/>
      <c r="U607" s="26"/>
    </row>
    <row r="608" spans="1:21" ht="15" customHeight="1" x14ac:dyDescent="0.2">
      <c r="A608" s="26"/>
      <c r="K608" s="26"/>
      <c r="U608" s="26"/>
    </row>
    <row r="609" spans="1:21" ht="15" customHeight="1" x14ac:dyDescent="0.2">
      <c r="A609" s="26"/>
      <c r="K609" s="26"/>
      <c r="U609" s="26"/>
    </row>
    <row r="610" spans="1:21" ht="15" customHeight="1" x14ac:dyDescent="0.2">
      <c r="A610" s="26"/>
      <c r="K610" s="26"/>
      <c r="U610" s="26"/>
    </row>
    <row r="611" spans="1:21" ht="15" customHeight="1" x14ac:dyDescent="0.2">
      <c r="A611" s="26"/>
      <c r="K611" s="26"/>
      <c r="U611" s="26"/>
    </row>
    <row r="612" spans="1:21" ht="15" customHeight="1" x14ac:dyDescent="0.2">
      <c r="A612" s="26"/>
      <c r="K612" s="26"/>
      <c r="U612" s="26"/>
    </row>
    <row r="613" spans="1:21" ht="15" customHeight="1" x14ac:dyDescent="0.2">
      <c r="A613" s="26"/>
      <c r="K613" s="26"/>
      <c r="U613" s="26"/>
    </row>
    <row r="614" spans="1:21" ht="15" customHeight="1" x14ac:dyDescent="0.2">
      <c r="A614" s="26"/>
      <c r="K614" s="26"/>
      <c r="U614" s="26"/>
    </row>
    <row r="615" spans="1:21" ht="15" customHeight="1" x14ac:dyDescent="0.2">
      <c r="A615" s="26"/>
      <c r="K615" s="26"/>
      <c r="U615" s="26"/>
    </row>
    <row r="616" spans="1:21" ht="15" customHeight="1" x14ac:dyDescent="0.2">
      <c r="A616" s="26"/>
      <c r="K616" s="26"/>
      <c r="U616" s="26"/>
    </row>
    <row r="617" spans="1:21" ht="15" customHeight="1" x14ac:dyDescent="0.2">
      <c r="A617" s="26"/>
      <c r="K617" s="26"/>
      <c r="U617" s="26"/>
    </row>
    <row r="618" spans="1:21" ht="15" customHeight="1" x14ac:dyDescent="0.2">
      <c r="A618" s="26"/>
      <c r="K618" s="26"/>
      <c r="U618" s="26"/>
    </row>
    <row r="619" spans="1:21" ht="15" customHeight="1" x14ac:dyDescent="0.2">
      <c r="A619" s="26"/>
      <c r="K619" s="26"/>
      <c r="U619" s="26"/>
    </row>
    <row r="620" spans="1:21" ht="15" customHeight="1" x14ac:dyDescent="0.2">
      <c r="A620" s="26"/>
      <c r="K620" s="26"/>
      <c r="U620" s="26"/>
    </row>
    <row r="621" spans="1:21" ht="15" customHeight="1" x14ac:dyDescent="0.2">
      <c r="A621" s="26"/>
      <c r="K621" s="26"/>
      <c r="U621" s="26"/>
    </row>
    <row r="622" spans="1:21" ht="15" customHeight="1" x14ac:dyDescent="0.2">
      <c r="A622" s="26"/>
      <c r="K622" s="26"/>
      <c r="U622" s="26"/>
    </row>
    <row r="623" spans="1:21" ht="15" customHeight="1" x14ac:dyDescent="0.2">
      <c r="A623" s="26"/>
      <c r="K623" s="26"/>
      <c r="U623" s="26"/>
    </row>
    <row r="624" spans="1:21" ht="15" customHeight="1" x14ac:dyDescent="0.2">
      <c r="A624" s="26"/>
      <c r="K624" s="26"/>
      <c r="U624" s="26"/>
    </row>
    <row r="625" spans="1:21" ht="15" customHeight="1" x14ac:dyDescent="0.2">
      <c r="A625" s="26"/>
      <c r="K625" s="26"/>
      <c r="U625" s="26"/>
    </row>
    <row r="626" spans="1:21" ht="15" customHeight="1" x14ac:dyDescent="0.2">
      <c r="A626" s="26"/>
      <c r="K626" s="26"/>
      <c r="U626" s="26"/>
    </row>
    <row r="627" spans="1:21" ht="15" customHeight="1" x14ac:dyDescent="0.2">
      <c r="A627" s="26"/>
      <c r="K627" s="26"/>
      <c r="U627" s="26"/>
    </row>
    <row r="628" spans="1:21" ht="15" customHeight="1" x14ac:dyDescent="0.2">
      <c r="A628" s="26"/>
      <c r="K628" s="26"/>
      <c r="U628" s="26"/>
    </row>
    <row r="629" spans="1:21" ht="15" customHeight="1" x14ac:dyDescent="0.2">
      <c r="A629" s="26"/>
      <c r="K629" s="26"/>
      <c r="U629" s="26"/>
    </row>
    <row r="630" spans="1:21" ht="15" customHeight="1" x14ac:dyDescent="0.2">
      <c r="A630" s="26"/>
      <c r="K630" s="26"/>
      <c r="U630" s="26"/>
    </row>
    <row r="631" spans="1:21" ht="15" customHeight="1" x14ac:dyDescent="0.2">
      <c r="A631" s="26"/>
      <c r="K631" s="26"/>
      <c r="U631" s="26"/>
    </row>
    <row r="632" spans="1:21" ht="15" customHeight="1" x14ac:dyDescent="0.2">
      <c r="A632" s="26"/>
      <c r="K632" s="26"/>
      <c r="U632" s="26"/>
    </row>
    <row r="633" spans="1:21" ht="15" customHeight="1" x14ac:dyDescent="0.2">
      <c r="A633" s="26"/>
      <c r="K633" s="26"/>
      <c r="U633" s="26"/>
    </row>
    <row r="634" spans="1:21" ht="15" customHeight="1" x14ac:dyDescent="0.2">
      <c r="A634" s="26"/>
      <c r="K634" s="26"/>
      <c r="U634" s="26"/>
    </row>
    <row r="635" spans="1:21" ht="15" customHeight="1" x14ac:dyDescent="0.2">
      <c r="A635" s="26"/>
      <c r="K635" s="26"/>
      <c r="U635" s="26"/>
    </row>
    <row r="636" spans="1:21" ht="15" customHeight="1" x14ac:dyDescent="0.2">
      <c r="A636" s="26"/>
      <c r="K636" s="26"/>
      <c r="U636" s="26"/>
    </row>
    <row r="637" spans="1:21" ht="15" customHeight="1" x14ac:dyDescent="0.2">
      <c r="A637" s="26"/>
      <c r="K637" s="26"/>
      <c r="U637" s="26"/>
    </row>
    <row r="638" spans="1:21" ht="15" customHeight="1" x14ac:dyDescent="0.2">
      <c r="A638" s="26"/>
      <c r="K638" s="26"/>
      <c r="U638" s="26"/>
    </row>
    <row r="639" spans="1:21" ht="15" customHeight="1" x14ac:dyDescent="0.2">
      <c r="A639" s="26"/>
      <c r="K639" s="26"/>
      <c r="U639" s="26"/>
    </row>
    <row r="640" spans="1:21" ht="15" customHeight="1" x14ac:dyDescent="0.2">
      <c r="A640" s="26"/>
      <c r="K640" s="26"/>
      <c r="U640" s="26"/>
    </row>
    <row r="641" spans="1:21" ht="15" customHeight="1" x14ac:dyDescent="0.2">
      <c r="A641" s="26"/>
      <c r="K641" s="26"/>
      <c r="U641" s="26"/>
    </row>
    <row r="642" spans="1:21" ht="15" customHeight="1" x14ac:dyDescent="0.2">
      <c r="A642" s="26"/>
      <c r="K642" s="26"/>
      <c r="U642" s="26"/>
    </row>
    <row r="643" spans="1:21" ht="15" customHeight="1" x14ac:dyDescent="0.2">
      <c r="A643" s="26"/>
      <c r="K643" s="26"/>
      <c r="U643" s="26"/>
    </row>
    <row r="644" spans="1:21" ht="15" customHeight="1" x14ac:dyDescent="0.2">
      <c r="A644" s="26"/>
      <c r="K644" s="26"/>
      <c r="U644" s="26"/>
    </row>
    <row r="645" spans="1:21" ht="15" customHeight="1" x14ac:dyDescent="0.2">
      <c r="A645" s="26"/>
      <c r="K645" s="26"/>
      <c r="U645" s="26"/>
    </row>
    <row r="646" spans="1:21" ht="15" customHeight="1" x14ac:dyDescent="0.2">
      <c r="A646" s="26"/>
      <c r="K646" s="26"/>
      <c r="U646" s="26"/>
    </row>
    <row r="647" spans="1:21" ht="15" customHeight="1" x14ac:dyDescent="0.2">
      <c r="A647" s="26"/>
      <c r="K647" s="26"/>
      <c r="U647" s="26"/>
    </row>
    <row r="648" spans="1:21" ht="15" customHeight="1" x14ac:dyDescent="0.2">
      <c r="A648" s="26"/>
      <c r="K648" s="26"/>
      <c r="U648" s="26"/>
    </row>
    <row r="649" spans="1:21" ht="15" customHeight="1" x14ac:dyDescent="0.2">
      <c r="A649" s="26"/>
      <c r="K649" s="26"/>
      <c r="U649" s="26"/>
    </row>
    <row r="650" spans="1:21" ht="15" customHeight="1" x14ac:dyDescent="0.2">
      <c r="A650" s="26"/>
      <c r="K650" s="26"/>
      <c r="U650" s="26"/>
    </row>
    <row r="651" spans="1:21" ht="15" customHeight="1" x14ac:dyDescent="0.2">
      <c r="A651" s="26"/>
      <c r="K651" s="26"/>
      <c r="U651" s="26"/>
    </row>
    <row r="652" spans="1:21" ht="15" customHeight="1" x14ac:dyDescent="0.2">
      <c r="A652" s="26"/>
      <c r="K652" s="26"/>
      <c r="U652" s="26"/>
    </row>
    <row r="653" spans="1:21" ht="15" customHeight="1" x14ac:dyDescent="0.2">
      <c r="A653" s="26"/>
      <c r="K653" s="26"/>
      <c r="U653" s="26"/>
    </row>
    <row r="654" spans="1:21" ht="15" customHeight="1" x14ac:dyDescent="0.2">
      <c r="A654" s="26"/>
      <c r="K654" s="26"/>
      <c r="U654" s="26"/>
    </row>
    <row r="655" spans="1:21" ht="15" customHeight="1" x14ac:dyDescent="0.2">
      <c r="A655" s="26"/>
      <c r="K655" s="26"/>
      <c r="U655" s="26"/>
    </row>
    <row r="656" spans="1:21" ht="15" customHeight="1" x14ac:dyDescent="0.2">
      <c r="A656" s="26"/>
      <c r="K656" s="26"/>
      <c r="U656" s="26"/>
    </row>
    <row r="657" spans="1:21" ht="15" customHeight="1" x14ac:dyDescent="0.2">
      <c r="A657" s="26"/>
      <c r="K657" s="26"/>
      <c r="U657" s="26"/>
    </row>
    <row r="658" spans="1:21" ht="15" customHeight="1" x14ac:dyDescent="0.2">
      <c r="A658" s="26"/>
      <c r="K658" s="26"/>
      <c r="U658" s="26"/>
    </row>
    <row r="659" spans="1:21" ht="15" customHeight="1" x14ac:dyDescent="0.2">
      <c r="A659" s="26"/>
      <c r="K659" s="26"/>
      <c r="U659" s="26"/>
    </row>
    <row r="660" spans="1:21" ht="15" customHeight="1" x14ac:dyDescent="0.2">
      <c r="A660" s="26"/>
      <c r="K660" s="26"/>
      <c r="U660" s="26"/>
    </row>
    <row r="661" spans="1:21" ht="15" customHeight="1" x14ac:dyDescent="0.2">
      <c r="A661" s="26"/>
      <c r="K661" s="26"/>
      <c r="U661" s="26"/>
    </row>
    <row r="662" spans="1:21" ht="15" customHeight="1" x14ac:dyDescent="0.2">
      <c r="A662" s="26"/>
      <c r="K662" s="26"/>
      <c r="U662" s="26"/>
    </row>
    <row r="663" spans="1:21" ht="15" customHeight="1" x14ac:dyDescent="0.2">
      <c r="A663" s="26"/>
      <c r="K663" s="26"/>
      <c r="U663" s="26"/>
    </row>
    <row r="664" spans="1:21" ht="15" customHeight="1" x14ac:dyDescent="0.2">
      <c r="A664" s="26"/>
      <c r="K664" s="26"/>
      <c r="U664" s="26"/>
    </row>
    <row r="665" spans="1:21" ht="15" customHeight="1" x14ac:dyDescent="0.2">
      <c r="A665" s="26"/>
      <c r="K665" s="26"/>
      <c r="U665" s="26"/>
    </row>
    <row r="666" spans="1:21" ht="15" customHeight="1" x14ac:dyDescent="0.2">
      <c r="A666" s="26"/>
      <c r="K666" s="26"/>
      <c r="U666" s="26"/>
    </row>
    <row r="667" spans="1:21" ht="15" customHeight="1" x14ac:dyDescent="0.2">
      <c r="A667" s="26"/>
      <c r="K667" s="26"/>
      <c r="U667" s="26"/>
    </row>
    <row r="668" spans="1:21" ht="15" customHeight="1" x14ac:dyDescent="0.2">
      <c r="A668" s="26"/>
      <c r="K668" s="26"/>
      <c r="U668" s="26"/>
    </row>
    <row r="669" spans="1:21" ht="15" customHeight="1" x14ac:dyDescent="0.2">
      <c r="A669" s="26"/>
      <c r="K669" s="26"/>
      <c r="U669" s="26"/>
    </row>
    <row r="670" spans="1:21" ht="15" customHeight="1" x14ac:dyDescent="0.2">
      <c r="A670" s="26"/>
      <c r="K670" s="26"/>
      <c r="U670" s="26"/>
    </row>
    <row r="671" spans="1:21" ht="15" customHeight="1" x14ac:dyDescent="0.2">
      <c r="A671" s="26"/>
      <c r="K671" s="26"/>
      <c r="U671" s="26"/>
    </row>
    <row r="672" spans="1:21" ht="15" customHeight="1" x14ac:dyDescent="0.2">
      <c r="A672" s="26"/>
      <c r="K672" s="26"/>
      <c r="U672" s="26"/>
    </row>
    <row r="673" spans="1:21" ht="15" customHeight="1" x14ac:dyDescent="0.2">
      <c r="A673" s="26"/>
      <c r="K673" s="26"/>
      <c r="U673" s="26"/>
    </row>
    <row r="674" spans="1:21" ht="15" customHeight="1" x14ac:dyDescent="0.2">
      <c r="A674" s="26"/>
      <c r="K674" s="26"/>
      <c r="U674" s="26"/>
    </row>
    <row r="675" spans="1:21" ht="15" customHeight="1" x14ac:dyDescent="0.2">
      <c r="A675" s="26"/>
      <c r="K675" s="26"/>
      <c r="U675" s="26"/>
    </row>
    <row r="676" spans="1:21" ht="15" customHeight="1" x14ac:dyDescent="0.2">
      <c r="A676" s="26"/>
      <c r="K676" s="26"/>
      <c r="U676" s="26"/>
    </row>
    <row r="677" spans="1:21" ht="15" customHeight="1" x14ac:dyDescent="0.2">
      <c r="A677" s="26"/>
      <c r="K677" s="26"/>
      <c r="U677" s="26"/>
    </row>
    <row r="678" spans="1:21" ht="15" customHeight="1" x14ac:dyDescent="0.2">
      <c r="A678" s="26"/>
      <c r="K678" s="26"/>
      <c r="U678" s="26"/>
    </row>
    <row r="679" spans="1:21" ht="15" customHeight="1" x14ac:dyDescent="0.2">
      <c r="A679" s="26"/>
      <c r="K679" s="26"/>
      <c r="U679" s="26"/>
    </row>
    <row r="680" spans="1:21" ht="15" customHeight="1" x14ac:dyDescent="0.2">
      <c r="A680" s="26"/>
      <c r="K680" s="26"/>
      <c r="U680" s="26"/>
    </row>
    <row r="681" spans="1:21" ht="15" customHeight="1" x14ac:dyDescent="0.2">
      <c r="A681" s="26"/>
      <c r="K681" s="26"/>
      <c r="U681" s="26"/>
    </row>
    <row r="682" spans="1:21" ht="15" customHeight="1" x14ac:dyDescent="0.2">
      <c r="A682" s="26"/>
      <c r="K682" s="26"/>
      <c r="U682" s="26"/>
    </row>
    <row r="683" spans="1:21" ht="15" customHeight="1" x14ac:dyDescent="0.2">
      <c r="A683" s="26"/>
      <c r="K683" s="26"/>
      <c r="U683" s="26"/>
    </row>
    <row r="684" spans="1:21" ht="15" customHeight="1" x14ac:dyDescent="0.2">
      <c r="A684" s="26"/>
      <c r="K684" s="26"/>
      <c r="U684" s="26"/>
    </row>
    <row r="685" spans="1:21" ht="15" customHeight="1" x14ac:dyDescent="0.2">
      <c r="A685" s="26"/>
      <c r="K685" s="26"/>
      <c r="U685" s="26"/>
    </row>
    <row r="686" spans="1:21" ht="15" customHeight="1" x14ac:dyDescent="0.2">
      <c r="A686" s="26"/>
      <c r="K686" s="26"/>
      <c r="U686" s="26"/>
    </row>
    <row r="687" spans="1:21" ht="15" customHeight="1" x14ac:dyDescent="0.2">
      <c r="A687" s="26"/>
      <c r="K687" s="26"/>
      <c r="U687" s="26"/>
    </row>
    <row r="688" spans="1:21" ht="15" customHeight="1" x14ac:dyDescent="0.2">
      <c r="A688" s="26"/>
      <c r="K688" s="26"/>
      <c r="U688" s="26"/>
    </row>
    <row r="689" spans="1:21" ht="15" customHeight="1" x14ac:dyDescent="0.2">
      <c r="A689" s="26"/>
      <c r="K689" s="26"/>
      <c r="U689" s="26"/>
    </row>
  </sheetData>
  <mergeCells count="9">
    <mergeCell ref="A101:J101"/>
    <mergeCell ref="K101:T101"/>
    <mergeCell ref="U101:AD101"/>
    <mergeCell ref="A1:J1"/>
    <mergeCell ref="K1:T1"/>
    <mergeCell ref="U1:AD1"/>
    <mergeCell ref="A51:J51"/>
    <mergeCell ref="K51:T51"/>
    <mergeCell ref="U51:AD5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X13"/>
  <sheetViews>
    <sheetView workbookViewId="0"/>
  </sheetViews>
  <sheetFormatPr defaultRowHeight="15" x14ac:dyDescent="0.25"/>
  <cols>
    <col min="13" max="13" width="9.7109375" style="81" customWidth="1"/>
    <col min="14" max="14" width="18.28515625" style="99" customWidth="1"/>
    <col min="15" max="15" width="27.28515625" style="99" customWidth="1"/>
    <col min="16" max="16" width="9.7109375" style="81" customWidth="1"/>
    <col min="17" max="17" width="18.28515625" style="99" customWidth="1"/>
    <col min="18" max="18" width="27.28515625" style="99" customWidth="1"/>
    <col min="19" max="19" width="9.7109375" style="81" customWidth="1"/>
    <col min="20" max="20" width="18.28515625" style="99" customWidth="1"/>
    <col min="21" max="21" width="27.28515625" style="99" customWidth="1"/>
    <col min="22" max="22" width="9.7109375" style="54" customWidth="1"/>
    <col min="23" max="23" width="18.28515625" customWidth="1"/>
    <col min="24" max="24" width="27.28515625" customWidth="1"/>
  </cols>
  <sheetData>
    <row r="1" spans="1:24" s="98" customFormat="1" ht="11.25" x14ac:dyDescent="0.2">
      <c r="A1" s="98" t="s">
        <v>2</v>
      </c>
      <c r="B1" s="100" t="s">
        <v>0</v>
      </c>
      <c r="C1" s="100" t="s">
        <v>1</v>
      </c>
      <c r="D1" s="100" t="s">
        <v>3</v>
      </c>
      <c r="E1" s="100" t="s">
        <v>85</v>
      </c>
      <c r="F1" s="100" t="s">
        <v>14</v>
      </c>
      <c r="G1" s="98" t="s">
        <v>9</v>
      </c>
      <c r="H1" s="101" t="s">
        <v>7</v>
      </c>
      <c r="I1" s="102" t="s">
        <v>8</v>
      </c>
      <c r="J1" s="98" t="s">
        <v>74</v>
      </c>
      <c r="K1" s="98" t="s">
        <v>47</v>
      </c>
      <c r="L1" s="98" t="s">
        <v>4</v>
      </c>
      <c r="M1" s="97" t="s">
        <v>321</v>
      </c>
      <c r="N1" s="98" t="s">
        <v>322</v>
      </c>
      <c r="O1" s="98" t="s">
        <v>323</v>
      </c>
      <c r="P1" s="97"/>
      <c r="S1" s="97"/>
      <c r="V1" s="100"/>
    </row>
    <row r="3" spans="1:24" x14ac:dyDescent="0.25">
      <c r="A3" t="s">
        <v>125</v>
      </c>
      <c r="B3" s="1" t="s">
        <v>86</v>
      </c>
      <c r="C3" s="1"/>
      <c r="D3" s="55" t="s">
        <v>55</v>
      </c>
      <c r="E3" s="2"/>
      <c r="F3" s="1"/>
      <c r="G3" s="1"/>
      <c r="H3" s="63" t="s">
        <v>124</v>
      </c>
      <c r="I3" s="64" t="s">
        <v>124</v>
      </c>
      <c r="K3" s="55" t="s">
        <v>49</v>
      </c>
      <c r="L3" s="67" t="s">
        <v>159</v>
      </c>
      <c r="M3" s="81">
        <v>44169</v>
      </c>
      <c r="N3" s="99" t="s">
        <v>319</v>
      </c>
      <c r="O3" s="99" t="s">
        <v>320</v>
      </c>
    </row>
    <row r="4" spans="1:24" x14ac:dyDescent="0.25">
      <c r="A4" t="s">
        <v>125</v>
      </c>
      <c r="B4" s="1" t="s">
        <v>86</v>
      </c>
      <c r="C4" s="1"/>
      <c r="D4" s="55" t="s">
        <v>58</v>
      </c>
      <c r="E4" s="2"/>
      <c r="F4" s="1"/>
      <c r="G4" s="1"/>
      <c r="H4" s="59" t="s">
        <v>121</v>
      </c>
      <c r="I4" s="56" t="s">
        <v>121</v>
      </c>
      <c r="K4" s="55" t="s">
        <v>49</v>
      </c>
      <c r="L4" s="67" t="s">
        <v>175</v>
      </c>
      <c r="M4" s="81">
        <v>44174</v>
      </c>
      <c r="N4" s="99" t="s">
        <v>324</v>
      </c>
      <c r="O4" s="99" t="s">
        <v>325</v>
      </c>
      <c r="P4" s="81">
        <v>44180</v>
      </c>
      <c r="Q4" s="99" t="s">
        <v>324</v>
      </c>
      <c r="R4" s="99" t="s">
        <v>320</v>
      </c>
    </row>
    <row r="5" spans="1:24" x14ac:dyDescent="0.25">
      <c r="A5" t="s">
        <v>125</v>
      </c>
      <c r="B5" s="1" t="s">
        <v>86</v>
      </c>
      <c r="C5" s="1"/>
      <c r="D5" s="55" t="s">
        <v>64</v>
      </c>
      <c r="E5" s="2"/>
      <c r="F5" s="1"/>
      <c r="G5" s="1"/>
      <c r="H5" s="65" t="s">
        <v>123</v>
      </c>
      <c r="I5" s="66" t="s">
        <v>123</v>
      </c>
      <c r="K5" s="55" t="s">
        <v>49</v>
      </c>
      <c r="L5" s="67" t="s">
        <v>211</v>
      </c>
      <c r="M5" s="81">
        <v>44177</v>
      </c>
      <c r="N5" s="99" t="s">
        <v>326</v>
      </c>
      <c r="O5" s="99" t="s">
        <v>320</v>
      </c>
    </row>
    <row r="6" spans="1:24" x14ac:dyDescent="0.25">
      <c r="A6" t="s">
        <v>125</v>
      </c>
      <c r="B6" s="1" t="s">
        <v>86</v>
      </c>
      <c r="C6" s="1"/>
      <c r="D6" s="55" t="s">
        <v>70</v>
      </c>
      <c r="E6" s="2"/>
      <c r="F6" s="1"/>
      <c r="G6" s="1"/>
      <c r="H6" s="59" t="s">
        <v>121</v>
      </c>
      <c r="I6" s="56" t="s">
        <v>121</v>
      </c>
      <c r="K6" s="55" t="s">
        <v>49</v>
      </c>
      <c r="L6" s="67" t="s">
        <v>249</v>
      </c>
      <c r="M6" s="81">
        <v>44175</v>
      </c>
      <c r="N6" s="99" t="s">
        <v>327</v>
      </c>
      <c r="O6" s="99" t="s">
        <v>325</v>
      </c>
    </row>
    <row r="7" spans="1:24" x14ac:dyDescent="0.25">
      <c r="A7" t="s">
        <v>125</v>
      </c>
      <c r="B7" s="1" t="s">
        <v>86</v>
      </c>
      <c r="C7" s="1"/>
      <c r="D7" s="55" t="s">
        <v>70</v>
      </c>
      <c r="E7" s="2"/>
      <c r="F7" s="1"/>
      <c r="G7" s="1"/>
      <c r="H7" s="59" t="s">
        <v>121</v>
      </c>
      <c r="I7" s="56" t="s">
        <v>121</v>
      </c>
      <c r="K7" s="55" t="s">
        <v>49</v>
      </c>
      <c r="L7" s="67" t="s">
        <v>250</v>
      </c>
      <c r="M7" s="81">
        <v>44188</v>
      </c>
      <c r="N7" s="99" t="s">
        <v>324</v>
      </c>
      <c r="O7" s="99" t="s">
        <v>325</v>
      </c>
    </row>
    <row r="9" spans="1:24" x14ac:dyDescent="0.25">
      <c r="A9" t="s">
        <v>125</v>
      </c>
      <c r="B9" s="1" t="s">
        <v>89</v>
      </c>
      <c r="C9" s="1"/>
      <c r="D9" s="55" t="s">
        <v>28</v>
      </c>
      <c r="E9" s="2"/>
      <c r="F9" s="1"/>
      <c r="G9" s="1"/>
      <c r="H9" s="65" t="s">
        <v>123</v>
      </c>
      <c r="I9" s="66" t="s">
        <v>123</v>
      </c>
      <c r="K9" s="55" t="s">
        <v>49</v>
      </c>
      <c r="L9" s="67" t="s">
        <v>369</v>
      </c>
      <c r="M9" s="81">
        <v>44229</v>
      </c>
      <c r="N9" s="99" t="s">
        <v>527</v>
      </c>
      <c r="O9" s="99" t="s">
        <v>528</v>
      </c>
      <c r="P9" s="81">
        <v>44232</v>
      </c>
      <c r="Q9" s="99" t="s">
        <v>527</v>
      </c>
      <c r="R9" s="99" t="s">
        <v>528</v>
      </c>
      <c r="S9" s="81">
        <v>44235</v>
      </c>
      <c r="T9" s="99" t="s">
        <v>527</v>
      </c>
      <c r="U9" s="99" t="s">
        <v>528</v>
      </c>
      <c r="V9" s="81">
        <v>44239</v>
      </c>
      <c r="W9" s="99" t="s">
        <v>527</v>
      </c>
      <c r="X9" s="99" t="s">
        <v>528</v>
      </c>
    </row>
    <row r="10" spans="1:24" x14ac:dyDescent="0.25">
      <c r="A10" t="s">
        <v>125</v>
      </c>
      <c r="B10" s="1" t="s">
        <v>89</v>
      </c>
      <c r="C10" s="1"/>
      <c r="D10" s="55" t="s">
        <v>37</v>
      </c>
      <c r="E10" s="2"/>
      <c r="F10" s="1"/>
      <c r="G10" s="1"/>
      <c r="H10" s="61" t="s">
        <v>122</v>
      </c>
      <c r="I10" s="62" t="s">
        <v>122</v>
      </c>
      <c r="K10" s="55" t="s">
        <v>49</v>
      </c>
      <c r="L10" s="67" t="s">
        <v>419</v>
      </c>
      <c r="M10" s="81">
        <v>44215</v>
      </c>
      <c r="N10" s="99" t="s">
        <v>327</v>
      </c>
      <c r="O10" s="99" t="s">
        <v>525</v>
      </c>
    </row>
    <row r="11" spans="1:24" x14ac:dyDescent="0.25">
      <c r="A11" t="s">
        <v>125</v>
      </c>
      <c r="B11" s="1" t="s">
        <v>89</v>
      </c>
      <c r="C11" s="1"/>
      <c r="D11" s="55" t="s">
        <v>44</v>
      </c>
      <c r="E11" s="2"/>
      <c r="F11" s="1"/>
      <c r="G11" s="1"/>
      <c r="H11" s="65" t="s">
        <v>123</v>
      </c>
      <c r="I11" s="66" t="s">
        <v>123</v>
      </c>
      <c r="K11" s="55" t="s">
        <v>49</v>
      </c>
      <c r="L11" s="67" t="s">
        <v>462</v>
      </c>
      <c r="M11" s="81">
        <v>44226</v>
      </c>
      <c r="N11" s="99" t="s">
        <v>324</v>
      </c>
      <c r="O11" s="99" t="s">
        <v>529</v>
      </c>
    </row>
    <row r="13" spans="1:24" s="42" customFormat="1" x14ac:dyDescent="0.25">
      <c r="B13" s="16"/>
      <c r="C13" s="16"/>
      <c r="D13" s="122"/>
      <c r="E13" s="43"/>
      <c r="F13" s="16"/>
      <c r="G13" s="16"/>
      <c r="H13" s="60"/>
      <c r="I13" s="123"/>
      <c r="K13" s="122"/>
      <c r="L13" s="124"/>
      <c r="M13" s="82"/>
      <c r="N13" s="125"/>
      <c r="O13" s="125"/>
      <c r="P13" s="82"/>
      <c r="Q13" s="125"/>
      <c r="R13" s="125"/>
      <c r="S13" s="82"/>
      <c r="T13" s="125"/>
      <c r="U13" s="125"/>
      <c r="V13" s="80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U14"/>
  <sheetViews>
    <sheetView workbookViewId="0">
      <selection activeCell="H12" sqref="A2:H12"/>
    </sheetView>
  </sheetViews>
  <sheetFormatPr defaultRowHeight="15" x14ac:dyDescent="0.25"/>
  <cols>
    <col min="6" max="6" width="9.7109375" style="81" customWidth="1"/>
    <col min="7" max="7" width="27.28515625" style="99" customWidth="1"/>
    <col min="8" max="8" width="18.28515625" style="99" customWidth="1"/>
    <col min="9" max="9" width="9.7109375" style="81" customWidth="1"/>
    <col min="10" max="10" width="18.28515625" style="99" customWidth="1"/>
    <col min="11" max="11" width="27.28515625" style="99" customWidth="1"/>
    <col min="12" max="12" width="9.7109375" style="81" customWidth="1"/>
    <col min="13" max="13" width="18.28515625" style="99" customWidth="1"/>
    <col min="14" max="14" width="27.28515625" style="99" customWidth="1"/>
    <col min="15" max="15" width="9.7109375" style="54" customWidth="1"/>
    <col min="16" max="16" width="18.28515625" customWidth="1"/>
    <col min="17" max="17" width="27.28515625" customWidth="1"/>
  </cols>
  <sheetData>
    <row r="1" spans="1:21" s="98" customFormat="1" ht="11.25" x14ac:dyDescent="0.2">
      <c r="A1" s="101" t="s">
        <v>549</v>
      </c>
      <c r="B1" s="100" t="s">
        <v>550</v>
      </c>
      <c r="C1" s="100" t="s">
        <v>551</v>
      </c>
      <c r="D1" s="98" t="s">
        <v>552</v>
      </c>
      <c r="E1" s="98" t="s">
        <v>553</v>
      </c>
      <c r="F1" s="97" t="s">
        <v>554</v>
      </c>
      <c r="G1" s="98" t="s">
        <v>555</v>
      </c>
      <c r="H1" s="98" t="s">
        <v>556</v>
      </c>
      <c r="I1" s="97"/>
      <c r="L1" s="97"/>
      <c r="O1" s="100"/>
    </row>
    <row r="2" spans="1:21" x14ac:dyDescent="0.25">
      <c r="A2" s="63" t="s">
        <v>547</v>
      </c>
      <c r="B2" s="1" t="s">
        <v>560</v>
      </c>
      <c r="C2" s="55" t="s">
        <v>46</v>
      </c>
      <c r="D2" s="55" t="s">
        <v>558</v>
      </c>
      <c r="E2" s="67" t="s">
        <v>473</v>
      </c>
      <c r="F2" s="81">
        <v>44209</v>
      </c>
      <c r="G2" s="99" t="s">
        <v>561</v>
      </c>
      <c r="H2" s="99" t="s">
        <v>562</v>
      </c>
      <c r="I2" s="123"/>
      <c r="J2"/>
      <c r="K2" s="55"/>
      <c r="L2" s="67"/>
      <c r="M2" s="81"/>
      <c r="O2" s="99"/>
      <c r="P2" s="81"/>
      <c r="Q2" s="99"/>
      <c r="R2" s="99"/>
      <c r="S2" s="81"/>
      <c r="T2" s="99"/>
      <c r="U2" s="99"/>
    </row>
    <row r="3" spans="1:21" x14ac:dyDescent="0.25">
      <c r="A3" s="63" t="s">
        <v>547</v>
      </c>
      <c r="B3" s="1" t="s">
        <v>559</v>
      </c>
      <c r="C3" s="55" t="s">
        <v>55</v>
      </c>
      <c r="D3" s="55" t="s">
        <v>558</v>
      </c>
      <c r="E3" s="67" t="s">
        <v>159</v>
      </c>
      <c r="F3" s="81">
        <v>44169</v>
      </c>
      <c r="G3" s="99" t="s">
        <v>320</v>
      </c>
      <c r="H3" s="99" t="s">
        <v>319</v>
      </c>
    </row>
    <row r="4" spans="1:21" x14ac:dyDescent="0.25">
      <c r="A4" s="59" t="s">
        <v>546</v>
      </c>
      <c r="B4" s="1" t="s">
        <v>559</v>
      </c>
      <c r="C4" s="55" t="s">
        <v>58</v>
      </c>
      <c r="D4" s="55" t="s">
        <v>558</v>
      </c>
      <c r="E4" s="67" t="s">
        <v>175</v>
      </c>
      <c r="F4" s="81">
        <v>44174</v>
      </c>
      <c r="G4" s="99" t="s">
        <v>325</v>
      </c>
      <c r="H4" s="99" t="s">
        <v>324</v>
      </c>
    </row>
    <row r="5" spans="1:21" x14ac:dyDescent="0.25">
      <c r="A5" s="59"/>
      <c r="B5" s="1"/>
      <c r="C5" s="55"/>
      <c r="D5" s="55"/>
      <c r="E5" s="67"/>
      <c r="F5" s="81">
        <v>44180</v>
      </c>
      <c r="G5" s="99" t="s">
        <v>320</v>
      </c>
      <c r="H5" s="99" t="s">
        <v>324</v>
      </c>
    </row>
    <row r="6" spans="1:21" x14ac:dyDescent="0.25">
      <c r="A6" s="65" t="s">
        <v>545</v>
      </c>
      <c r="B6" s="1" t="s">
        <v>559</v>
      </c>
      <c r="C6" s="55" t="s">
        <v>64</v>
      </c>
      <c r="D6" s="55" t="s">
        <v>558</v>
      </c>
      <c r="E6" s="67" t="s">
        <v>211</v>
      </c>
      <c r="F6" s="81">
        <v>44177</v>
      </c>
      <c r="G6" s="99" t="s">
        <v>320</v>
      </c>
      <c r="H6" s="99" t="s">
        <v>326</v>
      </c>
    </row>
    <row r="7" spans="1:21" x14ac:dyDescent="0.25">
      <c r="A7" s="59" t="s">
        <v>546</v>
      </c>
      <c r="B7" s="1" t="s">
        <v>559</v>
      </c>
      <c r="C7" s="55" t="s">
        <v>70</v>
      </c>
      <c r="D7" s="55" t="s">
        <v>558</v>
      </c>
      <c r="E7" s="67" t="s">
        <v>249</v>
      </c>
      <c r="F7" s="81">
        <v>44175</v>
      </c>
      <c r="G7" s="99" t="s">
        <v>325</v>
      </c>
      <c r="H7" s="99" t="s">
        <v>327</v>
      </c>
    </row>
    <row r="8" spans="1:21" x14ac:dyDescent="0.25">
      <c r="A8" s="59" t="s">
        <v>546</v>
      </c>
      <c r="B8" s="1" t="s">
        <v>559</v>
      </c>
      <c r="C8" s="55" t="s">
        <v>70</v>
      </c>
      <c r="D8" s="55" t="s">
        <v>558</v>
      </c>
      <c r="E8" s="67" t="s">
        <v>250</v>
      </c>
      <c r="F8" s="81">
        <v>44188</v>
      </c>
      <c r="G8" s="99" t="s">
        <v>325</v>
      </c>
      <c r="H8" s="99" t="s">
        <v>324</v>
      </c>
    </row>
    <row r="9" spans="1:21" x14ac:dyDescent="0.25">
      <c r="A9" s="65" t="s">
        <v>545</v>
      </c>
      <c r="B9" s="1" t="s">
        <v>560</v>
      </c>
      <c r="C9" s="55" t="s">
        <v>28</v>
      </c>
      <c r="D9" s="55" t="s">
        <v>558</v>
      </c>
      <c r="E9" s="67" t="s">
        <v>369</v>
      </c>
      <c r="F9" s="81">
        <v>44229</v>
      </c>
      <c r="G9" s="99" t="s">
        <v>557</v>
      </c>
      <c r="H9" s="99" t="s">
        <v>527</v>
      </c>
      <c r="L9" s="81">
        <v>44235</v>
      </c>
      <c r="M9" s="99" t="s">
        <v>527</v>
      </c>
      <c r="N9" s="99" t="s">
        <v>528</v>
      </c>
      <c r="O9" s="81">
        <v>44239</v>
      </c>
      <c r="P9" s="99" t="s">
        <v>527</v>
      </c>
      <c r="Q9" s="99" t="s">
        <v>528</v>
      </c>
    </row>
    <row r="10" spans="1:21" x14ac:dyDescent="0.25">
      <c r="A10" s="65"/>
      <c r="B10" s="1"/>
      <c r="C10" s="55"/>
      <c r="D10" s="55"/>
      <c r="E10" s="67"/>
      <c r="F10" s="81">
        <v>44232</v>
      </c>
      <c r="G10" s="99" t="s">
        <v>557</v>
      </c>
      <c r="H10" s="99" t="s">
        <v>527</v>
      </c>
      <c r="O10" s="81"/>
      <c r="P10" s="99"/>
      <c r="Q10" s="99"/>
    </row>
    <row r="11" spans="1:21" x14ac:dyDescent="0.25">
      <c r="A11" s="61" t="s">
        <v>548</v>
      </c>
      <c r="B11" s="1" t="s">
        <v>560</v>
      </c>
      <c r="C11" s="55" t="s">
        <v>37</v>
      </c>
      <c r="D11" s="55" t="s">
        <v>558</v>
      </c>
      <c r="E11" s="67" t="s">
        <v>419</v>
      </c>
      <c r="F11" s="81">
        <v>44215</v>
      </c>
      <c r="G11" s="99" t="s">
        <v>525</v>
      </c>
      <c r="H11" s="99" t="s">
        <v>327</v>
      </c>
    </row>
    <row r="12" spans="1:21" x14ac:dyDescent="0.25">
      <c r="A12" s="65" t="s">
        <v>545</v>
      </c>
      <c r="B12" s="1" t="s">
        <v>560</v>
      </c>
      <c r="C12" s="55" t="s">
        <v>44</v>
      </c>
      <c r="D12" s="55" t="s">
        <v>558</v>
      </c>
      <c r="E12" s="67" t="s">
        <v>462</v>
      </c>
      <c r="F12" s="81">
        <v>44226</v>
      </c>
      <c r="G12" s="99" t="s">
        <v>529</v>
      </c>
      <c r="H12" s="99" t="s">
        <v>324</v>
      </c>
    </row>
    <row r="14" spans="1:21" s="42" customFormat="1" x14ac:dyDescent="0.25">
      <c r="A14" s="60"/>
      <c r="B14" s="16"/>
      <c r="C14" s="122"/>
      <c r="D14" s="122"/>
      <c r="E14" s="124"/>
      <c r="F14" s="82"/>
      <c r="G14" s="125"/>
      <c r="H14" s="125"/>
      <c r="I14" s="82"/>
      <c r="J14" s="125"/>
      <c r="K14" s="125"/>
      <c r="L14" s="82"/>
      <c r="M14" s="125"/>
      <c r="N14" s="125"/>
      <c r="O14" s="80"/>
    </row>
  </sheetData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U3"/>
  <sheetViews>
    <sheetView workbookViewId="0">
      <selection activeCell="A3" sqref="A3:XFD3"/>
    </sheetView>
  </sheetViews>
  <sheetFormatPr defaultRowHeight="15" x14ac:dyDescent="0.25"/>
  <cols>
    <col min="13" max="13" width="9.7109375" style="81" customWidth="1"/>
    <col min="14" max="14" width="31" style="99" customWidth="1"/>
    <col min="15" max="15" width="27.28515625" style="99" customWidth="1"/>
    <col min="16" max="16" width="9.7109375" style="81" customWidth="1"/>
    <col min="17" max="17" width="18.28515625" style="99" customWidth="1"/>
    <col min="18" max="18" width="27.28515625" style="99" customWidth="1"/>
    <col min="19" max="19" width="9.7109375" style="81" customWidth="1"/>
    <col min="20" max="20" width="18.28515625" style="99" customWidth="1"/>
    <col min="21" max="21" width="27.28515625" style="99" customWidth="1"/>
  </cols>
  <sheetData>
    <row r="1" spans="1:19" s="98" customFormat="1" ht="11.25" x14ac:dyDescent="0.2">
      <c r="A1" s="98" t="s">
        <v>2</v>
      </c>
      <c r="B1" s="100" t="s">
        <v>0</v>
      </c>
      <c r="C1" s="100" t="s">
        <v>1</v>
      </c>
      <c r="D1" s="100" t="s">
        <v>3</v>
      </c>
      <c r="E1" s="100" t="s">
        <v>85</v>
      </c>
      <c r="F1" s="100" t="s">
        <v>14</v>
      </c>
      <c r="G1" s="98" t="s">
        <v>9</v>
      </c>
      <c r="H1" s="101" t="s">
        <v>7</v>
      </c>
      <c r="I1" s="102" t="s">
        <v>8</v>
      </c>
      <c r="J1" s="98" t="s">
        <v>74</v>
      </c>
      <c r="K1" s="98" t="s">
        <v>47</v>
      </c>
      <c r="L1" s="98" t="s">
        <v>4</v>
      </c>
      <c r="M1" s="97" t="s">
        <v>321</v>
      </c>
      <c r="N1" s="100" t="s">
        <v>322</v>
      </c>
      <c r="P1" s="97"/>
      <c r="S1" s="97"/>
    </row>
    <row r="3" spans="1:19" x14ac:dyDescent="0.25">
      <c r="A3" t="s">
        <v>125</v>
      </c>
      <c r="B3" s="1" t="s">
        <v>89</v>
      </c>
      <c r="C3" s="1"/>
      <c r="D3" s="55" t="s">
        <v>46</v>
      </c>
      <c r="E3" s="2"/>
      <c r="F3" s="1"/>
      <c r="G3" s="1"/>
      <c r="H3" s="63" t="s">
        <v>124</v>
      </c>
      <c r="I3" s="64" t="s">
        <v>124</v>
      </c>
      <c r="K3" s="55" t="s">
        <v>49</v>
      </c>
      <c r="L3" s="67" t="s">
        <v>473</v>
      </c>
      <c r="M3" s="81">
        <v>44209</v>
      </c>
      <c r="N3" s="99" t="s">
        <v>526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I854"/>
  <sheetViews>
    <sheetView workbookViewId="0">
      <pane ySplit="1" topLeftCell="A828" activePane="bottomLeft" state="frozen"/>
      <selection activeCell="L1" sqref="L1"/>
      <selection pane="bottomLeft" activeCell="A673" sqref="A673:XFD673"/>
    </sheetView>
  </sheetViews>
  <sheetFormatPr defaultRowHeight="15" x14ac:dyDescent="0.25"/>
  <cols>
    <col min="1" max="1" width="6.7109375" style="107" customWidth="1"/>
    <col min="2" max="2" width="11.7109375" style="108" customWidth="1"/>
    <col min="3" max="3" width="11.7109375" style="109" customWidth="1"/>
    <col min="4" max="5" width="14.7109375" style="112" customWidth="1"/>
    <col min="6" max="6" width="5.7109375" style="106" customWidth="1"/>
    <col min="7" max="7" width="6.7109375" style="107" customWidth="1"/>
    <col min="8" max="8" width="11.7109375" style="107" customWidth="1"/>
    <col min="9" max="9" width="11.7109375" style="109" customWidth="1"/>
    <col min="10" max="11" width="14.7109375" style="113" customWidth="1"/>
    <col min="12" max="12" width="5.7109375" style="107" customWidth="1"/>
    <col min="13" max="13" width="6.7109375" style="107" customWidth="1"/>
    <col min="14" max="14" width="11.7109375" style="107" customWidth="1"/>
    <col min="15" max="15" width="11.7109375" style="109" customWidth="1"/>
    <col min="16" max="17" width="14.7109375" style="113" customWidth="1"/>
    <col min="18" max="18" width="5.7109375" style="107" customWidth="1"/>
    <col min="19" max="19" width="6.7109375" style="54" customWidth="1"/>
    <col min="20" max="20" width="11.7109375" style="96" customWidth="1"/>
    <col min="21" max="21" width="11.7109375" style="110" customWidth="1"/>
    <col min="22" max="23" width="14.7109375" style="112" customWidth="1"/>
    <col min="24" max="24" width="5.7109375" customWidth="1"/>
    <col min="25" max="25" width="6.7109375" style="54" customWidth="1"/>
    <col min="26" max="26" width="11.7109375" style="96" customWidth="1"/>
    <col min="27" max="27" width="11.7109375" style="110" customWidth="1"/>
    <col min="28" max="29" width="14.7109375" style="112" customWidth="1"/>
    <col min="30" max="30" width="5.7109375" customWidth="1"/>
    <col min="31" max="31" width="6.7109375" style="54" customWidth="1"/>
    <col min="32" max="32" width="11.7109375" style="96" customWidth="1"/>
    <col min="33" max="33" width="11.7109375" style="110" customWidth="1"/>
    <col min="34" max="35" width="14.7109375" style="112" customWidth="1"/>
    <col min="36" max="36" width="5.7109375" style="104" customWidth="1"/>
    <col min="37" max="252" width="9.140625" style="104"/>
    <col min="253" max="253" width="17.42578125" style="104" customWidth="1"/>
    <col min="254" max="256" width="9.140625" style="104" customWidth="1"/>
    <col min="257" max="258" width="9.140625" style="104"/>
    <col min="259" max="259" width="18.140625" style="104" customWidth="1"/>
    <col min="260" max="263" width="9.140625" style="104"/>
    <col min="264" max="264" width="17.85546875" style="104" customWidth="1"/>
    <col min="265" max="508" width="9.140625" style="104"/>
    <col min="509" max="509" width="17.42578125" style="104" customWidth="1"/>
    <col min="510" max="512" width="9.140625" style="104" customWidth="1"/>
    <col min="513" max="514" width="9.140625" style="104"/>
    <col min="515" max="515" width="18.140625" style="104" customWidth="1"/>
    <col min="516" max="519" width="9.140625" style="104"/>
    <col min="520" max="520" width="17.85546875" style="104" customWidth="1"/>
    <col min="521" max="764" width="9.140625" style="104"/>
    <col min="765" max="765" width="17.42578125" style="104" customWidth="1"/>
    <col min="766" max="768" width="9.140625" style="104" customWidth="1"/>
    <col min="769" max="770" width="9.140625" style="104"/>
    <col min="771" max="771" width="18.140625" style="104" customWidth="1"/>
    <col min="772" max="775" width="9.140625" style="104"/>
    <col min="776" max="776" width="17.85546875" style="104" customWidth="1"/>
    <col min="777" max="1020" width="9.140625" style="104"/>
    <col min="1021" max="1021" width="17.42578125" style="104" customWidth="1"/>
    <col min="1022" max="1024" width="9.140625" style="104" customWidth="1"/>
    <col min="1025" max="1026" width="9.140625" style="104"/>
    <col min="1027" max="1027" width="18.140625" style="104" customWidth="1"/>
    <col min="1028" max="1031" width="9.140625" style="104"/>
    <col min="1032" max="1032" width="17.85546875" style="104" customWidth="1"/>
    <col min="1033" max="1276" width="9.140625" style="104"/>
    <col min="1277" max="1277" width="17.42578125" style="104" customWidth="1"/>
    <col min="1278" max="1280" width="9.140625" style="104" customWidth="1"/>
    <col min="1281" max="1282" width="9.140625" style="104"/>
    <col min="1283" max="1283" width="18.140625" style="104" customWidth="1"/>
    <col min="1284" max="1287" width="9.140625" style="104"/>
    <col min="1288" max="1288" width="17.85546875" style="104" customWidth="1"/>
    <col min="1289" max="1532" width="9.140625" style="104"/>
    <col min="1533" max="1533" width="17.42578125" style="104" customWidth="1"/>
    <col min="1534" max="1536" width="9.140625" style="104" customWidth="1"/>
    <col min="1537" max="1538" width="9.140625" style="104"/>
    <col min="1539" max="1539" width="18.140625" style="104" customWidth="1"/>
    <col min="1540" max="1543" width="9.140625" style="104"/>
    <col min="1544" max="1544" width="17.85546875" style="104" customWidth="1"/>
    <col min="1545" max="1788" width="9.140625" style="104"/>
    <col min="1789" max="1789" width="17.42578125" style="104" customWidth="1"/>
    <col min="1790" max="1792" width="9.140625" style="104" customWidth="1"/>
    <col min="1793" max="1794" width="9.140625" style="104"/>
    <col min="1795" max="1795" width="18.140625" style="104" customWidth="1"/>
    <col min="1796" max="1799" width="9.140625" style="104"/>
    <col min="1800" max="1800" width="17.85546875" style="104" customWidth="1"/>
    <col min="1801" max="2044" width="9.140625" style="104"/>
    <col min="2045" max="2045" width="17.42578125" style="104" customWidth="1"/>
    <col min="2046" max="2048" width="9.140625" style="104" customWidth="1"/>
    <col min="2049" max="2050" width="9.140625" style="104"/>
    <col min="2051" max="2051" width="18.140625" style="104" customWidth="1"/>
    <col min="2052" max="2055" width="9.140625" style="104"/>
    <col min="2056" max="2056" width="17.85546875" style="104" customWidth="1"/>
    <col min="2057" max="2300" width="9.140625" style="104"/>
    <col min="2301" max="2301" width="17.42578125" style="104" customWidth="1"/>
    <col min="2302" max="2304" width="9.140625" style="104" customWidth="1"/>
    <col min="2305" max="2306" width="9.140625" style="104"/>
    <col min="2307" max="2307" width="18.140625" style="104" customWidth="1"/>
    <col min="2308" max="2311" width="9.140625" style="104"/>
    <col min="2312" max="2312" width="17.85546875" style="104" customWidth="1"/>
    <col min="2313" max="2556" width="9.140625" style="104"/>
    <col min="2557" max="2557" width="17.42578125" style="104" customWidth="1"/>
    <col min="2558" max="2560" width="9.140625" style="104" customWidth="1"/>
    <col min="2561" max="2562" width="9.140625" style="104"/>
    <col min="2563" max="2563" width="18.140625" style="104" customWidth="1"/>
    <col min="2564" max="2567" width="9.140625" style="104"/>
    <col min="2568" max="2568" width="17.85546875" style="104" customWidth="1"/>
    <col min="2569" max="2812" width="9.140625" style="104"/>
    <col min="2813" max="2813" width="17.42578125" style="104" customWidth="1"/>
    <col min="2814" max="2816" width="9.140625" style="104" customWidth="1"/>
    <col min="2817" max="2818" width="9.140625" style="104"/>
    <col min="2819" max="2819" width="18.140625" style="104" customWidth="1"/>
    <col min="2820" max="2823" width="9.140625" style="104"/>
    <col min="2824" max="2824" width="17.85546875" style="104" customWidth="1"/>
    <col min="2825" max="3068" width="9.140625" style="104"/>
    <col min="3069" max="3069" width="17.42578125" style="104" customWidth="1"/>
    <col min="3070" max="3072" width="9.140625" style="104" customWidth="1"/>
    <col min="3073" max="3074" width="9.140625" style="104"/>
    <col min="3075" max="3075" width="18.140625" style="104" customWidth="1"/>
    <col min="3076" max="3079" width="9.140625" style="104"/>
    <col min="3080" max="3080" width="17.85546875" style="104" customWidth="1"/>
    <col min="3081" max="3324" width="9.140625" style="104"/>
    <col min="3325" max="3325" width="17.42578125" style="104" customWidth="1"/>
    <col min="3326" max="3328" width="9.140625" style="104" customWidth="1"/>
    <col min="3329" max="3330" width="9.140625" style="104"/>
    <col min="3331" max="3331" width="18.140625" style="104" customWidth="1"/>
    <col min="3332" max="3335" width="9.140625" style="104"/>
    <col min="3336" max="3336" width="17.85546875" style="104" customWidth="1"/>
    <col min="3337" max="3580" width="9.140625" style="104"/>
    <col min="3581" max="3581" width="17.42578125" style="104" customWidth="1"/>
    <col min="3582" max="3584" width="9.140625" style="104" customWidth="1"/>
    <col min="3585" max="3586" width="9.140625" style="104"/>
    <col min="3587" max="3587" width="18.140625" style="104" customWidth="1"/>
    <col min="3588" max="3591" width="9.140625" style="104"/>
    <col min="3592" max="3592" width="17.85546875" style="104" customWidth="1"/>
    <col min="3593" max="3836" width="9.140625" style="104"/>
    <col min="3837" max="3837" width="17.42578125" style="104" customWidth="1"/>
    <col min="3838" max="3840" width="9.140625" style="104" customWidth="1"/>
    <col min="3841" max="3842" width="9.140625" style="104"/>
    <col min="3843" max="3843" width="18.140625" style="104" customWidth="1"/>
    <col min="3844" max="3847" width="9.140625" style="104"/>
    <col min="3848" max="3848" width="17.85546875" style="104" customWidth="1"/>
    <col min="3849" max="4092" width="9.140625" style="104"/>
    <col min="4093" max="4093" width="17.42578125" style="104" customWidth="1"/>
    <col min="4094" max="4096" width="9.140625" style="104" customWidth="1"/>
    <col min="4097" max="4098" width="9.140625" style="104"/>
    <col min="4099" max="4099" width="18.140625" style="104" customWidth="1"/>
    <col min="4100" max="4103" width="9.140625" style="104"/>
    <col min="4104" max="4104" width="17.85546875" style="104" customWidth="1"/>
    <col min="4105" max="4348" width="9.140625" style="104"/>
    <col min="4349" max="4349" width="17.42578125" style="104" customWidth="1"/>
    <col min="4350" max="4352" width="9.140625" style="104" customWidth="1"/>
    <col min="4353" max="4354" width="9.140625" style="104"/>
    <col min="4355" max="4355" width="18.140625" style="104" customWidth="1"/>
    <col min="4356" max="4359" width="9.140625" style="104"/>
    <col min="4360" max="4360" width="17.85546875" style="104" customWidth="1"/>
    <col min="4361" max="4604" width="9.140625" style="104"/>
    <col min="4605" max="4605" width="17.42578125" style="104" customWidth="1"/>
    <col min="4606" max="4608" width="9.140625" style="104" customWidth="1"/>
    <col min="4609" max="4610" width="9.140625" style="104"/>
    <col min="4611" max="4611" width="18.140625" style="104" customWidth="1"/>
    <col min="4612" max="4615" width="9.140625" style="104"/>
    <col min="4616" max="4616" width="17.85546875" style="104" customWidth="1"/>
    <col min="4617" max="4860" width="9.140625" style="104"/>
    <col min="4861" max="4861" width="17.42578125" style="104" customWidth="1"/>
    <col min="4862" max="4864" width="9.140625" style="104" customWidth="1"/>
    <col min="4865" max="4866" width="9.140625" style="104"/>
    <col min="4867" max="4867" width="18.140625" style="104" customWidth="1"/>
    <col min="4868" max="4871" width="9.140625" style="104"/>
    <col min="4872" max="4872" width="17.85546875" style="104" customWidth="1"/>
    <col min="4873" max="5116" width="9.140625" style="104"/>
    <col min="5117" max="5117" width="17.42578125" style="104" customWidth="1"/>
    <col min="5118" max="5120" width="9.140625" style="104" customWidth="1"/>
    <col min="5121" max="5122" width="9.140625" style="104"/>
    <col min="5123" max="5123" width="18.140625" style="104" customWidth="1"/>
    <col min="5124" max="5127" width="9.140625" style="104"/>
    <col min="5128" max="5128" width="17.85546875" style="104" customWidth="1"/>
    <col min="5129" max="5372" width="9.140625" style="104"/>
    <col min="5373" max="5373" width="17.42578125" style="104" customWidth="1"/>
    <col min="5374" max="5376" width="9.140625" style="104" customWidth="1"/>
    <col min="5377" max="5378" width="9.140625" style="104"/>
    <col min="5379" max="5379" width="18.140625" style="104" customWidth="1"/>
    <col min="5380" max="5383" width="9.140625" style="104"/>
    <col min="5384" max="5384" width="17.85546875" style="104" customWidth="1"/>
    <col min="5385" max="5628" width="9.140625" style="104"/>
    <col min="5629" max="5629" width="17.42578125" style="104" customWidth="1"/>
    <col min="5630" max="5632" width="9.140625" style="104" customWidth="1"/>
    <col min="5633" max="5634" width="9.140625" style="104"/>
    <col min="5635" max="5635" width="18.140625" style="104" customWidth="1"/>
    <col min="5636" max="5639" width="9.140625" style="104"/>
    <col min="5640" max="5640" width="17.85546875" style="104" customWidth="1"/>
    <col min="5641" max="5884" width="9.140625" style="104"/>
    <col min="5885" max="5885" width="17.42578125" style="104" customWidth="1"/>
    <col min="5886" max="5888" width="9.140625" style="104" customWidth="1"/>
    <col min="5889" max="5890" width="9.140625" style="104"/>
    <col min="5891" max="5891" width="18.140625" style="104" customWidth="1"/>
    <col min="5892" max="5895" width="9.140625" style="104"/>
    <col min="5896" max="5896" width="17.85546875" style="104" customWidth="1"/>
    <col min="5897" max="6140" width="9.140625" style="104"/>
    <col min="6141" max="6141" width="17.42578125" style="104" customWidth="1"/>
    <col min="6142" max="6144" width="9.140625" style="104" customWidth="1"/>
    <col min="6145" max="6146" width="9.140625" style="104"/>
    <col min="6147" max="6147" width="18.140625" style="104" customWidth="1"/>
    <col min="6148" max="6151" width="9.140625" style="104"/>
    <col min="6152" max="6152" width="17.85546875" style="104" customWidth="1"/>
    <col min="6153" max="6396" width="9.140625" style="104"/>
    <col min="6397" max="6397" width="17.42578125" style="104" customWidth="1"/>
    <col min="6398" max="6400" width="9.140625" style="104" customWidth="1"/>
    <col min="6401" max="6402" width="9.140625" style="104"/>
    <col min="6403" max="6403" width="18.140625" style="104" customWidth="1"/>
    <col min="6404" max="6407" width="9.140625" style="104"/>
    <col min="6408" max="6408" width="17.85546875" style="104" customWidth="1"/>
    <col min="6409" max="6652" width="9.140625" style="104"/>
    <col min="6653" max="6653" width="17.42578125" style="104" customWidth="1"/>
    <col min="6654" max="6656" width="9.140625" style="104" customWidth="1"/>
    <col min="6657" max="6658" width="9.140625" style="104"/>
    <col min="6659" max="6659" width="18.140625" style="104" customWidth="1"/>
    <col min="6660" max="6663" width="9.140625" style="104"/>
    <col min="6664" max="6664" width="17.85546875" style="104" customWidth="1"/>
    <col min="6665" max="6908" width="9.140625" style="104"/>
    <col min="6909" max="6909" width="17.42578125" style="104" customWidth="1"/>
    <col min="6910" max="6912" width="9.140625" style="104" customWidth="1"/>
    <col min="6913" max="6914" width="9.140625" style="104"/>
    <col min="6915" max="6915" width="18.140625" style="104" customWidth="1"/>
    <col min="6916" max="6919" width="9.140625" style="104"/>
    <col min="6920" max="6920" width="17.85546875" style="104" customWidth="1"/>
    <col min="6921" max="7164" width="9.140625" style="104"/>
    <col min="7165" max="7165" width="17.42578125" style="104" customWidth="1"/>
    <col min="7166" max="7168" width="9.140625" style="104" customWidth="1"/>
    <col min="7169" max="7170" width="9.140625" style="104"/>
    <col min="7171" max="7171" width="18.140625" style="104" customWidth="1"/>
    <col min="7172" max="7175" width="9.140625" style="104"/>
    <col min="7176" max="7176" width="17.85546875" style="104" customWidth="1"/>
    <col min="7177" max="7420" width="9.140625" style="104"/>
    <col min="7421" max="7421" width="17.42578125" style="104" customWidth="1"/>
    <col min="7422" max="7424" width="9.140625" style="104" customWidth="1"/>
    <col min="7425" max="7426" width="9.140625" style="104"/>
    <col min="7427" max="7427" width="18.140625" style="104" customWidth="1"/>
    <col min="7428" max="7431" width="9.140625" style="104"/>
    <col min="7432" max="7432" width="17.85546875" style="104" customWidth="1"/>
    <col min="7433" max="7676" width="9.140625" style="104"/>
    <col min="7677" max="7677" width="17.42578125" style="104" customWidth="1"/>
    <col min="7678" max="7680" width="9.140625" style="104" customWidth="1"/>
    <col min="7681" max="7682" width="9.140625" style="104"/>
    <col min="7683" max="7683" width="18.140625" style="104" customWidth="1"/>
    <col min="7684" max="7687" width="9.140625" style="104"/>
    <col min="7688" max="7688" width="17.85546875" style="104" customWidth="1"/>
    <col min="7689" max="7932" width="9.140625" style="104"/>
    <col min="7933" max="7933" width="17.42578125" style="104" customWidth="1"/>
    <col min="7934" max="7936" width="9.140625" style="104" customWidth="1"/>
    <col min="7937" max="7938" width="9.140625" style="104"/>
    <col min="7939" max="7939" width="18.140625" style="104" customWidth="1"/>
    <col min="7940" max="7943" width="9.140625" style="104"/>
    <col min="7944" max="7944" width="17.85546875" style="104" customWidth="1"/>
    <col min="7945" max="8188" width="9.140625" style="104"/>
    <col min="8189" max="8189" width="17.42578125" style="104" customWidth="1"/>
    <col min="8190" max="8192" width="9.140625" style="104" customWidth="1"/>
    <col min="8193" max="8194" width="9.140625" style="104"/>
    <col min="8195" max="8195" width="18.140625" style="104" customWidth="1"/>
    <col min="8196" max="8199" width="9.140625" style="104"/>
    <col min="8200" max="8200" width="17.85546875" style="104" customWidth="1"/>
    <col min="8201" max="8444" width="9.140625" style="104"/>
    <col min="8445" max="8445" width="17.42578125" style="104" customWidth="1"/>
    <col min="8446" max="8448" width="9.140625" style="104" customWidth="1"/>
    <col min="8449" max="8450" width="9.140625" style="104"/>
    <col min="8451" max="8451" width="18.140625" style="104" customWidth="1"/>
    <col min="8452" max="8455" width="9.140625" style="104"/>
    <col min="8456" max="8456" width="17.85546875" style="104" customWidth="1"/>
    <col min="8457" max="8700" width="9.140625" style="104"/>
    <col min="8701" max="8701" width="17.42578125" style="104" customWidth="1"/>
    <col min="8702" max="8704" width="9.140625" style="104" customWidth="1"/>
    <col min="8705" max="8706" width="9.140625" style="104"/>
    <col min="8707" max="8707" width="18.140625" style="104" customWidth="1"/>
    <col min="8708" max="8711" width="9.140625" style="104"/>
    <col min="8712" max="8712" width="17.85546875" style="104" customWidth="1"/>
    <col min="8713" max="8956" width="9.140625" style="104"/>
    <col min="8957" max="8957" width="17.42578125" style="104" customWidth="1"/>
    <col min="8958" max="8960" width="9.140625" style="104" customWidth="1"/>
    <col min="8961" max="8962" width="9.140625" style="104"/>
    <col min="8963" max="8963" width="18.140625" style="104" customWidth="1"/>
    <col min="8964" max="8967" width="9.140625" style="104"/>
    <col min="8968" max="8968" width="17.85546875" style="104" customWidth="1"/>
    <col min="8969" max="9212" width="9.140625" style="104"/>
    <col min="9213" max="9213" width="17.42578125" style="104" customWidth="1"/>
    <col min="9214" max="9216" width="9.140625" style="104" customWidth="1"/>
    <col min="9217" max="9218" width="9.140625" style="104"/>
    <col min="9219" max="9219" width="18.140625" style="104" customWidth="1"/>
    <col min="9220" max="9223" width="9.140625" style="104"/>
    <col min="9224" max="9224" width="17.85546875" style="104" customWidth="1"/>
    <col min="9225" max="9468" width="9.140625" style="104"/>
    <col min="9469" max="9469" width="17.42578125" style="104" customWidth="1"/>
    <col min="9470" max="9472" width="9.140625" style="104" customWidth="1"/>
    <col min="9473" max="9474" width="9.140625" style="104"/>
    <col min="9475" max="9475" width="18.140625" style="104" customWidth="1"/>
    <col min="9476" max="9479" width="9.140625" style="104"/>
    <col min="9480" max="9480" width="17.85546875" style="104" customWidth="1"/>
    <col min="9481" max="9724" width="9.140625" style="104"/>
    <col min="9725" max="9725" width="17.42578125" style="104" customWidth="1"/>
    <col min="9726" max="9728" width="9.140625" style="104" customWidth="1"/>
    <col min="9729" max="9730" width="9.140625" style="104"/>
    <col min="9731" max="9731" width="18.140625" style="104" customWidth="1"/>
    <col min="9732" max="9735" width="9.140625" style="104"/>
    <col min="9736" max="9736" width="17.85546875" style="104" customWidth="1"/>
    <col min="9737" max="9980" width="9.140625" style="104"/>
    <col min="9981" max="9981" width="17.42578125" style="104" customWidth="1"/>
    <col min="9982" max="9984" width="9.140625" style="104" customWidth="1"/>
    <col min="9985" max="9986" width="9.140625" style="104"/>
    <col min="9987" max="9987" width="18.140625" style="104" customWidth="1"/>
    <col min="9988" max="9991" width="9.140625" style="104"/>
    <col min="9992" max="9992" width="17.85546875" style="104" customWidth="1"/>
    <col min="9993" max="10236" width="9.140625" style="104"/>
    <col min="10237" max="10237" width="17.42578125" style="104" customWidth="1"/>
    <col min="10238" max="10240" width="9.140625" style="104" customWidth="1"/>
    <col min="10241" max="10242" width="9.140625" style="104"/>
    <col min="10243" max="10243" width="18.140625" style="104" customWidth="1"/>
    <col min="10244" max="10247" width="9.140625" style="104"/>
    <col min="10248" max="10248" width="17.85546875" style="104" customWidth="1"/>
    <col min="10249" max="10492" width="9.140625" style="104"/>
    <col min="10493" max="10493" width="17.42578125" style="104" customWidth="1"/>
    <col min="10494" max="10496" width="9.140625" style="104" customWidth="1"/>
    <col min="10497" max="10498" width="9.140625" style="104"/>
    <col min="10499" max="10499" width="18.140625" style="104" customWidth="1"/>
    <col min="10500" max="10503" width="9.140625" style="104"/>
    <col min="10504" max="10504" width="17.85546875" style="104" customWidth="1"/>
    <col min="10505" max="10748" width="9.140625" style="104"/>
    <col min="10749" max="10749" width="17.42578125" style="104" customWidth="1"/>
    <col min="10750" max="10752" width="9.140625" style="104" customWidth="1"/>
    <col min="10753" max="10754" width="9.140625" style="104"/>
    <col min="10755" max="10755" width="18.140625" style="104" customWidth="1"/>
    <col min="10756" max="10759" width="9.140625" style="104"/>
    <col min="10760" max="10760" width="17.85546875" style="104" customWidth="1"/>
    <col min="10761" max="11004" width="9.140625" style="104"/>
    <col min="11005" max="11005" width="17.42578125" style="104" customWidth="1"/>
    <col min="11006" max="11008" width="9.140625" style="104" customWidth="1"/>
    <col min="11009" max="11010" width="9.140625" style="104"/>
    <col min="11011" max="11011" width="18.140625" style="104" customWidth="1"/>
    <col min="11012" max="11015" width="9.140625" style="104"/>
    <col min="11016" max="11016" width="17.85546875" style="104" customWidth="1"/>
    <col min="11017" max="11260" width="9.140625" style="104"/>
    <col min="11261" max="11261" width="17.42578125" style="104" customWidth="1"/>
    <col min="11262" max="11264" width="9.140625" style="104" customWidth="1"/>
    <col min="11265" max="11266" width="9.140625" style="104"/>
    <col min="11267" max="11267" width="18.140625" style="104" customWidth="1"/>
    <col min="11268" max="11271" width="9.140625" style="104"/>
    <col min="11272" max="11272" width="17.85546875" style="104" customWidth="1"/>
    <col min="11273" max="11516" width="9.140625" style="104"/>
    <col min="11517" max="11517" width="17.42578125" style="104" customWidth="1"/>
    <col min="11518" max="11520" width="9.140625" style="104" customWidth="1"/>
    <col min="11521" max="11522" width="9.140625" style="104"/>
    <col min="11523" max="11523" width="18.140625" style="104" customWidth="1"/>
    <col min="11524" max="11527" width="9.140625" style="104"/>
    <col min="11528" max="11528" width="17.85546875" style="104" customWidth="1"/>
    <col min="11529" max="11772" width="9.140625" style="104"/>
    <col min="11773" max="11773" width="17.42578125" style="104" customWidth="1"/>
    <col min="11774" max="11776" width="9.140625" style="104" customWidth="1"/>
    <col min="11777" max="11778" width="9.140625" style="104"/>
    <col min="11779" max="11779" width="18.140625" style="104" customWidth="1"/>
    <col min="11780" max="11783" width="9.140625" style="104"/>
    <col min="11784" max="11784" width="17.85546875" style="104" customWidth="1"/>
    <col min="11785" max="12028" width="9.140625" style="104"/>
    <col min="12029" max="12029" width="17.42578125" style="104" customWidth="1"/>
    <col min="12030" max="12032" width="9.140625" style="104" customWidth="1"/>
    <col min="12033" max="12034" width="9.140625" style="104"/>
    <col min="12035" max="12035" width="18.140625" style="104" customWidth="1"/>
    <col min="12036" max="12039" width="9.140625" style="104"/>
    <col min="12040" max="12040" width="17.85546875" style="104" customWidth="1"/>
    <col min="12041" max="12284" width="9.140625" style="104"/>
    <col min="12285" max="12285" width="17.42578125" style="104" customWidth="1"/>
    <col min="12286" max="12288" width="9.140625" style="104" customWidth="1"/>
    <col min="12289" max="12290" width="9.140625" style="104"/>
    <col min="12291" max="12291" width="18.140625" style="104" customWidth="1"/>
    <col min="12292" max="12295" width="9.140625" style="104"/>
    <col min="12296" max="12296" width="17.85546875" style="104" customWidth="1"/>
    <col min="12297" max="12540" width="9.140625" style="104"/>
    <col min="12541" max="12541" width="17.42578125" style="104" customWidth="1"/>
    <col min="12542" max="12544" width="9.140625" style="104" customWidth="1"/>
    <col min="12545" max="12546" width="9.140625" style="104"/>
    <col min="12547" max="12547" width="18.140625" style="104" customWidth="1"/>
    <col min="12548" max="12551" width="9.140625" style="104"/>
    <col min="12552" max="12552" width="17.85546875" style="104" customWidth="1"/>
    <col min="12553" max="12796" width="9.140625" style="104"/>
    <col min="12797" max="12797" width="17.42578125" style="104" customWidth="1"/>
    <col min="12798" max="12800" width="9.140625" style="104" customWidth="1"/>
    <col min="12801" max="12802" width="9.140625" style="104"/>
    <col min="12803" max="12803" width="18.140625" style="104" customWidth="1"/>
    <col min="12804" max="12807" width="9.140625" style="104"/>
    <col min="12808" max="12808" width="17.85546875" style="104" customWidth="1"/>
    <col min="12809" max="13052" width="9.140625" style="104"/>
    <col min="13053" max="13053" width="17.42578125" style="104" customWidth="1"/>
    <col min="13054" max="13056" width="9.140625" style="104" customWidth="1"/>
    <col min="13057" max="13058" width="9.140625" style="104"/>
    <col min="13059" max="13059" width="18.140625" style="104" customWidth="1"/>
    <col min="13060" max="13063" width="9.140625" style="104"/>
    <col min="13064" max="13064" width="17.85546875" style="104" customWidth="1"/>
    <col min="13065" max="13308" width="9.140625" style="104"/>
    <col min="13309" max="13309" width="17.42578125" style="104" customWidth="1"/>
    <col min="13310" max="13312" width="9.140625" style="104" customWidth="1"/>
    <col min="13313" max="13314" width="9.140625" style="104"/>
    <col min="13315" max="13315" width="18.140625" style="104" customWidth="1"/>
    <col min="13316" max="13319" width="9.140625" style="104"/>
    <col min="13320" max="13320" width="17.85546875" style="104" customWidth="1"/>
    <col min="13321" max="13564" width="9.140625" style="104"/>
    <col min="13565" max="13565" width="17.42578125" style="104" customWidth="1"/>
    <col min="13566" max="13568" width="9.140625" style="104" customWidth="1"/>
    <col min="13569" max="13570" width="9.140625" style="104"/>
    <col min="13571" max="13571" width="18.140625" style="104" customWidth="1"/>
    <col min="13572" max="13575" width="9.140625" style="104"/>
    <col min="13576" max="13576" width="17.85546875" style="104" customWidth="1"/>
    <col min="13577" max="13820" width="9.140625" style="104"/>
    <col min="13821" max="13821" width="17.42578125" style="104" customWidth="1"/>
    <col min="13822" max="13824" width="9.140625" style="104" customWidth="1"/>
    <col min="13825" max="13826" width="9.140625" style="104"/>
    <col min="13827" max="13827" width="18.140625" style="104" customWidth="1"/>
    <col min="13828" max="13831" width="9.140625" style="104"/>
    <col min="13832" max="13832" width="17.85546875" style="104" customWidth="1"/>
    <col min="13833" max="14076" width="9.140625" style="104"/>
    <col min="14077" max="14077" width="17.42578125" style="104" customWidth="1"/>
    <col min="14078" max="14080" width="9.140625" style="104" customWidth="1"/>
    <col min="14081" max="14082" width="9.140625" style="104"/>
    <col min="14083" max="14083" width="18.140625" style="104" customWidth="1"/>
    <col min="14084" max="14087" width="9.140625" style="104"/>
    <col min="14088" max="14088" width="17.85546875" style="104" customWidth="1"/>
    <col min="14089" max="14332" width="9.140625" style="104"/>
    <col min="14333" max="14333" width="17.42578125" style="104" customWidth="1"/>
    <col min="14334" max="14336" width="9.140625" style="104" customWidth="1"/>
    <col min="14337" max="14338" width="9.140625" style="104"/>
    <col min="14339" max="14339" width="18.140625" style="104" customWidth="1"/>
    <col min="14340" max="14343" width="9.140625" style="104"/>
    <col min="14344" max="14344" width="17.85546875" style="104" customWidth="1"/>
    <col min="14345" max="14588" width="9.140625" style="104"/>
    <col min="14589" max="14589" width="17.42578125" style="104" customWidth="1"/>
    <col min="14590" max="14592" width="9.140625" style="104" customWidth="1"/>
    <col min="14593" max="14594" width="9.140625" style="104"/>
    <col min="14595" max="14595" width="18.140625" style="104" customWidth="1"/>
    <col min="14596" max="14599" width="9.140625" style="104"/>
    <col min="14600" max="14600" width="17.85546875" style="104" customWidth="1"/>
    <col min="14601" max="14844" width="9.140625" style="104"/>
    <col min="14845" max="14845" width="17.42578125" style="104" customWidth="1"/>
    <col min="14846" max="14848" width="9.140625" style="104" customWidth="1"/>
    <col min="14849" max="14850" width="9.140625" style="104"/>
    <col min="14851" max="14851" width="18.140625" style="104" customWidth="1"/>
    <col min="14852" max="14855" width="9.140625" style="104"/>
    <col min="14856" max="14856" width="17.85546875" style="104" customWidth="1"/>
    <col min="14857" max="15100" width="9.140625" style="104"/>
    <col min="15101" max="15101" width="17.42578125" style="104" customWidth="1"/>
    <col min="15102" max="15104" width="9.140625" style="104" customWidth="1"/>
    <col min="15105" max="15106" width="9.140625" style="104"/>
    <col min="15107" max="15107" width="18.140625" style="104" customWidth="1"/>
    <col min="15108" max="15111" width="9.140625" style="104"/>
    <col min="15112" max="15112" width="17.85546875" style="104" customWidth="1"/>
    <col min="15113" max="15356" width="9.140625" style="104"/>
    <col min="15357" max="15357" width="17.42578125" style="104" customWidth="1"/>
    <col min="15358" max="15360" width="9.140625" style="104" customWidth="1"/>
    <col min="15361" max="15362" width="9.140625" style="104"/>
    <col min="15363" max="15363" width="18.140625" style="104" customWidth="1"/>
    <col min="15364" max="15367" width="9.140625" style="104"/>
    <col min="15368" max="15368" width="17.85546875" style="104" customWidth="1"/>
    <col min="15369" max="15612" width="9.140625" style="104"/>
    <col min="15613" max="15613" width="17.42578125" style="104" customWidth="1"/>
    <col min="15614" max="15616" width="9.140625" style="104" customWidth="1"/>
    <col min="15617" max="15618" width="9.140625" style="104"/>
    <col min="15619" max="15619" width="18.140625" style="104" customWidth="1"/>
    <col min="15620" max="15623" width="9.140625" style="104"/>
    <col min="15624" max="15624" width="17.85546875" style="104" customWidth="1"/>
    <col min="15625" max="15868" width="9.140625" style="104"/>
    <col min="15869" max="15869" width="17.42578125" style="104" customWidth="1"/>
    <col min="15870" max="15872" width="9.140625" style="104" customWidth="1"/>
    <col min="15873" max="15874" width="9.140625" style="104"/>
    <col min="15875" max="15875" width="18.140625" style="104" customWidth="1"/>
    <col min="15876" max="15879" width="9.140625" style="104"/>
    <col min="15880" max="15880" width="17.85546875" style="104" customWidth="1"/>
    <col min="15881" max="16124" width="9.140625" style="104"/>
    <col min="16125" max="16125" width="17.42578125" style="104" customWidth="1"/>
    <col min="16126" max="16128" width="9.140625" style="104" customWidth="1"/>
    <col min="16129" max="16130" width="9.140625" style="104"/>
    <col min="16131" max="16131" width="18.140625" style="104" customWidth="1"/>
    <col min="16132" max="16135" width="9.140625" style="104"/>
    <col min="16136" max="16136" width="17.85546875" style="104" customWidth="1"/>
    <col min="16137" max="16384" width="9.140625" style="104"/>
  </cols>
  <sheetData>
    <row r="1" spans="1:35" ht="23.25" x14ac:dyDescent="0.35">
      <c r="A1" s="134" t="s">
        <v>86</v>
      </c>
      <c r="B1" s="134"/>
      <c r="C1" s="134"/>
      <c r="D1" s="134"/>
      <c r="E1" s="134"/>
      <c r="F1" s="118"/>
      <c r="G1" s="134" t="s">
        <v>86</v>
      </c>
      <c r="H1" s="134"/>
      <c r="I1" s="134"/>
      <c r="J1" s="134"/>
      <c r="K1" s="134"/>
      <c r="M1" s="134" t="s">
        <v>86</v>
      </c>
      <c r="N1" s="134"/>
      <c r="O1" s="134"/>
      <c r="P1" s="134"/>
      <c r="Q1" s="134"/>
      <c r="S1" s="137" t="s">
        <v>89</v>
      </c>
      <c r="T1" s="137"/>
      <c r="U1" s="137"/>
      <c r="V1" s="137"/>
      <c r="W1" s="137"/>
      <c r="Y1" s="137" t="s">
        <v>89</v>
      </c>
      <c r="Z1" s="137"/>
      <c r="AA1" s="137"/>
      <c r="AB1" s="137"/>
      <c r="AC1" s="137"/>
      <c r="AE1" s="137" t="s">
        <v>89</v>
      </c>
      <c r="AF1" s="137"/>
      <c r="AG1" s="137"/>
      <c r="AH1" s="137"/>
      <c r="AI1" s="137"/>
    </row>
    <row r="2" spans="1:35" s="103" customFormat="1" ht="26.25" x14ac:dyDescent="0.4">
      <c r="A2" s="135" t="s">
        <v>328</v>
      </c>
      <c r="B2" s="135"/>
      <c r="C2" s="135"/>
      <c r="D2" s="135"/>
      <c r="E2" s="135"/>
      <c r="F2" s="111"/>
      <c r="G2" s="135" t="s">
        <v>329</v>
      </c>
      <c r="H2" s="135"/>
      <c r="I2" s="135"/>
      <c r="J2" s="135"/>
      <c r="K2" s="135"/>
      <c r="L2" s="105"/>
      <c r="M2" s="135" t="s">
        <v>330</v>
      </c>
      <c r="N2" s="135"/>
      <c r="O2" s="135"/>
      <c r="P2" s="135"/>
      <c r="Q2" s="135"/>
      <c r="R2" s="111"/>
      <c r="S2" s="136" t="s">
        <v>530</v>
      </c>
      <c r="T2" s="136"/>
      <c r="U2" s="136"/>
      <c r="V2" s="136"/>
      <c r="W2" s="136"/>
      <c r="X2"/>
      <c r="Y2" s="136" t="s">
        <v>531</v>
      </c>
      <c r="Z2" s="136"/>
      <c r="AA2" s="136"/>
      <c r="AB2" s="136"/>
      <c r="AC2" s="136"/>
      <c r="AD2"/>
      <c r="AE2" s="136" t="s">
        <v>532</v>
      </c>
      <c r="AF2" s="136"/>
      <c r="AG2" s="136"/>
      <c r="AH2" s="136"/>
      <c r="AI2" s="136"/>
    </row>
    <row r="3" spans="1:35" ht="91.5" x14ac:dyDescent="0.25">
      <c r="A3" s="115" t="s">
        <v>331</v>
      </c>
      <c r="B3" s="116" t="s">
        <v>321</v>
      </c>
      <c r="C3" s="117" t="s">
        <v>334</v>
      </c>
      <c r="D3" s="114" t="s">
        <v>332</v>
      </c>
      <c r="E3" s="114" t="s">
        <v>333</v>
      </c>
      <c r="G3" s="115" t="s">
        <v>331</v>
      </c>
      <c r="H3" s="116" t="s">
        <v>321</v>
      </c>
      <c r="I3" s="117" t="s">
        <v>334</v>
      </c>
      <c r="J3" s="114" t="s">
        <v>332</v>
      </c>
      <c r="K3" s="114" t="s">
        <v>333</v>
      </c>
      <c r="L3" s="106"/>
      <c r="M3" s="115" t="s">
        <v>331</v>
      </c>
      <c r="N3" s="116" t="s">
        <v>321</v>
      </c>
      <c r="O3" s="117" t="s">
        <v>334</v>
      </c>
      <c r="P3" s="114" t="s">
        <v>332</v>
      </c>
      <c r="Q3" s="114" t="s">
        <v>333</v>
      </c>
      <c r="R3" s="106"/>
      <c r="S3" s="115" t="s">
        <v>331</v>
      </c>
      <c r="T3" s="116" t="s">
        <v>321</v>
      </c>
      <c r="U3" s="117" t="s">
        <v>334</v>
      </c>
      <c r="V3" s="114" t="s">
        <v>332</v>
      </c>
      <c r="W3" s="114" t="s">
        <v>333</v>
      </c>
      <c r="Y3" s="115" t="s">
        <v>331</v>
      </c>
      <c r="Z3" s="116" t="s">
        <v>321</v>
      </c>
      <c r="AA3" s="117" t="s">
        <v>334</v>
      </c>
      <c r="AB3" s="114" t="s">
        <v>332</v>
      </c>
      <c r="AC3" s="114" t="s">
        <v>333</v>
      </c>
      <c r="AE3" s="115" t="s">
        <v>331</v>
      </c>
      <c r="AF3" s="116" t="s">
        <v>321</v>
      </c>
      <c r="AG3" s="117" t="s">
        <v>334</v>
      </c>
      <c r="AH3" s="114" t="s">
        <v>332</v>
      </c>
      <c r="AI3" s="114" t="s">
        <v>333</v>
      </c>
    </row>
    <row r="4" spans="1:35" x14ac:dyDescent="0.25">
      <c r="A4" s="54">
        <v>1</v>
      </c>
      <c r="B4" s="96">
        <v>44162</v>
      </c>
      <c r="C4" s="110">
        <v>0.39861111111111108</v>
      </c>
      <c r="D4" s="112">
        <v>52.8</v>
      </c>
      <c r="E4" s="112">
        <v>28.1</v>
      </c>
      <c r="G4" s="54">
        <v>1</v>
      </c>
      <c r="H4" s="96">
        <v>44162</v>
      </c>
      <c r="I4" s="110">
        <v>0.39930555555555558</v>
      </c>
      <c r="J4" s="112">
        <v>53.3</v>
      </c>
      <c r="K4" s="112">
        <v>28.5</v>
      </c>
      <c r="L4" s="106"/>
      <c r="M4" s="54">
        <v>1</v>
      </c>
      <c r="N4" s="96">
        <v>44162</v>
      </c>
      <c r="O4" s="110">
        <v>0.39930555555555558</v>
      </c>
      <c r="P4" s="112">
        <v>52.2</v>
      </c>
      <c r="Q4" s="112">
        <v>29</v>
      </c>
      <c r="R4" s="106"/>
      <c r="S4" s="54">
        <v>1</v>
      </c>
      <c r="T4" s="96">
        <v>44203.572870370372</v>
      </c>
      <c r="U4" s="110">
        <v>44203.572870370372</v>
      </c>
      <c r="V4" s="112">
        <v>36.1</v>
      </c>
      <c r="W4" s="112">
        <v>23.9</v>
      </c>
      <c r="Y4" s="54">
        <v>1</v>
      </c>
      <c r="Z4" s="96">
        <v>44203.573414351849</v>
      </c>
      <c r="AA4" s="110">
        <v>44203.573414351849</v>
      </c>
      <c r="AB4" s="112">
        <v>35.799999999999997</v>
      </c>
      <c r="AC4" s="112">
        <v>25.6</v>
      </c>
      <c r="AE4" s="54">
        <v>1</v>
      </c>
      <c r="AF4" s="96">
        <v>44203.573206018518</v>
      </c>
      <c r="AG4" s="110">
        <v>44203.573206018518</v>
      </c>
      <c r="AH4" s="112">
        <v>41.8</v>
      </c>
      <c r="AI4" s="112">
        <v>24.6</v>
      </c>
    </row>
    <row r="5" spans="1:35" x14ac:dyDescent="0.25">
      <c r="A5" s="54">
        <v>2</v>
      </c>
      <c r="B5" s="96">
        <v>44162</v>
      </c>
      <c r="C5" s="109">
        <v>0.44027777777777777</v>
      </c>
      <c r="D5" s="112">
        <v>52.7</v>
      </c>
      <c r="E5" s="112">
        <v>27.3</v>
      </c>
      <c r="G5" s="54">
        <v>2</v>
      </c>
      <c r="H5" s="96">
        <v>44162</v>
      </c>
      <c r="I5" s="109">
        <v>0.44097222222222227</v>
      </c>
      <c r="J5" s="112">
        <v>53.6</v>
      </c>
      <c r="K5" s="112">
        <v>28.5</v>
      </c>
      <c r="L5" s="106"/>
      <c r="M5" s="54">
        <v>2</v>
      </c>
      <c r="N5" s="96">
        <v>44162</v>
      </c>
      <c r="O5" s="109">
        <v>0.44097222222222227</v>
      </c>
      <c r="P5" s="112">
        <v>47.3</v>
      </c>
      <c r="Q5" s="112">
        <v>28.7</v>
      </c>
      <c r="R5" s="106"/>
      <c r="S5" s="54">
        <v>2</v>
      </c>
      <c r="T5" s="96">
        <v>44203.614537037036</v>
      </c>
      <c r="U5" s="110">
        <v>44203.614537037036</v>
      </c>
      <c r="V5" s="112">
        <v>53.4</v>
      </c>
      <c r="W5" s="112">
        <v>27.1</v>
      </c>
      <c r="Y5" s="54">
        <v>2</v>
      </c>
      <c r="Z5" s="96">
        <v>44203.615081018521</v>
      </c>
      <c r="AA5" s="110">
        <v>44203.615081018521</v>
      </c>
      <c r="AB5" s="112">
        <v>49.8</v>
      </c>
      <c r="AC5" s="112">
        <v>27.7</v>
      </c>
      <c r="AE5" s="54">
        <v>2</v>
      </c>
      <c r="AF5" s="96">
        <v>44203.614872685182</v>
      </c>
      <c r="AG5" s="110">
        <v>44203.614872685182</v>
      </c>
      <c r="AH5" s="112">
        <v>49.8</v>
      </c>
      <c r="AI5" s="112">
        <v>27.5</v>
      </c>
    </row>
    <row r="6" spans="1:35" x14ac:dyDescent="0.25">
      <c r="A6" s="54">
        <v>3</v>
      </c>
      <c r="B6" s="96">
        <v>44162</v>
      </c>
      <c r="C6" s="110">
        <v>0.48194444444444501</v>
      </c>
      <c r="D6" s="112">
        <v>55.4</v>
      </c>
      <c r="E6" s="112">
        <v>28.1</v>
      </c>
      <c r="G6" s="54">
        <v>3</v>
      </c>
      <c r="H6" s="96">
        <v>44162</v>
      </c>
      <c r="I6" s="110">
        <v>0.48263888888888901</v>
      </c>
      <c r="J6" s="112">
        <v>56.7</v>
      </c>
      <c r="K6" s="112">
        <v>28.7</v>
      </c>
      <c r="L6" s="106"/>
      <c r="M6" s="54">
        <v>3</v>
      </c>
      <c r="N6" s="96">
        <v>44162</v>
      </c>
      <c r="O6" s="110">
        <v>0.48263888888888901</v>
      </c>
      <c r="P6" s="112">
        <v>53</v>
      </c>
      <c r="Q6" s="112">
        <v>28.7</v>
      </c>
      <c r="R6" s="106"/>
      <c r="S6" s="54">
        <v>3</v>
      </c>
      <c r="T6" s="96">
        <v>44203.6562037037</v>
      </c>
      <c r="U6" s="110">
        <v>44203.6562037037</v>
      </c>
      <c r="V6" s="112">
        <v>54.8</v>
      </c>
      <c r="W6" s="112">
        <v>27.4</v>
      </c>
      <c r="Y6" s="54">
        <v>3</v>
      </c>
      <c r="Z6" s="96">
        <v>44203.656747685185</v>
      </c>
      <c r="AA6" s="110">
        <v>44203.656747685185</v>
      </c>
      <c r="AB6" s="112">
        <v>48</v>
      </c>
      <c r="AC6" s="112">
        <v>28</v>
      </c>
      <c r="AE6" s="54">
        <v>3</v>
      </c>
      <c r="AF6" s="96">
        <v>44203.656539351854</v>
      </c>
      <c r="AG6" s="110">
        <v>44203.656539351854</v>
      </c>
      <c r="AH6" s="112">
        <v>50.7</v>
      </c>
      <c r="AI6" s="112">
        <v>27.8</v>
      </c>
    </row>
    <row r="7" spans="1:35" x14ac:dyDescent="0.25">
      <c r="A7" s="54">
        <v>4</v>
      </c>
      <c r="B7" s="96">
        <v>44162</v>
      </c>
      <c r="C7" s="109">
        <v>0.52361111111111103</v>
      </c>
      <c r="D7" s="112">
        <v>57.4</v>
      </c>
      <c r="E7" s="112">
        <v>28.1</v>
      </c>
      <c r="G7" s="54">
        <v>4</v>
      </c>
      <c r="H7" s="96">
        <v>44162</v>
      </c>
      <c r="I7" s="109">
        <v>0.52430555555555602</v>
      </c>
      <c r="J7" s="112">
        <v>59.5</v>
      </c>
      <c r="K7" s="112">
        <v>28.9</v>
      </c>
      <c r="L7" s="106"/>
      <c r="M7" s="54">
        <v>4</v>
      </c>
      <c r="N7" s="96">
        <v>44162</v>
      </c>
      <c r="O7" s="109">
        <v>0.52430555555555602</v>
      </c>
      <c r="P7" s="112">
        <v>47.7</v>
      </c>
      <c r="Q7" s="112">
        <v>29.1</v>
      </c>
      <c r="R7" s="106"/>
      <c r="S7" s="54">
        <v>4</v>
      </c>
      <c r="T7" s="96">
        <v>44203.697870370372</v>
      </c>
      <c r="U7" s="110">
        <v>44203.697870370372</v>
      </c>
      <c r="V7" s="112">
        <v>54.2</v>
      </c>
      <c r="W7" s="112">
        <v>27.4</v>
      </c>
      <c r="Y7" s="54">
        <v>4</v>
      </c>
      <c r="Z7" s="96">
        <v>44203.698414351849</v>
      </c>
      <c r="AA7" s="110">
        <v>44203.698414351849</v>
      </c>
      <c r="AB7" s="112">
        <v>47</v>
      </c>
      <c r="AC7" s="112">
        <v>27.9</v>
      </c>
      <c r="AE7" s="54">
        <v>4</v>
      </c>
      <c r="AF7" s="96">
        <v>44203.698206018518</v>
      </c>
      <c r="AG7" s="110">
        <v>44203.698206018518</v>
      </c>
      <c r="AH7" s="112">
        <v>51.1</v>
      </c>
      <c r="AI7" s="112">
        <v>27.8</v>
      </c>
    </row>
    <row r="8" spans="1:35" x14ac:dyDescent="0.25">
      <c r="A8" s="54">
        <v>5</v>
      </c>
      <c r="B8" s="96">
        <v>44162</v>
      </c>
      <c r="C8" s="110">
        <v>0.56527777777777799</v>
      </c>
      <c r="D8" s="112">
        <v>51</v>
      </c>
      <c r="E8" s="112">
        <v>27.3</v>
      </c>
      <c r="G8" s="54">
        <v>5</v>
      </c>
      <c r="H8" s="96">
        <v>44162</v>
      </c>
      <c r="I8" s="110">
        <v>0.56597222222222299</v>
      </c>
      <c r="J8" s="112">
        <v>53.9</v>
      </c>
      <c r="K8" s="112">
        <v>28.3</v>
      </c>
      <c r="L8" s="106"/>
      <c r="M8" s="54">
        <v>5</v>
      </c>
      <c r="N8" s="96">
        <v>44162</v>
      </c>
      <c r="O8" s="110">
        <v>0.56597222222222299</v>
      </c>
      <c r="P8" s="112">
        <v>53.5</v>
      </c>
      <c r="Q8" s="112">
        <v>29.1</v>
      </c>
      <c r="R8" s="106"/>
      <c r="S8" s="54">
        <v>5</v>
      </c>
      <c r="T8" s="96">
        <v>44203.739537037036</v>
      </c>
      <c r="U8" s="110">
        <v>44203.739537037036</v>
      </c>
      <c r="V8" s="112">
        <v>48.6</v>
      </c>
      <c r="W8" s="112">
        <v>27.4</v>
      </c>
      <c r="Y8" s="54">
        <v>5</v>
      </c>
      <c r="Z8" s="96">
        <v>44203.740081018521</v>
      </c>
      <c r="AA8" s="110">
        <v>44203.740081018521</v>
      </c>
      <c r="AB8" s="112">
        <v>44.8</v>
      </c>
      <c r="AC8" s="112">
        <v>27.8</v>
      </c>
      <c r="AE8" s="54">
        <v>5</v>
      </c>
      <c r="AF8" s="96">
        <v>44203.739872685182</v>
      </c>
      <c r="AG8" s="110">
        <v>44203.739872685182</v>
      </c>
      <c r="AH8" s="112">
        <v>49.9</v>
      </c>
      <c r="AI8" s="112">
        <v>27.6</v>
      </c>
    </row>
    <row r="9" spans="1:35" x14ac:dyDescent="0.25">
      <c r="A9" s="54">
        <v>6</v>
      </c>
      <c r="B9" s="96">
        <v>44162</v>
      </c>
      <c r="C9" s="109">
        <v>0.60694444444444395</v>
      </c>
      <c r="D9" s="112">
        <v>55.6</v>
      </c>
      <c r="E9" s="112">
        <v>28.3</v>
      </c>
      <c r="G9" s="54">
        <v>6</v>
      </c>
      <c r="H9" s="96">
        <v>44162</v>
      </c>
      <c r="I9" s="109">
        <v>0.60763888888888895</v>
      </c>
      <c r="J9" s="112">
        <v>54.3</v>
      </c>
      <c r="K9" s="112">
        <v>28.8</v>
      </c>
      <c r="L9" s="106"/>
      <c r="M9" s="54">
        <v>6</v>
      </c>
      <c r="N9" s="96">
        <v>44162</v>
      </c>
      <c r="O9" s="109">
        <v>0.60763888888888895</v>
      </c>
      <c r="P9" s="112">
        <v>48.8</v>
      </c>
      <c r="Q9" s="112">
        <v>29.4</v>
      </c>
      <c r="R9" s="106"/>
      <c r="S9" s="54">
        <v>6</v>
      </c>
      <c r="T9" s="96">
        <v>44203.7812037037</v>
      </c>
      <c r="U9" s="110">
        <v>44203.7812037037</v>
      </c>
      <c r="V9" s="112">
        <v>47.7</v>
      </c>
      <c r="W9" s="112">
        <v>27.4</v>
      </c>
      <c r="Y9" s="54">
        <v>6</v>
      </c>
      <c r="Z9" s="96">
        <v>44203.781747685185</v>
      </c>
      <c r="AA9" s="110">
        <v>44203.781747685185</v>
      </c>
      <c r="AB9" s="112">
        <v>40.700000000000003</v>
      </c>
      <c r="AC9" s="112">
        <v>27.6</v>
      </c>
      <c r="AE9" s="54">
        <v>6</v>
      </c>
      <c r="AF9" s="96">
        <v>44203.781539351854</v>
      </c>
      <c r="AG9" s="110">
        <v>44203.781539351854</v>
      </c>
      <c r="AH9" s="112">
        <v>46.7</v>
      </c>
      <c r="AI9" s="112">
        <v>27.6</v>
      </c>
    </row>
    <row r="10" spans="1:35" x14ac:dyDescent="0.25">
      <c r="A10" s="54">
        <v>7</v>
      </c>
      <c r="B10" s="96">
        <v>44162</v>
      </c>
      <c r="C10" s="110">
        <v>0.64861111111111103</v>
      </c>
      <c r="D10" s="112">
        <v>51.2</v>
      </c>
      <c r="E10" s="112">
        <v>28.3</v>
      </c>
      <c r="G10" s="54">
        <v>7</v>
      </c>
      <c r="H10" s="96">
        <v>44162</v>
      </c>
      <c r="I10" s="110">
        <v>0.64930555555555602</v>
      </c>
      <c r="J10" s="112">
        <v>51.3</v>
      </c>
      <c r="K10" s="112">
        <v>28.8</v>
      </c>
      <c r="L10" s="106"/>
      <c r="M10" s="54">
        <v>7</v>
      </c>
      <c r="N10" s="96">
        <v>44162</v>
      </c>
      <c r="O10" s="110">
        <v>0.64930555555555602</v>
      </c>
      <c r="P10" s="112">
        <v>48.5</v>
      </c>
      <c r="Q10" s="112">
        <v>29.2</v>
      </c>
      <c r="R10" s="106"/>
      <c r="S10" s="54">
        <v>7</v>
      </c>
      <c r="T10" s="96">
        <v>44203.822870370372</v>
      </c>
      <c r="U10" s="110">
        <v>44203.822870370372</v>
      </c>
      <c r="V10" s="112">
        <v>47.8</v>
      </c>
      <c r="W10" s="112">
        <v>27.3</v>
      </c>
      <c r="Y10" s="54">
        <v>7</v>
      </c>
      <c r="Z10" s="96">
        <v>44203.823414351849</v>
      </c>
      <c r="AA10" s="110">
        <v>44203.823414351849</v>
      </c>
      <c r="AB10" s="112">
        <v>41</v>
      </c>
      <c r="AC10" s="112">
        <v>27.6</v>
      </c>
      <c r="AE10" s="54">
        <v>7</v>
      </c>
      <c r="AF10" s="96">
        <v>44203.823206018518</v>
      </c>
      <c r="AG10" s="110">
        <v>44203.823206018518</v>
      </c>
      <c r="AH10" s="112">
        <v>46.3</v>
      </c>
      <c r="AI10" s="112">
        <v>27.4</v>
      </c>
    </row>
    <row r="11" spans="1:35" x14ac:dyDescent="0.25">
      <c r="A11" s="54">
        <v>8</v>
      </c>
      <c r="B11" s="96">
        <v>44162</v>
      </c>
      <c r="C11" s="109">
        <v>0.69027777777777799</v>
      </c>
      <c r="D11" s="112">
        <v>53.8</v>
      </c>
      <c r="E11" s="112">
        <v>28.2</v>
      </c>
      <c r="G11" s="54">
        <v>8</v>
      </c>
      <c r="H11" s="96">
        <v>44162</v>
      </c>
      <c r="I11" s="109">
        <v>0.69097222222222299</v>
      </c>
      <c r="J11" s="112">
        <v>53.2</v>
      </c>
      <c r="K11" s="112">
        <v>28.6</v>
      </c>
      <c r="L11" s="106"/>
      <c r="M11" s="54">
        <v>8</v>
      </c>
      <c r="N11" s="96">
        <v>44162</v>
      </c>
      <c r="O11" s="109">
        <v>0.69097222222222299</v>
      </c>
      <c r="P11" s="112">
        <v>50.2</v>
      </c>
      <c r="Q11" s="112">
        <v>29.2</v>
      </c>
      <c r="R11" s="106"/>
      <c r="S11" s="54">
        <v>8</v>
      </c>
      <c r="T11" s="96">
        <v>44203.864537037036</v>
      </c>
      <c r="U11" s="110">
        <v>44203.864537037036</v>
      </c>
      <c r="V11" s="112">
        <v>45.6</v>
      </c>
      <c r="W11" s="112">
        <v>27.3</v>
      </c>
      <c r="Y11" s="54">
        <v>8</v>
      </c>
      <c r="Z11" s="96">
        <v>44203.865081018521</v>
      </c>
      <c r="AA11" s="110">
        <v>44203.865081018521</v>
      </c>
      <c r="AB11" s="112">
        <v>41.8</v>
      </c>
      <c r="AC11" s="112">
        <v>27.7</v>
      </c>
      <c r="AE11" s="54">
        <v>8</v>
      </c>
      <c r="AF11" s="96">
        <v>44203.864872685182</v>
      </c>
      <c r="AG11" s="110">
        <v>44203.864872685182</v>
      </c>
      <c r="AH11" s="112">
        <v>45.8</v>
      </c>
      <c r="AI11" s="112">
        <v>27.1</v>
      </c>
    </row>
    <row r="12" spans="1:35" x14ac:dyDescent="0.25">
      <c r="A12" s="54">
        <v>9</v>
      </c>
      <c r="B12" s="96">
        <v>44162</v>
      </c>
      <c r="C12" s="110">
        <v>0.73194444444444395</v>
      </c>
      <c r="D12" s="112">
        <v>49.1</v>
      </c>
      <c r="E12" s="112">
        <v>28</v>
      </c>
      <c r="G12" s="54">
        <v>9</v>
      </c>
      <c r="H12" s="96">
        <v>44162</v>
      </c>
      <c r="I12" s="110">
        <v>0.73263888888888895</v>
      </c>
      <c r="J12" s="112">
        <v>50.9</v>
      </c>
      <c r="K12" s="112">
        <v>28.5</v>
      </c>
      <c r="L12" s="106"/>
      <c r="M12" s="54">
        <v>9</v>
      </c>
      <c r="N12" s="96">
        <v>44162</v>
      </c>
      <c r="O12" s="110">
        <v>0.73263888888888895</v>
      </c>
      <c r="P12" s="112">
        <v>46.4</v>
      </c>
      <c r="Q12" s="112">
        <v>29.2</v>
      </c>
      <c r="R12" s="106"/>
      <c r="S12" s="54">
        <v>9</v>
      </c>
      <c r="T12" s="96">
        <v>44203.9062037037</v>
      </c>
      <c r="U12" s="110">
        <v>44203.9062037037</v>
      </c>
      <c r="V12" s="112">
        <v>44.7</v>
      </c>
      <c r="W12" s="112">
        <v>27.2</v>
      </c>
      <c r="Y12" s="54">
        <v>9</v>
      </c>
      <c r="Z12" s="96">
        <v>44203.906747685185</v>
      </c>
      <c r="AA12" s="110">
        <v>44203.906747685185</v>
      </c>
      <c r="AB12" s="112">
        <v>41.6</v>
      </c>
      <c r="AC12" s="112">
        <v>27.6</v>
      </c>
      <c r="AE12" s="54">
        <v>9</v>
      </c>
      <c r="AF12" s="96">
        <v>44203.906539351854</v>
      </c>
      <c r="AG12" s="110">
        <v>44203.906539351854</v>
      </c>
      <c r="AH12" s="112">
        <v>45.8</v>
      </c>
      <c r="AI12" s="112">
        <v>27.2</v>
      </c>
    </row>
    <row r="13" spans="1:35" x14ac:dyDescent="0.25">
      <c r="A13" s="54">
        <v>10</v>
      </c>
      <c r="B13" s="96">
        <v>44162</v>
      </c>
      <c r="C13" s="109">
        <v>0.77361111111111103</v>
      </c>
      <c r="D13" s="112">
        <v>47.9</v>
      </c>
      <c r="E13" s="112">
        <v>28</v>
      </c>
      <c r="G13" s="54">
        <v>10</v>
      </c>
      <c r="H13" s="96">
        <v>44162</v>
      </c>
      <c r="I13" s="109">
        <v>0.77430555555555602</v>
      </c>
      <c r="J13" s="112">
        <v>49.4</v>
      </c>
      <c r="K13" s="112">
        <v>28.4</v>
      </c>
      <c r="L13" s="106"/>
      <c r="M13" s="54">
        <v>10</v>
      </c>
      <c r="N13" s="96">
        <v>44162</v>
      </c>
      <c r="O13" s="109">
        <v>0.77430555555555602</v>
      </c>
      <c r="P13" s="112">
        <v>46.9</v>
      </c>
      <c r="Q13" s="112">
        <v>28.7</v>
      </c>
      <c r="R13" s="106"/>
      <c r="S13" s="54">
        <v>10</v>
      </c>
      <c r="T13" s="96">
        <v>44203.947870370372</v>
      </c>
      <c r="U13" s="110">
        <v>44203.947870370372</v>
      </c>
      <c r="V13" s="112">
        <v>46.1</v>
      </c>
      <c r="W13" s="112">
        <v>27.2</v>
      </c>
      <c r="Y13" s="54">
        <v>10</v>
      </c>
      <c r="Z13" s="96">
        <v>44203.948414351849</v>
      </c>
      <c r="AA13" s="110">
        <v>44203.948414351849</v>
      </c>
      <c r="AB13" s="112">
        <v>41.1</v>
      </c>
      <c r="AC13" s="112">
        <v>27.6</v>
      </c>
      <c r="AE13" s="54">
        <v>10</v>
      </c>
      <c r="AF13" s="96">
        <v>44203.948206018518</v>
      </c>
      <c r="AG13" s="110">
        <v>44203.948206018518</v>
      </c>
      <c r="AH13" s="112">
        <v>46.1</v>
      </c>
      <c r="AI13" s="112">
        <v>27.3</v>
      </c>
    </row>
    <row r="14" spans="1:35" x14ac:dyDescent="0.25">
      <c r="A14" s="54">
        <v>11</v>
      </c>
      <c r="B14" s="96">
        <v>44162</v>
      </c>
      <c r="C14" s="110">
        <v>0.81527777777777799</v>
      </c>
      <c r="D14" s="112">
        <v>47.7</v>
      </c>
      <c r="E14" s="112">
        <v>28.1</v>
      </c>
      <c r="G14" s="54">
        <v>11</v>
      </c>
      <c r="H14" s="96">
        <v>44162</v>
      </c>
      <c r="I14" s="110">
        <v>0.81597222222222299</v>
      </c>
      <c r="J14" s="112">
        <v>48.7</v>
      </c>
      <c r="K14" s="112">
        <v>28.4</v>
      </c>
      <c r="L14" s="106"/>
      <c r="M14" s="54">
        <v>11</v>
      </c>
      <c r="N14" s="96">
        <v>44162</v>
      </c>
      <c r="O14" s="110">
        <v>0.81597222222222299</v>
      </c>
      <c r="P14" s="112">
        <v>44.9</v>
      </c>
      <c r="Q14" s="112">
        <v>29.2</v>
      </c>
      <c r="R14" s="106"/>
      <c r="S14" s="54">
        <v>11</v>
      </c>
      <c r="T14" s="96">
        <v>44203.989537037036</v>
      </c>
      <c r="U14" s="110">
        <v>44203.989537037036</v>
      </c>
      <c r="V14" s="112">
        <v>44.5</v>
      </c>
      <c r="W14" s="112">
        <v>27.1</v>
      </c>
      <c r="Y14" s="54">
        <v>11</v>
      </c>
      <c r="Z14" s="96">
        <v>44203.990081018521</v>
      </c>
      <c r="AA14" s="110">
        <v>44203.990081018521</v>
      </c>
      <c r="AB14" s="112">
        <v>39</v>
      </c>
      <c r="AC14" s="112">
        <v>27.6</v>
      </c>
      <c r="AE14" s="54">
        <v>11</v>
      </c>
      <c r="AF14" s="96">
        <v>44203.989872685182</v>
      </c>
      <c r="AG14" s="110">
        <v>44203.989872685182</v>
      </c>
      <c r="AH14" s="112">
        <v>45.6</v>
      </c>
      <c r="AI14" s="112">
        <v>27.2</v>
      </c>
    </row>
    <row r="15" spans="1:35" x14ac:dyDescent="0.25">
      <c r="A15" s="54">
        <v>12</v>
      </c>
      <c r="B15" s="96">
        <v>44162</v>
      </c>
      <c r="C15" s="109">
        <v>0.85694444444444495</v>
      </c>
      <c r="D15" s="112">
        <v>47.4</v>
      </c>
      <c r="E15" s="112">
        <v>28.1</v>
      </c>
      <c r="G15" s="54">
        <v>12</v>
      </c>
      <c r="H15" s="96">
        <v>44162</v>
      </c>
      <c r="I15" s="109">
        <v>0.85763888888888995</v>
      </c>
      <c r="J15" s="112">
        <v>48.9</v>
      </c>
      <c r="K15" s="112">
        <v>28.4</v>
      </c>
      <c r="L15" s="106"/>
      <c r="M15" s="54">
        <v>12</v>
      </c>
      <c r="N15" s="96">
        <v>44162</v>
      </c>
      <c r="O15" s="109">
        <v>0.85763888888888995</v>
      </c>
      <c r="P15" s="112">
        <v>43.7</v>
      </c>
      <c r="Q15" s="112">
        <v>29.1</v>
      </c>
      <c r="R15" s="106"/>
      <c r="S15" s="54">
        <v>12</v>
      </c>
      <c r="T15" s="96">
        <v>44204.0312037037</v>
      </c>
      <c r="U15" s="110">
        <v>44204.0312037037</v>
      </c>
      <c r="V15" s="112">
        <v>43.5</v>
      </c>
      <c r="W15" s="112">
        <v>27.1</v>
      </c>
      <c r="Y15" s="54">
        <v>12</v>
      </c>
      <c r="Z15" s="96">
        <v>44204.031747685185</v>
      </c>
      <c r="AA15" s="110">
        <v>44204.031747685185</v>
      </c>
      <c r="AB15" s="112">
        <v>45.2</v>
      </c>
      <c r="AC15" s="112">
        <v>27.6</v>
      </c>
      <c r="AE15" s="54">
        <v>12</v>
      </c>
      <c r="AF15" s="96">
        <v>44204.031539351854</v>
      </c>
      <c r="AG15" s="110">
        <v>44204.031539351854</v>
      </c>
      <c r="AH15" s="112">
        <v>47.1</v>
      </c>
      <c r="AI15" s="112">
        <v>27.2</v>
      </c>
    </row>
    <row r="16" spans="1:35" x14ac:dyDescent="0.25">
      <c r="A16" s="54">
        <v>13</v>
      </c>
      <c r="B16" s="96">
        <v>44162</v>
      </c>
      <c r="C16" s="110">
        <v>0.89861111111111103</v>
      </c>
      <c r="D16" s="112">
        <v>46.5</v>
      </c>
      <c r="E16" s="112">
        <v>28</v>
      </c>
      <c r="G16" s="54">
        <v>13</v>
      </c>
      <c r="H16" s="96">
        <v>44162</v>
      </c>
      <c r="I16" s="110">
        <v>0.89930555555555602</v>
      </c>
      <c r="J16" s="112">
        <v>47.7</v>
      </c>
      <c r="K16" s="112">
        <v>28.2</v>
      </c>
      <c r="L16" s="106"/>
      <c r="M16" s="54">
        <v>13</v>
      </c>
      <c r="N16" s="96">
        <v>44162</v>
      </c>
      <c r="O16" s="110">
        <v>0.89930555555555602</v>
      </c>
      <c r="P16" s="112">
        <v>42.9</v>
      </c>
      <c r="Q16" s="112">
        <v>29.1</v>
      </c>
      <c r="R16" s="106"/>
      <c r="S16" s="54">
        <v>13</v>
      </c>
      <c r="T16" s="96">
        <v>44204.072870370372</v>
      </c>
      <c r="U16" s="110">
        <v>44204.072870370372</v>
      </c>
      <c r="V16" s="112">
        <v>44.1</v>
      </c>
      <c r="W16" s="112">
        <v>27.1</v>
      </c>
      <c r="Y16" s="54">
        <v>13</v>
      </c>
      <c r="Z16" s="96">
        <v>44204.073414351849</v>
      </c>
      <c r="AA16" s="110">
        <v>44204.073414351849</v>
      </c>
      <c r="AB16" s="112">
        <v>40.299999999999997</v>
      </c>
      <c r="AC16" s="112">
        <v>27.5</v>
      </c>
      <c r="AE16" s="54">
        <v>13</v>
      </c>
      <c r="AF16" s="96">
        <v>44204.073206018518</v>
      </c>
      <c r="AG16" s="110">
        <v>44204.073206018518</v>
      </c>
      <c r="AH16" s="112">
        <v>45.2</v>
      </c>
      <c r="AI16" s="112">
        <v>27.1</v>
      </c>
    </row>
    <row r="17" spans="1:35" x14ac:dyDescent="0.25">
      <c r="A17" s="54">
        <v>14</v>
      </c>
      <c r="B17" s="96">
        <v>44162</v>
      </c>
      <c r="C17" s="109">
        <v>0.94027777777777799</v>
      </c>
      <c r="D17" s="112">
        <v>46.9</v>
      </c>
      <c r="E17" s="112">
        <v>28.1</v>
      </c>
      <c r="G17" s="54">
        <v>14</v>
      </c>
      <c r="H17" s="96">
        <v>44162</v>
      </c>
      <c r="I17" s="109">
        <v>0.94097222222222299</v>
      </c>
      <c r="J17" s="112">
        <v>48.2</v>
      </c>
      <c r="K17" s="112">
        <v>28.1</v>
      </c>
      <c r="L17" s="106"/>
      <c r="M17" s="54">
        <v>14</v>
      </c>
      <c r="N17" s="96">
        <v>44162</v>
      </c>
      <c r="O17" s="109">
        <v>0.94097222222222299</v>
      </c>
      <c r="P17" s="112">
        <v>42</v>
      </c>
      <c r="Q17" s="112">
        <v>29.1</v>
      </c>
      <c r="R17" s="106"/>
      <c r="S17" s="54">
        <v>14</v>
      </c>
      <c r="T17" s="96">
        <v>44204.114537037036</v>
      </c>
      <c r="U17" s="110">
        <v>44204.114537037036</v>
      </c>
      <c r="V17" s="112">
        <v>43.7</v>
      </c>
      <c r="W17" s="112">
        <v>27.1</v>
      </c>
      <c r="Y17" s="54">
        <v>14</v>
      </c>
      <c r="Z17" s="96">
        <v>44204.115081018521</v>
      </c>
      <c r="AA17" s="110">
        <v>44204.115081018521</v>
      </c>
      <c r="AB17" s="112">
        <v>41.1</v>
      </c>
      <c r="AC17" s="112">
        <v>27.5</v>
      </c>
      <c r="AE17" s="54">
        <v>14</v>
      </c>
      <c r="AF17" s="96">
        <v>44204.114872685182</v>
      </c>
      <c r="AG17" s="110">
        <v>44204.114872685182</v>
      </c>
      <c r="AH17" s="112">
        <v>45.3</v>
      </c>
      <c r="AI17" s="112">
        <v>27.2</v>
      </c>
    </row>
    <row r="18" spans="1:35" x14ac:dyDescent="0.25">
      <c r="A18" s="54">
        <v>15</v>
      </c>
      <c r="B18" s="96">
        <v>44162</v>
      </c>
      <c r="C18" s="110">
        <v>0.98194444444444495</v>
      </c>
      <c r="D18" s="112">
        <v>46</v>
      </c>
      <c r="E18" s="112">
        <v>27.9</v>
      </c>
      <c r="G18" s="54">
        <v>15</v>
      </c>
      <c r="H18" s="96">
        <v>44162</v>
      </c>
      <c r="I18" s="110">
        <v>0.98263888888888995</v>
      </c>
      <c r="J18" s="112">
        <v>48.9</v>
      </c>
      <c r="K18" s="112">
        <v>28.1</v>
      </c>
      <c r="L18" s="106"/>
      <c r="M18" s="54">
        <v>15</v>
      </c>
      <c r="N18" s="96">
        <v>44162</v>
      </c>
      <c r="O18" s="110">
        <v>0.98263888888888995</v>
      </c>
      <c r="P18" s="112">
        <v>42.1</v>
      </c>
      <c r="Q18" s="112">
        <v>28.9</v>
      </c>
      <c r="R18" s="106"/>
      <c r="S18" s="54">
        <v>15</v>
      </c>
      <c r="T18" s="96">
        <v>44204.1562037037</v>
      </c>
      <c r="U18" s="110">
        <v>44204.1562037037</v>
      </c>
      <c r="V18" s="112">
        <v>48.6</v>
      </c>
      <c r="W18" s="112">
        <v>27.2</v>
      </c>
      <c r="Y18" s="54">
        <v>15</v>
      </c>
      <c r="Z18" s="96">
        <v>44204.156747685185</v>
      </c>
      <c r="AA18" s="110">
        <v>44204.156747685185</v>
      </c>
      <c r="AB18" s="112">
        <v>39.6</v>
      </c>
      <c r="AC18" s="112">
        <v>27.4</v>
      </c>
      <c r="AE18" s="54">
        <v>15</v>
      </c>
      <c r="AF18" s="96">
        <v>44204.156539351854</v>
      </c>
      <c r="AG18" s="110">
        <v>44204.156539351854</v>
      </c>
      <c r="AH18" s="112">
        <v>46.3</v>
      </c>
      <c r="AI18" s="112">
        <v>27.2</v>
      </c>
    </row>
    <row r="19" spans="1:35" x14ac:dyDescent="0.25">
      <c r="A19" s="54">
        <v>16</v>
      </c>
      <c r="B19" s="96">
        <v>44163</v>
      </c>
      <c r="C19" s="109">
        <v>1.0236111111111099</v>
      </c>
      <c r="D19" s="112">
        <v>45.2</v>
      </c>
      <c r="E19" s="112">
        <v>27.9</v>
      </c>
      <c r="G19" s="54">
        <v>16</v>
      </c>
      <c r="H19" s="96">
        <v>44163</v>
      </c>
      <c r="I19" s="109">
        <v>1.02430555555556</v>
      </c>
      <c r="J19" s="112">
        <v>48.3</v>
      </c>
      <c r="K19" s="112">
        <v>28.1</v>
      </c>
      <c r="L19" s="106"/>
      <c r="M19" s="54">
        <v>16</v>
      </c>
      <c r="N19" s="96">
        <v>44163</v>
      </c>
      <c r="O19" s="109">
        <v>1.02430555555556</v>
      </c>
      <c r="P19" s="112">
        <v>42.6</v>
      </c>
      <c r="Q19" s="112">
        <v>28.9</v>
      </c>
      <c r="R19" s="106"/>
      <c r="S19" s="54">
        <v>16</v>
      </c>
      <c r="T19" s="96">
        <v>44204.197870370372</v>
      </c>
      <c r="U19" s="110">
        <v>44204.197870370372</v>
      </c>
      <c r="V19" s="112">
        <v>46</v>
      </c>
      <c r="W19" s="112">
        <v>27.1</v>
      </c>
      <c r="Y19" s="54">
        <v>16</v>
      </c>
      <c r="Z19" s="96">
        <v>44204.198414351849</v>
      </c>
      <c r="AA19" s="110">
        <v>44204.198414351849</v>
      </c>
      <c r="AB19" s="112">
        <v>41.7</v>
      </c>
      <c r="AC19" s="112">
        <v>27.4</v>
      </c>
      <c r="AE19" s="54">
        <v>16</v>
      </c>
      <c r="AF19" s="96">
        <v>44204.198206018518</v>
      </c>
      <c r="AG19" s="110">
        <v>44204.198206018518</v>
      </c>
      <c r="AH19" s="112">
        <v>45.1</v>
      </c>
      <c r="AI19" s="112">
        <v>27</v>
      </c>
    </row>
    <row r="20" spans="1:35" x14ac:dyDescent="0.25">
      <c r="A20" s="54">
        <v>17</v>
      </c>
      <c r="B20" s="96">
        <v>44163</v>
      </c>
      <c r="C20" s="110">
        <v>1.06527777777778</v>
      </c>
      <c r="D20" s="112">
        <v>45.1</v>
      </c>
      <c r="E20" s="112">
        <v>27.8</v>
      </c>
      <c r="G20" s="54">
        <v>17</v>
      </c>
      <c r="H20" s="96">
        <v>44163</v>
      </c>
      <c r="I20" s="110">
        <v>1.0659722222222201</v>
      </c>
      <c r="J20" s="112">
        <v>47.8</v>
      </c>
      <c r="K20" s="112">
        <v>28</v>
      </c>
      <c r="L20" s="106"/>
      <c r="M20" s="54">
        <v>17</v>
      </c>
      <c r="N20" s="96">
        <v>44163</v>
      </c>
      <c r="O20" s="110">
        <v>1.0659722222222201</v>
      </c>
      <c r="P20" s="112">
        <v>41.5</v>
      </c>
      <c r="Q20" s="112">
        <v>28.8</v>
      </c>
      <c r="R20" s="106"/>
      <c r="S20" s="54">
        <v>17</v>
      </c>
      <c r="T20" s="96">
        <v>44204.239537037036</v>
      </c>
      <c r="U20" s="110">
        <v>44204.239537037036</v>
      </c>
      <c r="V20" s="112">
        <v>52</v>
      </c>
      <c r="W20" s="112">
        <v>27.3</v>
      </c>
      <c r="Y20" s="54">
        <v>17</v>
      </c>
      <c r="Z20" s="96">
        <v>44204.240081018521</v>
      </c>
      <c r="AA20" s="110">
        <v>44204.240081018521</v>
      </c>
      <c r="AB20" s="112">
        <v>43.5</v>
      </c>
      <c r="AC20" s="112">
        <v>27.7</v>
      </c>
      <c r="AE20" s="54">
        <v>17</v>
      </c>
      <c r="AF20" s="96">
        <v>44204.239872685182</v>
      </c>
      <c r="AG20" s="110">
        <v>44204.239872685182</v>
      </c>
      <c r="AH20" s="112">
        <v>49.4</v>
      </c>
      <c r="AI20" s="112">
        <v>27.2</v>
      </c>
    </row>
    <row r="21" spans="1:35" x14ac:dyDescent="0.25">
      <c r="A21" s="54">
        <v>18</v>
      </c>
      <c r="B21" s="96">
        <v>44163</v>
      </c>
      <c r="C21" s="109">
        <v>1.1069444444444501</v>
      </c>
      <c r="D21" s="112">
        <v>45.1</v>
      </c>
      <c r="E21" s="112">
        <v>27.8</v>
      </c>
      <c r="G21" s="54">
        <v>18</v>
      </c>
      <c r="H21" s="96">
        <v>44163</v>
      </c>
      <c r="I21" s="109">
        <v>1.1076388888888899</v>
      </c>
      <c r="J21" s="112">
        <v>47.6</v>
      </c>
      <c r="K21" s="112">
        <v>27.8</v>
      </c>
      <c r="L21" s="106"/>
      <c r="M21" s="54">
        <v>18</v>
      </c>
      <c r="N21" s="96">
        <v>44163</v>
      </c>
      <c r="O21" s="109">
        <v>1.1076388888888899</v>
      </c>
      <c r="P21" s="112">
        <v>42</v>
      </c>
      <c r="Q21" s="112">
        <v>28.7</v>
      </c>
      <c r="R21" s="106"/>
      <c r="S21" s="54">
        <v>18</v>
      </c>
      <c r="T21" s="96">
        <v>44204.2812037037</v>
      </c>
      <c r="U21" s="110">
        <v>44204.2812037037</v>
      </c>
      <c r="V21" s="112">
        <v>49</v>
      </c>
      <c r="W21" s="112">
        <v>27</v>
      </c>
      <c r="Y21" s="54">
        <v>18</v>
      </c>
      <c r="Z21" s="96">
        <v>44204.281747685185</v>
      </c>
      <c r="AA21" s="110">
        <v>44204.281747685185</v>
      </c>
      <c r="AB21" s="112">
        <v>46.6</v>
      </c>
      <c r="AC21" s="112">
        <v>27.6</v>
      </c>
      <c r="AE21" s="54">
        <v>18</v>
      </c>
      <c r="AF21" s="96">
        <v>44204.281539351854</v>
      </c>
      <c r="AG21" s="110">
        <v>44204.281539351854</v>
      </c>
      <c r="AH21" s="112">
        <v>50.7</v>
      </c>
      <c r="AI21" s="112">
        <v>27.3</v>
      </c>
    </row>
    <row r="22" spans="1:35" x14ac:dyDescent="0.25">
      <c r="A22" s="54">
        <v>19</v>
      </c>
      <c r="B22" s="96">
        <v>44163</v>
      </c>
      <c r="C22" s="110">
        <v>1.1486111111111099</v>
      </c>
      <c r="D22" s="112">
        <v>45.3</v>
      </c>
      <c r="E22" s="112">
        <v>27.7</v>
      </c>
      <c r="G22" s="54">
        <v>19</v>
      </c>
      <c r="H22" s="96">
        <v>44163</v>
      </c>
      <c r="I22" s="110">
        <v>1.14930555555556</v>
      </c>
      <c r="J22" s="112">
        <v>47.5</v>
      </c>
      <c r="K22" s="112">
        <v>27.8</v>
      </c>
      <c r="L22" s="106"/>
      <c r="M22" s="54">
        <v>19</v>
      </c>
      <c r="N22" s="96">
        <v>44163</v>
      </c>
      <c r="O22" s="110">
        <v>1.14930555555556</v>
      </c>
      <c r="P22" s="112">
        <v>42</v>
      </c>
      <c r="Q22" s="112">
        <v>28.6</v>
      </c>
      <c r="R22" s="106"/>
      <c r="S22" s="54">
        <v>19</v>
      </c>
      <c r="T22" s="96">
        <v>44204.322870370372</v>
      </c>
      <c r="U22" s="110">
        <v>44204.322870370372</v>
      </c>
      <c r="V22" s="112">
        <v>57.3</v>
      </c>
      <c r="W22" s="112">
        <v>27.2</v>
      </c>
      <c r="Y22" s="54">
        <v>19</v>
      </c>
      <c r="Z22" s="96">
        <v>44204.323414351849</v>
      </c>
      <c r="AA22" s="110">
        <v>44204.323414351849</v>
      </c>
      <c r="AB22" s="112">
        <v>50.6</v>
      </c>
      <c r="AC22" s="112">
        <v>27.9</v>
      </c>
      <c r="AE22" s="54">
        <v>19</v>
      </c>
      <c r="AF22" s="96">
        <v>44204.323206018518</v>
      </c>
      <c r="AG22" s="110">
        <v>44204.323206018518</v>
      </c>
      <c r="AH22" s="112">
        <v>48.8</v>
      </c>
      <c r="AI22" s="112">
        <v>27.4</v>
      </c>
    </row>
    <row r="23" spans="1:35" x14ac:dyDescent="0.25">
      <c r="A23" s="54">
        <v>20</v>
      </c>
      <c r="B23" s="96">
        <v>44163</v>
      </c>
      <c r="C23" s="109">
        <v>1.19027777777778</v>
      </c>
      <c r="D23" s="112">
        <v>45.3</v>
      </c>
      <c r="E23" s="112">
        <v>27.8</v>
      </c>
      <c r="G23" s="54">
        <v>20</v>
      </c>
      <c r="H23" s="96">
        <v>44163</v>
      </c>
      <c r="I23" s="109">
        <v>1.1909722222222201</v>
      </c>
      <c r="J23" s="112">
        <v>48</v>
      </c>
      <c r="K23" s="112">
        <v>27.8</v>
      </c>
      <c r="L23" s="106"/>
      <c r="M23" s="54">
        <v>20</v>
      </c>
      <c r="N23" s="96">
        <v>44163</v>
      </c>
      <c r="O23" s="109">
        <v>1.1909722222222201</v>
      </c>
      <c r="P23" s="112">
        <v>41.6</v>
      </c>
      <c r="Q23" s="112">
        <v>28.6</v>
      </c>
      <c r="R23" s="106"/>
      <c r="S23" s="54">
        <v>20</v>
      </c>
      <c r="T23" s="96">
        <v>44204.364537037036</v>
      </c>
      <c r="U23" s="110">
        <v>44204.364537037036</v>
      </c>
      <c r="V23" s="112">
        <v>44.7</v>
      </c>
      <c r="W23" s="112">
        <v>26.3</v>
      </c>
      <c r="Y23" s="54">
        <v>20</v>
      </c>
      <c r="Z23" s="96">
        <v>44204.365081018521</v>
      </c>
      <c r="AA23" s="110">
        <v>44204.365081018521</v>
      </c>
      <c r="AB23" s="112">
        <v>45.4</v>
      </c>
      <c r="AC23" s="112">
        <v>27.6</v>
      </c>
      <c r="AE23" s="54">
        <v>20</v>
      </c>
      <c r="AF23" s="96">
        <v>44204.364872685182</v>
      </c>
      <c r="AG23" s="110">
        <v>44204.364872685182</v>
      </c>
      <c r="AH23" s="112">
        <v>46.9</v>
      </c>
      <c r="AI23" s="112">
        <v>27.1</v>
      </c>
    </row>
    <row r="24" spans="1:35" x14ac:dyDescent="0.25">
      <c r="A24" s="54">
        <v>21</v>
      </c>
      <c r="B24" s="96">
        <v>44163</v>
      </c>
      <c r="C24" s="110">
        <v>1.2319444444444501</v>
      </c>
      <c r="D24" s="112">
        <v>44.6</v>
      </c>
      <c r="E24" s="112">
        <v>27.8</v>
      </c>
      <c r="G24" s="54">
        <v>21</v>
      </c>
      <c r="H24" s="96">
        <v>44163</v>
      </c>
      <c r="I24" s="110">
        <v>1.2326388888888899</v>
      </c>
      <c r="J24" s="112">
        <v>46.7</v>
      </c>
      <c r="K24" s="112">
        <v>27.7</v>
      </c>
      <c r="L24" s="106"/>
      <c r="M24" s="54">
        <v>21</v>
      </c>
      <c r="N24" s="96">
        <v>44163</v>
      </c>
      <c r="O24" s="110">
        <v>1.2326388888888899</v>
      </c>
      <c r="P24" s="112">
        <v>45.4</v>
      </c>
      <c r="Q24" s="112">
        <v>28.5</v>
      </c>
      <c r="R24" s="106"/>
      <c r="S24" s="54">
        <v>21</v>
      </c>
      <c r="T24" s="96">
        <v>44204.4062037037</v>
      </c>
      <c r="U24" s="110">
        <v>44204.4062037037</v>
      </c>
      <c r="V24" s="112">
        <v>49.1</v>
      </c>
      <c r="W24" s="112">
        <v>27.1</v>
      </c>
      <c r="Y24" s="54">
        <v>21</v>
      </c>
      <c r="Z24" s="96">
        <v>44204.406747685185</v>
      </c>
      <c r="AA24" s="110">
        <v>44204.406747685185</v>
      </c>
      <c r="AB24" s="112">
        <v>44</v>
      </c>
      <c r="AC24" s="112">
        <v>27.9</v>
      </c>
      <c r="AE24" s="54">
        <v>21</v>
      </c>
      <c r="AF24" s="96">
        <v>44204.406539351854</v>
      </c>
      <c r="AG24" s="110">
        <v>44204.406539351854</v>
      </c>
      <c r="AH24" s="112">
        <v>48.8</v>
      </c>
      <c r="AI24" s="112">
        <v>27.7</v>
      </c>
    </row>
    <row r="25" spans="1:35" x14ac:dyDescent="0.25">
      <c r="A25" s="54">
        <v>22</v>
      </c>
      <c r="B25" s="96">
        <v>44163</v>
      </c>
      <c r="C25" s="109">
        <v>1.2736111111111099</v>
      </c>
      <c r="D25" s="112">
        <v>47.5</v>
      </c>
      <c r="E25" s="112">
        <v>27.8</v>
      </c>
      <c r="G25" s="54">
        <v>22</v>
      </c>
      <c r="H25" s="96">
        <v>44163</v>
      </c>
      <c r="I25" s="109">
        <v>1.27430555555556</v>
      </c>
      <c r="J25" s="112">
        <v>51.7</v>
      </c>
      <c r="K25" s="112">
        <v>28</v>
      </c>
      <c r="L25" s="106"/>
      <c r="M25" s="54">
        <v>22</v>
      </c>
      <c r="N25" s="96">
        <v>44163</v>
      </c>
      <c r="O25" s="109">
        <v>1.27430555555556</v>
      </c>
      <c r="P25" s="112">
        <v>45.1</v>
      </c>
      <c r="Q25" s="112">
        <v>28.4</v>
      </c>
      <c r="R25" s="106"/>
      <c r="S25" s="54">
        <v>22</v>
      </c>
      <c r="T25" s="96">
        <v>44204.447870370372</v>
      </c>
      <c r="U25" s="110">
        <v>44204.447870370372</v>
      </c>
      <c r="V25" s="112">
        <v>55</v>
      </c>
      <c r="W25" s="112">
        <v>27.2</v>
      </c>
      <c r="Y25" s="54">
        <v>22</v>
      </c>
      <c r="Z25" s="96">
        <v>44204.448414351849</v>
      </c>
      <c r="AA25" s="110">
        <v>44204.448414351849</v>
      </c>
      <c r="AB25" s="112">
        <v>47</v>
      </c>
      <c r="AC25" s="112">
        <v>28.1</v>
      </c>
      <c r="AE25" s="54">
        <v>22</v>
      </c>
      <c r="AF25" s="96">
        <v>44204.448206018518</v>
      </c>
      <c r="AG25" s="110">
        <v>44204.448206018518</v>
      </c>
      <c r="AH25" s="112">
        <v>47.5</v>
      </c>
      <c r="AI25" s="112">
        <v>28</v>
      </c>
    </row>
    <row r="26" spans="1:35" x14ac:dyDescent="0.25">
      <c r="A26" s="54">
        <v>23</v>
      </c>
      <c r="B26" s="96">
        <v>44163</v>
      </c>
      <c r="C26" s="110">
        <v>1.31527777777778</v>
      </c>
      <c r="D26" s="112">
        <v>52.7</v>
      </c>
      <c r="E26" s="112">
        <v>27.9</v>
      </c>
      <c r="G26" s="54">
        <v>23</v>
      </c>
      <c r="H26" s="96">
        <v>44163</v>
      </c>
      <c r="I26" s="110">
        <v>1.3159722222222201</v>
      </c>
      <c r="J26" s="112">
        <v>49.5</v>
      </c>
      <c r="K26" s="112">
        <v>27.8</v>
      </c>
      <c r="L26" s="106"/>
      <c r="M26" s="54">
        <v>23</v>
      </c>
      <c r="N26" s="96">
        <v>44163</v>
      </c>
      <c r="O26" s="110">
        <v>1.3159722222222201</v>
      </c>
      <c r="P26" s="112">
        <v>45.1</v>
      </c>
      <c r="Q26" s="112">
        <v>28.5</v>
      </c>
      <c r="R26" s="106"/>
      <c r="S26" s="54">
        <v>23</v>
      </c>
      <c r="T26" s="96">
        <v>44204.489537037036</v>
      </c>
      <c r="U26" s="110">
        <v>44204.489537037036</v>
      </c>
      <c r="V26" s="112">
        <v>48.5</v>
      </c>
      <c r="W26" s="112">
        <v>26.8</v>
      </c>
      <c r="Y26" s="54">
        <v>23</v>
      </c>
      <c r="Z26" s="96">
        <v>44204.490081018521</v>
      </c>
      <c r="AA26" s="110">
        <v>44204.490081018521</v>
      </c>
      <c r="AB26" s="112">
        <v>45</v>
      </c>
      <c r="AC26" s="112">
        <v>28</v>
      </c>
      <c r="AE26" s="54">
        <v>23</v>
      </c>
      <c r="AF26" s="96">
        <v>44204.489872685182</v>
      </c>
      <c r="AG26" s="110">
        <v>44204.489872685182</v>
      </c>
      <c r="AH26" s="112">
        <v>46.9</v>
      </c>
      <c r="AI26" s="112">
        <v>27.9</v>
      </c>
    </row>
    <row r="27" spans="1:35" x14ac:dyDescent="0.25">
      <c r="A27" s="54">
        <v>24</v>
      </c>
      <c r="B27" s="96">
        <v>44163</v>
      </c>
      <c r="C27" s="109">
        <v>1.3569444444444501</v>
      </c>
      <c r="D27" s="112">
        <v>50.6</v>
      </c>
      <c r="E27" s="112">
        <v>28</v>
      </c>
      <c r="G27" s="54">
        <v>24</v>
      </c>
      <c r="H27" s="96">
        <v>44163</v>
      </c>
      <c r="I27" s="109">
        <v>1.3576388888888899</v>
      </c>
      <c r="J27" s="112">
        <v>55.7</v>
      </c>
      <c r="K27" s="112">
        <v>28.2</v>
      </c>
      <c r="L27" s="106"/>
      <c r="M27" s="54">
        <v>24</v>
      </c>
      <c r="N27" s="96">
        <v>44163</v>
      </c>
      <c r="O27" s="109">
        <v>1.3576388888888899</v>
      </c>
      <c r="P27" s="112">
        <v>45.3</v>
      </c>
      <c r="Q27" s="112">
        <v>28.8</v>
      </c>
      <c r="R27" s="106"/>
      <c r="S27" s="54">
        <v>24</v>
      </c>
      <c r="T27" s="96">
        <v>44204.5312037037</v>
      </c>
      <c r="U27" s="110">
        <v>44204.5312037037</v>
      </c>
      <c r="V27" s="112">
        <v>51.1</v>
      </c>
      <c r="W27" s="112">
        <v>27.1</v>
      </c>
      <c r="Y27" s="54">
        <v>24</v>
      </c>
      <c r="Z27" s="96">
        <v>44204.531747685185</v>
      </c>
      <c r="AA27" s="110">
        <v>44204.531747685185</v>
      </c>
      <c r="AB27" s="112">
        <v>43.2</v>
      </c>
      <c r="AC27" s="112">
        <v>28.2</v>
      </c>
      <c r="AE27" s="54">
        <v>24</v>
      </c>
      <c r="AF27" s="96">
        <v>44204.531539351854</v>
      </c>
      <c r="AG27" s="110">
        <v>44204.531539351854</v>
      </c>
      <c r="AH27" s="112">
        <v>47.4</v>
      </c>
      <c r="AI27" s="112">
        <v>28</v>
      </c>
    </row>
    <row r="28" spans="1:35" x14ac:dyDescent="0.25">
      <c r="A28" s="54">
        <v>25</v>
      </c>
      <c r="B28" s="96">
        <v>44163</v>
      </c>
      <c r="C28" s="110">
        <v>1.3986111111111099</v>
      </c>
      <c r="D28" s="112">
        <v>48.8</v>
      </c>
      <c r="E28" s="112">
        <v>27.7</v>
      </c>
      <c r="G28" s="54">
        <v>25</v>
      </c>
      <c r="H28" s="96">
        <v>44163</v>
      </c>
      <c r="I28" s="110">
        <v>1.39930555555556</v>
      </c>
      <c r="J28" s="112">
        <v>50.7</v>
      </c>
      <c r="K28" s="112">
        <v>27.8</v>
      </c>
      <c r="L28" s="106"/>
      <c r="M28" s="54">
        <v>25</v>
      </c>
      <c r="N28" s="96">
        <v>44163</v>
      </c>
      <c r="O28" s="110">
        <v>1.39930555555556</v>
      </c>
      <c r="P28" s="112">
        <v>47.2</v>
      </c>
      <c r="Q28" s="112">
        <v>28.5</v>
      </c>
      <c r="R28" s="106"/>
      <c r="S28" s="54">
        <v>25</v>
      </c>
      <c r="T28" s="96">
        <v>44204.572870370372</v>
      </c>
      <c r="U28" s="110">
        <v>44204.572870370372</v>
      </c>
      <c r="V28" s="112">
        <v>54.1</v>
      </c>
      <c r="W28" s="112">
        <v>27.2</v>
      </c>
      <c r="Y28" s="54">
        <v>25</v>
      </c>
      <c r="Z28" s="96">
        <v>44204.573414351849</v>
      </c>
      <c r="AA28" s="110">
        <v>44204.573414351849</v>
      </c>
      <c r="AB28" s="112">
        <v>44.9</v>
      </c>
      <c r="AC28" s="112">
        <v>28.3</v>
      </c>
      <c r="AE28" s="54">
        <v>25</v>
      </c>
      <c r="AF28" s="96">
        <v>44204.573206018518</v>
      </c>
      <c r="AG28" s="110">
        <v>44204.573206018518</v>
      </c>
      <c r="AH28" s="112">
        <v>46.3</v>
      </c>
      <c r="AI28" s="112">
        <v>28.1</v>
      </c>
    </row>
    <row r="29" spans="1:35" x14ac:dyDescent="0.25">
      <c r="A29" s="54">
        <v>26</v>
      </c>
      <c r="B29" s="96">
        <v>44163</v>
      </c>
      <c r="C29" s="109">
        <v>1.44027777777778</v>
      </c>
      <c r="D29" s="112">
        <v>49</v>
      </c>
      <c r="E29" s="112">
        <v>27.9</v>
      </c>
      <c r="G29" s="54">
        <v>26</v>
      </c>
      <c r="H29" s="96">
        <v>44163</v>
      </c>
      <c r="I29" s="109">
        <v>1.4409722222222301</v>
      </c>
      <c r="J29" s="112">
        <v>52.9</v>
      </c>
      <c r="K29" s="112">
        <v>28.1</v>
      </c>
      <c r="L29" s="106"/>
      <c r="M29" s="54">
        <v>26</v>
      </c>
      <c r="N29" s="96">
        <v>44163</v>
      </c>
      <c r="O29" s="109">
        <v>1.4409722222222301</v>
      </c>
      <c r="P29" s="112">
        <v>48.5</v>
      </c>
      <c r="Q29" s="112">
        <v>28.7</v>
      </c>
      <c r="R29" s="106"/>
      <c r="S29" s="54">
        <v>26</v>
      </c>
      <c r="T29" s="96">
        <v>44204.614537037036</v>
      </c>
      <c r="U29" s="110">
        <v>44204.614537037036</v>
      </c>
      <c r="V29" s="112">
        <v>55.5</v>
      </c>
      <c r="W29" s="112">
        <v>27.4</v>
      </c>
      <c r="Y29" s="54">
        <v>26</v>
      </c>
      <c r="Z29" s="96">
        <v>44204.615081018521</v>
      </c>
      <c r="AA29" s="110">
        <v>44204.615081018521</v>
      </c>
      <c r="AB29" s="112">
        <v>47</v>
      </c>
      <c r="AC29" s="112">
        <v>28.4</v>
      </c>
      <c r="AE29" s="54">
        <v>26</v>
      </c>
      <c r="AF29" s="96">
        <v>44204.614872685182</v>
      </c>
      <c r="AG29" s="110">
        <v>44204.614872685182</v>
      </c>
      <c r="AH29" s="112">
        <v>47.2</v>
      </c>
      <c r="AI29" s="112">
        <v>28.2</v>
      </c>
    </row>
    <row r="30" spans="1:35" x14ac:dyDescent="0.25">
      <c r="A30" s="54">
        <v>27</v>
      </c>
      <c r="B30" s="96">
        <v>44163</v>
      </c>
      <c r="C30" s="110">
        <v>1.4819444444444401</v>
      </c>
      <c r="D30" s="112">
        <v>50.7</v>
      </c>
      <c r="E30" s="112">
        <v>28</v>
      </c>
      <c r="G30" s="54">
        <v>27</v>
      </c>
      <c r="H30" s="96">
        <v>44163</v>
      </c>
      <c r="I30" s="110">
        <v>1.4826388888888899</v>
      </c>
      <c r="J30" s="112">
        <v>53.1</v>
      </c>
      <c r="K30" s="112">
        <v>28.2</v>
      </c>
      <c r="L30" s="106"/>
      <c r="M30" s="54">
        <v>27</v>
      </c>
      <c r="N30" s="96">
        <v>44163</v>
      </c>
      <c r="O30" s="110">
        <v>1.4826388888888899</v>
      </c>
      <c r="P30" s="112">
        <v>49.9</v>
      </c>
      <c r="Q30" s="112">
        <v>28.9</v>
      </c>
      <c r="R30" s="106"/>
      <c r="S30" s="54">
        <v>27</v>
      </c>
      <c r="T30" s="96">
        <v>44204.6562037037</v>
      </c>
      <c r="U30" s="110">
        <v>44204.6562037037</v>
      </c>
      <c r="V30" s="112">
        <v>52.1</v>
      </c>
      <c r="W30" s="112">
        <v>27.2</v>
      </c>
      <c r="Y30" s="54">
        <v>27</v>
      </c>
      <c r="Z30" s="96">
        <v>44204.656747685185</v>
      </c>
      <c r="AA30" s="110">
        <v>44204.656747685185</v>
      </c>
      <c r="AB30" s="112">
        <v>43.4</v>
      </c>
      <c r="AC30" s="112">
        <v>28.1</v>
      </c>
      <c r="AE30" s="54">
        <v>27</v>
      </c>
      <c r="AF30" s="96">
        <v>44204.656539351854</v>
      </c>
      <c r="AG30" s="110">
        <v>44204.656539351854</v>
      </c>
      <c r="AH30" s="112">
        <v>46.9</v>
      </c>
      <c r="AI30" s="112">
        <v>28.2</v>
      </c>
    </row>
    <row r="31" spans="1:35" x14ac:dyDescent="0.25">
      <c r="A31" s="54">
        <v>28</v>
      </c>
      <c r="B31" s="96">
        <v>44163</v>
      </c>
      <c r="C31" s="109">
        <v>1.5236111111111099</v>
      </c>
      <c r="D31" s="112">
        <v>49.3</v>
      </c>
      <c r="E31" s="112">
        <v>28</v>
      </c>
      <c r="G31" s="54">
        <v>28</v>
      </c>
      <c r="H31" s="96">
        <v>44163</v>
      </c>
      <c r="I31" s="109">
        <v>1.52430555555556</v>
      </c>
      <c r="J31" s="112">
        <v>54.1</v>
      </c>
      <c r="K31" s="112">
        <v>28.3</v>
      </c>
      <c r="L31" s="106"/>
      <c r="M31" s="54">
        <v>28</v>
      </c>
      <c r="N31" s="96">
        <v>44163</v>
      </c>
      <c r="O31" s="109">
        <v>1.52430555555556</v>
      </c>
      <c r="P31" s="112">
        <v>47.6</v>
      </c>
      <c r="Q31" s="112">
        <v>29.4</v>
      </c>
      <c r="R31" s="106"/>
      <c r="S31" s="54">
        <v>28</v>
      </c>
      <c r="T31" s="96">
        <v>44204.697870370372</v>
      </c>
      <c r="U31" s="110">
        <v>44204.697870370372</v>
      </c>
      <c r="V31" s="112">
        <v>56.1</v>
      </c>
      <c r="W31" s="112">
        <v>27.1</v>
      </c>
      <c r="Y31" s="54">
        <v>28</v>
      </c>
      <c r="Z31" s="96">
        <v>44204.698414351849</v>
      </c>
      <c r="AA31" s="110">
        <v>44204.698414351849</v>
      </c>
      <c r="AB31" s="112">
        <v>43.1</v>
      </c>
      <c r="AC31" s="112">
        <v>28</v>
      </c>
      <c r="AE31" s="54">
        <v>28</v>
      </c>
      <c r="AF31" s="96">
        <v>44204.698206018518</v>
      </c>
      <c r="AG31" s="110">
        <v>44204.698206018518</v>
      </c>
      <c r="AH31" s="112">
        <v>49.7</v>
      </c>
      <c r="AI31" s="112">
        <v>27.9</v>
      </c>
    </row>
    <row r="32" spans="1:35" x14ac:dyDescent="0.25">
      <c r="A32" s="54">
        <v>29</v>
      </c>
      <c r="B32" s="96">
        <v>44163</v>
      </c>
      <c r="C32" s="110">
        <v>1.56527777777778</v>
      </c>
      <c r="D32" s="112">
        <v>51.4</v>
      </c>
      <c r="E32" s="112">
        <v>28.2</v>
      </c>
      <c r="G32" s="54">
        <v>29</v>
      </c>
      <c r="H32" s="96">
        <v>44163</v>
      </c>
      <c r="I32" s="110">
        <v>1.5659722222222301</v>
      </c>
      <c r="J32" s="112">
        <v>54.4</v>
      </c>
      <c r="K32" s="112">
        <v>28.6</v>
      </c>
      <c r="L32" s="106"/>
      <c r="M32" s="54">
        <v>29</v>
      </c>
      <c r="N32" s="96">
        <v>44163</v>
      </c>
      <c r="O32" s="110">
        <v>1.5659722222222301</v>
      </c>
      <c r="P32" s="112">
        <v>45.9</v>
      </c>
      <c r="Q32" s="112">
        <v>29.3</v>
      </c>
      <c r="R32" s="106"/>
      <c r="S32" s="54">
        <v>29</v>
      </c>
      <c r="T32" s="96">
        <v>44204.739537037036</v>
      </c>
      <c r="U32" s="110">
        <v>44204.739537037036</v>
      </c>
      <c r="V32" s="112">
        <v>52.8</v>
      </c>
      <c r="W32" s="112">
        <v>27.2</v>
      </c>
      <c r="Y32" s="54">
        <v>29</v>
      </c>
      <c r="Z32" s="96">
        <v>44204.740081018521</v>
      </c>
      <c r="AA32" s="110">
        <v>44204.740081018521</v>
      </c>
      <c r="AB32" s="112">
        <v>43.6</v>
      </c>
      <c r="AC32" s="112">
        <v>27.8</v>
      </c>
      <c r="AE32" s="54">
        <v>29</v>
      </c>
      <c r="AF32" s="96">
        <v>44204.739872685182</v>
      </c>
      <c r="AG32" s="110">
        <v>44204.739872685182</v>
      </c>
      <c r="AH32" s="112">
        <v>46.9</v>
      </c>
      <c r="AI32" s="112">
        <v>27.5</v>
      </c>
    </row>
    <row r="33" spans="1:35" x14ac:dyDescent="0.25">
      <c r="A33" s="54">
        <v>30</v>
      </c>
      <c r="B33" s="96">
        <v>44163</v>
      </c>
      <c r="C33" s="109">
        <v>1.6069444444444401</v>
      </c>
      <c r="D33" s="112">
        <v>49.5</v>
      </c>
      <c r="E33" s="112">
        <v>28.2</v>
      </c>
      <c r="G33" s="54">
        <v>30</v>
      </c>
      <c r="H33" s="96">
        <v>44163</v>
      </c>
      <c r="I33" s="109">
        <v>1.6076388888888899</v>
      </c>
      <c r="J33" s="112">
        <v>52.2</v>
      </c>
      <c r="K33" s="112">
        <v>28.6</v>
      </c>
      <c r="L33" s="106"/>
      <c r="M33" s="54">
        <v>30</v>
      </c>
      <c r="N33" s="96">
        <v>44163</v>
      </c>
      <c r="O33" s="109">
        <v>1.6076388888888899</v>
      </c>
      <c r="P33" s="112">
        <v>44.3</v>
      </c>
      <c r="Q33" s="112">
        <v>29.8</v>
      </c>
      <c r="R33" s="106"/>
      <c r="S33" s="54">
        <v>30</v>
      </c>
      <c r="T33" s="96">
        <v>44204.7812037037</v>
      </c>
      <c r="U33" s="110">
        <v>44204.7812037037</v>
      </c>
      <c r="V33" s="112">
        <v>51.8</v>
      </c>
      <c r="W33" s="112">
        <v>27.3</v>
      </c>
      <c r="Y33" s="54">
        <v>30</v>
      </c>
      <c r="Z33" s="96">
        <v>44204.781747685185</v>
      </c>
      <c r="AA33" s="110">
        <v>44204.781747685185</v>
      </c>
      <c r="AB33" s="112">
        <v>42.7</v>
      </c>
      <c r="AC33" s="112">
        <v>27.7</v>
      </c>
      <c r="AE33" s="54">
        <v>30</v>
      </c>
      <c r="AF33" s="96">
        <v>44204.781539351854</v>
      </c>
      <c r="AG33" s="110">
        <v>44204.781539351854</v>
      </c>
      <c r="AH33" s="112">
        <v>47.1</v>
      </c>
      <c r="AI33" s="112">
        <v>27.6</v>
      </c>
    </row>
    <row r="34" spans="1:35" x14ac:dyDescent="0.25">
      <c r="A34" s="54">
        <v>31</v>
      </c>
      <c r="B34" s="96">
        <v>44163</v>
      </c>
      <c r="C34" s="110">
        <v>1.6486111111111099</v>
      </c>
      <c r="D34" s="112">
        <v>49.1</v>
      </c>
      <c r="E34" s="112">
        <v>28.1</v>
      </c>
      <c r="G34" s="54">
        <v>31</v>
      </c>
      <c r="H34" s="96">
        <v>44163</v>
      </c>
      <c r="I34" s="110">
        <v>1.64930555555556</v>
      </c>
      <c r="J34" s="112">
        <v>52</v>
      </c>
      <c r="K34" s="112">
        <v>28.6</v>
      </c>
      <c r="L34" s="106"/>
      <c r="M34" s="54">
        <v>31</v>
      </c>
      <c r="N34" s="96">
        <v>44163</v>
      </c>
      <c r="O34" s="110">
        <v>1.64930555555556</v>
      </c>
      <c r="P34" s="112">
        <v>42.7</v>
      </c>
      <c r="Q34" s="112">
        <v>29.4</v>
      </c>
      <c r="R34" s="106"/>
      <c r="S34" s="54">
        <v>31</v>
      </c>
      <c r="T34" s="96">
        <v>44204.822870370372</v>
      </c>
      <c r="U34" s="110">
        <v>44204.822870370372</v>
      </c>
      <c r="V34" s="112">
        <v>48.6</v>
      </c>
      <c r="W34" s="112">
        <v>27.1</v>
      </c>
      <c r="Y34" s="54">
        <v>31</v>
      </c>
      <c r="Z34" s="96">
        <v>44204.823414351849</v>
      </c>
      <c r="AA34" s="110">
        <v>44204.823414351849</v>
      </c>
      <c r="AB34" s="112">
        <v>42.2</v>
      </c>
      <c r="AC34" s="112">
        <v>27.7</v>
      </c>
      <c r="AE34" s="54">
        <v>31</v>
      </c>
      <c r="AF34" s="96">
        <v>44204.823206018518</v>
      </c>
      <c r="AG34" s="110">
        <v>44204.823206018518</v>
      </c>
      <c r="AH34" s="112">
        <v>44.9</v>
      </c>
      <c r="AI34" s="112">
        <v>27.5</v>
      </c>
    </row>
    <row r="35" spans="1:35" x14ac:dyDescent="0.25">
      <c r="A35" s="54">
        <v>32</v>
      </c>
      <c r="B35" s="96">
        <v>44163</v>
      </c>
      <c r="C35" s="109">
        <v>1.69027777777778</v>
      </c>
      <c r="D35" s="112">
        <v>49.9</v>
      </c>
      <c r="E35" s="112">
        <v>28.1</v>
      </c>
      <c r="G35" s="54">
        <v>32</v>
      </c>
      <c r="H35" s="96">
        <v>44163</v>
      </c>
      <c r="I35" s="109">
        <v>1.6909722222222301</v>
      </c>
      <c r="J35" s="112">
        <v>52.9</v>
      </c>
      <c r="K35" s="112">
        <v>28.2</v>
      </c>
      <c r="L35" s="106"/>
      <c r="M35" s="54">
        <v>32</v>
      </c>
      <c r="N35" s="96">
        <v>44163</v>
      </c>
      <c r="O35" s="109">
        <v>1.6909722222222301</v>
      </c>
      <c r="P35" s="112">
        <v>47.3</v>
      </c>
      <c r="Q35" s="112">
        <v>29.2</v>
      </c>
      <c r="R35" s="106"/>
      <c r="S35" s="54">
        <v>32</v>
      </c>
      <c r="T35" s="96">
        <v>44204.864537037036</v>
      </c>
      <c r="U35" s="110">
        <v>44204.864537037036</v>
      </c>
      <c r="V35" s="112">
        <v>48.7</v>
      </c>
      <c r="W35" s="112">
        <v>27.1</v>
      </c>
      <c r="Y35" s="54">
        <v>32</v>
      </c>
      <c r="Z35" s="96">
        <v>44204.865081018521</v>
      </c>
      <c r="AA35" s="110">
        <v>44204.865081018521</v>
      </c>
      <c r="AB35" s="112">
        <v>41.2</v>
      </c>
      <c r="AC35" s="112">
        <v>27.6</v>
      </c>
      <c r="AE35" s="54">
        <v>32</v>
      </c>
      <c r="AF35" s="96">
        <v>44204.864872685182</v>
      </c>
      <c r="AG35" s="110">
        <v>44204.864872685182</v>
      </c>
      <c r="AH35" s="112">
        <v>43.8</v>
      </c>
      <c r="AI35" s="112">
        <v>27.6</v>
      </c>
    </row>
    <row r="36" spans="1:35" x14ac:dyDescent="0.25">
      <c r="A36" s="54">
        <v>33</v>
      </c>
      <c r="B36" s="96">
        <v>44163</v>
      </c>
      <c r="C36" s="110">
        <v>1.7319444444444401</v>
      </c>
      <c r="D36" s="112">
        <v>47.1</v>
      </c>
      <c r="E36" s="112">
        <v>27.8</v>
      </c>
      <c r="G36" s="54">
        <v>33</v>
      </c>
      <c r="H36" s="96">
        <v>44163</v>
      </c>
      <c r="I36" s="110">
        <v>1.7326388888888899</v>
      </c>
      <c r="J36" s="112">
        <v>50.9</v>
      </c>
      <c r="K36" s="112">
        <v>28</v>
      </c>
      <c r="L36" s="106"/>
      <c r="M36" s="54">
        <v>33</v>
      </c>
      <c r="N36" s="96">
        <v>44163</v>
      </c>
      <c r="O36" s="110">
        <v>1.7326388888888899</v>
      </c>
      <c r="P36" s="112">
        <v>44.9</v>
      </c>
      <c r="Q36" s="112">
        <v>29</v>
      </c>
      <c r="R36" s="106"/>
      <c r="S36" s="54">
        <v>33</v>
      </c>
      <c r="T36" s="96">
        <v>44204.9062037037</v>
      </c>
      <c r="U36" s="110">
        <v>44204.9062037037</v>
      </c>
      <c r="V36" s="112">
        <v>48.6</v>
      </c>
      <c r="W36" s="112">
        <v>27.2</v>
      </c>
      <c r="Y36" s="54">
        <v>33</v>
      </c>
      <c r="Z36" s="96">
        <v>44204.906747685185</v>
      </c>
      <c r="AA36" s="110">
        <v>44204.906747685185</v>
      </c>
      <c r="AB36" s="112">
        <v>41.6</v>
      </c>
      <c r="AC36" s="112">
        <v>27.5</v>
      </c>
      <c r="AE36" s="54">
        <v>33</v>
      </c>
      <c r="AF36" s="96">
        <v>44204.906539351854</v>
      </c>
      <c r="AG36" s="110">
        <v>44204.906539351854</v>
      </c>
      <c r="AH36" s="112">
        <v>44.7</v>
      </c>
      <c r="AI36" s="112">
        <v>27.5</v>
      </c>
    </row>
    <row r="37" spans="1:35" x14ac:dyDescent="0.25">
      <c r="A37" s="54">
        <v>34</v>
      </c>
      <c r="B37" s="96">
        <v>44163</v>
      </c>
      <c r="C37" s="109">
        <v>1.7736111111111099</v>
      </c>
      <c r="D37" s="112">
        <v>47.6</v>
      </c>
      <c r="E37" s="112">
        <v>27.9</v>
      </c>
      <c r="G37" s="54">
        <v>34</v>
      </c>
      <c r="H37" s="96">
        <v>44163</v>
      </c>
      <c r="I37" s="109">
        <v>1.77430555555556</v>
      </c>
      <c r="J37" s="112">
        <v>49.4</v>
      </c>
      <c r="K37" s="112">
        <v>27.8</v>
      </c>
      <c r="L37" s="106"/>
      <c r="M37" s="54">
        <v>34</v>
      </c>
      <c r="N37" s="96">
        <v>44163</v>
      </c>
      <c r="O37" s="109">
        <v>1.77430555555556</v>
      </c>
      <c r="P37" s="112">
        <v>43.7</v>
      </c>
      <c r="Q37" s="112">
        <v>29.2</v>
      </c>
      <c r="R37" s="106"/>
      <c r="S37" s="54">
        <v>34</v>
      </c>
      <c r="T37" s="96">
        <v>44204.947870370372</v>
      </c>
      <c r="U37" s="110">
        <v>44204.947870370372</v>
      </c>
      <c r="V37" s="112">
        <v>47.2</v>
      </c>
      <c r="W37" s="112">
        <v>27</v>
      </c>
      <c r="Y37" s="54">
        <v>34</v>
      </c>
      <c r="Z37" s="96">
        <v>44204.948414351849</v>
      </c>
      <c r="AA37" s="110">
        <v>44204.948414351849</v>
      </c>
      <c r="AB37" s="112">
        <v>41.2</v>
      </c>
      <c r="AC37" s="112">
        <v>27.7</v>
      </c>
      <c r="AE37" s="54">
        <v>34</v>
      </c>
      <c r="AF37" s="96">
        <v>44204.948206018518</v>
      </c>
      <c r="AG37" s="110">
        <v>44204.948206018518</v>
      </c>
      <c r="AH37" s="112">
        <v>45</v>
      </c>
      <c r="AI37" s="112">
        <v>27.6</v>
      </c>
    </row>
    <row r="38" spans="1:35" x14ac:dyDescent="0.25">
      <c r="A38" s="54">
        <v>35</v>
      </c>
      <c r="B38" s="96">
        <v>44163</v>
      </c>
      <c r="C38" s="110">
        <v>1.81527777777778</v>
      </c>
      <c r="D38" s="112">
        <v>45.4</v>
      </c>
      <c r="E38" s="112">
        <v>27.8</v>
      </c>
      <c r="G38" s="54">
        <v>35</v>
      </c>
      <c r="H38" s="96">
        <v>44163</v>
      </c>
      <c r="I38" s="110">
        <v>1.8159722222222301</v>
      </c>
      <c r="J38" s="112">
        <v>47.6</v>
      </c>
      <c r="K38" s="112">
        <v>27.4</v>
      </c>
      <c r="L38" s="106"/>
      <c r="M38" s="54">
        <v>35</v>
      </c>
      <c r="N38" s="96">
        <v>44163</v>
      </c>
      <c r="O38" s="110">
        <v>1.8159722222222301</v>
      </c>
      <c r="P38" s="112">
        <v>42.4</v>
      </c>
      <c r="Q38" s="112">
        <v>29.3</v>
      </c>
      <c r="R38" s="106"/>
      <c r="S38" s="54">
        <v>35</v>
      </c>
      <c r="T38" s="96">
        <v>44204.989537037036</v>
      </c>
      <c r="U38" s="110">
        <v>44204.989537037036</v>
      </c>
      <c r="V38" s="112">
        <v>47.8</v>
      </c>
      <c r="W38" s="112">
        <v>27</v>
      </c>
      <c r="Y38" s="54">
        <v>35</v>
      </c>
      <c r="Z38" s="96">
        <v>44204.990081018521</v>
      </c>
      <c r="AA38" s="110">
        <v>44204.990081018521</v>
      </c>
      <c r="AB38" s="112">
        <v>41.5</v>
      </c>
      <c r="AC38" s="112">
        <v>27.6</v>
      </c>
      <c r="AE38" s="54">
        <v>35</v>
      </c>
      <c r="AF38" s="96">
        <v>44204.989872685182</v>
      </c>
      <c r="AG38" s="110">
        <v>44204.989872685182</v>
      </c>
      <c r="AH38" s="112">
        <v>44.1</v>
      </c>
      <c r="AI38" s="112">
        <v>27.4</v>
      </c>
    </row>
    <row r="39" spans="1:35" x14ac:dyDescent="0.25">
      <c r="A39" s="54">
        <v>36</v>
      </c>
      <c r="B39" s="96">
        <v>44163</v>
      </c>
      <c r="C39" s="109">
        <v>1.8569444444444401</v>
      </c>
      <c r="D39" s="112">
        <v>44.9</v>
      </c>
      <c r="E39" s="112">
        <v>27.8</v>
      </c>
      <c r="G39" s="54">
        <v>36</v>
      </c>
      <c r="H39" s="96">
        <v>44163</v>
      </c>
      <c r="I39" s="109">
        <v>1.8576388888888899</v>
      </c>
      <c r="J39" s="112">
        <v>47.4</v>
      </c>
      <c r="K39" s="112">
        <v>27.2</v>
      </c>
      <c r="L39" s="106"/>
      <c r="M39" s="54">
        <v>36</v>
      </c>
      <c r="N39" s="96">
        <v>44163</v>
      </c>
      <c r="O39" s="109">
        <v>1.8576388888888899</v>
      </c>
      <c r="P39" s="112">
        <v>41.7</v>
      </c>
      <c r="Q39" s="112">
        <v>29</v>
      </c>
      <c r="R39" s="106"/>
      <c r="S39" s="54">
        <v>36</v>
      </c>
      <c r="T39" s="96">
        <v>44205.0312037037</v>
      </c>
      <c r="U39" s="110">
        <v>44205.0312037037</v>
      </c>
      <c r="V39" s="112">
        <v>48.3</v>
      </c>
      <c r="W39" s="112">
        <v>27</v>
      </c>
      <c r="Y39" s="54">
        <v>36</v>
      </c>
      <c r="Z39" s="96">
        <v>44205.031747685185</v>
      </c>
      <c r="AA39" s="110">
        <v>44205.031747685185</v>
      </c>
      <c r="AB39" s="112">
        <v>40</v>
      </c>
      <c r="AC39" s="112">
        <v>27.5</v>
      </c>
      <c r="AE39" s="54">
        <v>36</v>
      </c>
      <c r="AF39" s="96">
        <v>44205.031539351854</v>
      </c>
      <c r="AG39" s="110">
        <v>44205.031539351854</v>
      </c>
      <c r="AH39" s="112">
        <v>42.9</v>
      </c>
      <c r="AI39" s="112">
        <v>27.4</v>
      </c>
    </row>
    <row r="40" spans="1:35" x14ac:dyDescent="0.25">
      <c r="A40" s="54">
        <v>37</v>
      </c>
      <c r="B40" s="96">
        <v>44163</v>
      </c>
      <c r="C40" s="110">
        <v>1.8986111111111099</v>
      </c>
      <c r="D40" s="112">
        <v>44</v>
      </c>
      <c r="E40" s="112">
        <v>27.8</v>
      </c>
      <c r="G40" s="54">
        <v>37</v>
      </c>
      <c r="H40" s="96">
        <v>44163</v>
      </c>
      <c r="I40" s="110">
        <v>1.89930555555556</v>
      </c>
      <c r="J40" s="112">
        <v>46.6</v>
      </c>
      <c r="K40" s="112">
        <v>27.1</v>
      </c>
      <c r="L40" s="106"/>
      <c r="M40" s="54">
        <v>37</v>
      </c>
      <c r="N40" s="96">
        <v>44163</v>
      </c>
      <c r="O40" s="110">
        <v>1.89930555555556</v>
      </c>
      <c r="P40" s="112">
        <v>40.5</v>
      </c>
      <c r="Q40" s="112">
        <v>29.3</v>
      </c>
      <c r="R40" s="106"/>
      <c r="S40" s="54">
        <v>37</v>
      </c>
      <c r="T40" s="96">
        <v>44205.072870370372</v>
      </c>
      <c r="U40" s="110">
        <v>44205.072870370372</v>
      </c>
      <c r="V40" s="112">
        <v>47.7</v>
      </c>
      <c r="W40" s="112">
        <v>26.9</v>
      </c>
      <c r="Y40" s="54">
        <v>37</v>
      </c>
      <c r="Z40" s="96">
        <v>44205.073414351849</v>
      </c>
      <c r="AA40" s="110">
        <v>44205.073414351849</v>
      </c>
      <c r="AB40" s="112">
        <v>40.200000000000003</v>
      </c>
      <c r="AC40" s="112">
        <v>27.5</v>
      </c>
      <c r="AE40" s="54">
        <v>37</v>
      </c>
      <c r="AF40" s="96">
        <v>44205.073206018518</v>
      </c>
      <c r="AG40" s="110">
        <v>44205.073206018518</v>
      </c>
      <c r="AH40" s="112">
        <v>42.8</v>
      </c>
      <c r="AI40" s="112">
        <v>27.4</v>
      </c>
    </row>
    <row r="41" spans="1:35" x14ac:dyDescent="0.25">
      <c r="A41" s="54">
        <v>38</v>
      </c>
      <c r="B41" s="96">
        <v>44163</v>
      </c>
      <c r="C41" s="109">
        <v>1.94027777777778</v>
      </c>
      <c r="D41" s="112">
        <v>45.8</v>
      </c>
      <c r="E41" s="112">
        <v>27.8</v>
      </c>
      <c r="G41" s="54">
        <v>38</v>
      </c>
      <c r="H41" s="96">
        <v>44163</v>
      </c>
      <c r="I41" s="109">
        <v>1.9409722222222301</v>
      </c>
      <c r="J41" s="112">
        <v>46.3</v>
      </c>
      <c r="K41" s="112">
        <v>27</v>
      </c>
      <c r="L41" s="106"/>
      <c r="M41" s="54">
        <v>38</v>
      </c>
      <c r="N41" s="96">
        <v>44163</v>
      </c>
      <c r="O41" s="109">
        <v>1.9409722222222301</v>
      </c>
      <c r="P41" s="112">
        <v>39.4</v>
      </c>
      <c r="Q41" s="112">
        <v>29.3</v>
      </c>
      <c r="R41" s="106"/>
      <c r="S41" s="54">
        <v>38</v>
      </c>
      <c r="T41" s="96">
        <v>44205.114537037036</v>
      </c>
      <c r="U41" s="110">
        <v>44205.114537037036</v>
      </c>
      <c r="V41" s="112">
        <v>47.5</v>
      </c>
      <c r="W41" s="112">
        <v>27</v>
      </c>
      <c r="Y41" s="54">
        <v>38</v>
      </c>
      <c r="Z41" s="96">
        <v>44205.115081018521</v>
      </c>
      <c r="AA41" s="110">
        <v>44205.115081018521</v>
      </c>
      <c r="AB41" s="112">
        <v>39.6</v>
      </c>
      <c r="AC41" s="112">
        <v>27.5</v>
      </c>
      <c r="AE41" s="54">
        <v>38</v>
      </c>
      <c r="AF41" s="96">
        <v>44205.114872685182</v>
      </c>
      <c r="AG41" s="110">
        <v>44205.114872685182</v>
      </c>
      <c r="AH41" s="112">
        <v>43.2</v>
      </c>
      <c r="AI41" s="112">
        <v>27.2</v>
      </c>
    </row>
    <row r="42" spans="1:35" x14ac:dyDescent="0.25">
      <c r="A42" s="54">
        <v>39</v>
      </c>
      <c r="B42" s="96">
        <v>44163</v>
      </c>
      <c r="C42" s="110">
        <v>1.9819444444444401</v>
      </c>
      <c r="D42" s="112">
        <v>45.4</v>
      </c>
      <c r="E42" s="112">
        <v>27.5</v>
      </c>
      <c r="G42" s="54">
        <v>39</v>
      </c>
      <c r="H42" s="96">
        <v>44163</v>
      </c>
      <c r="I42" s="110">
        <v>1.9826388888888899</v>
      </c>
      <c r="J42" s="112">
        <v>45.1</v>
      </c>
      <c r="K42" s="112">
        <v>26.9</v>
      </c>
      <c r="L42" s="106"/>
      <c r="M42" s="54">
        <v>39</v>
      </c>
      <c r="N42" s="96">
        <v>44163</v>
      </c>
      <c r="O42" s="110">
        <v>1.9826388888888899</v>
      </c>
      <c r="P42" s="112">
        <v>44</v>
      </c>
      <c r="Q42" s="112">
        <v>28.9</v>
      </c>
      <c r="R42" s="106"/>
      <c r="S42" s="54">
        <v>39</v>
      </c>
      <c r="T42" s="96">
        <v>44205.1562037037</v>
      </c>
      <c r="U42" s="110">
        <v>44205.1562037037</v>
      </c>
      <c r="V42" s="112">
        <v>45.6</v>
      </c>
      <c r="W42" s="112">
        <v>27</v>
      </c>
      <c r="Y42" s="54">
        <v>39</v>
      </c>
      <c r="Z42" s="96">
        <v>44205.156747685185</v>
      </c>
      <c r="AA42" s="110">
        <v>44205.156747685185</v>
      </c>
      <c r="AB42" s="112">
        <v>39.6</v>
      </c>
      <c r="AC42" s="112">
        <v>27.4</v>
      </c>
      <c r="AE42" s="54">
        <v>39</v>
      </c>
      <c r="AF42" s="96">
        <v>44205.156539351854</v>
      </c>
      <c r="AG42" s="110">
        <v>44205.156539351854</v>
      </c>
      <c r="AH42" s="112">
        <v>43.5</v>
      </c>
      <c r="AI42" s="112">
        <v>27.3</v>
      </c>
    </row>
    <row r="43" spans="1:35" x14ac:dyDescent="0.25">
      <c r="A43" s="54">
        <v>40</v>
      </c>
      <c r="B43" s="96">
        <v>44164</v>
      </c>
      <c r="C43" s="109">
        <v>2.0236111111111099</v>
      </c>
      <c r="D43" s="112">
        <v>43.2</v>
      </c>
      <c r="E43" s="112">
        <v>27</v>
      </c>
      <c r="G43" s="54">
        <v>40</v>
      </c>
      <c r="H43" s="96">
        <v>44164</v>
      </c>
      <c r="I43" s="109">
        <v>2.0243055555555598</v>
      </c>
      <c r="J43" s="112">
        <v>45.1</v>
      </c>
      <c r="K43" s="112">
        <v>26.4</v>
      </c>
      <c r="L43" s="106"/>
      <c r="M43" s="54">
        <v>40</v>
      </c>
      <c r="N43" s="96">
        <v>44164</v>
      </c>
      <c r="O43" s="109">
        <v>2.0243055555555598</v>
      </c>
      <c r="P43" s="112">
        <v>41.3</v>
      </c>
      <c r="Q43" s="112">
        <v>28.9</v>
      </c>
      <c r="R43" s="106"/>
      <c r="S43" s="54">
        <v>40</v>
      </c>
      <c r="T43" s="96">
        <v>44205.197870370372</v>
      </c>
      <c r="U43" s="110">
        <v>44205.197870370372</v>
      </c>
      <c r="V43" s="112">
        <v>45.6</v>
      </c>
      <c r="W43" s="112">
        <v>27</v>
      </c>
      <c r="Y43" s="54">
        <v>40</v>
      </c>
      <c r="Z43" s="96">
        <v>44205.198414351849</v>
      </c>
      <c r="AA43" s="110">
        <v>44205.198414351849</v>
      </c>
      <c r="AB43" s="112">
        <v>40.200000000000003</v>
      </c>
      <c r="AC43" s="112">
        <v>27.5</v>
      </c>
      <c r="AE43" s="54">
        <v>40</v>
      </c>
      <c r="AF43" s="96">
        <v>44205.198206018518</v>
      </c>
      <c r="AG43" s="110">
        <v>44205.198206018518</v>
      </c>
      <c r="AH43" s="112">
        <v>43.4</v>
      </c>
      <c r="AI43" s="112">
        <v>27.3</v>
      </c>
    </row>
    <row r="44" spans="1:35" x14ac:dyDescent="0.25">
      <c r="A44" s="54">
        <v>41</v>
      </c>
      <c r="B44" s="96">
        <v>44164</v>
      </c>
      <c r="C44" s="110">
        <v>2.06527777777778</v>
      </c>
      <c r="D44" s="112">
        <v>45.3</v>
      </c>
      <c r="E44" s="112">
        <v>27.1</v>
      </c>
      <c r="G44" s="54">
        <v>41</v>
      </c>
      <c r="H44" s="96">
        <v>44164</v>
      </c>
      <c r="I44" s="110">
        <v>2.0659722222222299</v>
      </c>
      <c r="J44" s="112">
        <v>45.9</v>
      </c>
      <c r="K44" s="112">
        <v>26.3</v>
      </c>
      <c r="L44" s="106"/>
      <c r="M44" s="54">
        <v>41</v>
      </c>
      <c r="N44" s="96">
        <v>44164</v>
      </c>
      <c r="O44" s="110">
        <v>2.0659722222222299</v>
      </c>
      <c r="P44" s="112">
        <v>41.4</v>
      </c>
      <c r="Q44" s="112">
        <v>28.7</v>
      </c>
      <c r="R44" s="106"/>
      <c r="S44" s="54">
        <v>41</v>
      </c>
      <c r="T44" s="96">
        <v>44205.239537037036</v>
      </c>
      <c r="U44" s="110">
        <v>44205.239537037036</v>
      </c>
      <c r="V44" s="112">
        <v>46.5</v>
      </c>
      <c r="W44" s="112">
        <v>26.9</v>
      </c>
      <c r="Y44" s="54">
        <v>41</v>
      </c>
      <c r="Z44" s="96">
        <v>44205.240081018521</v>
      </c>
      <c r="AA44" s="110">
        <v>44205.240081018521</v>
      </c>
      <c r="AB44" s="112">
        <v>41.3</v>
      </c>
      <c r="AC44" s="112">
        <v>27.4</v>
      </c>
      <c r="AE44" s="54">
        <v>41</v>
      </c>
      <c r="AF44" s="96">
        <v>44205.239872685182</v>
      </c>
      <c r="AG44" s="110">
        <v>44205.239872685182</v>
      </c>
      <c r="AH44" s="112">
        <v>45.1</v>
      </c>
      <c r="AI44" s="112">
        <v>27.3</v>
      </c>
    </row>
    <row r="45" spans="1:35" x14ac:dyDescent="0.25">
      <c r="A45" s="54">
        <v>42</v>
      </c>
      <c r="B45" s="96">
        <v>44164</v>
      </c>
      <c r="C45" s="109">
        <v>2.1069444444444398</v>
      </c>
      <c r="D45" s="112">
        <v>44.2</v>
      </c>
      <c r="E45" s="112">
        <v>27</v>
      </c>
      <c r="G45" s="54">
        <v>42</v>
      </c>
      <c r="H45" s="96">
        <v>44164</v>
      </c>
      <c r="I45" s="109">
        <v>2.1076388888888902</v>
      </c>
      <c r="J45" s="112">
        <v>44.7</v>
      </c>
      <c r="K45" s="112">
        <v>26.1</v>
      </c>
      <c r="L45" s="106"/>
      <c r="M45" s="54">
        <v>42</v>
      </c>
      <c r="N45" s="96">
        <v>44164</v>
      </c>
      <c r="O45" s="109">
        <v>2.1076388888888902</v>
      </c>
      <c r="P45" s="112">
        <v>41.2</v>
      </c>
      <c r="Q45" s="112">
        <v>28.5</v>
      </c>
      <c r="R45" s="106"/>
      <c r="S45" s="54">
        <v>42</v>
      </c>
      <c r="T45" s="96">
        <v>44205.2812037037</v>
      </c>
      <c r="U45" s="110">
        <v>44205.2812037037</v>
      </c>
      <c r="V45" s="112">
        <v>52.2</v>
      </c>
      <c r="W45" s="112">
        <v>27.1</v>
      </c>
      <c r="Y45" s="54">
        <v>42</v>
      </c>
      <c r="Z45" s="96">
        <v>44205.281747685185</v>
      </c>
      <c r="AA45" s="110">
        <v>44205.281747685185</v>
      </c>
      <c r="AB45" s="112">
        <v>41.7</v>
      </c>
      <c r="AC45" s="112">
        <v>27.4</v>
      </c>
      <c r="AE45" s="54">
        <v>42</v>
      </c>
      <c r="AF45" s="96">
        <v>44205.281539351854</v>
      </c>
      <c r="AG45" s="110">
        <v>44205.281539351854</v>
      </c>
      <c r="AH45" s="112">
        <v>46.3</v>
      </c>
      <c r="AI45" s="112">
        <v>27.4</v>
      </c>
    </row>
    <row r="46" spans="1:35" x14ac:dyDescent="0.25">
      <c r="A46" s="54">
        <v>43</v>
      </c>
      <c r="B46" s="96">
        <v>44164</v>
      </c>
      <c r="C46" s="110">
        <v>2.1486111111111099</v>
      </c>
      <c r="D46" s="112">
        <v>42.1</v>
      </c>
      <c r="E46" s="112">
        <v>27</v>
      </c>
      <c r="G46" s="54">
        <v>43</v>
      </c>
      <c r="H46" s="96">
        <v>44164</v>
      </c>
      <c r="I46" s="110">
        <v>2.1493055555555598</v>
      </c>
      <c r="J46" s="112">
        <v>46.2</v>
      </c>
      <c r="K46" s="112">
        <v>26.2</v>
      </c>
      <c r="L46" s="106"/>
      <c r="M46" s="54">
        <v>43</v>
      </c>
      <c r="N46" s="96">
        <v>44164</v>
      </c>
      <c r="O46" s="110">
        <v>2.1493055555555598</v>
      </c>
      <c r="P46" s="112">
        <v>40.5</v>
      </c>
      <c r="Q46" s="112">
        <v>28.4</v>
      </c>
      <c r="R46" s="106"/>
      <c r="S46" s="54">
        <v>43</v>
      </c>
      <c r="T46" s="96">
        <v>44205.322870370372</v>
      </c>
      <c r="U46" s="110">
        <v>44205.322870370372</v>
      </c>
      <c r="V46" s="112">
        <v>46</v>
      </c>
      <c r="W46" s="112">
        <v>26.9</v>
      </c>
      <c r="Y46" s="54">
        <v>43</v>
      </c>
      <c r="Z46" s="96">
        <v>44205.323414351849</v>
      </c>
      <c r="AA46" s="110">
        <v>44205.323414351849</v>
      </c>
      <c r="AB46" s="112">
        <v>46.8</v>
      </c>
      <c r="AC46" s="112">
        <v>27.8</v>
      </c>
      <c r="AE46" s="54">
        <v>43</v>
      </c>
      <c r="AF46" s="96">
        <v>44205.323206018518</v>
      </c>
      <c r="AG46" s="110">
        <v>44205.323206018518</v>
      </c>
      <c r="AH46" s="112">
        <v>49</v>
      </c>
      <c r="AI46" s="112">
        <v>27.7</v>
      </c>
    </row>
    <row r="47" spans="1:35" x14ac:dyDescent="0.25">
      <c r="A47" s="54">
        <v>44</v>
      </c>
      <c r="B47" s="96">
        <v>44164</v>
      </c>
      <c r="C47" s="109">
        <v>2.19027777777778</v>
      </c>
      <c r="D47" s="112">
        <v>42.3</v>
      </c>
      <c r="E47" s="112">
        <v>27</v>
      </c>
      <c r="G47" s="54">
        <v>44</v>
      </c>
      <c r="H47" s="96">
        <v>44164</v>
      </c>
      <c r="I47" s="109">
        <v>2.1909722222222299</v>
      </c>
      <c r="J47" s="112">
        <v>45.3</v>
      </c>
      <c r="K47" s="112">
        <v>26.3</v>
      </c>
      <c r="L47" s="106"/>
      <c r="M47" s="54">
        <v>44</v>
      </c>
      <c r="N47" s="96">
        <v>44164</v>
      </c>
      <c r="O47" s="109">
        <v>2.1909722222222299</v>
      </c>
      <c r="P47" s="112">
        <v>41.5</v>
      </c>
      <c r="Q47" s="112">
        <v>28.1</v>
      </c>
      <c r="R47" s="106"/>
      <c r="S47" s="54">
        <v>44</v>
      </c>
      <c r="T47" s="96">
        <v>44205.364537037036</v>
      </c>
      <c r="U47" s="110">
        <v>44205.364537037036</v>
      </c>
      <c r="V47" s="112">
        <v>53.5</v>
      </c>
      <c r="W47" s="112">
        <v>27.1</v>
      </c>
      <c r="Y47" s="54">
        <v>44</v>
      </c>
      <c r="Z47" s="96">
        <v>44205.365081018521</v>
      </c>
      <c r="AA47" s="110">
        <v>44205.365081018521</v>
      </c>
      <c r="AB47" s="112">
        <v>44.2</v>
      </c>
      <c r="AC47" s="112">
        <v>27.9</v>
      </c>
      <c r="AE47" s="54">
        <v>44</v>
      </c>
      <c r="AF47" s="96">
        <v>44205.364872685182</v>
      </c>
      <c r="AG47" s="110">
        <v>44205.364872685182</v>
      </c>
      <c r="AH47" s="112">
        <v>46.5</v>
      </c>
      <c r="AI47" s="112">
        <v>27.6</v>
      </c>
    </row>
    <row r="48" spans="1:35" x14ac:dyDescent="0.25">
      <c r="A48" s="54">
        <v>45</v>
      </c>
      <c r="B48" s="96">
        <v>44164</v>
      </c>
      <c r="C48" s="110">
        <v>2.2319444444444398</v>
      </c>
      <c r="D48" s="112">
        <v>44.2</v>
      </c>
      <c r="E48" s="112">
        <v>27</v>
      </c>
      <c r="G48" s="54">
        <v>45</v>
      </c>
      <c r="H48" s="96">
        <v>44164</v>
      </c>
      <c r="I48" s="110">
        <v>2.2326388888888902</v>
      </c>
      <c r="J48" s="112">
        <v>45.9</v>
      </c>
      <c r="K48" s="112">
        <v>26.2</v>
      </c>
      <c r="L48" s="106"/>
      <c r="M48" s="54">
        <v>45</v>
      </c>
      <c r="N48" s="96">
        <v>44164</v>
      </c>
      <c r="O48" s="110">
        <v>2.2326388888888902</v>
      </c>
      <c r="P48" s="112">
        <v>42.2</v>
      </c>
      <c r="Q48" s="112">
        <v>28.1</v>
      </c>
      <c r="R48" s="106"/>
      <c r="S48" s="54">
        <v>45</v>
      </c>
      <c r="T48" s="96">
        <v>44205.4062037037</v>
      </c>
      <c r="U48" s="110">
        <v>44205.4062037037</v>
      </c>
      <c r="V48" s="112">
        <v>48.6</v>
      </c>
      <c r="W48" s="112">
        <v>26.9</v>
      </c>
      <c r="Y48" s="54">
        <v>45</v>
      </c>
      <c r="Z48" s="96">
        <v>44205.406747685185</v>
      </c>
      <c r="AA48" s="110">
        <v>44205.406747685185</v>
      </c>
      <c r="AB48" s="112">
        <v>43.2</v>
      </c>
      <c r="AC48" s="112">
        <v>27.7</v>
      </c>
      <c r="AE48" s="54">
        <v>45</v>
      </c>
      <c r="AF48" s="96">
        <v>44205.406539351854</v>
      </c>
      <c r="AG48" s="110">
        <v>44205.406539351854</v>
      </c>
      <c r="AH48" s="112">
        <v>44.1</v>
      </c>
      <c r="AI48" s="112">
        <v>27.5</v>
      </c>
    </row>
    <row r="49" spans="1:35" x14ac:dyDescent="0.25">
      <c r="A49" s="54">
        <v>46</v>
      </c>
      <c r="B49" s="96">
        <v>44164</v>
      </c>
      <c r="C49" s="109">
        <v>2.2736111111111099</v>
      </c>
      <c r="D49" s="112">
        <v>43.8</v>
      </c>
      <c r="E49" s="112">
        <v>27</v>
      </c>
      <c r="G49" s="54">
        <v>46</v>
      </c>
      <c r="H49" s="96">
        <v>44164</v>
      </c>
      <c r="I49" s="109">
        <v>2.2743055555555598</v>
      </c>
      <c r="J49" s="112">
        <v>46.4</v>
      </c>
      <c r="K49" s="112">
        <v>26.2</v>
      </c>
      <c r="L49" s="106"/>
      <c r="M49" s="54">
        <v>46</v>
      </c>
      <c r="N49" s="96">
        <v>44164</v>
      </c>
      <c r="O49" s="109">
        <v>2.2743055555555598</v>
      </c>
      <c r="P49" s="112">
        <v>41.5</v>
      </c>
      <c r="Q49" s="112">
        <v>28.2</v>
      </c>
      <c r="R49" s="106"/>
      <c r="S49" s="54">
        <v>46</v>
      </c>
      <c r="T49" s="96">
        <v>44205.447870370372</v>
      </c>
      <c r="U49" s="110">
        <v>44205.447870370372</v>
      </c>
      <c r="V49" s="112">
        <v>51</v>
      </c>
      <c r="W49" s="112">
        <v>27.1</v>
      </c>
      <c r="Y49" s="54">
        <v>46</v>
      </c>
      <c r="Z49" s="96">
        <v>44205.448414351849</v>
      </c>
      <c r="AA49" s="110">
        <v>44205.448414351849</v>
      </c>
      <c r="AB49" s="112">
        <v>43.9</v>
      </c>
      <c r="AC49" s="112">
        <v>28</v>
      </c>
      <c r="AE49" s="54">
        <v>46</v>
      </c>
      <c r="AF49" s="96">
        <v>44205.448206018518</v>
      </c>
      <c r="AG49" s="110">
        <v>44205.448206018518</v>
      </c>
      <c r="AH49" s="112">
        <v>47.1</v>
      </c>
      <c r="AI49" s="112">
        <v>27.5</v>
      </c>
    </row>
    <row r="50" spans="1:35" x14ac:dyDescent="0.25">
      <c r="A50" s="54">
        <v>47</v>
      </c>
      <c r="B50" s="96">
        <v>44164</v>
      </c>
      <c r="C50" s="110">
        <v>2.31527777777778</v>
      </c>
      <c r="D50" s="112">
        <v>46.3</v>
      </c>
      <c r="E50" s="112">
        <v>27.2</v>
      </c>
      <c r="G50" s="54">
        <v>47</v>
      </c>
      <c r="H50" s="96">
        <v>44164</v>
      </c>
      <c r="I50" s="110">
        <v>2.3159722222222299</v>
      </c>
      <c r="J50" s="112">
        <v>48.5</v>
      </c>
      <c r="K50" s="112">
        <v>26.2</v>
      </c>
      <c r="L50" s="106"/>
      <c r="M50" s="54">
        <v>47</v>
      </c>
      <c r="N50" s="96">
        <v>44164</v>
      </c>
      <c r="O50" s="110">
        <v>2.3159722222222299</v>
      </c>
      <c r="P50" s="112">
        <v>45.2</v>
      </c>
      <c r="Q50" s="112">
        <v>28.3</v>
      </c>
      <c r="R50" s="106"/>
      <c r="S50" s="54">
        <v>47</v>
      </c>
      <c r="T50" s="96">
        <v>44205.489537037036</v>
      </c>
      <c r="U50" s="110">
        <v>44205.489537037036</v>
      </c>
      <c r="V50" s="112">
        <v>53.4</v>
      </c>
      <c r="W50" s="112">
        <v>27.2</v>
      </c>
      <c r="Y50" s="54">
        <v>47</v>
      </c>
      <c r="Z50" s="96">
        <v>44205.490081018521</v>
      </c>
      <c r="AA50" s="110">
        <v>44205.490081018521</v>
      </c>
      <c r="AB50" s="112">
        <v>42.8</v>
      </c>
      <c r="AC50" s="112">
        <v>27.9</v>
      </c>
      <c r="AE50" s="54">
        <v>47</v>
      </c>
      <c r="AF50" s="96">
        <v>44205.489872685182</v>
      </c>
      <c r="AG50" s="110">
        <v>44205.489872685182</v>
      </c>
      <c r="AH50" s="112">
        <v>48.1</v>
      </c>
      <c r="AI50" s="112">
        <v>27.9</v>
      </c>
    </row>
    <row r="51" spans="1:35" x14ac:dyDescent="0.25">
      <c r="A51" s="54">
        <v>48</v>
      </c>
      <c r="B51" s="96">
        <v>44164</v>
      </c>
      <c r="C51" s="109">
        <v>2.3569444444444398</v>
      </c>
      <c r="D51" s="112">
        <v>48</v>
      </c>
      <c r="E51" s="112">
        <v>27.5</v>
      </c>
      <c r="G51" s="54">
        <v>48</v>
      </c>
      <c r="H51" s="96">
        <v>44164</v>
      </c>
      <c r="I51" s="109">
        <v>2.3576388888888902</v>
      </c>
      <c r="J51" s="112">
        <v>49.1</v>
      </c>
      <c r="K51" s="112">
        <v>26.8</v>
      </c>
      <c r="L51" s="106"/>
      <c r="M51" s="54">
        <v>48</v>
      </c>
      <c r="N51" s="96">
        <v>44164</v>
      </c>
      <c r="O51" s="109">
        <v>2.3576388888888902</v>
      </c>
      <c r="P51" s="112">
        <v>45.5</v>
      </c>
      <c r="Q51" s="112">
        <v>28.8</v>
      </c>
      <c r="R51" s="106"/>
      <c r="S51" s="54">
        <v>48</v>
      </c>
      <c r="T51" s="96">
        <v>44205.5312037037</v>
      </c>
      <c r="U51" s="110">
        <v>44205.5312037037</v>
      </c>
      <c r="V51" s="112">
        <v>55</v>
      </c>
      <c r="W51" s="112">
        <v>27.3</v>
      </c>
      <c r="Y51" s="54">
        <v>48</v>
      </c>
      <c r="Z51" s="96">
        <v>44205.531747685185</v>
      </c>
      <c r="AA51" s="110">
        <v>44205.531747685185</v>
      </c>
      <c r="AB51" s="112">
        <v>45.4</v>
      </c>
      <c r="AC51" s="112">
        <v>27.9</v>
      </c>
      <c r="AE51" s="54">
        <v>48</v>
      </c>
      <c r="AF51" s="96">
        <v>44205.531539351854</v>
      </c>
      <c r="AG51" s="110">
        <v>44205.531539351854</v>
      </c>
      <c r="AH51" s="112">
        <v>47.8</v>
      </c>
      <c r="AI51" s="112">
        <v>28</v>
      </c>
    </row>
    <row r="52" spans="1:35" x14ac:dyDescent="0.25">
      <c r="A52" s="54">
        <v>49</v>
      </c>
      <c r="B52" s="96">
        <v>44164</v>
      </c>
      <c r="C52" s="110">
        <v>2.3986111111111099</v>
      </c>
      <c r="D52" s="112">
        <v>45</v>
      </c>
      <c r="E52" s="112">
        <v>27.3</v>
      </c>
      <c r="G52" s="54">
        <v>49</v>
      </c>
      <c r="H52" s="96">
        <v>44164</v>
      </c>
      <c r="I52" s="110">
        <v>2.3993055555555598</v>
      </c>
      <c r="J52" s="112">
        <v>48.2</v>
      </c>
      <c r="K52" s="112">
        <v>26.9</v>
      </c>
      <c r="L52" s="106"/>
      <c r="M52" s="54">
        <v>49</v>
      </c>
      <c r="N52" s="96">
        <v>44164</v>
      </c>
      <c r="O52" s="110">
        <v>2.3993055555555598</v>
      </c>
      <c r="P52" s="112">
        <v>43.7</v>
      </c>
      <c r="Q52" s="112">
        <v>28.8</v>
      </c>
      <c r="R52" s="106"/>
      <c r="S52" s="54">
        <v>49</v>
      </c>
      <c r="T52" s="96">
        <v>44205.572870370372</v>
      </c>
      <c r="U52" s="110">
        <v>44205.572870370372</v>
      </c>
      <c r="V52" s="112">
        <v>53.2</v>
      </c>
      <c r="W52" s="112">
        <v>27.4</v>
      </c>
      <c r="Y52" s="54">
        <v>49</v>
      </c>
      <c r="Z52" s="96">
        <v>44205.573414351849</v>
      </c>
      <c r="AA52" s="110">
        <v>44205.573414351849</v>
      </c>
      <c r="AB52" s="112">
        <v>44.2</v>
      </c>
      <c r="AC52" s="112">
        <v>28</v>
      </c>
      <c r="AE52" s="54">
        <v>49</v>
      </c>
      <c r="AF52" s="96">
        <v>44205.573206018518</v>
      </c>
      <c r="AG52" s="110">
        <v>44205.573206018518</v>
      </c>
      <c r="AH52" s="112">
        <v>47.7</v>
      </c>
      <c r="AI52" s="112">
        <v>28.2</v>
      </c>
    </row>
    <row r="53" spans="1:35" x14ac:dyDescent="0.25">
      <c r="A53" s="54">
        <v>50</v>
      </c>
      <c r="B53" s="96">
        <v>44164</v>
      </c>
      <c r="C53" s="109">
        <v>2.44027777777778</v>
      </c>
      <c r="D53" s="112">
        <v>49.3</v>
      </c>
      <c r="E53" s="112">
        <v>27.8</v>
      </c>
      <c r="G53" s="54">
        <v>50</v>
      </c>
      <c r="H53" s="96">
        <v>44164</v>
      </c>
      <c r="I53" s="109">
        <v>2.4409722222222299</v>
      </c>
      <c r="J53" s="112">
        <v>50.2</v>
      </c>
      <c r="K53" s="112">
        <v>27.3</v>
      </c>
      <c r="L53" s="106"/>
      <c r="M53" s="54">
        <v>50</v>
      </c>
      <c r="N53" s="96">
        <v>44164</v>
      </c>
      <c r="O53" s="109">
        <v>2.4409722222222299</v>
      </c>
      <c r="P53" s="112">
        <v>43.2</v>
      </c>
      <c r="Q53" s="112">
        <v>29</v>
      </c>
      <c r="R53" s="106"/>
      <c r="S53" s="54">
        <v>50</v>
      </c>
      <c r="T53" s="96">
        <v>44205.614537037036</v>
      </c>
      <c r="U53" s="110">
        <v>44205.614537037036</v>
      </c>
      <c r="V53" s="112">
        <v>54.5</v>
      </c>
      <c r="W53" s="112">
        <v>27.3</v>
      </c>
      <c r="Y53" s="54">
        <v>50</v>
      </c>
      <c r="Z53" s="96">
        <v>44205.615081018521</v>
      </c>
      <c r="AA53" s="110">
        <v>44205.615081018521</v>
      </c>
      <c r="AB53" s="112">
        <v>44.8</v>
      </c>
      <c r="AC53" s="112">
        <v>28.1</v>
      </c>
      <c r="AE53" s="54">
        <v>50</v>
      </c>
      <c r="AF53" s="96">
        <v>44205.614872685182</v>
      </c>
      <c r="AG53" s="110">
        <v>44205.614872685182</v>
      </c>
      <c r="AH53" s="112">
        <v>45.8</v>
      </c>
      <c r="AI53" s="112">
        <v>28.4</v>
      </c>
    </row>
    <row r="54" spans="1:35" x14ac:dyDescent="0.25">
      <c r="A54" s="54">
        <v>51</v>
      </c>
      <c r="B54" s="96">
        <v>44164</v>
      </c>
      <c r="C54" s="110">
        <v>2.4819444444444398</v>
      </c>
      <c r="D54" s="112">
        <v>50.5</v>
      </c>
      <c r="E54" s="112">
        <v>27.7</v>
      </c>
      <c r="G54" s="54">
        <v>51</v>
      </c>
      <c r="H54" s="96">
        <v>44164</v>
      </c>
      <c r="I54" s="110">
        <v>2.4826388888888902</v>
      </c>
      <c r="J54" s="112">
        <v>49.8</v>
      </c>
      <c r="K54" s="112">
        <v>27.5</v>
      </c>
      <c r="L54" s="106"/>
      <c r="M54" s="54">
        <v>51</v>
      </c>
      <c r="N54" s="96">
        <v>44164</v>
      </c>
      <c r="O54" s="110">
        <v>2.4826388888888902</v>
      </c>
      <c r="P54" s="112">
        <v>45.7</v>
      </c>
      <c r="Q54" s="112">
        <v>29.1</v>
      </c>
      <c r="R54" s="106"/>
      <c r="S54" s="54">
        <v>51</v>
      </c>
      <c r="T54" s="96">
        <v>44205.6562037037</v>
      </c>
      <c r="U54" s="110">
        <v>44205.6562037037</v>
      </c>
      <c r="V54" s="112">
        <v>55.8</v>
      </c>
      <c r="W54" s="112">
        <v>27.1</v>
      </c>
      <c r="Y54" s="54">
        <v>51</v>
      </c>
      <c r="Z54" s="96">
        <v>44205.656747685185</v>
      </c>
      <c r="AA54" s="110">
        <v>44205.656747685185</v>
      </c>
      <c r="AB54" s="112">
        <v>46.4</v>
      </c>
      <c r="AC54" s="112">
        <v>28</v>
      </c>
      <c r="AE54" s="54">
        <v>51</v>
      </c>
      <c r="AF54" s="96">
        <v>44205.656539351854</v>
      </c>
      <c r="AG54" s="110">
        <v>44205.656539351854</v>
      </c>
      <c r="AH54" s="112">
        <v>44.9</v>
      </c>
      <c r="AI54" s="112">
        <v>28.5</v>
      </c>
    </row>
    <row r="55" spans="1:35" x14ac:dyDescent="0.25">
      <c r="A55" s="54">
        <v>52</v>
      </c>
      <c r="B55" s="96">
        <v>44164</v>
      </c>
      <c r="C55" s="109">
        <v>2.5236111111111099</v>
      </c>
      <c r="D55" s="112">
        <v>48.1</v>
      </c>
      <c r="E55" s="112">
        <v>27.8</v>
      </c>
      <c r="G55" s="54">
        <v>52</v>
      </c>
      <c r="H55" s="96">
        <v>44164</v>
      </c>
      <c r="I55" s="109">
        <v>2.5243055555555598</v>
      </c>
      <c r="J55" s="112">
        <v>49.8</v>
      </c>
      <c r="K55" s="112">
        <v>27.6</v>
      </c>
      <c r="L55" s="106"/>
      <c r="M55" s="54">
        <v>52</v>
      </c>
      <c r="N55" s="96">
        <v>44164</v>
      </c>
      <c r="O55" s="109">
        <v>2.5243055555555598</v>
      </c>
      <c r="P55" s="112">
        <v>43</v>
      </c>
      <c r="Q55" s="112">
        <v>29</v>
      </c>
      <c r="R55" s="106"/>
      <c r="S55" s="54">
        <v>52</v>
      </c>
      <c r="T55" s="96">
        <v>44205.697870370372</v>
      </c>
      <c r="U55" s="110">
        <v>44205.697870370372</v>
      </c>
      <c r="V55" s="112">
        <v>54.8</v>
      </c>
      <c r="W55" s="112">
        <v>26.9</v>
      </c>
      <c r="Y55" s="54">
        <v>52</v>
      </c>
      <c r="Z55" s="96">
        <v>44205.698414351849</v>
      </c>
      <c r="AA55" s="110">
        <v>44205.698414351849</v>
      </c>
      <c r="AB55" s="112">
        <v>47.3</v>
      </c>
      <c r="AC55" s="112">
        <v>27.7</v>
      </c>
      <c r="AE55" s="54">
        <v>52</v>
      </c>
      <c r="AF55" s="96">
        <v>44205.698206018518</v>
      </c>
      <c r="AG55" s="110">
        <v>44205.698206018518</v>
      </c>
      <c r="AH55" s="112">
        <v>46.5</v>
      </c>
      <c r="AI55" s="112">
        <v>27.9</v>
      </c>
    </row>
    <row r="56" spans="1:35" x14ac:dyDescent="0.25">
      <c r="A56" s="54">
        <v>53</v>
      </c>
      <c r="B56" s="96">
        <v>44164</v>
      </c>
      <c r="C56" s="110">
        <v>2.56527777777778</v>
      </c>
      <c r="D56" s="112">
        <v>49.9</v>
      </c>
      <c r="E56" s="112">
        <v>27.8</v>
      </c>
      <c r="G56" s="54">
        <v>53</v>
      </c>
      <c r="H56" s="96">
        <v>44164</v>
      </c>
      <c r="I56" s="110">
        <v>2.5659722222222299</v>
      </c>
      <c r="J56" s="112">
        <v>51.2</v>
      </c>
      <c r="K56" s="112">
        <v>27.8</v>
      </c>
      <c r="L56" s="106"/>
      <c r="M56" s="54">
        <v>53</v>
      </c>
      <c r="N56" s="96">
        <v>44164</v>
      </c>
      <c r="O56" s="110">
        <v>2.5659722222222299</v>
      </c>
      <c r="P56" s="112">
        <v>46.4</v>
      </c>
      <c r="Q56" s="112">
        <v>28.9</v>
      </c>
      <c r="R56" s="106"/>
      <c r="S56" s="54">
        <v>53</v>
      </c>
      <c r="T56" s="96">
        <v>44205.739537037036</v>
      </c>
      <c r="U56" s="110">
        <v>44205.739537037036</v>
      </c>
      <c r="V56" s="112">
        <v>54.6</v>
      </c>
      <c r="W56" s="112">
        <v>26.9</v>
      </c>
      <c r="Y56" s="54">
        <v>53</v>
      </c>
      <c r="Z56" s="96">
        <v>44205.740081018521</v>
      </c>
      <c r="AA56" s="110">
        <v>44205.740081018521</v>
      </c>
      <c r="AB56" s="112">
        <v>46.9</v>
      </c>
      <c r="AC56" s="112">
        <v>27.5</v>
      </c>
      <c r="AE56" s="54">
        <v>53</v>
      </c>
      <c r="AF56" s="96">
        <v>44205.739872685182</v>
      </c>
      <c r="AG56" s="110">
        <v>44205.739872685182</v>
      </c>
      <c r="AH56" s="112">
        <v>46.9</v>
      </c>
      <c r="AI56" s="112">
        <v>27.6</v>
      </c>
    </row>
    <row r="57" spans="1:35" x14ac:dyDescent="0.25">
      <c r="A57" s="54">
        <v>54</v>
      </c>
      <c r="B57" s="96">
        <v>44164</v>
      </c>
      <c r="C57" s="109">
        <v>2.6069444444444398</v>
      </c>
      <c r="D57" s="112">
        <v>49.3</v>
      </c>
      <c r="E57" s="112">
        <v>27.7</v>
      </c>
      <c r="G57" s="54">
        <v>54</v>
      </c>
      <c r="H57" s="96">
        <v>44164</v>
      </c>
      <c r="I57" s="109">
        <v>2.6076388888888902</v>
      </c>
      <c r="J57" s="112">
        <v>51.4</v>
      </c>
      <c r="K57" s="112">
        <v>27.7</v>
      </c>
      <c r="L57" s="106"/>
      <c r="M57" s="54">
        <v>54</v>
      </c>
      <c r="N57" s="96">
        <v>44164</v>
      </c>
      <c r="O57" s="109">
        <v>2.6076388888888902</v>
      </c>
      <c r="P57" s="112">
        <v>45.7</v>
      </c>
      <c r="Q57" s="112">
        <v>28.8</v>
      </c>
      <c r="R57" s="106"/>
      <c r="S57" s="54">
        <v>54</v>
      </c>
      <c r="T57" s="96">
        <v>44205.7812037037</v>
      </c>
      <c r="U57" s="110">
        <v>44205.7812037037</v>
      </c>
      <c r="V57" s="112">
        <v>53.5</v>
      </c>
      <c r="W57" s="112">
        <v>26.9</v>
      </c>
      <c r="Y57" s="54">
        <v>54</v>
      </c>
      <c r="Z57" s="96">
        <v>44205.781747685185</v>
      </c>
      <c r="AA57" s="110">
        <v>44205.781747685185</v>
      </c>
      <c r="AB57" s="112">
        <v>43.8</v>
      </c>
      <c r="AC57" s="112">
        <v>27.3</v>
      </c>
      <c r="AE57" s="54">
        <v>54</v>
      </c>
      <c r="AF57" s="96">
        <v>44205.781539351854</v>
      </c>
      <c r="AG57" s="110">
        <v>44205.781539351854</v>
      </c>
      <c r="AH57" s="112">
        <v>47.6</v>
      </c>
      <c r="AI57" s="112">
        <v>27.6</v>
      </c>
    </row>
    <row r="58" spans="1:35" x14ac:dyDescent="0.25">
      <c r="A58" s="54">
        <v>55</v>
      </c>
      <c r="B58" s="96">
        <v>44164</v>
      </c>
      <c r="C58" s="110">
        <v>2.6486111111111099</v>
      </c>
      <c r="D58" s="112">
        <v>46.3</v>
      </c>
      <c r="E58" s="112">
        <v>27.6</v>
      </c>
      <c r="G58" s="54">
        <v>55</v>
      </c>
      <c r="H58" s="96">
        <v>44164</v>
      </c>
      <c r="I58" s="110">
        <v>2.6493055555555598</v>
      </c>
      <c r="J58" s="112">
        <v>49.4</v>
      </c>
      <c r="K58" s="112">
        <v>27.8</v>
      </c>
      <c r="L58" s="106"/>
      <c r="M58" s="54">
        <v>55</v>
      </c>
      <c r="N58" s="96">
        <v>44164</v>
      </c>
      <c r="O58" s="110">
        <v>2.6493055555555598</v>
      </c>
      <c r="P58" s="112">
        <v>44.7</v>
      </c>
      <c r="Q58" s="112">
        <v>28.7</v>
      </c>
      <c r="R58" s="106"/>
      <c r="S58" s="54">
        <v>55</v>
      </c>
      <c r="T58" s="96">
        <v>44205.822870370372</v>
      </c>
      <c r="U58" s="110">
        <v>44205.822870370372</v>
      </c>
      <c r="V58" s="112">
        <v>49.2</v>
      </c>
      <c r="W58" s="112">
        <v>26.8</v>
      </c>
      <c r="Y58" s="54">
        <v>55</v>
      </c>
      <c r="Z58" s="96">
        <v>44205.823414351849</v>
      </c>
      <c r="AA58" s="110">
        <v>44205.823414351849</v>
      </c>
      <c r="AB58" s="112">
        <v>43.3</v>
      </c>
      <c r="AC58" s="112">
        <v>27.4</v>
      </c>
      <c r="AE58" s="54">
        <v>55</v>
      </c>
      <c r="AF58" s="96">
        <v>44205.823206018518</v>
      </c>
      <c r="AG58" s="110">
        <v>44205.823206018518</v>
      </c>
      <c r="AH58" s="112">
        <v>46</v>
      </c>
      <c r="AI58" s="112">
        <v>27.5</v>
      </c>
    </row>
    <row r="59" spans="1:35" x14ac:dyDescent="0.25">
      <c r="A59" s="54">
        <v>56</v>
      </c>
      <c r="B59" s="96">
        <v>44164</v>
      </c>
      <c r="C59" s="109">
        <v>2.69027777777778</v>
      </c>
      <c r="D59" s="112">
        <v>46.4</v>
      </c>
      <c r="E59" s="112">
        <v>27.3</v>
      </c>
      <c r="G59" s="54">
        <v>56</v>
      </c>
      <c r="H59" s="96">
        <v>44164</v>
      </c>
      <c r="I59" s="109">
        <v>2.6909722222222299</v>
      </c>
      <c r="J59" s="112">
        <v>47.6</v>
      </c>
      <c r="K59" s="112">
        <v>27.6</v>
      </c>
      <c r="L59" s="106"/>
      <c r="M59" s="54">
        <v>56</v>
      </c>
      <c r="N59" s="96">
        <v>44164</v>
      </c>
      <c r="O59" s="109">
        <v>2.6909722222222299</v>
      </c>
      <c r="P59" s="112">
        <v>42.1</v>
      </c>
      <c r="Q59" s="112">
        <v>28.3</v>
      </c>
      <c r="R59" s="106"/>
      <c r="S59" s="54">
        <v>56</v>
      </c>
      <c r="T59" s="96">
        <v>44205.864537037036</v>
      </c>
      <c r="U59" s="110">
        <v>44205.864537037036</v>
      </c>
      <c r="V59" s="112">
        <v>50.4</v>
      </c>
      <c r="W59" s="112">
        <v>26.8</v>
      </c>
      <c r="Y59" s="54">
        <v>56</v>
      </c>
      <c r="Z59" s="96">
        <v>44205.865081018521</v>
      </c>
      <c r="AA59" s="110">
        <v>44205.865081018521</v>
      </c>
      <c r="AB59" s="112">
        <v>43</v>
      </c>
      <c r="AC59" s="112">
        <v>27.4</v>
      </c>
      <c r="AE59" s="54">
        <v>56</v>
      </c>
      <c r="AF59" s="96">
        <v>44205.864872685182</v>
      </c>
      <c r="AG59" s="110">
        <v>44205.864872685182</v>
      </c>
      <c r="AH59" s="112">
        <v>45.7</v>
      </c>
      <c r="AI59" s="112">
        <v>27.6</v>
      </c>
    </row>
    <row r="60" spans="1:35" x14ac:dyDescent="0.25">
      <c r="A60" s="54">
        <v>57</v>
      </c>
      <c r="B60" s="96">
        <v>44164</v>
      </c>
      <c r="C60" s="110">
        <v>2.7319444444444398</v>
      </c>
      <c r="D60" s="112">
        <v>47.4</v>
      </c>
      <c r="E60" s="112">
        <v>27.1</v>
      </c>
      <c r="G60" s="54">
        <v>57</v>
      </c>
      <c r="H60" s="96">
        <v>44164</v>
      </c>
      <c r="I60" s="110">
        <v>2.7326388888888902</v>
      </c>
      <c r="J60" s="112">
        <v>47.6</v>
      </c>
      <c r="K60" s="112">
        <v>27.3</v>
      </c>
      <c r="L60" s="106"/>
      <c r="M60" s="54">
        <v>57</v>
      </c>
      <c r="N60" s="96">
        <v>44164</v>
      </c>
      <c r="O60" s="110">
        <v>2.7326388888888902</v>
      </c>
      <c r="P60" s="112">
        <v>40.799999999999997</v>
      </c>
      <c r="Q60" s="112">
        <v>28.2</v>
      </c>
      <c r="R60" s="106"/>
      <c r="S60" s="54">
        <v>57</v>
      </c>
      <c r="T60" s="96">
        <v>44205.9062037037</v>
      </c>
      <c r="U60" s="110">
        <v>44205.9062037037</v>
      </c>
      <c r="V60" s="112">
        <v>50.6</v>
      </c>
      <c r="W60" s="112">
        <v>27</v>
      </c>
      <c r="Y60" s="54">
        <v>57</v>
      </c>
      <c r="Z60" s="96">
        <v>44205.906747685185</v>
      </c>
      <c r="AA60" s="110">
        <v>44205.906747685185</v>
      </c>
      <c r="AB60" s="112">
        <v>40.9</v>
      </c>
      <c r="AC60" s="112">
        <v>27.2</v>
      </c>
      <c r="AE60" s="54">
        <v>57</v>
      </c>
      <c r="AF60" s="96">
        <v>44205.906539351854</v>
      </c>
      <c r="AG60" s="110">
        <v>44205.906539351854</v>
      </c>
      <c r="AH60" s="112">
        <v>42.9</v>
      </c>
      <c r="AI60" s="112">
        <v>27.5</v>
      </c>
    </row>
    <row r="61" spans="1:35" x14ac:dyDescent="0.25">
      <c r="A61" s="54">
        <v>58</v>
      </c>
      <c r="B61" s="96">
        <v>44164</v>
      </c>
      <c r="C61" s="109">
        <v>2.7736111111111099</v>
      </c>
      <c r="D61" s="112">
        <v>44.8</v>
      </c>
      <c r="E61" s="112">
        <v>26.9</v>
      </c>
      <c r="G61" s="54">
        <v>58</v>
      </c>
      <c r="H61" s="96">
        <v>44164</v>
      </c>
      <c r="I61" s="109">
        <v>2.7743055555555598</v>
      </c>
      <c r="J61" s="112">
        <v>45.7</v>
      </c>
      <c r="K61" s="112">
        <v>27.1</v>
      </c>
      <c r="L61" s="106"/>
      <c r="M61" s="54">
        <v>58</v>
      </c>
      <c r="N61" s="96">
        <v>44164</v>
      </c>
      <c r="O61" s="109">
        <v>2.7743055555555598</v>
      </c>
      <c r="P61" s="112">
        <v>39.4</v>
      </c>
      <c r="Q61" s="112">
        <v>28.1</v>
      </c>
      <c r="R61" s="106"/>
      <c r="S61" s="54">
        <v>58</v>
      </c>
      <c r="T61" s="96">
        <v>44205.947870370372</v>
      </c>
      <c r="U61" s="110">
        <v>44205.947870370372</v>
      </c>
      <c r="V61" s="112">
        <v>47.9</v>
      </c>
      <c r="W61" s="112">
        <v>26.8</v>
      </c>
      <c r="Y61" s="54">
        <v>58</v>
      </c>
      <c r="Z61" s="96">
        <v>44205.948414351849</v>
      </c>
      <c r="AA61" s="110">
        <v>44205.948414351849</v>
      </c>
      <c r="AB61" s="112">
        <v>42.1</v>
      </c>
      <c r="AC61" s="112">
        <v>27.3</v>
      </c>
      <c r="AE61" s="54">
        <v>58</v>
      </c>
      <c r="AF61" s="96">
        <v>44205.948206018518</v>
      </c>
      <c r="AG61" s="110">
        <v>44205.948206018518</v>
      </c>
      <c r="AH61" s="112">
        <v>43.2</v>
      </c>
      <c r="AI61" s="112">
        <v>27.5</v>
      </c>
    </row>
    <row r="62" spans="1:35" x14ac:dyDescent="0.25">
      <c r="A62" s="54">
        <v>59</v>
      </c>
      <c r="B62" s="96">
        <v>44164</v>
      </c>
      <c r="C62" s="110">
        <v>2.81527777777778</v>
      </c>
      <c r="D62" s="112">
        <v>44.8</v>
      </c>
      <c r="E62" s="112">
        <v>27</v>
      </c>
      <c r="G62" s="54">
        <v>59</v>
      </c>
      <c r="H62" s="96">
        <v>44164</v>
      </c>
      <c r="I62" s="110">
        <v>2.8159722222222299</v>
      </c>
      <c r="J62" s="112">
        <v>45.6</v>
      </c>
      <c r="K62" s="112">
        <v>27.2</v>
      </c>
      <c r="L62" s="106"/>
      <c r="M62" s="54">
        <v>59</v>
      </c>
      <c r="N62" s="96">
        <v>44164</v>
      </c>
      <c r="O62" s="110">
        <v>2.8159722222222299</v>
      </c>
      <c r="P62" s="112">
        <v>40</v>
      </c>
      <c r="Q62" s="112">
        <v>28</v>
      </c>
      <c r="R62" s="106"/>
      <c r="S62" s="54">
        <v>59</v>
      </c>
      <c r="T62" s="96">
        <v>44205.989537037036</v>
      </c>
      <c r="U62" s="110">
        <v>44205.989537037036</v>
      </c>
      <c r="V62" s="112">
        <v>48.2</v>
      </c>
      <c r="W62" s="112">
        <v>26.9</v>
      </c>
      <c r="Y62" s="54">
        <v>59</v>
      </c>
      <c r="Z62" s="96">
        <v>44205.990081018521</v>
      </c>
      <c r="AA62" s="110">
        <v>44205.990081018521</v>
      </c>
      <c r="AB62" s="112">
        <v>42.6</v>
      </c>
      <c r="AC62" s="112">
        <v>27.4</v>
      </c>
      <c r="AE62" s="54">
        <v>59</v>
      </c>
      <c r="AF62" s="96">
        <v>44205.989872685182</v>
      </c>
      <c r="AG62" s="110">
        <v>44205.989872685182</v>
      </c>
      <c r="AH62" s="112">
        <v>43.5</v>
      </c>
      <c r="AI62" s="112">
        <v>27.4</v>
      </c>
    </row>
    <row r="63" spans="1:35" x14ac:dyDescent="0.25">
      <c r="A63" s="54">
        <v>60</v>
      </c>
      <c r="B63" s="96">
        <v>44164</v>
      </c>
      <c r="C63" s="109">
        <v>2.8569444444444398</v>
      </c>
      <c r="D63" s="112">
        <v>45.2</v>
      </c>
      <c r="E63" s="112">
        <v>27</v>
      </c>
      <c r="G63" s="54">
        <v>60</v>
      </c>
      <c r="H63" s="96">
        <v>44164</v>
      </c>
      <c r="I63" s="109">
        <v>2.8576388888888902</v>
      </c>
      <c r="J63" s="112">
        <v>45.1</v>
      </c>
      <c r="K63" s="112">
        <v>27.2</v>
      </c>
      <c r="L63" s="106"/>
      <c r="M63" s="54">
        <v>60</v>
      </c>
      <c r="N63" s="96">
        <v>44164</v>
      </c>
      <c r="O63" s="109">
        <v>2.8576388888888902</v>
      </c>
      <c r="P63" s="112">
        <v>39</v>
      </c>
      <c r="Q63" s="112">
        <v>27.8</v>
      </c>
      <c r="R63" s="106"/>
      <c r="S63" s="54">
        <v>60</v>
      </c>
      <c r="T63" s="96">
        <v>44206.0312037037</v>
      </c>
      <c r="U63" s="110">
        <v>44206.0312037037</v>
      </c>
      <c r="V63" s="112">
        <v>48.9</v>
      </c>
      <c r="W63" s="112">
        <v>26.9</v>
      </c>
      <c r="Y63" s="54">
        <v>60</v>
      </c>
      <c r="Z63" s="96">
        <v>44206.031747685185</v>
      </c>
      <c r="AA63" s="110">
        <v>44206.031747685185</v>
      </c>
      <c r="AB63" s="112">
        <v>42</v>
      </c>
      <c r="AC63" s="112">
        <v>27.2</v>
      </c>
      <c r="AE63" s="54">
        <v>60</v>
      </c>
      <c r="AF63" s="96">
        <v>44206.031539351854</v>
      </c>
      <c r="AG63" s="110">
        <v>44206.031539351854</v>
      </c>
      <c r="AH63" s="112">
        <v>42.1</v>
      </c>
      <c r="AI63" s="112">
        <v>27.4</v>
      </c>
    </row>
    <row r="64" spans="1:35" x14ac:dyDescent="0.25">
      <c r="A64" s="54">
        <v>61</v>
      </c>
      <c r="B64" s="96">
        <v>44164</v>
      </c>
      <c r="C64" s="110">
        <v>2.8986111111111099</v>
      </c>
      <c r="D64" s="112">
        <v>44.9</v>
      </c>
      <c r="E64" s="112">
        <v>26.9</v>
      </c>
      <c r="G64" s="54">
        <v>61</v>
      </c>
      <c r="H64" s="96">
        <v>44164</v>
      </c>
      <c r="I64" s="110">
        <v>2.8993055555555598</v>
      </c>
      <c r="J64" s="112">
        <v>45.7</v>
      </c>
      <c r="K64" s="112">
        <v>27.3</v>
      </c>
      <c r="L64" s="106"/>
      <c r="M64" s="54">
        <v>61</v>
      </c>
      <c r="N64" s="96">
        <v>44164</v>
      </c>
      <c r="O64" s="110">
        <v>2.8993055555555598</v>
      </c>
      <c r="P64" s="112">
        <v>40.6</v>
      </c>
      <c r="Q64" s="112">
        <v>27.6</v>
      </c>
      <c r="R64" s="106"/>
      <c r="S64" s="54">
        <v>61</v>
      </c>
      <c r="T64" s="96">
        <v>44206.072870370372</v>
      </c>
      <c r="U64" s="110">
        <v>44206.072870370372</v>
      </c>
      <c r="V64" s="112">
        <v>46.7</v>
      </c>
      <c r="W64" s="112">
        <v>26.9</v>
      </c>
      <c r="Y64" s="54">
        <v>61</v>
      </c>
      <c r="Z64" s="96">
        <v>44206.073414351849</v>
      </c>
      <c r="AA64" s="110">
        <v>44206.073414351849</v>
      </c>
      <c r="AB64" s="112">
        <v>39.799999999999997</v>
      </c>
      <c r="AC64" s="112">
        <v>27.3</v>
      </c>
      <c r="AE64" s="54">
        <v>61</v>
      </c>
      <c r="AF64" s="96">
        <v>44206.073206018518</v>
      </c>
      <c r="AG64" s="110">
        <v>44206.073206018518</v>
      </c>
      <c r="AH64" s="112">
        <v>43.1</v>
      </c>
      <c r="AI64" s="112">
        <v>27.6</v>
      </c>
    </row>
    <row r="65" spans="1:35" x14ac:dyDescent="0.25">
      <c r="A65" s="54">
        <v>62</v>
      </c>
      <c r="B65" s="96">
        <v>44164</v>
      </c>
      <c r="C65" s="109">
        <v>2.94027777777778</v>
      </c>
      <c r="D65" s="112">
        <v>44.5</v>
      </c>
      <c r="E65" s="112">
        <v>27</v>
      </c>
      <c r="G65" s="54">
        <v>62</v>
      </c>
      <c r="H65" s="96">
        <v>44164</v>
      </c>
      <c r="I65" s="109">
        <v>2.9409722222222299</v>
      </c>
      <c r="J65" s="112">
        <v>44.1</v>
      </c>
      <c r="K65" s="112">
        <v>27.3</v>
      </c>
      <c r="L65" s="106"/>
      <c r="M65" s="54">
        <v>62</v>
      </c>
      <c r="N65" s="96">
        <v>44164</v>
      </c>
      <c r="O65" s="109">
        <v>2.9409722222222299</v>
      </c>
      <c r="P65" s="112">
        <v>38</v>
      </c>
      <c r="Q65" s="112">
        <v>27.7</v>
      </c>
      <c r="R65" s="106"/>
      <c r="S65" s="54">
        <v>62</v>
      </c>
      <c r="T65" s="96">
        <v>44206.114537037036</v>
      </c>
      <c r="U65" s="110">
        <v>44206.114537037036</v>
      </c>
      <c r="V65" s="112">
        <v>47.1</v>
      </c>
      <c r="W65" s="112">
        <v>26.9</v>
      </c>
      <c r="Y65" s="54">
        <v>62</v>
      </c>
      <c r="Z65" s="96">
        <v>44206.115081018521</v>
      </c>
      <c r="AA65" s="110">
        <v>44206.115081018521</v>
      </c>
      <c r="AB65" s="112">
        <v>42.2</v>
      </c>
      <c r="AC65" s="112">
        <v>27.3</v>
      </c>
      <c r="AE65" s="54">
        <v>62</v>
      </c>
      <c r="AF65" s="96">
        <v>44206.114872685182</v>
      </c>
      <c r="AG65" s="110">
        <v>44206.114872685182</v>
      </c>
      <c r="AH65" s="112">
        <v>41.6</v>
      </c>
      <c r="AI65" s="112">
        <v>27.4</v>
      </c>
    </row>
    <row r="66" spans="1:35" x14ac:dyDescent="0.25">
      <c r="A66" s="54">
        <v>63</v>
      </c>
      <c r="B66" s="96">
        <v>44164</v>
      </c>
      <c r="C66" s="110">
        <v>2.9819444444444398</v>
      </c>
      <c r="D66" s="112">
        <v>43.4</v>
      </c>
      <c r="E66" s="112">
        <v>26.8</v>
      </c>
      <c r="G66" s="54">
        <v>63</v>
      </c>
      <c r="H66" s="96">
        <v>44164</v>
      </c>
      <c r="I66" s="110">
        <v>2.9826388888888902</v>
      </c>
      <c r="J66" s="112">
        <v>44.3</v>
      </c>
      <c r="K66" s="112">
        <v>27</v>
      </c>
      <c r="L66" s="106"/>
      <c r="M66" s="54">
        <v>63</v>
      </c>
      <c r="N66" s="96">
        <v>44164</v>
      </c>
      <c r="O66" s="110">
        <v>2.9826388888888902</v>
      </c>
      <c r="P66" s="112">
        <v>38.6</v>
      </c>
      <c r="Q66" s="112">
        <v>27.4</v>
      </c>
      <c r="R66" s="106"/>
      <c r="S66" s="54">
        <v>63</v>
      </c>
      <c r="T66" s="96">
        <v>44206.1562037037</v>
      </c>
      <c r="U66" s="110">
        <v>44206.1562037037</v>
      </c>
      <c r="V66" s="112">
        <v>47.8</v>
      </c>
      <c r="W66" s="112">
        <v>26.8</v>
      </c>
      <c r="Y66" s="54">
        <v>63</v>
      </c>
      <c r="Z66" s="96">
        <v>44206.156747685185</v>
      </c>
      <c r="AA66" s="110">
        <v>44206.156747685185</v>
      </c>
      <c r="AB66" s="112">
        <v>40.799999999999997</v>
      </c>
      <c r="AC66" s="112">
        <v>27.3</v>
      </c>
      <c r="AE66" s="54">
        <v>63</v>
      </c>
      <c r="AF66" s="96">
        <v>44206.156539351854</v>
      </c>
      <c r="AG66" s="110">
        <v>44206.156539351854</v>
      </c>
      <c r="AH66" s="112">
        <v>43.9</v>
      </c>
      <c r="AI66" s="112">
        <v>27.5</v>
      </c>
    </row>
    <row r="67" spans="1:35" x14ac:dyDescent="0.25">
      <c r="A67" s="54">
        <v>64</v>
      </c>
      <c r="B67" s="96">
        <v>44165</v>
      </c>
      <c r="C67" s="109">
        <v>3.0236111111111099</v>
      </c>
      <c r="D67" s="112">
        <v>43</v>
      </c>
      <c r="E67" s="112">
        <v>26.9</v>
      </c>
      <c r="G67" s="54">
        <v>64</v>
      </c>
      <c r="H67" s="96">
        <v>44165</v>
      </c>
      <c r="I67" s="109">
        <v>3.0243055555555598</v>
      </c>
      <c r="J67" s="112">
        <v>44</v>
      </c>
      <c r="K67" s="112">
        <v>27.1</v>
      </c>
      <c r="L67" s="106"/>
      <c r="M67" s="54">
        <v>64</v>
      </c>
      <c r="N67" s="96">
        <v>44165</v>
      </c>
      <c r="O67" s="109">
        <v>3.0243055555555598</v>
      </c>
      <c r="P67" s="112">
        <v>38.5</v>
      </c>
      <c r="Q67" s="112">
        <v>27.3</v>
      </c>
      <c r="R67" s="106"/>
      <c r="S67" s="54">
        <v>64</v>
      </c>
      <c r="T67" s="96">
        <v>44206.197870370372</v>
      </c>
      <c r="U67" s="110">
        <v>44206.197870370372</v>
      </c>
      <c r="V67" s="112">
        <v>49.1</v>
      </c>
      <c r="W67" s="112">
        <v>26.9</v>
      </c>
      <c r="Y67" s="54">
        <v>64</v>
      </c>
      <c r="Z67" s="96">
        <v>44206.198414351849</v>
      </c>
      <c r="AA67" s="110">
        <v>44206.198414351849</v>
      </c>
      <c r="AB67" s="112">
        <v>41.1</v>
      </c>
      <c r="AC67" s="112">
        <v>27.2</v>
      </c>
      <c r="AE67" s="54">
        <v>64</v>
      </c>
      <c r="AF67" s="96">
        <v>44206.198206018518</v>
      </c>
      <c r="AG67" s="110">
        <v>44206.198206018518</v>
      </c>
      <c r="AH67" s="112">
        <v>44.9</v>
      </c>
      <c r="AI67" s="112">
        <v>27.7</v>
      </c>
    </row>
    <row r="68" spans="1:35" x14ac:dyDescent="0.25">
      <c r="A68" s="54">
        <v>65</v>
      </c>
      <c r="B68" s="96">
        <v>44165</v>
      </c>
      <c r="C68" s="110">
        <v>3.06527777777778</v>
      </c>
      <c r="D68" s="112">
        <v>46.2</v>
      </c>
      <c r="E68" s="112">
        <v>27.1</v>
      </c>
      <c r="G68" s="54">
        <v>65</v>
      </c>
      <c r="H68" s="96">
        <v>44165</v>
      </c>
      <c r="I68" s="110">
        <v>3.0659722222222299</v>
      </c>
      <c r="J68" s="112">
        <v>45.2</v>
      </c>
      <c r="K68" s="112">
        <v>27.1</v>
      </c>
      <c r="L68" s="106"/>
      <c r="M68" s="54">
        <v>65</v>
      </c>
      <c r="N68" s="96">
        <v>44165</v>
      </c>
      <c r="O68" s="110">
        <v>3.0659722222222299</v>
      </c>
      <c r="P68" s="112">
        <v>38.9</v>
      </c>
      <c r="Q68" s="112">
        <v>27.1</v>
      </c>
      <c r="R68" s="106"/>
      <c r="S68" s="54">
        <v>65</v>
      </c>
      <c r="T68" s="96">
        <v>44206.239537037036</v>
      </c>
      <c r="U68" s="110">
        <v>44206.239537037036</v>
      </c>
      <c r="V68" s="112">
        <v>52.7</v>
      </c>
      <c r="W68" s="112">
        <v>27</v>
      </c>
      <c r="Y68" s="54">
        <v>65</v>
      </c>
      <c r="Z68" s="96">
        <v>44206.240081018521</v>
      </c>
      <c r="AA68" s="110">
        <v>44206.240081018521</v>
      </c>
      <c r="AB68" s="112">
        <v>41.8</v>
      </c>
      <c r="AC68" s="112">
        <v>27.3</v>
      </c>
      <c r="AE68" s="54">
        <v>65</v>
      </c>
      <c r="AF68" s="96">
        <v>44206.239872685182</v>
      </c>
      <c r="AG68" s="110">
        <v>44206.239872685182</v>
      </c>
      <c r="AH68" s="112">
        <v>42.7</v>
      </c>
      <c r="AI68" s="112">
        <v>27.4</v>
      </c>
    </row>
    <row r="69" spans="1:35" x14ac:dyDescent="0.25">
      <c r="A69" s="54">
        <v>66</v>
      </c>
      <c r="B69" s="96">
        <v>44165</v>
      </c>
      <c r="C69" s="109">
        <v>3.1069444444444398</v>
      </c>
      <c r="D69" s="112">
        <v>44.2</v>
      </c>
      <c r="E69" s="112">
        <v>26.6</v>
      </c>
      <c r="G69" s="54">
        <v>66</v>
      </c>
      <c r="H69" s="96">
        <v>44165</v>
      </c>
      <c r="I69" s="109">
        <v>3.1076388888888902</v>
      </c>
      <c r="J69" s="112">
        <v>43.9</v>
      </c>
      <c r="K69" s="112">
        <v>26.8</v>
      </c>
      <c r="L69" s="106"/>
      <c r="M69" s="54">
        <v>66</v>
      </c>
      <c r="N69" s="96">
        <v>44165</v>
      </c>
      <c r="O69" s="109">
        <v>3.1076388888888902</v>
      </c>
      <c r="P69" s="112">
        <v>37.799999999999997</v>
      </c>
      <c r="Q69" s="112">
        <v>26.7</v>
      </c>
      <c r="R69" s="106"/>
      <c r="S69" s="54">
        <v>66</v>
      </c>
      <c r="T69" s="96">
        <v>44206.2812037037</v>
      </c>
      <c r="U69" s="110">
        <v>44206.2812037037</v>
      </c>
      <c r="V69" s="112">
        <v>50.2</v>
      </c>
      <c r="W69" s="112">
        <v>27</v>
      </c>
      <c r="Y69" s="54">
        <v>66</v>
      </c>
      <c r="Z69" s="96">
        <v>44206.281747685185</v>
      </c>
      <c r="AA69" s="110">
        <v>44206.281747685185</v>
      </c>
      <c r="AB69" s="112">
        <v>44.1</v>
      </c>
      <c r="AC69" s="112">
        <v>27.4</v>
      </c>
      <c r="AE69" s="54">
        <v>66</v>
      </c>
      <c r="AF69" s="96">
        <v>44206.281539351854</v>
      </c>
      <c r="AG69" s="110">
        <v>44206.281539351854</v>
      </c>
      <c r="AH69" s="112">
        <v>43.5</v>
      </c>
      <c r="AI69" s="112">
        <v>27.5</v>
      </c>
    </row>
    <row r="70" spans="1:35" x14ac:dyDescent="0.25">
      <c r="A70" s="54">
        <v>67</v>
      </c>
      <c r="B70" s="96">
        <v>44165</v>
      </c>
      <c r="C70" s="110">
        <v>3.1486111111111099</v>
      </c>
      <c r="D70" s="112">
        <v>44.1</v>
      </c>
      <c r="E70" s="112">
        <v>26.9</v>
      </c>
      <c r="G70" s="54">
        <v>67</v>
      </c>
      <c r="H70" s="96">
        <v>44165</v>
      </c>
      <c r="I70" s="110">
        <v>3.1493055555555598</v>
      </c>
      <c r="J70" s="112">
        <v>44</v>
      </c>
      <c r="K70" s="112">
        <v>26.9</v>
      </c>
      <c r="L70" s="106"/>
      <c r="M70" s="54">
        <v>67</v>
      </c>
      <c r="N70" s="96">
        <v>44165</v>
      </c>
      <c r="O70" s="110">
        <v>3.1493055555555598</v>
      </c>
      <c r="P70" s="112">
        <v>38.700000000000003</v>
      </c>
      <c r="Q70" s="112">
        <v>26.6</v>
      </c>
      <c r="R70" s="106"/>
      <c r="S70" s="54">
        <v>67</v>
      </c>
      <c r="T70" s="96">
        <v>44206.322870370372</v>
      </c>
      <c r="U70" s="110">
        <v>44206.322870370372</v>
      </c>
      <c r="V70" s="112">
        <v>48.5</v>
      </c>
      <c r="W70" s="112">
        <v>26.9</v>
      </c>
      <c r="Y70" s="54">
        <v>67</v>
      </c>
      <c r="Z70" s="96">
        <v>44206.323414351849</v>
      </c>
      <c r="AA70" s="110">
        <v>44206.323414351849</v>
      </c>
      <c r="AB70" s="112">
        <v>44</v>
      </c>
      <c r="AC70" s="112">
        <v>27.7</v>
      </c>
      <c r="AE70" s="54">
        <v>67</v>
      </c>
      <c r="AF70" s="96">
        <v>44206.323206018518</v>
      </c>
      <c r="AG70" s="110">
        <v>44206.323206018518</v>
      </c>
      <c r="AH70" s="112">
        <v>45.6</v>
      </c>
      <c r="AI70" s="112">
        <v>27.7</v>
      </c>
    </row>
    <row r="71" spans="1:35" x14ac:dyDescent="0.25">
      <c r="A71" s="54">
        <v>68</v>
      </c>
      <c r="B71" s="96">
        <v>44165</v>
      </c>
      <c r="C71" s="109">
        <v>3.19027777777778</v>
      </c>
      <c r="D71" s="112">
        <v>44.2</v>
      </c>
      <c r="E71" s="112">
        <v>26.6</v>
      </c>
      <c r="G71" s="54">
        <v>68</v>
      </c>
      <c r="H71" s="96">
        <v>44165</v>
      </c>
      <c r="I71" s="109">
        <v>3.1909722222222299</v>
      </c>
      <c r="J71" s="112">
        <v>43.7</v>
      </c>
      <c r="K71" s="112">
        <v>26.9</v>
      </c>
      <c r="L71" s="106"/>
      <c r="M71" s="54">
        <v>68</v>
      </c>
      <c r="N71" s="96">
        <v>44165</v>
      </c>
      <c r="O71" s="109">
        <v>3.1909722222222299</v>
      </c>
      <c r="P71" s="112">
        <v>37.9</v>
      </c>
      <c r="Q71" s="112">
        <v>26.7</v>
      </c>
      <c r="R71" s="106"/>
      <c r="S71" s="54">
        <v>68</v>
      </c>
      <c r="T71" s="96">
        <v>44206.364537037036</v>
      </c>
      <c r="U71" s="110">
        <v>44206.364537037036</v>
      </c>
      <c r="V71" s="112">
        <v>52.9</v>
      </c>
      <c r="W71" s="112">
        <v>26.9</v>
      </c>
      <c r="Y71" s="54">
        <v>68</v>
      </c>
      <c r="Z71" s="96">
        <v>44206.365081018521</v>
      </c>
      <c r="AA71" s="110">
        <v>44206.365081018521</v>
      </c>
      <c r="AB71" s="112">
        <v>46.6</v>
      </c>
      <c r="AC71" s="112">
        <v>27.8</v>
      </c>
      <c r="AE71" s="54">
        <v>68</v>
      </c>
      <c r="AF71" s="96">
        <v>44206.364872685182</v>
      </c>
      <c r="AG71" s="110">
        <v>44206.364872685182</v>
      </c>
      <c r="AH71" s="112">
        <v>35.1</v>
      </c>
      <c r="AI71" s="112">
        <v>26.9</v>
      </c>
    </row>
    <row r="72" spans="1:35" x14ac:dyDescent="0.25">
      <c r="A72" s="54">
        <v>69</v>
      </c>
      <c r="B72" s="96">
        <v>44165</v>
      </c>
      <c r="C72" s="110">
        <v>3.2319444444444398</v>
      </c>
      <c r="D72" s="112">
        <v>46.2</v>
      </c>
      <c r="E72" s="112">
        <v>27</v>
      </c>
      <c r="G72" s="54">
        <v>69</v>
      </c>
      <c r="H72" s="96">
        <v>44165</v>
      </c>
      <c r="I72" s="110">
        <v>3.2326388888888902</v>
      </c>
      <c r="J72" s="112">
        <v>44.5</v>
      </c>
      <c r="K72" s="112">
        <v>27</v>
      </c>
      <c r="L72" s="106"/>
      <c r="M72" s="54">
        <v>69</v>
      </c>
      <c r="N72" s="96">
        <v>44165</v>
      </c>
      <c r="O72" s="110">
        <v>3.2326388888888902</v>
      </c>
      <c r="P72" s="112">
        <v>37.700000000000003</v>
      </c>
      <c r="Q72" s="112">
        <v>26.6</v>
      </c>
      <c r="R72" s="106"/>
      <c r="S72" s="54">
        <v>69</v>
      </c>
      <c r="T72" s="96">
        <v>44206.4062037037</v>
      </c>
      <c r="U72" s="110">
        <v>44206.4062037037</v>
      </c>
      <c r="V72" s="112">
        <v>50.9</v>
      </c>
      <c r="W72" s="112">
        <v>26.8</v>
      </c>
      <c r="Y72" s="54">
        <v>69</v>
      </c>
      <c r="Z72" s="96">
        <v>44206.406747685185</v>
      </c>
      <c r="AA72" s="110">
        <v>44206.406747685185</v>
      </c>
      <c r="AB72" s="112">
        <v>45.4</v>
      </c>
      <c r="AC72" s="112">
        <v>27.4</v>
      </c>
      <c r="AE72" s="54">
        <v>69</v>
      </c>
      <c r="AF72" s="96">
        <v>44206.406539351854</v>
      </c>
      <c r="AG72" s="110">
        <v>44206.406539351854</v>
      </c>
      <c r="AH72" s="112">
        <v>47.3</v>
      </c>
      <c r="AI72" s="112">
        <v>27.4</v>
      </c>
    </row>
    <row r="73" spans="1:35" x14ac:dyDescent="0.25">
      <c r="A73" s="54">
        <v>70</v>
      </c>
      <c r="B73" s="96">
        <v>44165</v>
      </c>
      <c r="C73" s="109">
        <v>3.2736111111111099</v>
      </c>
      <c r="D73" s="112">
        <v>46.5</v>
      </c>
      <c r="E73" s="112">
        <v>27</v>
      </c>
      <c r="G73" s="54">
        <v>70</v>
      </c>
      <c r="H73" s="96">
        <v>44165</v>
      </c>
      <c r="I73" s="109">
        <v>3.2743055555555598</v>
      </c>
      <c r="J73" s="112">
        <v>45.9</v>
      </c>
      <c r="K73" s="112">
        <v>27</v>
      </c>
      <c r="L73" s="106"/>
      <c r="M73" s="54">
        <v>70</v>
      </c>
      <c r="N73" s="96">
        <v>44165</v>
      </c>
      <c r="O73" s="109">
        <v>3.2743055555555598</v>
      </c>
      <c r="P73" s="112">
        <v>37.799999999999997</v>
      </c>
      <c r="Q73" s="112">
        <v>26.5</v>
      </c>
      <c r="R73" s="106"/>
      <c r="S73" s="54">
        <v>70</v>
      </c>
      <c r="T73" s="96">
        <v>44206.447870370372</v>
      </c>
      <c r="U73" s="110">
        <v>44206.447870370372</v>
      </c>
      <c r="V73" s="112">
        <v>53.8</v>
      </c>
      <c r="W73" s="112">
        <v>26.7</v>
      </c>
      <c r="Y73" s="54">
        <v>70</v>
      </c>
      <c r="Z73" s="96">
        <v>44206.448414351849</v>
      </c>
      <c r="AA73" s="110">
        <v>44206.448414351849</v>
      </c>
      <c r="AB73" s="112">
        <v>44.6</v>
      </c>
      <c r="AC73" s="112">
        <v>27.6</v>
      </c>
      <c r="AE73" s="54">
        <v>70</v>
      </c>
      <c r="AF73" s="96">
        <v>44206.448206018518</v>
      </c>
      <c r="AG73" s="110">
        <v>44206.448206018518</v>
      </c>
      <c r="AH73" s="112">
        <v>49</v>
      </c>
      <c r="AI73" s="112">
        <v>27.6</v>
      </c>
    </row>
    <row r="74" spans="1:35" x14ac:dyDescent="0.25">
      <c r="A74" s="54">
        <v>71</v>
      </c>
      <c r="B74" s="96">
        <v>44165</v>
      </c>
      <c r="C74" s="110">
        <v>3.31527777777778</v>
      </c>
      <c r="D74" s="112">
        <v>45.1</v>
      </c>
      <c r="E74" s="112">
        <v>27.1</v>
      </c>
      <c r="G74" s="54">
        <v>71</v>
      </c>
      <c r="H74" s="96">
        <v>44165</v>
      </c>
      <c r="I74" s="110">
        <v>3.3159722222222299</v>
      </c>
      <c r="J74" s="112">
        <v>47.6</v>
      </c>
      <c r="K74" s="112">
        <v>27.3</v>
      </c>
      <c r="L74" s="106"/>
      <c r="M74" s="54">
        <v>71</v>
      </c>
      <c r="N74" s="96">
        <v>44165</v>
      </c>
      <c r="O74" s="110">
        <v>3.3159722222222299</v>
      </c>
      <c r="P74" s="112">
        <v>41.1</v>
      </c>
      <c r="Q74" s="112">
        <v>26.8</v>
      </c>
      <c r="R74" s="106"/>
      <c r="S74" s="54">
        <v>71</v>
      </c>
      <c r="T74" s="96">
        <v>44206.489537037036</v>
      </c>
      <c r="U74" s="110">
        <v>44206.489537037036</v>
      </c>
      <c r="V74" s="112">
        <v>50.1</v>
      </c>
      <c r="W74" s="112">
        <v>26.6</v>
      </c>
      <c r="Y74" s="54">
        <v>71</v>
      </c>
      <c r="Z74" s="96">
        <v>44206.490081018521</v>
      </c>
      <c r="AA74" s="110">
        <v>44206.490081018521</v>
      </c>
      <c r="AB74" s="112">
        <v>46.7</v>
      </c>
      <c r="AC74" s="112">
        <v>27.8</v>
      </c>
      <c r="AE74" s="54">
        <v>71</v>
      </c>
      <c r="AF74" s="96">
        <v>44206.489872685182</v>
      </c>
      <c r="AG74" s="110">
        <v>44206.489872685182</v>
      </c>
      <c r="AH74" s="112">
        <v>48.1</v>
      </c>
      <c r="AI74" s="112">
        <v>27.7</v>
      </c>
    </row>
    <row r="75" spans="1:35" x14ac:dyDescent="0.25">
      <c r="A75" s="54">
        <v>72</v>
      </c>
      <c r="B75" s="96">
        <v>44165</v>
      </c>
      <c r="C75" s="109">
        <v>3.3569444444444398</v>
      </c>
      <c r="D75" s="112">
        <v>50.5</v>
      </c>
      <c r="E75" s="112">
        <v>27.6</v>
      </c>
      <c r="G75" s="54">
        <v>72</v>
      </c>
      <c r="H75" s="96">
        <v>44165</v>
      </c>
      <c r="I75" s="109">
        <v>3.3576388888888902</v>
      </c>
      <c r="J75" s="112">
        <v>49</v>
      </c>
      <c r="K75" s="112">
        <v>27.6</v>
      </c>
      <c r="L75" s="106"/>
      <c r="M75" s="54">
        <v>72</v>
      </c>
      <c r="N75" s="96">
        <v>44165</v>
      </c>
      <c r="O75" s="109">
        <v>3.3576388888888902</v>
      </c>
      <c r="P75" s="112">
        <v>40.5</v>
      </c>
      <c r="Q75" s="112">
        <v>27.3</v>
      </c>
      <c r="R75" s="106"/>
      <c r="S75" s="54">
        <v>72</v>
      </c>
      <c r="T75" s="96">
        <v>44206.5312037037</v>
      </c>
      <c r="U75" s="110">
        <v>44206.5312037037</v>
      </c>
      <c r="V75" s="112">
        <v>55.6</v>
      </c>
      <c r="W75" s="112">
        <v>26.9</v>
      </c>
      <c r="Y75" s="54">
        <v>72</v>
      </c>
      <c r="Z75" s="96">
        <v>44206.531747685185</v>
      </c>
      <c r="AA75" s="110">
        <v>44206.531747685185</v>
      </c>
      <c r="AB75" s="112">
        <v>46.7</v>
      </c>
      <c r="AC75" s="112">
        <v>27.9</v>
      </c>
      <c r="AE75" s="54">
        <v>72</v>
      </c>
      <c r="AF75" s="96">
        <v>44206.531539351854</v>
      </c>
      <c r="AG75" s="110">
        <v>44206.531539351854</v>
      </c>
      <c r="AH75" s="112">
        <v>47.2</v>
      </c>
      <c r="AI75" s="112">
        <v>27.9</v>
      </c>
    </row>
    <row r="76" spans="1:35" x14ac:dyDescent="0.25">
      <c r="A76" s="54">
        <v>73</v>
      </c>
      <c r="B76" s="96">
        <v>44165</v>
      </c>
      <c r="C76" s="110">
        <v>3.3986111111111099</v>
      </c>
      <c r="D76" s="112">
        <v>46</v>
      </c>
      <c r="E76" s="112">
        <v>27.2</v>
      </c>
      <c r="G76" s="54">
        <v>73</v>
      </c>
      <c r="H76" s="96">
        <v>44165</v>
      </c>
      <c r="I76" s="110">
        <v>3.3993055555555598</v>
      </c>
      <c r="J76" s="112">
        <v>47.3</v>
      </c>
      <c r="K76" s="112">
        <v>27.6</v>
      </c>
      <c r="L76" s="106"/>
      <c r="M76" s="54">
        <v>73</v>
      </c>
      <c r="N76" s="96">
        <v>44165</v>
      </c>
      <c r="O76" s="110">
        <v>3.3993055555555598</v>
      </c>
      <c r="P76" s="112">
        <v>40.299999999999997</v>
      </c>
      <c r="Q76" s="112">
        <v>27.2</v>
      </c>
      <c r="R76" s="106"/>
      <c r="S76" s="54">
        <v>73</v>
      </c>
      <c r="T76" s="96">
        <v>44206.572870370372</v>
      </c>
      <c r="U76" s="110">
        <v>44206.572870370372</v>
      </c>
      <c r="V76" s="112">
        <v>58.6</v>
      </c>
      <c r="W76" s="112">
        <v>27</v>
      </c>
      <c r="Y76" s="54">
        <v>73</v>
      </c>
      <c r="Z76" s="96">
        <v>44206.573414351849</v>
      </c>
      <c r="AA76" s="110">
        <v>44206.573414351849</v>
      </c>
      <c r="AB76" s="112">
        <v>44.5</v>
      </c>
      <c r="AC76" s="112">
        <v>27.9</v>
      </c>
      <c r="AE76" s="54">
        <v>73</v>
      </c>
      <c r="AF76" s="96">
        <v>44206.573206018518</v>
      </c>
      <c r="AG76" s="110">
        <v>44206.573206018518</v>
      </c>
      <c r="AH76" s="112">
        <v>46.1</v>
      </c>
      <c r="AI76" s="112">
        <v>28.1</v>
      </c>
    </row>
    <row r="77" spans="1:35" x14ac:dyDescent="0.25">
      <c r="A77" s="54">
        <v>74</v>
      </c>
      <c r="B77" s="96">
        <v>44165</v>
      </c>
      <c r="C77" s="109">
        <v>3.44027777777778</v>
      </c>
      <c r="D77" s="112">
        <v>48</v>
      </c>
      <c r="E77" s="112">
        <v>27.4</v>
      </c>
      <c r="G77" s="54">
        <v>74</v>
      </c>
      <c r="H77" s="96">
        <v>44165</v>
      </c>
      <c r="I77" s="109">
        <v>3.4409722222222299</v>
      </c>
      <c r="J77" s="112">
        <v>49.8</v>
      </c>
      <c r="K77" s="112">
        <v>27.8</v>
      </c>
      <c r="L77" s="106"/>
      <c r="M77" s="54">
        <v>74</v>
      </c>
      <c r="N77" s="96">
        <v>44165</v>
      </c>
      <c r="O77" s="109">
        <v>3.4409722222222299</v>
      </c>
      <c r="P77" s="112">
        <v>41.6</v>
      </c>
      <c r="Q77" s="112">
        <v>27.3</v>
      </c>
      <c r="R77" s="106"/>
      <c r="S77" s="54">
        <v>74</v>
      </c>
      <c r="T77" s="96">
        <v>44206.614537037036</v>
      </c>
      <c r="U77" s="110">
        <v>44206.614537037036</v>
      </c>
      <c r="V77" s="112">
        <v>52.5</v>
      </c>
      <c r="W77" s="112">
        <v>26.9</v>
      </c>
      <c r="Y77" s="54">
        <v>74</v>
      </c>
      <c r="Z77" s="96">
        <v>44206.615081018521</v>
      </c>
      <c r="AA77" s="110">
        <v>44206.615081018521</v>
      </c>
      <c r="AB77" s="112">
        <v>42.1</v>
      </c>
      <c r="AC77" s="112">
        <v>27.7</v>
      </c>
      <c r="AE77" s="54">
        <v>74</v>
      </c>
      <c r="AF77" s="96">
        <v>44206.614872685182</v>
      </c>
      <c r="AG77" s="110">
        <v>44206.614872685182</v>
      </c>
      <c r="AH77" s="112">
        <v>46.3</v>
      </c>
      <c r="AI77" s="112">
        <v>28.2</v>
      </c>
    </row>
    <row r="78" spans="1:35" x14ac:dyDescent="0.25">
      <c r="A78" s="54">
        <v>75</v>
      </c>
      <c r="B78" s="96">
        <v>44165</v>
      </c>
      <c r="C78" s="110">
        <v>3.4819444444444398</v>
      </c>
      <c r="D78" s="112">
        <v>49.7</v>
      </c>
      <c r="E78" s="112">
        <v>27.6</v>
      </c>
      <c r="G78" s="54">
        <v>75</v>
      </c>
      <c r="H78" s="96">
        <v>44165</v>
      </c>
      <c r="I78" s="110">
        <v>3.4826388888888902</v>
      </c>
      <c r="J78" s="112">
        <v>47.5</v>
      </c>
      <c r="K78" s="112">
        <v>27.7</v>
      </c>
      <c r="L78" s="106"/>
      <c r="M78" s="54">
        <v>75</v>
      </c>
      <c r="N78" s="96">
        <v>44165</v>
      </c>
      <c r="O78" s="110">
        <v>3.4826388888888902</v>
      </c>
      <c r="P78" s="112">
        <v>41.5</v>
      </c>
      <c r="Q78" s="112">
        <v>27.1</v>
      </c>
      <c r="R78" s="106"/>
      <c r="S78" s="54">
        <v>75</v>
      </c>
      <c r="T78" s="96">
        <v>44206.6562037037</v>
      </c>
      <c r="U78" s="110">
        <v>44206.6562037037</v>
      </c>
      <c r="V78" s="112">
        <v>52.8</v>
      </c>
      <c r="W78" s="112">
        <v>26.8</v>
      </c>
      <c r="Y78" s="54">
        <v>75</v>
      </c>
      <c r="Z78" s="96">
        <v>44206.656747685185</v>
      </c>
      <c r="AA78" s="110">
        <v>44206.656747685185</v>
      </c>
      <c r="AB78" s="112">
        <v>47</v>
      </c>
      <c r="AC78" s="112">
        <v>27.8</v>
      </c>
      <c r="AE78" s="54">
        <v>75</v>
      </c>
      <c r="AF78" s="96">
        <v>44206.656539351854</v>
      </c>
      <c r="AG78" s="110">
        <v>44206.656539351854</v>
      </c>
      <c r="AH78" s="112">
        <v>45.5</v>
      </c>
      <c r="AI78" s="112">
        <v>28.1</v>
      </c>
    </row>
    <row r="79" spans="1:35" x14ac:dyDescent="0.25">
      <c r="A79" s="54">
        <v>76</v>
      </c>
      <c r="B79" s="96">
        <v>44165</v>
      </c>
      <c r="C79" s="109">
        <v>3.5236111111111099</v>
      </c>
      <c r="D79" s="112">
        <v>56.1</v>
      </c>
      <c r="E79" s="112">
        <v>27.6</v>
      </c>
      <c r="G79" s="54">
        <v>76</v>
      </c>
      <c r="H79" s="96">
        <v>44165</v>
      </c>
      <c r="I79" s="109">
        <v>3.5243055555555598</v>
      </c>
      <c r="J79" s="112">
        <v>51.8</v>
      </c>
      <c r="K79" s="112">
        <v>28</v>
      </c>
      <c r="L79" s="106"/>
      <c r="M79" s="54">
        <v>76</v>
      </c>
      <c r="N79" s="96">
        <v>44165</v>
      </c>
      <c r="O79" s="109">
        <v>3.5243055555555598</v>
      </c>
      <c r="P79" s="112">
        <v>45.3</v>
      </c>
      <c r="Q79" s="112">
        <v>27.2</v>
      </c>
      <c r="R79" s="106"/>
      <c r="S79" s="54">
        <v>76</v>
      </c>
      <c r="T79" s="96">
        <v>44206.697870370372</v>
      </c>
      <c r="U79" s="110">
        <v>44206.697870370372</v>
      </c>
      <c r="V79" s="112">
        <v>53.9</v>
      </c>
      <c r="W79" s="112">
        <v>26.6</v>
      </c>
      <c r="Y79" s="54">
        <v>76</v>
      </c>
      <c r="Z79" s="96">
        <v>44206.698414351849</v>
      </c>
      <c r="AA79" s="110">
        <v>44206.698414351849</v>
      </c>
      <c r="AB79" s="112">
        <v>45.9</v>
      </c>
      <c r="AC79" s="112">
        <v>27.5</v>
      </c>
      <c r="AE79" s="54">
        <v>76</v>
      </c>
      <c r="AF79" s="96">
        <v>44206.698206018518</v>
      </c>
      <c r="AG79" s="110">
        <v>44206.698206018518</v>
      </c>
      <c r="AH79" s="112">
        <v>46</v>
      </c>
      <c r="AI79" s="112">
        <v>27.7</v>
      </c>
    </row>
    <row r="80" spans="1:35" x14ac:dyDescent="0.25">
      <c r="A80" s="54">
        <v>77</v>
      </c>
      <c r="B80" s="96">
        <v>44165</v>
      </c>
      <c r="C80" s="110">
        <v>3.56527777777778</v>
      </c>
      <c r="D80" s="112">
        <v>47.1</v>
      </c>
      <c r="E80" s="112">
        <v>27.5</v>
      </c>
      <c r="G80" s="54">
        <v>77</v>
      </c>
      <c r="H80" s="96">
        <v>44165</v>
      </c>
      <c r="I80" s="110">
        <v>3.5659722222222299</v>
      </c>
      <c r="J80" s="112">
        <v>52.6</v>
      </c>
      <c r="K80" s="112">
        <v>28.1</v>
      </c>
      <c r="L80" s="106"/>
      <c r="M80" s="54">
        <v>77</v>
      </c>
      <c r="N80" s="96">
        <v>44165</v>
      </c>
      <c r="O80" s="110">
        <v>3.5659722222222299</v>
      </c>
      <c r="P80" s="112">
        <v>47</v>
      </c>
      <c r="Q80" s="112">
        <v>27.1</v>
      </c>
      <c r="R80" s="106"/>
      <c r="S80" s="54">
        <v>77</v>
      </c>
      <c r="T80" s="96">
        <v>44206.739537037036</v>
      </c>
      <c r="U80" s="110">
        <v>44206.739537037036</v>
      </c>
      <c r="V80" s="112">
        <v>51.8</v>
      </c>
      <c r="W80" s="112">
        <v>26.7</v>
      </c>
      <c r="Y80" s="54">
        <v>77</v>
      </c>
      <c r="Z80" s="96">
        <v>44206.740081018521</v>
      </c>
      <c r="AA80" s="110">
        <v>44206.740081018521</v>
      </c>
      <c r="AB80" s="112">
        <v>45.4</v>
      </c>
      <c r="AC80" s="112">
        <v>27.4</v>
      </c>
      <c r="AE80" s="54">
        <v>77</v>
      </c>
      <c r="AF80" s="96">
        <v>44206.739872685182</v>
      </c>
      <c r="AG80" s="110">
        <v>44206.739872685182</v>
      </c>
      <c r="AH80" s="112">
        <v>44.5</v>
      </c>
      <c r="AI80" s="112">
        <v>27.7</v>
      </c>
    </row>
    <row r="81" spans="1:35" x14ac:dyDescent="0.25">
      <c r="A81" s="54">
        <v>78</v>
      </c>
      <c r="B81" s="96">
        <v>44165</v>
      </c>
      <c r="C81" s="109">
        <v>3.6069444444444398</v>
      </c>
      <c r="D81" s="112">
        <v>49.3</v>
      </c>
      <c r="E81" s="112">
        <v>27.6</v>
      </c>
      <c r="G81" s="54">
        <v>78</v>
      </c>
      <c r="H81" s="96">
        <v>44165</v>
      </c>
      <c r="I81" s="109">
        <v>3.6076388888888902</v>
      </c>
      <c r="J81" s="112">
        <v>51.7</v>
      </c>
      <c r="K81" s="112">
        <v>28</v>
      </c>
      <c r="L81" s="106"/>
      <c r="M81" s="54">
        <v>78</v>
      </c>
      <c r="N81" s="96">
        <v>44165</v>
      </c>
      <c r="O81" s="109">
        <v>3.6076388888888902</v>
      </c>
      <c r="P81" s="112">
        <v>44.7</v>
      </c>
      <c r="Q81" s="112">
        <v>27.4</v>
      </c>
      <c r="R81" s="106"/>
      <c r="S81" s="54">
        <v>78</v>
      </c>
      <c r="T81" s="96">
        <v>44206.7812037037</v>
      </c>
      <c r="U81" s="110">
        <v>44206.7812037037</v>
      </c>
      <c r="V81" s="112">
        <v>49.3</v>
      </c>
      <c r="W81" s="112">
        <v>26.7</v>
      </c>
      <c r="Y81" s="54">
        <v>78</v>
      </c>
      <c r="Z81" s="96">
        <v>44206.781747685185</v>
      </c>
      <c r="AA81" s="110">
        <v>44206.781747685185</v>
      </c>
      <c r="AB81" s="112">
        <v>43.4</v>
      </c>
      <c r="AC81" s="112">
        <v>27.1</v>
      </c>
      <c r="AE81" s="54">
        <v>78</v>
      </c>
      <c r="AF81" s="96">
        <v>44206.781539351854</v>
      </c>
      <c r="AG81" s="110">
        <v>44206.781539351854</v>
      </c>
      <c r="AH81" s="112">
        <v>43.1</v>
      </c>
      <c r="AI81" s="112">
        <v>27.4</v>
      </c>
    </row>
    <row r="82" spans="1:35" x14ac:dyDescent="0.25">
      <c r="A82" s="54">
        <v>79</v>
      </c>
      <c r="B82" s="96">
        <v>44165</v>
      </c>
      <c r="C82" s="110">
        <v>3.6486111111111099</v>
      </c>
      <c r="D82" s="112">
        <v>49.3</v>
      </c>
      <c r="E82" s="112">
        <v>27.6</v>
      </c>
      <c r="G82" s="54">
        <v>79</v>
      </c>
      <c r="H82" s="96">
        <v>44165</v>
      </c>
      <c r="I82" s="110">
        <v>3.6493055555555598</v>
      </c>
      <c r="J82" s="112">
        <v>49.2</v>
      </c>
      <c r="K82" s="112">
        <v>27.9</v>
      </c>
      <c r="L82" s="106"/>
      <c r="M82" s="54">
        <v>79</v>
      </c>
      <c r="N82" s="96">
        <v>44165</v>
      </c>
      <c r="O82" s="110">
        <v>3.6493055555555598</v>
      </c>
      <c r="P82" s="112">
        <v>43.8</v>
      </c>
      <c r="Q82" s="112">
        <v>27.2</v>
      </c>
      <c r="R82" s="106"/>
      <c r="S82" s="54">
        <v>79</v>
      </c>
      <c r="T82" s="96">
        <v>44206.822870370372</v>
      </c>
      <c r="U82" s="110">
        <v>44206.822870370372</v>
      </c>
      <c r="V82" s="112">
        <v>48.6</v>
      </c>
      <c r="W82" s="112">
        <v>26.7</v>
      </c>
      <c r="Y82" s="54">
        <v>79</v>
      </c>
      <c r="Z82" s="96">
        <v>44206.823414351849</v>
      </c>
      <c r="AA82" s="110">
        <v>44206.823414351849</v>
      </c>
      <c r="AB82" s="112">
        <v>41.4</v>
      </c>
      <c r="AC82" s="112">
        <v>27.2</v>
      </c>
      <c r="AE82" s="54">
        <v>79</v>
      </c>
      <c r="AF82" s="96">
        <v>44206.823206018518</v>
      </c>
      <c r="AG82" s="110">
        <v>44206.823206018518</v>
      </c>
      <c r="AH82" s="112">
        <v>43.8</v>
      </c>
      <c r="AI82" s="112">
        <v>27.5</v>
      </c>
    </row>
    <row r="83" spans="1:35" x14ac:dyDescent="0.25">
      <c r="A83" s="54">
        <v>80</v>
      </c>
      <c r="B83" s="96">
        <v>44165</v>
      </c>
      <c r="C83" s="109">
        <v>3.69027777777778</v>
      </c>
      <c r="D83" s="112">
        <v>45.5</v>
      </c>
      <c r="E83" s="112">
        <v>27.2</v>
      </c>
      <c r="G83" s="54">
        <v>80</v>
      </c>
      <c r="H83" s="96">
        <v>44165</v>
      </c>
      <c r="I83" s="109">
        <v>3.6909722222222299</v>
      </c>
      <c r="J83" s="112">
        <v>49.9</v>
      </c>
      <c r="K83" s="112">
        <v>27.6</v>
      </c>
      <c r="L83" s="106"/>
      <c r="M83" s="54">
        <v>80</v>
      </c>
      <c r="N83" s="96">
        <v>44165</v>
      </c>
      <c r="O83" s="109">
        <v>3.6909722222222299</v>
      </c>
      <c r="P83" s="112">
        <v>42.6</v>
      </c>
      <c r="Q83" s="112">
        <v>26.5</v>
      </c>
      <c r="R83" s="106"/>
      <c r="S83" s="54">
        <v>80</v>
      </c>
      <c r="T83" s="96">
        <v>44206.864537037036</v>
      </c>
      <c r="U83" s="110">
        <v>44206.864537037036</v>
      </c>
      <c r="V83" s="112">
        <v>48</v>
      </c>
      <c r="W83" s="112">
        <v>26.7</v>
      </c>
      <c r="Y83" s="54">
        <v>80</v>
      </c>
      <c r="Z83" s="96">
        <v>44206.865081018521</v>
      </c>
      <c r="AA83" s="110">
        <v>44206.865081018521</v>
      </c>
      <c r="AB83" s="112">
        <v>42.5</v>
      </c>
      <c r="AC83" s="112">
        <v>27.3</v>
      </c>
      <c r="AE83" s="54">
        <v>80</v>
      </c>
      <c r="AF83" s="96">
        <v>44206.864872685182</v>
      </c>
      <c r="AG83" s="110">
        <v>44206.864872685182</v>
      </c>
      <c r="AH83" s="112">
        <v>42.6</v>
      </c>
      <c r="AI83" s="112">
        <v>27.4</v>
      </c>
    </row>
    <row r="84" spans="1:35" x14ac:dyDescent="0.25">
      <c r="A84" s="54">
        <v>81</v>
      </c>
      <c r="B84" s="96">
        <v>44165</v>
      </c>
      <c r="C84" s="110">
        <v>3.7319444444444398</v>
      </c>
      <c r="D84" s="112">
        <v>47.3</v>
      </c>
      <c r="E84" s="112">
        <v>27.2</v>
      </c>
      <c r="G84" s="54">
        <v>81</v>
      </c>
      <c r="H84" s="96">
        <v>44165</v>
      </c>
      <c r="I84" s="110">
        <v>3.7326388888888902</v>
      </c>
      <c r="J84" s="112">
        <v>47.4</v>
      </c>
      <c r="K84" s="112">
        <v>27.6</v>
      </c>
      <c r="L84" s="106"/>
      <c r="M84" s="54">
        <v>81</v>
      </c>
      <c r="N84" s="96">
        <v>44165</v>
      </c>
      <c r="O84" s="110">
        <v>3.7326388888888902</v>
      </c>
      <c r="P84" s="112">
        <v>41.9</v>
      </c>
      <c r="Q84" s="112">
        <v>26.1</v>
      </c>
      <c r="R84" s="106"/>
      <c r="S84" s="54">
        <v>81</v>
      </c>
      <c r="T84" s="96">
        <v>44206.9062037037</v>
      </c>
      <c r="U84" s="110">
        <v>44206.9062037037</v>
      </c>
      <c r="V84" s="112">
        <v>45.6</v>
      </c>
      <c r="W84" s="112">
        <v>26.7</v>
      </c>
      <c r="Y84" s="54">
        <v>81</v>
      </c>
      <c r="Z84" s="96">
        <v>44206.906747685185</v>
      </c>
      <c r="AA84" s="110">
        <v>44206.906747685185</v>
      </c>
      <c r="AB84" s="112">
        <v>43.8</v>
      </c>
      <c r="AC84" s="112">
        <v>27.4</v>
      </c>
      <c r="AE84" s="54">
        <v>81</v>
      </c>
      <c r="AF84" s="96">
        <v>44206.906539351854</v>
      </c>
      <c r="AG84" s="110">
        <v>44206.906539351854</v>
      </c>
      <c r="AH84" s="112">
        <v>43</v>
      </c>
      <c r="AI84" s="112">
        <v>27.5</v>
      </c>
    </row>
    <row r="85" spans="1:35" x14ac:dyDescent="0.25">
      <c r="A85" s="54">
        <v>82</v>
      </c>
      <c r="B85" s="96">
        <v>44165</v>
      </c>
      <c r="C85" s="109">
        <v>3.7736111111111099</v>
      </c>
      <c r="D85" s="112">
        <v>44.9</v>
      </c>
      <c r="E85" s="112">
        <v>27.3</v>
      </c>
      <c r="G85" s="54">
        <v>82</v>
      </c>
      <c r="H85" s="96">
        <v>44165</v>
      </c>
      <c r="I85" s="109">
        <v>3.7743055555555598</v>
      </c>
      <c r="J85" s="112">
        <v>47.4</v>
      </c>
      <c r="K85" s="112">
        <v>27.5</v>
      </c>
      <c r="L85" s="106"/>
      <c r="M85" s="54">
        <v>82</v>
      </c>
      <c r="N85" s="96">
        <v>44165</v>
      </c>
      <c r="O85" s="109">
        <v>3.7743055555555598</v>
      </c>
      <c r="P85" s="112">
        <v>41.3</v>
      </c>
      <c r="Q85" s="112">
        <v>26</v>
      </c>
      <c r="R85" s="106"/>
      <c r="S85" s="54">
        <v>82</v>
      </c>
      <c r="T85" s="96">
        <v>44206.947870370372</v>
      </c>
      <c r="U85" s="110">
        <v>44206.947870370372</v>
      </c>
      <c r="V85" s="112">
        <v>48.4</v>
      </c>
      <c r="W85" s="112">
        <v>26.9</v>
      </c>
      <c r="Y85" s="54">
        <v>82</v>
      </c>
      <c r="Z85" s="96">
        <v>44206.948414351849</v>
      </c>
      <c r="AA85" s="110">
        <v>44206.948414351849</v>
      </c>
      <c r="AB85" s="112">
        <v>42.6</v>
      </c>
      <c r="AC85" s="112">
        <v>27.4</v>
      </c>
      <c r="AE85" s="54">
        <v>82</v>
      </c>
      <c r="AF85" s="96">
        <v>44206.948206018518</v>
      </c>
      <c r="AG85" s="110">
        <v>44206.948206018518</v>
      </c>
      <c r="AH85" s="112">
        <v>43.5</v>
      </c>
      <c r="AI85" s="112">
        <v>27.6</v>
      </c>
    </row>
    <row r="86" spans="1:35" x14ac:dyDescent="0.25">
      <c r="A86" s="54">
        <v>83</v>
      </c>
      <c r="B86" s="96">
        <v>44165</v>
      </c>
      <c r="C86" s="110">
        <v>3.81527777777778</v>
      </c>
      <c r="D86" s="112">
        <v>45.3</v>
      </c>
      <c r="E86" s="112">
        <v>27.2</v>
      </c>
      <c r="G86" s="54">
        <v>83</v>
      </c>
      <c r="H86" s="96">
        <v>44165</v>
      </c>
      <c r="I86" s="110">
        <v>3.8159722222222299</v>
      </c>
      <c r="J86" s="112">
        <v>46.8</v>
      </c>
      <c r="K86" s="112">
        <v>27.7</v>
      </c>
      <c r="L86" s="106"/>
      <c r="M86" s="54">
        <v>83</v>
      </c>
      <c r="N86" s="96">
        <v>44165</v>
      </c>
      <c r="O86" s="110">
        <v>3.8159722222222299</v>
      </c>
      <c r="P86" s="112">
        <v>43.4</v>
      </c>
      <c r="Q86" s="112">
        <v>26.4</v>
      </c>
      <c r="R86" s="106"/>
      <c r="S86" s="54">
        <v>83</v>
      </c>
      <c r="T86" s="96">
        <v>44206.989537037036</v>
      </c>
      <c r="U86" s="110">
        <v>44206.989537037036</v>
      </c>
      <c r="V86" s="112">
        <v>45.9</v>
      </c>
      <c r="W86" s="112">
        <v>26.8</v>
      </c>
      <c r="Y86" s="54">
        <v>83</v>
      </c>
      <c r="Z86" s="96">
        <v>44206.990081018521</v>
      </c>
      <c r="AA86" s="110">
        <v>44206.990081018521</v>
      </c>
      <c r="AB86" s="112">
        <v>41.5</v>
      </c>
      <c r="AC86" s="112">
        <v>27.3</v>
      </c>
      <c r="AE86" s="54">
        <v>83</v>
      </c>
      <c r="AF86" s="96">
        <v>44206.989872685182</v>
      </c>
      <c r="AG86" s="110">
        <v>44206.989872685182</v>
      </c>
      <c r="AH86" s="112">
        <v>42.4</v>
      </c>
      <c r="AI86" s="112">
        <v>27.4</v>
      </c>
    </row>
    <row r="87" spans="1:35" x14ac:dyDescent="0.25">
      <c r="A87" s="54">
        <v>84</v>
      </c>
      <c r="B87" s="96">
        <v>44165</v>
      </c>
      <c r="C87" s="109">
        <v>3.8569444444444398</v>
      </c>
      <c r="D87" s="112">
        <v>46.2</v>
      </c>
      <c r="E87" s="112">
        <v>27.5</v>
      </c>
      <c r="G87" s="54">
        <v>84</v>
      </c>
      <c r="H87" s="96">
        <v>44165</v>
      </c>
      <c r="I87" s="109">
        <v>3.8576388888888902</v>
      </c>
      <c r="J87" s="112">
        <v>45.7</v>
      </c>
      <c r="K87" s="112">
        <v>27.9</v>
      </c>
      <c r="L87" s="106"/>
      <c r="M87" s="54">
        <v>84</v>
      </c>
      <c r="N87" s="96">
        <v>44165</v>
      </c>
      <c r="O87" s="109">
        <v>3.8576388888888902</v>
      </c>
      <c r="P87" s="112">
        <v>42.4</v>
      </c>
      <c r="Q87" s="112">
        <v>26.4</v>
      </c>
      <c r="R87" s="106"/>
      <c r="S87" s="54">
        <v>84</v>
      </c>
      <c r="T87" s="96">
        <v>44207.0312037037</v>
      </c>
      <c r="U87" s="110">
        <v>44207.0312037037</v>
      </c>
      <c r="V87" s="112">
        <v>45.6</v>
      </c>
      <c r="W87" s="112">
        <v>26.8</v>
      </c>
      <c r="Y87" s="54">
        <v>84</v>
      </c>
      <c r="Z87" s="96">
        <v>44207.031747685185</v>
      </c>
      <c r="AA87" s="110">
        <v>44207.031747685185</v>
      </c>
      <c r="AB87" s="112">
        <v>43.1</v>
      </c>
      <c r="AC87" s="112">
        <v>27.4</v>
      </c>
      <c r="AE87" s="54">
        <v>84</v>
      </c>
      <c r="AF87" s="96">
        <v>44207.031539351854</v>
      </c>
      <c r="AG87" s="110">
        <v>44207.031539351854</v>
      </c>
      <c r="AH87" s="112">
        <v>42.8</v>
      </c>
      <c r="AI87" s="112">
        <v>27.6</v>
      </c>
    </row>
    <row r="88" spans="1:35" x14ac:dyDescent="0.25">
      <c r="A88" s="54">
        <v>85</v>
      </c>
      <c r="B88" s="96">
        <v>44165</v>
      </c>
      <c r="C88" s="110">
        <v>3.8986111111111099</v>
      </c>
      <c r="D88" s="112">
        <v>42.7</v>
      </c>
      <c r="E88" s="112">
        <v>27.6</v>
      </c>
      <c r="G88" s="54">
        <v>85</v>
      </c>
      <c r="H88" s="96">
        <v>44165</v>
      </c>
      <c r="I88" s="110">
        <v>3.8993055555555598</v>
      </c>
      <c r="J88" s="112">
        <v>45.7</v>
      </c>
      <c r="K88" s="112">
        <v>28</v>
      </c>
      <c r="L88" s="106"/>
      <c r="M88" s="54">
        <v>85</v>
      </c>
      <c r="N88" s="96">
        <v>44165</v>
      </c>
      <c r="O88" s="110">
        <v>3.8993055555555598</v>
      </c>
      <c r="P88" s="112">
        <v>42.9</v>
      </c>
      <c r="Q88" s="112">
        <v>26.5</v>
      </c>
      <c r="R88" s="106"/>
      <c r="S88" s="54">
        <v>85</v>
      </c>
      <c r="T88" s="96">
        <v>44207.072870370372</v>
      </c>
      <c r="U88" s="110">
        <v>44207.072870370372</v>
      </c>
      <c r="V88" s="112">
        <v>44.2</v>
      </c>
      <c r="W88" s="112">
        <v>26.7</v>
      </c>
      <c r="Y88" s="54">
        <v>85</v>
      </c>
      <c r="Z88" s="96">
        <v>44207.073414351849</v>
      </c>
      <c r="AA88" s="110">
        <v>44207.073414351849</v>
      </c>
      <c r="AB88" s="112">
        <v>40.700000000000003</v>
      </c>
      <c r="AC88" s="112">
        <v>27.2</v>
      </c>
      <c r="AE88" s="54">
        <v>85</v>
      </c>
      <c r="AF88" s="96">
        <v>44207.073206018518</v>
      </c>
      <c r="AG88" s="110">
        <v>44207.073206018518</v>
      </c>
      <c r="AH88" s="112">
        <v>40.5</v>
      </c>
      <c r="AI88" s="112">
        <v>27.4</v>
      </c>
    </row>
    <row r="89" spans="1:35" x14ac:dyDescent="0.25">
      <c r="A89" s="54">
        <v>86</v>
      </c>
      <c r="B89" s="96">
        <v>44165</v>
      </c>
      <c r="C89" s="109">
        <v>3.94027777777778</v>
      </c>
      <c r="D89" s="112">
        <v>43.7</v>
      </c>
      <c r="E89" s="112">
        <v>27.7</v>
      </c>
      <c r="G89" s="54">
        <v>86</v>
      </c>
      <c r="H89" s="96">
        <v>44165</v>
      </c>
      <c r="I89" s="109">
        <v>3.9409722222222299</v>
      </c>
      <c r="J89" s="112">
        <v>45.5</v>
      </c>
      <c r="K89" s="112">
        <v>27.8</v>
      </c>
      <c r="L89" s="106"/>
      <c r="M89" s="54">
        <v>86</v>
      </c>
      <c r="N89" s="96">
        <v>44165</v>
      </c>
      <c r="O89" s="109">
        <v>3.9409722222222299</v>
      </c>
      <c r="P89" s="112">
        <v>43</v>
      </c>
      <c r="Q89" s="112">
        <v>26.3</v>
      </c>
      <c r="R89" s="106"/>
      <c r="S89" s="54">
        <v>86</v>
      </c>
      <c r="T89" s="96">
        <v>44207.114537037036</v>
      </c>
      <c r="U89" s="110">
        <v>44207.114537037036</v>
      </c>
      <c r="V89" s="112">
        <v>45.8</v>
      </c>
      <c r="W89" s="112">
        <v>26.8</v>
      </c>
      <c r="Y89" s="54">
        <v>86</v>
      </c>
      <c r="Z89" s="96">
        <v>44207.115081018521</v>
      </c>
      <c r="AA89" s="110">
        <v>44207.115081018521</v>
      </c>
      <c r="AB89" s="112">
        <v>41.2</v>
      </c>
      <c r="AC89" s="112">
        <v>27.3</v>
      </c>
      <c r="AE89" s="54">
        <v>86</v>
      </c>
      <c r="AF89" s="96">
        <v>44207.114872685182</v>
      </c>
      <c r="AG89" s="110">
        <v>44207.114872685182</v>
      </c>
      <c r="AH89" s="112">
        <v>42.7</v>
      </c>
      <c r="AI89" s="112">
        <v>27.5</v>
      </c>
    </row>
    <row r="90" spans="1:35" x14ac:dyDescent="0.25">
      <c r="A90" s="54">
        <v>87</v>
      </c>
      <c r="B90" s="96">
        <v>44165</v>
      </c>
      <c r="C90" s="110">
        <v>3.9819444444444398</v>
      </c>
      <c r="D90" s="112">
        <v>45.1</v>
      </c>
      <c r="E90" s="112">
        <v>27.7</v>
      </c>
      <c r="G90" s="54">
        <v>87</v>
      </c>
      <c r="H90" s="96">
        <v>44165</v>
      </c>
      <c r="I90" s="110">
        <v>3.9826388888888902</v>
      </c>
      <c r="J90" s="112">
        <v>45.9</v>
      </c>
      <c r="K90" s="112">
        <v>27.9</v>
      </c>
      <c r="L90" s="106"/>
      <c r="M90" s="54">
        <v>87</v>
      </c>
      <c r="N90" s="96">
        <v>44165</v>
      </c>
      <c r="O90" s="110">
        <v>3.9826388888888902</v>
      </c>
      <c r="P90" s="112">
        <v>43.5</v>
      </c>
      <c r="Q90" s="112">
        <v>26.5</v>
      </c>
      <c r="R90" s="106"/>
      <c r="S90" s="54">
        <v>87</v>
      </c>
      <c r="T90" s="96">
        <v>44207.1562037037</v>
      </c>
      <c r="U90" s="110">
        <v>44207.1562037037</v>
      </c>
      <c r="V90" s="112">
        <v>47.4</v>
      </c>
      <c r="W90" s="112">
        <v>26.9</v>
      </c>
      <c r="Y90" s="54">
        <v>87</v>
      </c>
      <c r="Z90" s="96">
        <v>44207.156747685185</v>
      </c>
      <c r="AA90" s="110">
        <v>44207.156747685185</v>
      </c>
      <c r="AB90" s="112">
        <v>41.1</v>
      </c>
      <c r="AC90" s="112">
        <v>27.3</v>
      </c>
      <c r="AE90" s="54">
        <v>87</v>
      </c>
      <c r="AF90" s="96">
        <v>44207.156539351854</v>
      </c>
      <c r="AG90" s="110">
        <v>44207.156539351854</v>
      </c>
      <c r="AH90" s="112">
        <v>42.6</v>
      </c>
      <c r="AI90" s="112">
        <v>27.4</v>
      </c>
    </row>
    <row r="91" spans="1:35" x14ac:dyDescent="0.25">
      <c r="A91" s="54">
        <v>88</v>
      </c>
      <c r="B91" s="96">
        <v>44166</v>
      </c>
      <c r="C91" s="109">
        <v>4.0236111111111104</v>
      </c>
      <c r="D91" s="112">
        <v>46.5</v>
      </c>
      <c r="E91" s="112">
        <v>27.6</v>
      </c>
      <c r="G91" s="54">
        <v>88</v>
      </c>
      <c r="H91" s="96">
        <v>44166</v>
      </c>
      <c r="I91" s="109">
        <v>4.0243055555555598</v>
      </c>
      <c r="J91" s="112">
        <v>47</v>
      </c>
      <c r="K91" s="112">
        <v>27.2</v>
      </c>
      <c r="L91" s="106"/>
      <c r="M91" s="54">
        <v>88</v>
      </c>
      <c r="N91" s="96">
        <v>44166</v>
      </c>
      <c r="O91" s="109">
        <v>4.0243055555555598</v>
      </c>
      <c r="P91" s="112">
        <v>44.1</v>
      </c>
      <c r="Q91" s="112">
        <v>26.6</v>
      </c>
      <c r="R91" s="106"/>
      <c r="S91" s="54">
        <v>88</v>
      </c>
      <c r="T91" s="96">
        <v>44207.197870370372</v>
      </c>
      <c r="U91" s="110">
        <v>44207.197870370372</v>
      </c>
      <c r="V91" s="112">
        <v>45.7</v>
      </c>
      <c r="W91" s="112">
        <v>26.8</v>
      </c>
      <c r="Y91" s="54">
        <v>88</v>
      </c>
      <c r="Z91" s="96">
        <v>44207.198414351849</v>
      </c>
      <c r="AA91" s="110">
        <v>44207.198414351849</v>
      </c>
      <c r="AB91" s="112">
        <v>42</v>
      </c>
      <c r="AC91" s="112">
        <v>27.4</v>
      </c>
      <c r="AE91" s="54">
        <v>88</v>
      </c>
      <c r="AF91" s="96">
        <v>44207.198206018518</v>
      </c>
      <c r="AG91" s="110">
        <v>44207.198206018518</v>
      </c>
      <c r="AH91" s="112">
        <v>42.3</v>
      </c>
      <c r="AI91" s="112">
        <v>27.5</v>
      </c>
    </row>
    <row r="92" spans="1:35" x14ac:dyDescent="0.25">
      <c r="A92" s="54">
        <v>89</v>
      </c>
      <c r="B92" s="96">
        <v>44166</v>
      </c>
      <c r="C92" s="110">
        <v>4.06527777777778</v>
      </c>
      <c r="D92" s="112">
        <v>44</v>
      </c>
      <c r="E92" s="112">
        <v>27.4</v>
      </c>
      <c r="G92" s="54">
        <v>89</v>
      </c>
      <c r="H92" s="96">
        <v>44166</v>
      </c>
      <c r="I92" s="110">
        <v>4.0659722222222303</v>
      </c>
      <c r="J92" s="112">
        <v>46.1</v>
      </c>
      <c r="K92" s="112">
        <v>27.3</v>
      </c>
      <c r="L92" s="106"/>
      <c r="M92" s="54">
        <v>89</v>
      </c>
      <c r="N92" s="96">
        <v>44166</v>
      </c>
      <c r="O92" s="110">
        <v>4.0659722222222303</v>
      </c>
      <c r="P92" s="112">
        <v>43.3</v>
      </c>
      <c r="Q92" s="112">
        <v>26.5</v>
      </c>
      <c r="R92" s="106"/>
      <c r="S92" s="54">
        <v>89</v>
      </c>
      <c r="T92" s="96">
        <v>44207.239537037036</v>
      </c>
      <c r="U92" s="110">
        <v>44207.239537037036</v>
      </c>
      <c r="V92" s="112">
        <v>47.8</v>
      </c>
      <c r="W92" s="112">
        <v>27</v>
      </c>
      <c r="Y92" s="54">
        <v>89</v>
      </c>
      <c r="Z92" s="96">
        <v>44207.240081018521</v>
      </c>
      <c r="AA92" s="110">
        <v>44207.240081018521</v>
      </c>
      <c r="AB92" s="112">
        <v>43.9</v>
      </c>
      <c r="AC92" s="112">
        <v>27.5</v>
      </c>
      <c r="AE92" s="54">
        <v>89</v>
      </c>
      <c r="AF92" s="96">
        <v>44207.239872685182</v>
      </c>
      <c r="AG92" s="110">
        <v>44207.239872685182</v>
      </c>
      <c r="AH92" s="112">
        <v>42.3</v>
      </c>
      <c r="AI92" s="112">
        <v>27.5</v>
      </c>
    </row>
    <row r="93" spans="1:35" x14ac:dyDescent="0.25">
      <c r="A93" s="54">
        <v>90</v>
      </c>
      <c r="B93" s="96">
        <v>44166</v>
      </c>
      <c r="C93" s="109">
        <v>4.1069444444444398</v>
      </c>
      <c r="D93" s="112">
        <v>44.2</v>
      </c>
      <c r="E93" s="112">
        <v>27.4</v>
      </c>
      <c r="G93" s="54">
        <v>90</v>
      </c>
      <c r="H93" s="96">
        <v>44166</v>
      </c>
      <c r="I93" s="109">
        <v>4.1076388888888902</v>
      </c>
      <c r="J93" s="112">
        <v>46.6</v>
      </c>
      <c r="K93" s="112">
        <v>27.4</v>
      </c>
      <c r="L93" s="106"/>
      <c r="M93" s="54">
        <v>90</v>
      </c>
      <c r="N93" s="96">
        <v>44166</v>
      </c>
      <c r="O93" s="109">
        <v>4.1076388888888902</v>
      </c>
      <c r="P93" s="112">
        <v>42.8</v>
      </c>
      <c r="Q93" s="112">
        <v>26.5</v>
      </c>
      <c r="R93" s="106"/>
      <c r="S93" s="54">
        <v>90</v>
      </c>
      <c r="T93" s="96">
        <v>44207.2812037037</v>
      </c>
      <c r="U93" s="110">
        <v>44207.2812037037</v>
      </c>
      <c r="V93" s="112">
        <v>50.9</v>
      </c>
      <c r="W93" s="112">
        <v>27.1</v>
      </c>
      <c r="Y93" s="54">
        <v>90</v>
      </c>
      <c r="Z93" s="96">
        <v>44207.281747685185</v>
      </c>
      <c r="AA93" s="110">
        <v>44207.281747685185</v>
      </c>
      <c r="AB93" s="112">
        <v>44.1</v>
      </c>
      <c r="AC93" s="112">
        <v>27.4</v>
      </c>
      <c r="AE93" s="54">
        <v>90</v>
      </c>
      <c r="AF93" s="96">
        <v>44207.281539351854</v>
      </c>
      <c r="AG93" s="110">
        <v>44207.281539351854</v>
      </c>
      <c r="AH93" s="112">
        <v>43.1</v>
      </c>
      <c r="AI93" s="112">
        <v>27.5</v>
      </c>
    </row>
    <row r="94" spans="1:35" x14ac:dyDescent="0.25">
      <c r="A94" s="54">
        <v>91</v>
      </c>
      <c r="B94" s="96">
        <v>44166</v>
      </c>
      <c r="C94" s="110">
        <v>4.1486111111111104</v>
      </c>
      <c r="D94" s="112">
        <v>43.4</v>
      </c>
      <c r="E94" s="112">
        <v>27.4</v>
      </c>
      <c r="G94" s="54">
        <v>91</v>
      </c>
      <c r="H94" s="96">
        <v>44166</v>
      </c>
      <c r="I94" s="110">
        <v>4.1493055555555598</v>
      </c>
      <c r="J94" s="112">
        <v>45.6</v>
      </c>
      <c r="K94" s="112">
        <v>27.4</v>
      </c>
      <c r="L94" s="106"/>
      <c r="M94" s="54">
        <v>91</v>
      </c>
      <c r="N94" s="96">
        <v>44166</v>
      </c>
      <c r="O94" s="110">
        <v>4.1493055555555598</v>
      </c>
      <c r="P94" s="112">
        <v>41.8</v>
      </c>
      <c r="Q94" s="112">
        <v>26.6</v>
      </c>
      <c r="R94" s="106"/>
      <c r="S94" s="54">
        <v>91</v>
      </c>
      <c r="T94" s="96">
        <v>44207.322870370372</v>
      </c>
      <c r="U94" s="110">
        <v>44207.322870370372</v>
      </c>
      <c r="V94" s="112">
        <v>47.8</v>
      </c>
      <c r="W94" s="112">
        <v>26.9</v>
      </c>
      <c r="Y94" s="54">
        <v>91</v>
      </c>
      <c r="Z94" s="96">
        <v>44207.323414351849</v>
      </c>
      <c r="AA94" s="110">
        <v>44207.323414351849</v>
      </c>
      <c r="AB94" s="112">
        <v>45</v>
      </c>
      <c r="AC94" s="112">
        <v>27.9</v>
      </c>
      <c r="AE94" s="54">
        <v>91</v>
      </c>
      <c r="AF94" s="96">
        <v>44207.323206018518</v>
      </c>
      <c r="AG94" s="110">
        <v>44207.323206018518</v>
      </c>
      <c r="AH94" s="112">
        <v>46.7</v>
      </c>
      <c r="AI94" s="112">
        <v>27.8</v>
      </c>
    </row>
    <row r="95" spans="1:35" x14ac:dyDescent="0.25">
      <c r="A95" s="54">
        <v>92</v>
      </c>
      <c r="B95" s="96">
        <v>44166</v>
      </c>
      <c r="C95" s="109">
        <v>4.19027777777778</v>
      </c>
      <c r="D95" s="112">
        <v>44.5</v>
      </c>
      <c r="E95" s="112">
        <v>27.2</v>
      </c>
      <c r="G95" s="54">
        <v>92</v>
      </c>
      <c r="H95" s="96">
        <v>44166</v>
      </c>
      <c r="I95" s="109">
        <v>4.1909722222222303</v>
      </c>
      <c r="J95" s="112">
        <v>46.2</v>
      </c>
      <c r="K95" s="112">
        <v>27.1</v>
      </c>
      <c r="L95" s="106"/>
      <c r="M95" s="54">
        <v>92</v>
      </c>
      <c r="N95" s="96">
        <v>44166</v>
      </c>
      <c r="O95" s="109">
        <v>4.1909722222222303</v>
      </c>
      <c r="P95" s="112">
        <v>42.8</v>
      </c>
      <c r="Q95" s="112">
        <v>26.5</v>
      </c>
      <c r="R95" s="106"/>
      <c r="S95" s="54">
        <v>92</v>
      </c>
      <c r="T95" s="96">
        <v>44207.364537037036</v>
      </c>
      <c r="U95" s="110">
        <v>44207.364537037036</v>
      </c>
      <c r="V95" s="112">
        <v>53.5</v>
      </c>
      <c r="W95" s="112">
        <v>27.2</v>
      </c>
      <c r="Y95" s="54">
        <v>92</v>
      </c>
      <c r="Z95" s="96">
        <v>44207.365081018521</v>
      </c>
      <c r="AA95" s="110">
        <v>44207.365081018521</v>
      </c>
      <c r="AB95" s="112">
        <v>43.1</v>
      </c>
      <c r="AC95" s="112">
        <v>28.1</v>
      </c>
      <c r="AE95" s="54">
        <v>92</v>
      </c>
      <c r="AF95" s="96">
        <v>44207.364872685182</v>
      </c>
      <c r="AG95" s="110">
        <v>44207.364872685182</v>
      </c>
      <c r="AH95" s="112">
        <v>44.8</v>
      </c>
      <c r="AI95" s="112">
        <v>28</v>
      </c>
    </row>
    <row r="96" spans="1:35" x14ac:dyDescent="0.25">
      <c r="A96" s="54">
        <v>93</v>
      </c>
      <c r="B96" s="96">
        <v>44166</v>
      </c>
      <c r="C96" s="110">
        <v>4.2319444444444398</v>
      </c>
      <c r="D96" s="112">
        <v>45.4</v>
      </c>
      <c r="E96" s="112">
        <v>27.4</v>
      </c>
      <c r="G96" s="54">
        <v>93</v>
      </c>
      <c r="H96" s="96">
        <v>44166</v>
      </c>
      <c r="I96" s="110">
        <v>4.2326388888888902</v>
      </c>
      <c r="J96" s="112">
        <v>46.1</v>
      </c>
      <c r="K96" s="112">
        <v>27.3</v>
      </c>
      <c r="L96" s="106"/>
      <c r="M96" s="54">
        <v>93</v>
      </c>
      <c r="N96" s="96">
        <v>44166</v>
      </c>
      <c r="O96" s="110">
        <v>4.2326388888888902</v>
      </c>
      <c r="P96" s="112">
        <v>43.4</v>
      </c>
      <c r="Q96" s="112">
        <v>26.7</v>
      </c>
      <c r="R96" s="106"/>
      <c r="S96" s="54">
        <v>93</v>
      </c>
      <c r="T96" s="96">
        <v>44207.4062037037</v>
      </c>
      <c r="U96" s="110">
        <v>44207.4062037037</v>
      </c>
      <c r="V96" s="112">
        <v>51.9</v>
      </c>
      <c r="W96" s="112">
        <v>27</v>
      </c>
      <c r="Y96" s="54">
        <v>93</v>
      </c>
      <c r="Z96" s="96">
        <v>44207.406747685185</v>
      </c>
      <c r="AA96" s="110">
        <v>44207.406747685185</v>
      </c>
      <c r="AB96" s="112">
        <v>42</v>
      </c>
      <c r="AC96" s="112">
        <v>27.9</v>
      </c>
      <c r="AE96" s="54">
        <v>93</v>
      </c>
      <c r="AF96" s="96">
        <v>44207.406539351854</v>
      </c>
      <c r="AG96" s="110">
        <v>44207.406539351854</v>
      </c>
      <c r="AH96" s="112">
        <v>48</v>
      </c>
      <c r="AI96" s="112">
        <v>28</v>
      </c>
    </row>
    <row r="97" spans="1:35" x14ac:dyDescent="0.25">
      <c r="A97" s="54">
        <v>94</v>
      </c>
      <c r="B97" s="96">
        <v>44166</v>
      </c>
      <c r="C97" s="109">
        <v>4.2736111111111104</v>
      </c>
      <c r="D97" s="112">
        <v>47.6</v>
      </c>
      <c r="E97" s="112">
        <v>27.6</v>
      </c>
      <c r="G97" s="54">
        <v>94</v>
      </c>
      <c r="H97" s="96">
        <v>44166</v>
      </c>
      <c r="I97" s="109">
        <v>4.2743055555555598</v>
      </c>
      <c r="J97" s="112">
        <v>47.9</v>
      </c>
      <c r="K97" s="112">
        <v>27.5</v>
      </c>
      <c r="L97" s="106"/>
      <c r="M97" s="54">
        <v>94</v>
      </c>
      <c r="N97" s="96">
        <v>44166</v>
      </c>
      <c r="O97" s="109">
        <v>4.2743055555555598</v>
      </c>
      <c r="P97" s="112">
        <v>43.6</v>
      </c>
      <c r="Q97" s="112">
        <v>27</v>
      </c>
      <c r="R97" s="106"/>
      <c r="S97" s="54">
        <v>94</v>
      </c>
      <c r="T97" s="96">
        <v>44207.447870370372</v>
      </c>
      <c r="U97" s="110">
        <v>44207.447870370372</v>
      </c>
      <c r="V97" s="112">
        <v>49.6</v>
      </c>
      <c r="W97" s="112">
        <v>27.1</v>
      </c>
      <c r="Y97" s="54">
        <v>94</v>
      </c>
      <c r="Z97" s="96">
        <v>44207.448414351849</v>
      </c>
      <c r="AA97" s="110">
        <v>44207.448414351849</v>
      </c>
      <c r="AB97" s="112">
        <v>42.2</v>
      </c>
      <c r="AC97" s="112">
        <v>27.8</v>
      </c>
      <c r="AE97" s="54">
        <v>94</v>
      </c>
      <c r="AF97" s="96">
        <v>44207.448206018518</v>
      </c>
      <c r="AG97" s="110">
        <v>44207.448206018518</v>
      </c>
      <c r="AH97" s="112">
        <v>45.3</v>
      </c>
      <c r="AI97" s="112">
        <v>27.8</v>
      </c>
    </row>
    <row r="98" spans="1:35" x14ac:dyDescent="0.25">
      <c r="A98" s="54">
        <v>95</v>
      </c>
      <c r="B98" s="96">
        <v>44166</v>
      </c>
      <c r="C98" s="110">
        <v>4.31527777777778</v>
      </c>
      <c r="D98" s="112">
        <v>47.3</v>
      </c>
      <c r="E98" s="112">
        <v>27.6</v>
      </c>
      <c r="G98" s="54">
        <v>95</v>
      </c>
      <c r="H98" s="96">
        <v>44166</v>
      </c>
      <c r="I98" s="110">
        <v>4.3159722222222303</v>
      </c>
      <c r="J98" s="112">
        <v>49</v>
      </c>
      <c r="K98" s="112">
        <v>27.2</v>
      </c>
      <c r="L98" s="106"/>
      <c r="M98" s="54">
        <v>95</v>
      </c>
      <c r="N98" s="96">
        <v>44166</v>
      </c>
      <c r="O98" s="110">
        <v>4.3159722222222303</v>
      </c>
      <c r="P98" s="112">
        <v>45.7</v>
      </c>
      <c r="Q98" s="112">
        <v>27</v>
      </c>
      <c r="R98" s="106"/>
      <c r="S98" s="54">
        <v>95</v>
      </c>
      <c r="T98" s="96">
        <v>44207.489537037036</v>
      </c>
      <c r="U98" s="110">
        <v>44207.489537037036</v>
      </c>
      <c r="V98" s="112">
        <v>52.9</v>
      </c>
      <c r="W98" s="112">
        <v>27.2</v>
      </c>
      <c r="Y98" s="54">
        <v>95</v>
      </c>
      <c r="Z98" s="96">
        <v>44207.490081018521</v>
      </c>
      <c r="AA98" s="110">
        <v>44207.490081018521</v>
      </c>
      <c r="AB98" s="112">
        <v>45.1</v>
      </c>
      <c r="AC98" s="112">
        <v>28.1</v>
      </c>
      <c r="AE98" s="54">
        <v>95</v>
      </c>
      <c r="AF98" s="96">
        <v>44207.489872685182</v>
      </c>
      <c r="AG98" s="110">
        <v>44207.489872685182</v>
      </c>
      <c r="AH98" s="112">
        <v>46.6</v>
      </c>
      <c r="AI98" s="112">
        <v>27.8</v>
      </c>
    </row>
    <row r="99" spans="1:35" x14ac:dyDescent="0.25">
      <c r="A99" s="54">
        <v>96</v>
      </c>
      <c r="B99" s="96">
        <v>44166</v>
      </c>
      <c r="C99" s="109">
        <v>4.3569444444444496</v>
      </c>
      <c r="D99" s="112">
        <v>49.9</v>
      </c>
      <c r="E99" s="112">
        <v>27.9</v>
      </c>
      <c r="G99" s="54">
        <v>96</v>
      </c>
      <c r="H99" s="96">
        <v>44166</v>
      </c>
      <c r="I99" s="109">
        <v>4.3576388888888999</v>
      </c>
      <c r="J99" s="112">
        <v>48.6</v>
      </c>
      <c r="K99" s="112">
        <v>27.5</v>
      </c>
      <c r="L99" s="106"/>
      <c r="M99" s="54">
        <v>96</v>
      </c>
      <c r="N99" s="96">
        <v>44166</v>
      </c>
      <c r="O99" s="109">
        <v>4.3576388888888999</v>
      </c>
      <c r="P99" s="112">
        <v>46.4</v>
      </c>
      <c r="Q99" s="112">
        <v>27.7</v>
      </c>
      <c r="R99" s="106"/>
      <c r="S99" s="54">
        <v>96</v>
      </c>
      <c r="T99" s="96">
        <v>44207.5312037037</v>
      </c>
      <c r="U99" s="110">
        <v>44207.5312037037</v>
      </c>
      <c r="V99" s="112">
        <v>49.2</v>
      </c>
      <c r="W99" s="112">
        <v>27</v>
      </c>
      <c r="Y99" s="54">
        <v>96</v>
      </c>
      <c r="Z99" s="96">
        <v>44207.531747685185</v>
      </c>
      <c r="AA99" s="110">
        <v>44207.531747685185</v>
      </c>
      <c r="AB99" s="112">
        <v>43.4</v>
      </c>
      <c r="AC99" s="112">
        <v>28.1</v>
      </c>
      <c r="AE99" s="54">
        <v>96</v>
      </c>
      <c r="AF99" s="96">
        <v>44207.531539351854</v>
      </c>
      <c r="AG99" s="110">
        <v>44207.531539351854</v>
      </c>
      <c r="AH99" s="112">
        <v>48.6</v>
      </c>
      <c r="AI99" s="112">
        <v>28</v>
      </c>
    </row>
    <row r="100" spans="1:35" x14ac:dyDescent="0.25">
      <c r="A100" s="54">
        <v>97</v>
      </c>
      <c r="B100" s="96">
        <v>44166</v>
      </c>
      <c r="C100" s="110">
        <v>4.3986111111111104</v>
      </c>
      <c r="D100" s="112">
        <v>45.3</v>
      </c>
      <c r="E100" s="112">
        <v>27.6</v>
      </c>
      <c r="G100" s="54">
        <v>97</v>
      </c>
      <c r="H100" s="96">
        <v>44166</v>
      </c>
      <c r="I100" s="110">
        <v>4.3993055555555598</v>
      </c>
      <c r="J100" s="112">
        <v>50.4</v>
      </c>
      <c r="K100" s="112">
        <v>27.1</v>
      </c>
      <c r="L100" s="106"/>
      <c r="M100" s="54">
        <v>97</v>
      </c>
      <c r="N100" s="96">
        <v>44166</v>
      </c>
      <c r="O100" s="110">
        <v>4.3993055555555598</v>
      </c>
      <c r="P100" s="112">
        <v>43.7</v>
      </c>
      <c r="Q100" s="112">
        <v>27.4</v>
      </c>
      <c r="R100" s="106"/>
      <c r="S100" s="54">
        <v>97</v>
      </c>
      <c r="T100" s="96">
        <v>44207.572870370372</v>
      </c>
      <c r="U100" s="110">
        <v>44207.572870370372</v>
      </c>
      <c r="V100" s="112">
        <v>52.8</v>
      </c>
      <c r="W100" s="112">
        <v>27.2</v>
      </c>
      <c r="Y100" s="54">
        <v>97</v>
      </c>
      <c r="Z100" s="96">
        <v>44207.573414351849</v>
      </c>
      <c r="AA100" s="110">
        <v>44207.573414351849</v>
      </c>
      <c r="AB100" s="112">
        <v>45.7</v>
      </c>
      <c r="AC100" s="112">
        <v>28.2</v>
      </c>
      <c r="AE100" s="54">
        <v>97</v>
      </c>
      <c r="AF100" s="96">
        <v>44207.573206018518</v>
      </c>
      <c r="AG100" s="110">
        <v>44207.573206018518</v>
      </c>
      <c r="AH100" s="112">
        <v>47.5</v>
      </c>
      <c r="AI100" s="112">
        <v>28.1</v>
      </c>
    </row>
    <row r="101" spans="1:35" x14ac:dyDescent="0.25">
      <c r="A101" s="54">
        <v>98</v>
      </c>
      <c r="B101" s="96">
        <v>44166</v>
      </c>
      <c r="C101" s="109">
        <v>4.44027777777778</v>
      </c>
      <c r="D101" s="112">
        <v>51.2</v>
      </c>
      <c r="E101" s="112">
        <v>27.9</v>
      </c>
      <c r="G101" s="54">
        <v>98</v>
      </c>
      <c r="H101" s="96">
        <v>44166</v>
      </c>
      <c r="I101" s="109">
        <v>4.4409722222222197</v>
      </c>
      <c r="J101" s="112">
        <v>52</v>
      </c>
      <c r="K101" s="112">
        <v>28</v>
      </c>
      <c r="L101" s="106"/>
      <c r="M101" s="54">
        <v>98</v>
      </c>
      <c r="N101" s="96">
        <v>44166</v>
      </c>
      <c r="O101" s="109">
        <v>4.4409722222222197</v>
      </c>
      <c r="P101" s="112">
        <v>46.6</v>
      </c>
      <c r="Q101" s="112">
        <v>27.9</v>
      </c>
      <c r="R101" s="106"/>
      <c r="S101" s="54">
        <v>98</v>
      </c>
      <c r="T101" s="96">
        <v>44207.614537037036</v>
      </c>
      <c r="U101" s="110">
        <v>44207.614537037036</v>
      </c>
      <c r="V101" s="112">
        <v>53.9</v>
      </c>
      <c r="W101" s="112">
        <v>27.3</v>
      </c>
      <c r="Y101" s="54">
        <v>98</v>
      </c>
      <c r="Z101" s="96">
        <v>44207.615081018521</v>
      </c>
      <c r="AA101" s="110">
        <v>44207.615081018521</v>
      </c>
      <c r="AB101" s="112">
        <v>44.8</v>
      </c>
      <c r="AC101" s="112">
        <v>28.2</v>
      </c>
      <c r="AE101" s="54">
        <v>98</v>
      </c>
      <c r="AF101" s="96">
        <v>44207.614872685182</v>
      </c>
      <c r="AG101" s="110">
        <v>44207.614872685182</v>
      </c>
      <c r="AH101" s="112">
        <v>46.2</v>
      </c>
      <c r="AI101" s="112">
        <v>28.1</v>
      </c>
    </row>
    <row r="102" spans="1:35" x14ac:dyDescent="0.25">
      <c r="A102" s="54">
        <v>99</v>
      </c>
      <c r="B102" s="96">
        <v>44166</v>
      </c>
      <c r="C102" s="110">
        <v>4.4819444444444398</v>
      </c>
      <c r="D102" s="112">
        <v>50.2</v>
      </c>
      <c r="E102" s="112">
        <v>28</v>
      </c>
      <c r="G102" s="54">
        <v>99</v>
      </c>
      <c r="H102" s="96">
        <v>44166</v>
      </c>
      <c r="I102" s="110">
        <v>4.4826388888888902</v>
      </c>
      <c r="J102" s="112">
        <v>51.6</v>
      </c>
      <c r="K102" s="112">
        <v>27.8</v>
      </c>
      <c r="L102" s="106"/>
      <c r="M102" s="54">
        <v>99</v>
      </c>
      <c r="N102" s="96">
        <v>44166</v>
      </c>
      <c r="O102" s="110">
        <v>4.4826388888888902</v>
      </c>
      <c r="P102" s="112">
        <v>49.1</v>
      </c>
      <c r="Q102" s="112">
        <v>27.9</v>
      </c>
      <c r="R102" s="106"/>
      <c r="S102" s="54">
        <v>99</v>
      </c>
      <c r="T102" s="96">
        <v>44207.6562037037</v>
      </c>
      <c r="U102" s="110">
        <v>44207.6562037037</v>
      </c>
      <c r="V102" s="112">
        <v>50.1</v>
      </c>
      <c r="W102" s="112">
        <v>27.1</v>
      </c>
      <c r="Y102" s="54">
        <v>99</v>
      </c>
      <c r="Z102" s="96">
        <v>44207.656747685185</v>
      </c>
      <c r="AA102" s="110">
        <v>44207.656747685185</v>
      </c>
      <c r="AB102" s="112">
        <v>43.8</v>
      </c>
      <c r="AC102" s="112">
        <v>28</v>
      </c>
      <c r="AE102" s="54">
        <v>99</v>
      </c>
      <c r="AF102" s="96">
        <v>44207.656539351854</v>
      </c>
      <c r="AG102" s="110">
        <v>44207.656539351854</v>
      </c>
      <c r="AH102" s="112">
        <v>48.5</v>
      </c>
      <c r="AI102" s="112">
        <v>28</v>
      </c>
    </row>
    <row r="103" spans="1:35" x14ac:dyDescent="0.25">
      <c r="A103" s="54">
        <v>100</v>
      </c>
      <c r="B103" s="96">
        <v>44166</v>
      </c>
      <c r="C103" s="109">
        <v>4.5236111111111104</v>
      </c>
      <c r="D103" s="112">
        <v>47.9</v>
      </c>
      <c r="E103" s="112">
        <v>28.1</v>
      </c>
      <c r="G103" s="54">
        <v>100</v>
      </c>
      <c r="H103" s="96">
        <v>44166</v>
      </c>
      <c r="I103" s="109">
        <v>4.5243055555555598</v>
      </c>
      <c r="J103" s="112">
        <v>49.7</v>
      </c>
      <c r="K103" s="112">
        <v>27.8</v>
      </c>
      <c r="L103" s="106"/>
      <c r="M103" s="54">
        <v>100</v>
      </c>
      <c r="N103" s="96">
        <v>44166</v>
      </c>
      <c r="O103" s="109">
        <v>4.5243055555555598</v>
      </c>
      <c r="P103" s="112">
        <v>48.1</v>
      </c>
      <c r="Q103" s="112">
        <v>28.1</v>
      </c>
      <c r="R103" s="106"/>
      <c r="S103" s="54">
        <v>100</v>
      </c>
      <c r="T103" s="96">
        <v>44207.697870370372</v>
      </c>
      <c r="U103" s="110">
        <v>44207.697870370372</v>
      </c>
      <c r="V103" s="112">
        <v>51.1</v>
      </c>
      <c r="W103" s="112">
        <v>26.8</v>
      </c>
      <c r="Y103" s="54">
        <v>100</v>
      </c>
      <c r="Z103" s="96">
        <v>44207.698414351849</v>
      </c>
      <c r="AA103" s="110">
        <v>44207.698414351849</v>
      </c>
      <c r="AB103" s="112">
        <v>42</v>
      </c>
      <c r="AC103" s="112">
        <v>27.6</v>
      </c>
      <c r="AE103" s="54">
        <v>100</v>
      </c>
      <c r="AF103" s="96">
        <v>44207.698206018518</v>
      </c>
      <c r="AG103" s="110">
        <v>44207.698206018518</v>
      </c>
      <c r="AH103" s="112">
        <v>46.4</v>
      </c>
      <c r="AI103" s="112">
        <v>27.8</v>
      </c>
    </row>
    <row r="104" spans="1:35" x14ac:dyDescent="0.25">
      <c r="A104" s="54">
        <v>101</v>
      </c>
      <c r="B104" s="96">
        <v>44166</v>
      </c>
      <c r="C104" s="110">
        <v>4.56527777777778</v>
      </c>
      <c r="D104" s="112">
        <v>49.4</v>
      </c>
      <c r="E104" s="112">
        <v>28</v>
      </c>
      <c r="G104" s="54">
        <v>101</v>
      </c>
      <c r="H104" s="96">
        <v>44166</v>
      </c>
      <c r="I104" s="110">
        <v>4.5659722222222197</v>
      </c>
      <c r="J104" s="112">
        <v>51.4</v>
      </c>
      <c r="K104" s="112">
        <v>27.8</v>
      </c>
      <c r="L104" s="106"/>
      <c r="M104" s="54">
        <v>101</v>
      </c>
      <c r="N104" s="96">
        <v>44166</v>
      </c>
      <c r="O104" s="110">
        <v>4.5659722222222197</v>
      </c>
      <c r="P104" s="112">
        <v>47.7</v>
      </c>
      <c r="Q104" s="112">
        <v>28.5</v>
      </c>
      <c r="R104" s="106"/>
      <c r="S104" s="54">
        <v>101</v>
      </c>
      <c r="T104" s="96">
        <v>44207.739537037036</v>
      </c>
      <c r="U104" s="110">
        <v>44207.739537037036</v>
      </c>
      <c r="V104" s="112">
        <v>49.7</v>
      </c>
      <c r="W104" s="112">
        <v>26.8</v>
      </c>
      <c r="Y104" s="54">
        <v>101</v>
      </c>
      <c r="Z104" s="96">
        <v>44207.740081018521</v>
      </c>
      <c r="AA104" s="110">
        <v>44207.740081018521</v>
      </c>
      <c r="AB104" s="112">
        <v>42.3</v>
      </c>
      <c r="AC104" s="112">
        <v>27.7</v>
      </c>
      <c r="AE104" s="54">
        <v>101</v>
      </c>
      <c r="AF104" s="96">
        <v>44207.739872685182</v>
      </c>
      <c r="AG104" s="110">
        <v>44207.739872685182</v>
      </c>
      <c r="AH104" s="112">
        <v>45.3</v>
      </c>
      <c r="AI104" s="112">
        <v>27.6</v>
      </c>
    </row>
    <row r="105" spans="1:35" x14ac:dyDescent="0.25">
      <c r="A105" s="54">
        <v>102</v>
      </c>
      <c r="B105" s="96">
        <v>44166</v>
      </c>
      <c r="C105" s="109">
        <v>4.6069444444444398</v>
      </c>
      <c r="D105" s="112">
        <v>49.9</v>
      </c>
      <c r="E105" s="112">
        <v>28</v>
      </c>
      <c r="G105" s="54">
        <v>102</v>
      </c>
      <c r="H105" s="96">
        <v>44166</v>
      </c>
      <c r="I105" s="109">
        <v>4.6076388888888902</v>
      </c>
      <c r="J105" s="112">
        <v>49.9</v>
      </c>
      <c r="K105" s="112">
        <v>28.1</v>
      </c>
      <c r="L105" s="106"/>
      <c r="M105" s="54">
        <v>102</v>
      </c>
      <c r="N105" s="96">
        <v>44166</v>
      </c>
      <c r="O105" s="109">
        <v>4.6076388888888902</v>
      </c>
      <c r="P105" s="112">
        <v>46.3</v>
      </c>
      <c r="Q105" s="112">
        <v>28.4</v>
      </c>
      <c r="R105" s="106"/>
      <c r="S105" s="54">
        <v>102</v>
      </c>
      <c r="T105" s="96">
        <v>44207.7812037037</v>
      </c>
      <c r="U105" s="110">
        <v>44207.7812037037</v>
      </c>
      <c r="V105" s="112">
        <v>48.8</v>
      </c>
      <c r="W105" s="112">
        <v>26.8</v>
      </c>
      <c r="Y105" s="54">
        <v>102</v>
      </c>
      <c r="Z105" s="96">
        <v>44207.781747685185</v>
      </c>
      <c r="AA105" s="110">
        <v>44207.781747685185</v>
      </c>
      <c r="AB105" s="112">
        <v>41.4</v>
      </c>
      <c r="AC105" s="112">
        <v>27.6</v>
      </c>
      <c r="AE105" s="54">
        <v>102</v>
      </c>
      <c r="AF105" s="96">
        <v>44207.781539351854</v>
      </c>
      <c r="AG105" s="110">
        <v>44207.781539351854</v>
      </c>
      <c r="AH105" s="112">
        <v>43.9</v>
      </c>
      <c r="AI105" s="112">
        <v>27.6</v>
      </c>
    </row>
    <row r="106" spans="1:35" x14ac:dyDescent="0.25">
      <c r="A106" s="54">
        <v>103</v>
      </c>
      <c r="B106" s="96">
        <v>44166</v>
      </c>
      <c r="C106" s="110">
        <v>4.6486111111111104</v>
      </c>
      <c r="D106" s="112">
        <v>49.4</v>
      </c>
      <c r="E106" s="112">
        <v>28</v>
      </c>
      <c r="G106" s="54">
        <v>103</v>
      </c>
      <c r="H106" s="96">
        <v>44166</v>
      </c>
      <c r="I106" s="110">
        <v>4.6493055555555598</v>
      </c>
      <c r="J106" s="112">
        <v>49.4</v>
      </c>
      <c r="K106" s="112">
        <v>27.7</v>
      </c>
      <c r="L106" s="106"/>
      <c r="M106" s="54">
        <v>103</v>
      </c>
      <c r="N106" s="96">
        <v>44166</v>
      </c>
      <c r="O106" s="110">
        <v>4.6493055555555598</v>
      </c>
      <c r="P106" s="112">
        <v>44.1</v>
      </c>
      <c r="Q106" s="112">
        <v>28.5</v>
      </c>
      <c r="R106" s="106"/>
      <c r="S106" s="54">
        <v>103</v>
      </c>
      <c r="T106" s="96">
        <v>44207.822870370372</v>
      </c>
      <c r="U106" s="110">
        <v>44207.822870370372</v>
      </c>
      <c r="V106" s="112">
        <v>48.6</v>
      </c>
      <c r="W106" s="112">
        <v>26.8</v>
      </c>
      <c r="Y106" s="54">
        <v>103</v>
      </c>
      <c r="Z106" s="96">
        <v>44207.823414351849</v>
      </c>
      <c r="AA106" s="110">
        <v>44207.823414351849</v>
      </c>
      <c r="AB106" s="112">
        <v>41.2</v>
      </c>
      <c r="AC106" s="112">
        <v>27.5</v>
      </c>
      <c r="AE106" s="54">
        <v>103</v>
      </c>
      <c r="AF106" s="96">
        <v>44207.823206018518</v>
      </c>
      <c r="AG106" s="110">
        <v>44207.823206018518</v>
      </c>
      <c r="AH106" s="112">
        <v>42.9</v>
      </c>
      <c r="AI106" s="112">
        <v>27.6</v>
      </c>
    </row>
    <row r="107" spans="1:35" x14ac:dyDescent="0.25">
      <c r="A107" s="54">
        <v>104</v>
      </c>
      <c r="B107" s="96">
        <v>44166</v>
      </c>
      <c r="C107" s="109">
        <v>4.69027777777778</v>
      </c>
      <c r="D107" s="112">
        <v>46.7</v>
      </c>
      <c r="E107" s="112">
        <v>27.6</v>
      </c>
      <c r="G107" s="54">
        <v>104</v>
      </c>
      <c r="H107" s="96">
        <v>44166</v>
      </c>
      <c r="I107" s="109">
        <v>4.6909722222222197</v>
      </c>
      <c r="J107" s="112">
        <v>48.5</v>
      </c>
      <c r="K107" s="112">
        <v>27.7</v>
      </c>
      <c r="L107" s="106"/>
      <c r="M107" s="54">
        <v>104</v>
      </c>
      <c r="N107" s="96">
        <v>44166</v>
      </c>
      <c r="O107" s="109">
        <v>4.6909722222222197</v>
      </c>
      <c r="P107" s="112">
        <v>44.7</v>
      </c>
      <c r="Q107" s="112">
        <v>28.1</v>
      </c>
      <c r="R107" s="106"/>
      <c r="S107" s="54">
        <v>104</v>
      </c>
      <c r="T107" s="96">
        <v>44207.864537037036</v>
      </c>
      <c r="U107" s="110">
        <v>44207.864537037036</v>
      </c>
      <c r="V107" s="112">
        <v>52</v>
      </c>
      <c r="W107" s="112">
        <v>27</v>
      </c>
      <c r="Y107" s="54">
        <v>104</v>
      </c>
      <c r="Z107" s="96">
        <v>44207.865081018521</v>
      </c>
      <c r="AA107" s="110">
        <v>44207.865081018521</v>
      </c>
      <c r="AB107" s="112">
        <v>42.2</v>
      </c>
      <c r="AC107" s="112">
        <v>27.7</v>
      </c>
      <c r="AE107" s="54">
        <v>104</v>
      </c>
      <c r="AF107" s="96">
        <v>44207.864872685182</v>
      </c>
      <c r="AG107" s="110">
        <v>44207.864872685182</v>
      </c>
      <c r="AH107" s="112">
        <v>42</v>
      </c>
      <c r="AI107" s="112">
        <v>27.6</v>
      </c>
    </row>
    <row r="108" spans="1:35" x14ac:dyDescent="0.25">
      <c r="A108" s="54">
        <v>105</v>
      </c>
      <c r="B108" s="96">
        <v>44166</v>
      </c>
      <c r="C108" s="110">
        <v>4.7319444444444496</v>
      </c>
      <c r="D108" s="112">
        <v>45.4</v>
      </c>
      <c r="E108" s="112">
        <v>27.6</v>
      </c>
      <c r="G108" s="54">
        <v>105</v>
      </c>
      <c r="H108" s="96">
        <v>44166</v>
      </c>
      <c r="I108" s="110">
        <v>4.7326388888888999</v>
      </c>
      <c r="J108" s="112">
        <v>47.6</v>
      </c>
      <c r="K108" s="112">
        <v>27.4</v>
      </c>
      <c r="L108" s="106"/>
      <c r="M108" s="54">
        <v>105</v>
      </c>
      <c r="N108" s="96">
        <v>44166</v>
      </c>
      <c r="O108" s="110">
        <v>4.7326388888888999</v>
      </c>
      <c r="P108" s="112">
        <v>45.7</v>
      </c>
      <c r="Q108" s="112">
        <v>27.8</v>
      </c>
      <c r="R108" s="106"/>
      <c r="S108" s="54">
        <v>105</v>
      </c>
      <c r="T108" s="96">
        <v>44207.9062037037</v>
      </c>
      <c r="U108" s="110">
        <v>44207.9062037037</v>
      </c>
      <c r="V108" s="112">
        <v>47.3</v>
      </c>
      <c r="W108" s="112">
        <v>26.9</v>
      </c>
      <c r="Y108" s="54">
        <v>105</v>
      </c>
      <c r="Z108" s="96">
        <v>44207.906747685185</v>
      </c>
      <c r="AA108" s="110">
        <v>44207.906747685185</v>
      </c>
      <c r="AB108" s="112">
        <v>41.6</v>
      </c>
      <c r="AC108" s="112">
        <v>27.7</v>
      </c>
      <c r="AE108" s="54">
        <v>105</v>
      </c>
      <c r="AF108" s="96">
        <v>44207.906539351854</v>
      </c>
      <c r="AG108" s="110">
        <v>44207.906539351854</v>
      </c>
      <c r="AH108" s="112">
        <v>45.5</v>
      </c>
      <c r="AI108" s="112">
        <v>27.7</v>
      </c>
    </row>
    <row r="109" spans="1:35" x14ac:dyDescent="0.25">
      <c r="A109" s="54">
        <v>106</v>
      </c>
      <c r="B109" s="96">
        <v>44166</v>
      </c>
      <c r="C109" s="109">
        <v>4.7736111111111104</v>
      </c>
      <c r="D109" s="112">
        <v>43.5</v>
      </c>
      <c r="E109" s="112">
        <v>27.6</v>
      </c>
      <c r="G109" s="54">
        <v>106</v>
      </c>
      <c r="H109" s="96">
        <v>44166</v>
      </c>
      <c r="I109" s="109">
        <v>4.7743055555555598</v>
      </c>
      <c r="J109" s="112">
        <v>46.9</v>
      </c>
      <c r="K109" s="112">
        <v>27.3</v>
      </c>
      <c r="L109" s="106"/>
      <c r="M109" s="54">
        <v>106</v>
      </c>
      <c r="N109" s="96">
        <v>44166</v>
      </c>
      <c r="O109" s="109">
        <v>4.7743055555555598</v>
      </c>
      <c r="P109" s="112">
        <v>43.4</v>
      </c>
      <c r="Q109" s="112">
        <v>27.6</v>
      </c>
      <c r="R109" s="106"/>
      <c r="S109" s="54">
        <v>106</v>
      </c>
      <c r="T109" s="96">
        <v>44207.947870370372</v>
      </c>
      <c r="U109" s="110">
        <v>44207.947870370372</v>
      </c>
      <c r="V109" s="112">
        <v>45.4</v>
      </c>
      <c r="W109" s="112">
        <v>26.8</v>
      </c>
      <c r="Y109" s="54">
        <v>106</v>
      </c>
      <c r="Z109" s="96">
        <v>44207.948414351849</v>
      </c>
      <c r="AA109" s="110">
        <v>44207.948414351849</v>
      </c>
      <c r="AB109" s="112">
        <v>40.799999999999997</v>
      </c>
      <c r="AC109" s="112">
        <v>27.7</v>
      </c>
      <c r="AE109" s="54">
        <v>106</v>
      </c>
      <c r="AF109" s="96">
        <v>44207.948206018518</v>
      </c>
      <c r="AG109" s="110">
        <v>44207.948206018518</v>
      </c>
      <c r="AH109" s="112">
        <v>44.4</v>
      </c>
      <c r="AI109" s="112">
        <v>28</v>
      </c>
    </row>
    <row r="110" spans="1:35" x14ac:dyDescent="0.25">
      <c r="A110" s="54">
        <v>107</v>
      </c>
      <c r="B110" s="96">
        <v>44166</v>
      </c>
      <c r="C110" s="110">
        <v>4.81527777777778</v>
      </c>
      <c r="D110" s="112">
        <v>45.2</v>
      </c>
      <c r="E110" s="112">
        <v>27.7</v>
      </c>
      <c r="G110" s="54">
        <v>107</v>
      </c>
      <c r="H110" s="96">
        <v>44166</v>
      </c>
      <c r="I110" s="110">
        <v>4.8159722222222197</v>
      </c>
      <c r="J110" s="112">
        <v>47.2</v>
      </c>
      <c r="K110" s="112">
        <v>27.6</v>
      </c>
      <c r="L110" s="106"/>
      <c r="M110" s="54">
        <v>107</v>
      </c>
      <c r="N110" s="96">
        <v>44166</v>
      </c>
      <c r="O110" s="110">
        <v>4.8159722222222197</v>
      </c>
      <c r="P110" s="112">
        <v>44.7</v>
      </c>
      <c r="Q110" s="112">
        <v>28.1</v>
      </c>
      <c r="R110" s="106"/>
      <c r="S110" s="54">
        <v>107</v>
      </c>
      <c r="T110" s="96">
        <v>44207.989537037036</v>
      </c>
      <c r="U110" s="110">
        <v>44207.989537037036</v>
      </c>
      <c r="V110" s="112">
        <v>47</v>
      </c>
      <c r="W110" s="112">
        <v>26.9</v>
      </c>
      <c r="Y110" s="54">
        <v>107</v>
      </c>
      <c r="Z110" s="96">
        <v>44207.990081018521</v>
      </c>
      <c r="AA110" s="110">
        <v>44207.990081018521</v>
      </c>
      <c r="AB110" s="112">
        <v>41.8</v>
      </c>
      <c r="AC110" s="112">
        <v>27.7</v>
      </c>
      <c r="AE110" s="54">
        <v>107</v>
      </c>
      <c r="AF110" s="96">
        <v>44207.989872685182</v>
      </c>
      <c r="AG110" s="110">
        <v>44207.989872685182</v>
      </c>
      <c r="AH110" s="112">
        <v>44</v>
      </c>
      <c r="AI110" s="112">
        <v>27.8</v>
      </c>
    </row>
    <row r="111" spans="1:35" x14ac:dyDescent="0.25">
      <c r="A111" s="54">
        <v>108</v>
      </c>
      <c r="B111" s="96">
        <v>44166</v>
      </c>
      <c r="C111" s="109">
        <v>4.8569444444444496</v>
      </c>
      <c r="D111" s="112">
        <v>45.2</v>
      </c>
      <c r="E111" s="112">
        <v>27.9</v>
      </c>
      <c r="G111" s="54">
        <v>108</v>
      </c>
      <c r="H111" s="96">
        <v>44166</v>
      </c>
      <c r="I111" s="109">
        <v>4.8576388888888999</v>
      </c>
      <c r="J111" s="112">
        <v>48.2</v>
      </c>
      <c r="K111" s="112">
        <v>28.1</v>
      </c>
      <c r="L111" s="106"/>
      <c r="M111" s="54">
        <v>108</v>
      </c>
      <c r="N111" s="96">
        <v>44166</v>
      </c>
      <c r="O111" s="109">
        <v>4.8576388888888999</v>
      </c>
      <c r="P111" s="112">
        <v>44.2</v>
      </c>
      <c r="Q111" s="112">
        <v>28.3</v>
      </c>
      <c r="R111" s="106"/>
      <c r="S111" s="54">
        <v>108</v>
      </c>
      <c r="T111" s="96">
        <v>44208.0312037037</v>
      </c>
      <c r="U111" s="110">
        <v>44208.0312037037</v>
      </c>
      <c r="V111" s="112">
        <v>48.2</v>
      </c>
      <c r="W111" s="112">
        <v>26.9</v>
      </c>
      <c r="Y111" s="54">
        <v>108</v>
      </c>
      <c r="Z111" s="96">
        <v>44208.031747685185</v>
      </c>
      <c r="AA111" s="110">
        <v>44208.031747685185</v>
      </c>
      <c r="AB111" s="112">
        <v>41.6</v>
      </c>
      <c r="AC111" s="112">
        <v>27.7</v>
      </c>
      <c r="AE111" s="54">
        <v>108</v>
      </c>
      <c r="AF111" s="96">
        <v>44208.031539351854</v>
      </c>
      <c r="AG111" s="110">
        <v>44208.031539351854</v>
      </c>
      <c r="AH111" s="112">
        <v>43.4</v>
      </c>
      <c r="AI111" s="112">
        <v>27.7</v>
      </c>
    </row>
    <row r="112" spans="1:35" x14ac:dyDescent="0.25">
      <c r="A112" s="54">
        <v>109</v>
      </c>
      <c r="B112" s="96">
        <v>44166</v>
      </c>
      <c r="C112" s="110">
        <v>4.8986111111111104</v>
      </c>
      <c r="D112" s="112">
        <v>44.1</v>
      </c>
      <c r="E112" s="112">
        <v>27.9</v>
      </c>
      <c r="G112" s="54">
        <v>109</v>
      </c>
      <c r="H112" s="96">
        <v>44166</v>
      </c>
      <c r="I112" s="110">
        <v>4.8993055555555598</v>
      </c>
      <c r="J112" s="112">
        <v>44.6</v>
      </c>
      <c r="K112" s="112">
        <v>28.1</v>
      </c>
      <c r="L112" s="106"/>
      <c r="M112" s="54">
        <v>109</v>
      </c>
      <c r="N112" s="96">
        <v>44166</v>
      </c>
      <c r="O112" s="110">
        <v>4.8993055555555598</v>
      </c>
      <c r="P112" s="112">
        <v>41</v>
      </c>
      <c r="Q112" s="112">
        <v>28.3</v>
      </c>
      <c r="R112" s="106"/>
      <c r="S112" s="54">
        <v>109</v>
      </c>
      <c r="T112" s="96">
        <v>44208.072870370372</v>
      </c>
      <c r="U112" s="110">
        <v>44208.072870370372</v>
      </c>
      <c r="V112" s="112">
        <v>45.9</v>
      </c>
      <c r="W112" s="112">
        <v>26.9</v>
      </c>
      <c r="Y112" s="54">
        <v>109</v>
      </c>
      <c r="Z112" s="96">
        <v>44208.073414351849</v>
      </c>
      <c r="AA112" s="110">
        <v>44208.073414351849</v>
      </c>
      <c r="AB112" s="112">
        <v>42</v>
      </c>
      <c r="AC112" s="112">
        <v>27.8</v>
      </c>
      <c r="AE112" s="54">
        <v>109</v>
      </c>
      <c r="AF112" s="96">
        <v>44208.073206018518</v>
      </c>
      <c r="AG112" s="110">
        <v>44208.073206018518</v>
      </c>
      <c r="AH112" s="112">
        <v>45</v>
      </c>
      <c r="AI112" s="112">
        <v>27.7</v>
      </c>
    </row>
    <row r="113" spans="1:35" x14ac:dyDescent="0.25">
      <c r="A113" s="54">
        <v>110</v>
      </c>
      <c r="B113" s="96">
        <v>44166</v>
      </c>
      <c r="C113" s="109">
        <v>4.94027777777778</v>
      </c>
      <c r="D113" s="112">
        <v>44.3</v>
      </c>
      <c r="E113" s="112">
        <v>27.9</v>
      </c>
      <c r="G113" s="54">
        <v>110</v>
      </c>
      <c r="H113" s="96">
        <v>44166</v>
      </c>
      <c r="I113" s="109">
        <v>4.9409722222222197</v>
      </c>
      <c r="J113" s="112">
        <v>44.4</v>
      </c>
      <c r="K113" s="112">
        <v>28.2</v>
      </c>
      <c r="L113" s="106"/>
      <c r="M113" s="54">
        <v>110</v>
      </c>
      <c r="N113" s="96">
        <v>44166</v>
      </c>
      <c r="O113" s="109">
        <v>4.9409722222222197</v>
      </c>
      <c r="P113" s="112">
        <v>40.6</v>
      </c>
      <c r="Q113" s="112">
        <v>28.4</v>
      </c>
      <c r="R113" s="106"/>
      <c r="S113" s="54">
        <v>110</v>
      </c>
      <c r="T113" s="96">
        <v>44208.114537037036</v>
      </c>
      <c r="U113" s="110">
        <v>44208.114537037036</v>
      </c>
      <c r="V113" s="112">
        <v>46.9</v>
      </c>
      <c r="W113" s="112">
        <v>26.9</v>
      </c>
      <c r="Y113" s="54">
        <v>110</v>
      </c>
      <c r="Z113" s="96">
        <v>44208.115081018521</v>
      </c>
      <c r="AA113" s="110">
        <v>44208.115081018521</v>
      </c>
      <c r="AB113" s="112">
        <v>40.5</v>
      </c>
      <c r="AC113" s="112">
        <v>27.8</v>
      </c>
      <c r="AE113" s="54">
        <v>110</v>
      </c>
      <c r="AF113" s="96">
        <v>44208.114872685182</v>
      </c>
      <c r="AG113" s="110">
        <v>44208.114872685182</v>
      </c>
      <c r="AH113" s="112">
        <v>44.4</v>
      </c>
      <c r="AI113" s="112">
        <v>27.7</v>
      </c>
    </row>
    <row r="114" spans="1:35" x14ac:dyDescent="0.25">
      <c r="A114" s="54">
        <v>111</v>
      </c>
      <c r="B114" s="96">
        <v>44166</v>
      </c>
      <c r="C114" s="110">
        <v>4.9819444444444496</v>
      </c>
      <c r="D114" s="112">
        <v>44.3</v>
      </c>
      <c r="E114" s="112">
        <v>27.7</v>
      </c>
      <c r="G114" s="54">
        <v>111</v>
      </c>
      <c r="H114" s="96">
        <v>44166</v>
      </c>
      <c r="I114" s="110">
        <v>4.9826388888888999</v>
      </c>
      <c r="J114" s="112">
        <v>45.7</v>
      </c>
      <c r="K114" s="112">
        <v>28</v>
      </c>
      <c r="L114" s="106"/>
      <c r="M114" s="54">
        <v>111</v>
      </c>
      <c r="N114" s="96">
        <v>44166</v>
      </c>
      <c r="O114" s="110">
        <v>4.9826388888888999</v>
      </c>
      <c r="P114" s="112">
        <v>42.6</v>
      </c>
      <c r="Q114" s="112">
        <v>28.1</v>
      </c>
      <c r="R114" s="106"/>
      <c r="S114" s="54">
        <v>111</v>
      </c>
      <c r="T114" s="96">
        <v>44208.1562037037</v>
      </c>
      <c r="U114" s="110">
        <v>44208.1562037037</v>
      </c>
      <c r="V114" s="112">
        <v>49.9</v>
      </c>
      <c r="W114" s="112">
        <v>27</v>
      </c>
      <c r="Y114" s="54">
        <v>111</v>
      </c>
      <c r="Z114" s="96">
        <v>44208.156747685185</v>
      </c>
      <c r="AA114" s="110">
        <v>44208.156747685185</v>
      </c>
      <c r="AB114" s="112">
        <v>41.3</v>
      </c>
      <c r="AC114" s="112">
        <v>27.8</v>
      </c>
      <c r="AE114" s="54">
        <v>111</v>
      </c>
      <c r="AF114" s="96">
        <v>44208.156539351854</v>
      </c>
      <c r="AG114" s="110">
        <v>44208.156539351854</v>
      </c>
      <c r="AH114" s="112">
        <v>44.4</v>
      </c>
      <c r="AI114" s="112">
        <v>27.8</v>
      </c>
    </row>
    <row r="115" spans="1:35" x14ac:dyDescent="0.25">
      <c r="A115" s="54">
        <v>112</v>
      </c>
      <c r="B115" s="96">
        <v>44167</v>
      </c>
      <c r="C115" s="109">
        <v>5.0236111111111104</v>
      </c>
      <c r="D115" s="112">
        <v>47.4</v>
      </c>
      <c r="E115" s="112">
        <v>27.6</v>
      </c>
      <c r="G115" s="54">
        <v>112</v>
      </c>
      <c r="H115" s="96">
        <v>44167</v>
      </c>
      <c r="I115" s="109">
        <v>5.0243055555555598</v>
      </c>
      <c r="J115" s="112">
        <v>45.4</v>
      </c>
      <c r="K115" s="112">
        <v>27.9</v>
      </c>
      <c r="L115" s="106"/>
      <c r="M115" s="54">
        <v>112</v>
      </c>
      <c r="N115" s="96">
        <v>44167</v>
      </c>
      <c r="O115" s="109">
        <v>5.0243055555555598</v>
      </c>
      <c r="P115" s="112">
        <v>40.799999999999997</v>
      </c>
      <c r="Q115" s="112">
        <v>28</v>
      </c>
      <c r="R115" s="106"/>
      <c r="S115" s="54">
        <v>112</v>
      </c>
      <c r="T115" s="96">
        <v>44208.197870370372</v>
      </c>
      <c r="U115" s="110">
        <v>44208.197870370372</v>
      </c>
      <c r="V115" s="112">
        <v>47.4</v>
      </c>
      <c r="W115" s="112">
        <v>27</v>
      </c>
      <c r="Y115" s="54">
        <v>112</v>
      </c>
      <c r="Z115" s="96">
        <v>44208.198414351849</v>
      </c>
      <c r="AA115" s="110">
        <v>44208.198414351849</v>
      </c>
      <c r="AB115" s="112">
        <v>42.5</v>
      </c>
      <c r="AC115" s="112">
        <v>27.9</v>
      </c>
      <c r="AE115" s="54">
        <v>112</v>
      </c>
      <c r="AF115" s="96">
        <v>44208.198206018518</v>
      </c>
      <c r="AG115" s="110">
        <v>44208.198206018518</v>
      </c>
      <c r="AH115" s="112">
        <v>45.2</v>
      </c>
      <c r="AI115" s="112">
        <v>27.9</v>
      </c>
    </row>
    <row r="116" spans="1:35" x14ac:dyDescent="0.25">
      <c r="A116" s="54">
        <v>113</v>
      </c>
      <c r="B116" s="96">
        <v>44167</v>
      </c>
      <c r="C116" s="110">
        <v>5.06527777777778</v>
      </c>
      <c r="D116" s="112">
        <v>44.5</v>
      </c>
      <c r="E116" s="112">
        <v>27.7</v>
      </c>
      <c r="G116" s="54">
        <v>113</v>
      </c>
      <c r="H116" s="96">
        <v>44167</v>
      </c>
      <c r="I116" s="110">
        <v>5.0659722222222197</v>
      </c>
      <c r="J116" s="112">
        <v>45.4</v>
      </c>
      <c r="K116" s="112">
        <v>27.8</v>
      </c>
      <c r="L116" s="106"/>
      <c r="M116" s="54">
        <v>113</v>
      </c>
      <c r="N116" s="96">
        <v>44167</v>
      </c>
      <c r="O116" s="110">
        <v>5.0659722222222197</v>
      </c>
      <c r="P116" s="112">
        <v>41.7</v>
      </c>
      <c r="Q116" s="112">
        <v>28</v>
      </c>
      <c r="R116" s="106"/>
      <c r="S116" s="54">
        <v>113</v>
      </c>
      <c r="T116" s="96">
        <v>44208.239537037036</v>
      </c>
      <c r="U116" s="110">
        <v>44208.239537037036</v>
      </c>
      <c r="V116" s="112">
        <v>51.8</v>
      </c>
      <c r="W116" s="112">
        <v>27.1</v>
      </c>
      <c r="Y116" s="54">
        <v>113</v>
      </c>
      <c r="Z116" s="96">
        <v>44208.240081018521</v>
      </c>
      <c r="AA116" s="110">
        <v>44208.240081018521</v>
      </c>
      <c r="AB116" s="112">
        <v>42.3</v>
      </c>
      <c r="AC116" s="112">
        <v>27.9</v>
      </c>
      <c r="AE116" s="54">
        <v>113</v>
      </c>
      <c r="AF116" s="96">
        <v>44208.239872685182</v>
      </c>
      <c r="AG116" s="110">
        <v>44208.239872685182</v>
      </c>
      <c r="AH116" s="112">
        <v>45.3</v>
      </c>
      <c r="AI116" s="112">
        <v>28.1</v>
      </c>
    </row>
    <row r="117" spans="1:35" x14ac:dyDescent="0.25">
      <c r="A117" s="54">
        <v>114</v>
      </c>
      <c r="B117" s="96">
        <v>44167</v>
      </c>
      <c r="C117" s="109">
        <v>5.1069444444444496</v>
      </c>
      <c r="D117" s="112">
        <v>45.3</v>
      </c>
      <c r="E117" s="112">
        <v>27.4</v>
      </c>
      <c r="G117" s="54">
        <v>114</v>
      </c>
      <c r="H117" s="96">
        <v>44167</v>
      </c>
      <c r="I117" s="109">
        <v>5.1076388888888999</v>
      </c>
      <c r="J117" s="112">
        <v>45.2</v>
      </c>
      <c r="K117" s="112">
        <v>27.8</v>
      </c>
      <c r="L117" s="106"/>
      <c r="M117" s="54">
        <v>114</v>
      </c>
      <c r="N117" s="96">
        <v>44167</v>
      </c>
      <c r="O117" s="109">
        <v>5.1076388888888999</v>
      </c>
      <c r="P117" s="112">
        <v>41.2</v>
      </c>
      <c r="Q117" s="112">
        <v>27.9</v>
      </c>
      <c r="R117" s="106"/>
      <c r="S117" s="54">
        <v>114</v>
      </c>
      <c r="T117" s="96">
        <v>44208.2812037037</v>
      </c>
      <c r="U117" s="110">
        <v>44208.2812037037</v>
      </c>
      <c r="V117" s="112">
        <v>49.9</v>
      </c>
      <c r="W117" s="112">
        <v>27</v>
      </c>
      <c r="Y117" s="54">
        <v>114</v>
      </c>
      <c r="Z117" s="96">
        <v>44208.281747685185</v>
      </c>
      <c r="AA117" s="110">
        <v>44208.281747685185</v>
      </c>
      <c r="AB117" s="112">
        <v>44</v>
      </c>
      <c r="AC117" s="112">
        <v>28.1</v>
      </c>
      <c r="AE117" s="54">
        <v>114</v>
      </c>
      <c r="AF117" s="96">
        <v>44208.281539351854</v>
      </c>
      <c r="AG117" s="110">
        <v>44208.281539351854</v>
      </c>
      <c r="AH117" s="112">
        <v>47.1</v>
      </c>
      <c r="AI117" s="112">
        <v>27.9</v>
      </c>
    </row>
    <row r="118" spans="1:35" x14ac:dyDescent="0.25">
      <c r="A118" s="54">
        <v>115</v>
      </c>
      <c r="B118" s="96">
        <v>44167</v>
      </c>
      <c r="C118" s="110">
        <v>5.1486111111111104</v>
      </c>
      <c r="D118" s="112">
        <v>44.5</v>
      </c>
      <c r="E118" s="112">
        <v>27.2</v>
      </c>
      <c r="G118" s="54">
        <v>115</v>
      </c>
      <c r="H118" s="96">
        <v>44167</v>
      </c>
      <c r="I118" s="110">
        <v>5.1493055555555598</v>
      </c>
      <c r="J118" s="112">
        <v>45.9</v>
      </c>
      <c r="K118" s="112">
        <v>27.7</v>
      </c>
      <c r="L118" s="106"/>
      <c r="M118" s="54">
        <v>115</v>
      </c>
      <c r="N118" s="96">
        <v>44167</v>
      </c>
      <c r="O118" s="110">
        <v>5.1493055555555598</v>
      </c>
      <c r="P118" s="112">
        <v>40.6</v>
      </c>
      <c r="Q118" s="112">
        <v>27.7</v>
      </c>
      <c r="R118" s="106"/>
      <c r="S118" s="54">
        <v>115</v>
      </c>
      <c r="T118" s="96">
        <v>44208.322870370372</v>
      </c>
      <c r="U118" s="110">
        <v>44208.322870370372</v>
      </c>
      <c r="V118" s="112">
        <v>55.3</v>
      </c>
      <c r="W118" s="112">
        <v>27.3</v>
      </c>
      <c r="Y118" s="54">
        <v>115</v>
      </c>
      <c r="Z118" s="96">
        <v>44208.323414351849</v>
      </c>
      <c r="AA118" s="110">
        <v>44208.323414351849</v>
      </c>
      <c r="AB118" s="112">
        <v>44.5</v>
      </c>
      <c r="AC118" s="112">
        <v>28.1</v>
      </c>
      <c r="AE118" s="54">
        <v>115</v>
      </c>
      <c r="AF118" s="96">
        <v>44208.323206018518</v>
      </c>
      <c r="AG118" s="110">
        <v>44208.323206018518</v>
      </c>
      <c r="AH118" s="112">
        <v>50.2</v>
      </c>
      <c r="AI118" s="112">
        <v>28.3</v>
      </c>
    </row>
    <row r="119" spans="1:35" x14ac:dyDescent="0.25">
      <c r="A119" s="54">
        <v>116</v>
      </c>
      <c r="B119" s="96">
        <v>44167</v>
      </c>
      <c r="C119" s="109">
        <v>5.19027777777778</v>
      </c>
      <c r="D119" s="112">
        <v>45.8</v>
      </c>
      <c r="E119" s="112">
        <v>27.3</v>
      </c>
      <c r="G119" s="54">
        <v>116</v>
      </c>
      <c r="H119" s="96">
        <v>44167</v>
      </c>
      <c r="I119" s="109">
        <v>5.1909722222222197</v>
      </c>
      <c r="J119" s="112">
        <v>45.8</v>
      </c>
      <c r="K119" s="112">
        <v>27.8</v>
      </c>
      <c r="L119" s="106"/>
      <c r="M119" s="54">
        <v>116</v>
      </c>
      <c r="N119" s="96">
        <v>44167</v>
      </c>
      <c r="O119" s="109">
        <v>5.1909722222222197</v>
      </c>
      <c r="P119" s="112">
        <v>41.3</v>
      </c>
      <c r="Q119" s="112">
        <v>27.9</v>
      </c>
      <c r="R119" s="106"/>
      <c r="S119" s="54">
        <v>116</v>
      </c>
      <c r="T119" s="96">
        <v>44208.364537037036</v>
      </c>
      <c r="U119" s="110">
        <v>44208.364537037036</v>
      </c>
      <c r="V119" s="112">
        <v>51.2</v>
      </c>
      <c r="W119" s="112">
        <v>27.3</v>
      </c>
      <c r="Y119" s="54">
        <v>116</v>
      </c>
      <c r="Z119" s="96">
        <v>44208.365081018521</v>
      </c>
      <c r="AA119" s="110">
        <v>44208.365081018521</v>
      </c>
      <c r="AB119" s="112">
        <v>43.5</v>
      </c>
      <c r="AC119" s="112">
        <v>28.4</v>
      </c>
      <c r="AE119" s="54">
        <v>116</v>
      </c>
      <c r="AF119" s="96">
        <v>44208.364872685182</v>
      </c>
      <c r="AG119" s="110">
        <v>44208.364872685182</v>
      </c>
      <c r="AH119" s="112">
        <v>47.6</v>
      </c>
      <c r="AI119" s="112">
        <v>28.2</v>
      </c>
    </row>
    <row r="120" spans="1:35" x14ac:dyDescent="0.25">
      <c r="A120" s="54">
        <v>117</v>
      </c>
      <c r="B120" s="96">
        <v>44167</v>
      </c>
      <c r="C120" s="110">
        <v>5.2319444444444496</v>
      </c>
      <c r="D120" s="112">
        <v>47.9</v>
      </c>
      <c r="E120" s="112">
        <v>27.2</v>
      </c>
      <c r="G120" s="54">
        <v>117</v>
      </c>
      <c r="H120" s="96">
        <v>44167</v>
      </c>
      <c r="I120" s="110">
        <v>5.2326388888888999</v>
      </c>
      <c r="J120" s="112">
        <v>45.8</v>
      </c>
      <c r="K120" s="112">
        <v>27.7</v>
      </c>
      <c r="L120" s="106"/>
      <c r="M120" s="54">
        <v>117</v>
      </c>
      <c r="N120" s="96">
        <v>44167</v>
      </c>
      <c r="O120" s="110">
        <v>5.2326388888888999</v>
      </c>
      <c r="P120" s="112">
        <v>41.9</v>
      </c>
      <c r="Q120" s="112">
        <v>27.9</v>
      </c>
      <c r="R120" s="106"/>
      <c r="S120" s="54">
        <v>117</v>
      </c>
      <c r="T120" s="96">
        <v>44208.4062037037</v>
      </c>
      <c r="U120" s="110">
        <v>44208.4062037037</v>
      </c>
      <c r="V120" s="112">
        <v>52.6</v>
      </c>
      <c r="W120" s="112">
        <v>27.5</v>
      </c>
      <c r="Y120" s="54">
        <v>117</v>
      </c>
      <c r="Z120" s="96">
        <v>44208.406747685185</v>
      </c>
      <c r="AA120" s="110">
        <v>44208.406747685185</v>
      </c>
      <c r="AB120" s="112">
        <v>44.7</v>
      </c>
      <c r="AC120" s="112">
        <v>28.5</v>
      </c>
      <c r="AE120" s="54">
        <v>117</v>
      </c>
      <c r="AF120" s="96">
        <v>44208.406539351854</v>
      </c>
      <c r="AG120" s="110">
        <v>44208.406539351854</v>
      </c>
      <c r="AH120" s="112">
        <v>47.6</v>
      </c>
      <c r="AI120" s="112">
        <v>28.2</v>
      </c>
    </row>
    <row r="121" spans="1:35" x14ac:dyDescent="0.25">
      <c r="A121" s="54">
        <v>118</v>
      </c>
      <c r="B121" s="96">
        <v>44167</v>
      </c>
      <c r="C121" s="109">
        <v>5.2736111111111104</v>
      </c>
      <c r="D121" s="112">
        <v>45.2</v>
      </c>
      <c r="E121" s="112">
        <v>27.4</v>
      </c>
      <c r="G121" s="54">
        <v>118</v>
      </c>
      <c r="H121" s="96">
        <v>44167</v>
      </c>
      <c r="I121" s="109">
        <v>5.2743055555555598</v>
      </c>
      <c r="J121" s="112">
        <v>48.3</v>
      </c>
      <c r="K121" s="112">
        <v>27.8</v>
      </c>
      <c r="L121" s="106"/>
      <c r="M121" s="54">
        <v>118</v>
      </c>
      <c r="N121" s="96">
        <v>44167</v>
      </c>
      <c r="O121" s="109">
        <v>5.2743055555555598</v>
      </c>
      <c r="P121" s="112">
        <v>40.6</v>
      </c>
      <c r="Q121" s="112">
        <v>27.8</v>
      </c>
      <c r="R121" s="106"/>
      <c r="S121" s="54">
        <v>118</v>
      </c>
      <c r="T121" s="96">
        <v>44208.447870370372</v>
      </c>
      <c r="U121" s="110">
        <v>44208.447870370372</v>
      </c>
      <c r="V121" s="112">
        <v>52.4</v>
      </c>
      <c r="W121" s="112">
        <v>27.6</v>
      </c>
      <c r="Y121" s="54">
        <v>118</v>
      </c>
      <c r="Z121" s="96">
        <v>44208.448414351849</v>
      </c>
      <c r="AA121" s="110">
        <v>44208.448414351849</v>
      </c>
      <c r="AB121" s="112">
        <v>46.4</v>
      </c>
      <c r="AC121" s="112">
        <v>28.7</v>
      </c>
      <c r="AE121" s="54">
        <v>118</v>
      </c>
      <c r="AF121" s="96">
        <v>44208.448206018518</v>
      </c>
      <c r="AG121" s="110">
        <v>44208.448206018518</v>
      </c>
      <c r="AH121" s="112">
        <v>47.6</v>
      </c>
      <c r="AI121" s="112">
        <v>28.3</v>
      </c>
    </row>
    <row r="122" spans="1:35" x14ac:dyDescent="0.25">
      <c r="A122" s="54">
        <v>119</v>
      </c>
      <c r="B122" s="96">
        <v>44167</v>
      </c>
      <c r="C122" s="110">
        <v>5.31527777777778</v>
      </c>
      <c r="D122" s="112">
        <v>46.5</v>
      </c>
      <c r="E122" s="112">
        <v>27.4</v>
      </c>
      <c r="G122" s="54">
        <v>119</v>
      </c>
      <c r="H122" s="96">
        <v>44167</v>
      </c>
      <c r="I122" s="110">
        <v>5.3159722222222197</v>
      </c>
      <c r="J122" s="112">
        <v>48.4</v>
      </c>
      <c r="K122" s="112">
        <v>27.9</v>
      </c>
      <c r="L122" s="106"/>
      <c r="M122" s="54">
        <v>119</v>
      </c>
      <c r="N122" s="96">
        <v>44167</v>
      </c>
      <c r="O122" s="110">
        <v>5.3159722222222197</v>
      </c>
      <c r="P122" s="112">
        <v>41.5</v>
      </c>
      <c r="Q122" s="112">
        <v>28.1</v>
      </c>
      <c r="R122" s="106"/>
      <c r="S122" s="54">
        <v>119</v>
      </c>
      <c r="T122" s="96">
        <v>44208.489537037036</v>
      </c>
      <c r="U122" s="110">
        <v>44208.489537037036</v>
      </c>
      <c r="V122" s="112">
        <v>51.8</v>
      </c>
      <c r="W122" s="112">
        <v>27.4</v>
      </c>
      <c r="Y122" s="54">
        <v>119</v>
      </c>
      <c r="Z122" s="96">
        <v>44208.490081018521</v>
      </c>
      <c r="AA122" s="110">
        <v>44208.490081018521</v>
      </c>
      <c r="AB122" s="112">
        <v>43.3</v>
      </c>
      <c r="AC122" s="112">
        <v>28.4</v>
      </c>
      <c r="AE122" s="54">
        <v>119</v>
      </c>
      <c r="AF122" s="96">
        <v>44208.489872685182</v>
      </c>
      <c r="AG122" s="110">
        <v>44208.489872685182</v>
      </c>
      <c r="AH122" s="112">
        <v>48.1</v>
      </c>
      <c r="AI122" s="112">
        <v>28.4</v>
      </c>
    </row>
    <row r="123" spans="1:35" x14ac:dyDescent="0.25">
      <c r="A123" s="54">
        <v>120</v>
      </c>
      <c r="B123" s="96">
        <v>44167</v>
      </c>
      <c r="C123" s="109">
        <v>5.3569444444444496</v>
      </c>
      <c r="D123" s="112">
        <v>44.7</v>
      </c>
      <c r="E123" s="112">
        <v>27.5</v>
      </c>
      <c r="G123" s="54">
        <v>120</v>
      </c>
      <c r="H123" s="96">
        <v>44167</v>
      </c>
      <c r="I123" s="109">
        <v>5.3576388888888999</v>
      </c>
      <c r="J123" s="112">
        <v>43.9</v>
      </c>
      <c r="K123" s="112">
        <v>27.6</v>
      </c>
      <c r="L123" s="106"/>
      <c r="M123" s="54">
        <v>120</v>
      </c>
      <c r="N123" s="96">
        <v>44167</v>
      </c>
      <c r="O123" s="109">
        <v>5.3576388888888999</v>
      </c>
      <c r="P123" s="112">
        <v>40.6</v>
      </c>
      <c r="Q123" s="112">
        <v>27.8</v>
      </c>
      <c r="R123" s="106"/>
      <c r="S123" s="54">
        <v>120</v>
      </c>
      <c r="T123" s="96">
        <v>44208.5312037037</v>
      </c>
      <c r="U123" s="110">
        <v>44208.5312037037</v>
      </c>
      <c r="V123" s="112">
        <v>54.9</v>
      </c>
      <c r="W123" s="112">
        <v>27.8</v>
      </c>
      <c r="Y123" s="54">
        <v>120</v>
      </c>
      <c r="Z123" s="96">
        <v>44208.531747685185</v>
      </c>
      <c r="AA123" s="110">
        <v>44208.531747685185</v>
      </c>
      <c r="AB123" s="112">
        <v>45.8</v>
      </c>
      <c r="AC123" s="112">
        <v>28.8</v>
      </c>
      <c r="AE123" s="54">
        <v>120</v>
      </c>
      <c r="AF123" s="96">
        <v>44208.531539351854</v>
      </c>
      <c r="AG123" s="110">
        <v>44208.531539351854</v>
      </c>
      <c r="AH123" s="112">
        <v>46</v>
      </c>
      <c r="AI123" s="112">
        <v>28.6</v>
      </c>
    </row>
    <row r="124" spans="1:35" x14ac:dyDescent="0.25">
      <c r="A124" s="54">
        <v>121</v>
      </c>
      <c r="B124" s="96">
        <v>44167</v>
      </c>
      <c r="C124" s="110">
        <v>5.3986111111111104</v>
      </c>
      <c r="D124" s="112">
        <v>48.6</v>
      </c>
      <c r="E124" s="112">
        <v>27.7</v>
      </c>
      <c r="G124" s="54">
        <v>121</v>
      </c>
      <c r="H124" s="96">
        <v>44167</v>
      </c>
      <c r="I124" s="110">
        <v>5.3993055555555598</v>
      </c>
      <c r="J124" s="112">
        <v>49.5</v>
      </c>
      <c r="K124" s="112">
        <v>27.9</v>
      </c>
      <c r="L124" s="106"/>
      <c r="M124" s="54">
        <v>121</v>
      </c>
      <c r="N124" s="96">
        <v>44167</v>
      </c>
      <c r="O124" s="110">
        <v>5.3993055555555598</v>
      </c>
      <c r="P124" s="112">
        <v>43.7</v>
      </c>
      <c r="Q124" s="112">
        <v>28.3</v>
      </c>
      <c r="R124" s="106"/>
      <c r="S124" s="54">
        <v>121</v>
      </c>
      <c r="T124" s="96">
        <v>44208.572870370372</v>
      </c>
      <c r="U124" s="110">
        <v>44208.572870370372</v>
      </c>
      <c r="V124" s="112">
        <v>50.3</v>
      </c>
      <c r="W124" s="112">
        <v>27.6</v>
      </c>
      <c r="Y124" s="54">
        <v>121</v>
      </c>
      <c r="Z124" s="96">
        <v>44208.573414351849</v>
      </c>
      <c r="AA124" s="110">
        <v>44208.573414351849</v>
      </c>
      <c r="AB124" s="112">
        <v>44.5</v>
      </c>
      <c r="AC124" s="112">
        <v>28.8</v>
      </c>
      <c r="AE124" s="54">
        <v>121</v>
      </c>
      <c r="AF124" s="96">
        <v>44208.573206018518</v>
      </c>
      <c r="AG124" s="110">
        <v>44208.573206018518</v>
      </c>
      <c r="AH124" s="112">
        <v>46.2</v>
      </c>
      <c r="AI124" s="112">
        <v>28.7</v>
      </c>
    </row>
    <row r="125" spans="1:35" x14ac:dyDescent="0.25">
      <c r="A125" s="54">
        <v>122</v>
      </c>
      <c r="B125" s="96">
        <v>44167</v>
      </c>
      <c r="C125" s="109">
        <v>5.44027777777778</v>
      </c>
      <c r="D125" s="112">
        <v>46.5</v>
      </c>
      <c r="E125" s="112">
        <v>27.5</v>
      </c>
      <c r="G125" s="54">
        <v>122</v>
      </c>
      <c r="H125" s="96">
        <v>44167</v>
      </c>
      <c r="I125" s="109">
        <v>5.4409722222222197</v>
      </c>
      <c r="J125" s="112">
        <v>48</v>
      </c>
      <c r="K125" s="112">
        <v>27.9</v>
      </c>
      <c r="L125" s="106"/>
      <c r="M125" s="54">
        <v>122</v>
      </c>
      <c r="N125" s="96">
        <v>44167</v>
      </c>
      <c r="O125" s="109">
        <v>5.4409722222222197</v>
      </c>
      <c r="P125" s="112">
        <v>43.9</v>
      </c>
      <c r="Q125" s="112">
        <v>28.1</v>
      </c>
      <c r="R125" s="106"/>
      <c r="S125" s="54">
        <v>122</v>
      </c>
      <c r="T125" s="96">
        <v>44208.614537037036</v>
      </c>
      <c r="U125" s="110">
        <v>44208.614537037036</v>
      </c>
      <c r="V125" s="112">
        <v>53.3</v>
      </c>
      <c r="W125" s="112">
        <v>27.8</v>
      </c>
      <c r="Y125" s="54">
        <v>122</v>
      </c>
      <c r="Z125" s="96">
        <v>44208.615081018521</v>
      </c>
      <c r="AA125" s="110">
        <v>44208.615081018521</v>
      </c>
      <c r="AB125" s="112">
        <v>44.3</v>
      </c>
      <c r="AC125" s="112">
        <v>28.9</v>
      </c>
      <c r="AE125" s="54">
        <v>122</v>
      </c>
      <c r="AF125" s="96">
        <v>44208.614872685182</v>
      </c>
      <c r="AG125" s="110">
        <v>44208.614872685182</v>
      </c>
      <c r="AH125" s="112">
        <v>46.1</v>
      </c>
      <c r="AI125" s="112">
        <v>28.7</v>
      </c>
    </row>
    <row r="126" spans="1:35" x14ac:dyDescent="0.25">
      <c r="A126" s="54">
        <v>123</v>
      </c>
      <c r="B126" s="96">
        <v>44167</v>
      </c>
      <c r="C126" s="110">
        <v>5.4819444444444496</v>
      </c>
      <c r="D126" s="112">
        <v>50.6</v>
      </c>
      <c r="E126" s="112">
        <v>27.6</v>
      </c>
      <c r="G126" s="54">
        <v>123</v>
      </c>
      <c r="H126" s="96">
        <v>44167</v>
      </c>
      <c r="I126" s="110">
        <v>5.4826388888888999</v>
      </c>
      <c r="J126" s="112">
        <v>51.7</v>
      </c>
      <c r="K126" s="112">
        <v>27.9</v>
      </c>
      <c r="L126" s="106"/>
      <c r="M126" s="54">
        <v>123</v>
      </c>
      <c r="N126" s="96">
        <v>44167</v>
      </c>
      <c r="O126" s="110">
        <v>5.4826388888888999</v>
      </c>
      <c r="P126" s="112">
        <v>44.3</v>
      </c>
      <c r="Q126" s="112">
        <v>28.2</v>
      </c>
      <c r="R126" s="106"/>
      <c r="S126" s="54">
        <v>123</v>
      </c>
      <c r="T126" s="96">
        <v>44208.6562037037</v>
      </c>
      <c r="U126" s="110">
        <v>44208.6562037037</v>
      </c>
      <c r="V126" s="112">
        <v>50.4</v>
      </c>
      <c r="W126" s="112">
        <v>27.5</v>
      </c>
      <c r="Y126" s="54">
        <v>123</v>
      </c>
      <c r="Z126" s="96">
        <v>44208.656747685185</v>
      </c>
      <c r="AA126" s="110">
        <v>44208.656747685185</v>
      </c>
      <c r="AB126" s="112">
        <v>41.6</v>
      </c>
      <c r="AC126" s="112">
        <v>28.6</v>
      </c>
      <c r="AE126" s="54">
        <v>123</v>
      </c>
      <c r="AF126" s="96">
        <v>44208.656539351854</v>
      </c>
      <c r="AG126" s="110">
        <v>44208.656539351854</v>
      </c>
      <c r="AH126" s="112">
        <v>44.3</v>
      </c>
      <c r="AI126" s="112">
        <v>28.5</v>
      </c>
    </row>
    <row r="127" spans="1:35" x14ac:dyDescent="0.25">
      <c r="A127" s="54">
        <v>124</v>
      </c>
      <c r="B127" s="96">
        <v>44167</v>
      </c>
      <c r="C127" s="109">
        <v>5.5236111111111104</v>
      </c>
      <c r="D127" s="112">
        <v>51.8</v>
      </c>
      <c r="E127" s="112">
        <v>27.7</v>
      </c>
      <c r="G127" s="54">
        <v>124</v>
      </c>
      <c r="H127" s="96">
        <v>44167</v>
      </c>
      <c r="I127" s="109">
        <v>5.5243055555555598</v>
      </c>
      <c r="J127" s="112">
        <v>53.6</v>
      </c>
      <c r="K127" s="112">
        <v>28</v>
      </c>
      <c r="L127" s="106"/>
      <c r="M127" s="54">
        <v>124</v>
      </c>
      <c r="N127" s="96">
        <v>44167</v>
      </c>
      <c r="O127" s="109">
        <v>5.5243055555555598</v>
      </c>
      <c r="P127" s="112">
        <v>47.8</v>
      </c>
      <c r="Q127" s="112">
        <v>28.4</v>
      </c>
      <c r="R127" s="106"/>
      <c r="S127" s="54">
        <v>124</v>
      </c>
      <c r="T127" s="96">
        <v>44208.697870370372</v>
      </c>
      <c r="U127" s="110">
        <v>44208.697870370372</v>
      </c>
      <c r="V127" s="112">
        <v>45.7</v>
      </c>
      <c r="W127" s="112">
        <v>27.2</v>
      </c>
      <c r="Y127" s="54">
        <v>124</v>
      </c>
      <c r="Z127" s="96">
        <v>44208.698414351849</v>
      </c>
      <c r="AA127" s="110">
        <v>44208.698414351849</v>
      </c>
      <c r="AB127" s="112">
        <v>40.1</v>
      </c>
      <c r="AC127" s="112">
        <v>28.1</v>
      </c>
      <c r="AE127" s="54">
        <v>124</v>
      </c>
      <c r="AF127" s="96">
        <v>44208.698206018518</v>
      </c>
      <c r="AG127" s="110">
        <v>44208.698206018518</v>
      </c>
      <c r="AH127" s="112">
        <v>42.8</v>
      </c>
      <c r="AI127" s="112">
        <v>28.2</v>
      </c>
    </row>
    <row r="128" spans="1:35" x14ac:dyDescent="0.25">
      <c r="A128" s="54">
        <v>125</v>
      </c>
      <c r="B128" s="96">
        <v>44167</v>
      </c>
      <c r="C128" s="110">
        <v>5.56527777777778</v>
      </c>
      <c r="D128" s="112">
        <v>50.1</v>
      </c>
      <c r="E128" s="112">
        <v>27.7</v>
      </c>
      <c r="G128" s="54">
        <v>125</v>
      </c>
      <c r="H128" s="96">
        <v>44167</v>
      </c>
      <c r="I128" s="110">
        <v>5.5659722222222197</v>
      </c>
      <c r="J128" s="112">
        <v>49.4</v>
      </c>
      <c r="K128" s="112">
        <v>27.9</v>
      </c>
      <c r="L128" s="106"/>
      <c r="M128" s="54">
        <v>125</v>
      </c>
      <c r="N128" s="96">
        <v>44167</v>
      </c>
      <c r="O128" s="110">
        <v>5.5659722222222197</v>
      </c>
      <c r="P128" s="112">
        <v>45.6</v>
      </c>
      <c r="Q128" s="112">
        <v>28.2</v>
      </c>
      <c r="R128" s="106"/>
      <c r="S128" s="54">
        <v>125</v>
      </c>
      <c r="T128" s="96">
        <v>44208.739537037036</v>
      </c>
      <c r="U128" s="110">
        <v>44208.739537037036</v>
      </c>
      <c r="V128" s="112">
        <v>50.1</v>
      </c>
      <c r="W128" s="112">
        <v>27.1</v>
      </c>
      <c r="Y128" s="54">
        <v>125</v>
      </c>
      <c r="Z128" s="96">
        <v>44208.740081018521</v>
      </c>
      <c r="AA128" s="110">
        <v>44208.740081018521</v>
      </c>
      <c r="AB128" s="112">
        <v>41.5</v>
      </c>
      <c r="AC128" s="112">
        <v>28</v>
      </c>
      <c r="AE128" s="54">
        <v>125</v>
      </c>
      <c r="AF128" s="96">
        <v>44208.739872685182</v>
      </c>
      <c r="AG128" s="110">
        <v>44208.739872685182</v>
      </c>
      <c r="AH128" s="112">
        <v>40.799999999999997</v>
      </c>
      <c r="AI128" s="112">
        <v>28</v>
      </c>
    </row>
    <row r="129" spans="1:35" x14ac:dyDescent="0.25">
      <c r="A129" s="54">
        <v>126</v>
      </c>
      <c r="B129" s="96">
        <v>44167</v>
      </c>
      <c r="C129" s="109">
        <v>5.6069444444444496</v>
      </c>
      <c r="D129" s="112">
        <v>52.8</v>
      </c>
      <c r="E129" s="112">
        <v>27.9</v>
      </c>
      <c r="G129" s="54">
        <v>126</v>
      </c>
      <c r="H129" s="96">
        <v>44167</v>
      </c>
      <c r="I129" s="109">
        <v>5.6076388888888999</v>
      </c>
      <c r="J129" s="112">
        <v>51.8</v>
      </c>
      <c r="K129" s="112">
        <v>28.2</v>
      </c>
      <c r="L129" s="106"/>
      <c r="M129" s="54">
        <v>126</v>
      </c>
      <c r="N129" s="96">
        <v>44167</v>
      </c>
      <c r="O129" s="109">
        <v>5.6076388888888999</v>
      </c>
      <c r="P129" s="112">
        <v>49.2</v>
      </c>
      <c r="Q129" s="112">
        <v>28.5</v>
      </c>
      <c r="R129" s="106"/>
      <c r="S129" s="54">
        <v>126</v>
      </c>
      <c r="T129" s="96">
        <v>44208.7812037037</v>
      </c>
      <c r="U129" s="110">
        <v>44208.7812037037</v>
      </c>
      <c r="V129" s="112">
        <v>46.1</v>
      </c>
      <c r="W129" s="112">
        <v>27.1</v>
      </c>
      <c r="Y129" s="54">
        <v>126</v>
      </c>
      <c r="Z129" s="96">
        <v>44208.781747685185</v>
      </c>
      <c r="AA129" s="110">
        <v>44208.781747685185</v>
      </c>
      <c r="AB129" s="112">
        <v>39.299999999999997</v>
      </c>
      <c r="AC129" s="112">
        <v>27.9</v>
      </c>
      <c r="AE129" s="54">
        <v>126</v>
      </c>
      <c r="AF129" s="96">
        <v>44208.781539351854</v>
      </c>
      <c r="AG129" s="110">
        <v>44208.781539351854</v>
      </c>
      <c r="AH129" s="112">
        <v>41.9</v>
      </c>
      <c r="AI129" s="112">
        <v>27.9</v>
      </c>
    </row>
    <row r="130" spans="1:35" x14ac:dyDescent="0.25">
      <c r="A130" s="54">
        <v>127</v>
      </c>
      <c r="B130" s="96">
        <v>44167</v>
      </c>
      <c r="C130" s="110">
        <v>5.6486111111111104</v>
      </c>
      <c r="D130" s="112">
        <v>51.8</v>
      </c>
      <c r="E130" s="112">
        <v>27.8</v>
      </c>
      <c r="G130" s="54">
        <v>127</v>
      </c>
      <c r="H130" s="96">
        <v>44167</v>
      </c>
      <c r="I130" s="110">
        <v>5.6493055555555598</v>
      </c>
      <c r="J130" s="112">
        <v>51.1</v>
      </c>
      <c r="K130" s="112">
        <v>28.1</v>
      </c>
      <c r="L130" s="106"/>
      <c r="M130" s="54">
        <v>127</v>
      </c>
      <c r="N130" s="96">
        <v>44167</v>
      </c>
      <c r="O130" s="110">
        <v>5.6493055555555598</v>
      </c>
      <c r="P130" s="112">
        <v>47.2</v>
      </c>
      <c r="Q130" s="112">
        <v>28.3</v>
      </c>
      <c r="R130" s="106"/>
      <c r="S130" s="54">
        <v>127</v>
      </c>
      <c r="T130" s="96">
        <v>44208.822870370372</v>
      </c>
      <c r="U130" s="110">
        <v>44208.822870370372</v>
      </c>
      <c r="V130" s="112">
        <v>47.4</v>
      </c>
      <c r="W130" s="112">
        <v>27</v>
      </c>
      <c r="Y130" s="54">
        <v>127</v>
      </c>
      <c r="Z130" s="96">
        <v>44208.823414351849</v>
      </c>
      <c r="AA130" s="110">
        <v>44208.823414351849</v>
      </c>
      <c r="AB130" s="112">
        <v>40.200000000000003</v>
      </c>
      <c r="AC130" s="112">
        <v>28</v>
      </c>
      <c r="AE130" s="54">
        <v>127</v>
      </c>
      <c r="AF130" s="96">
        <v>44208.823206018518</v>
      </c>
      <c r="AG130" s="110">
        <v>44208.823206018518</v>
      </c>
      <c r="AH130" s="112">
        <v>42.9</v>
      </c>
      <c r="AI130" s="112">
        <v>27.9</v>
      </c>
    </row>
    <row r="131" spans="1:35" x14ac:dyDescent="0.25">
      <c r="A131" s="54">
        <v>128</v>
      </c>
      <c r="B131" s="96">
        <v>44167</v>
      </c>
      <c r="C131" s="109">
        <v>5.69027777777778</v>
      </c>
      <c r="D131" s="112">
        <v>48.3</v>
      </c>
      <c r="E131" s="112">
        <v>27.2</v>
      </c>
      <c r="G131" s="54">
        <v>128</v>
      </c>
      <c r="H131" s="96">
        <v>44167</v>
      </c>
      <c r="I131" s="109">
        <v>5.6909722222222197</v>
      </c>
      <c r="J131" s="112">
        <v>49.7</v>
      </c>
      <c r="K131" s="112">
        <v>27.8</v>
      </c>
      <c r="L131" s="106"/>
      <c r="M131" s="54">
        <v>128</v>
      </c>
      <c r="N131" s="96">
        <v>44167</v>
      </c>
      <c r="O131" s="109">
        <v>5.6909722222222197</v>
      </c>
      <c r="P131" s="112">
        <v>44.9</v>
      </c>
      <c r="Q131" s="112">
        <v>28</v>
      </c>
      <c r="R131" s="106"/>
      <c r="S131" s="54">
        <v>128</v>
      </c>
      <c r="T131" s="96">
        <v>44208.864537037036</v>
      </c>
      <c r="U131" s="110">
        <v>44208.864537037036</v>
      </c>
      <c r="V131" s="112">
        <v>48.3</v>
      </c>
      <c r="W131" s="112">
        <v>27</v>
      </c>
      <c r="Y131" s="54">
        <v>128</v>
      </c>
      <c r="Z131" s="96">
        <v>44208.865081018521</v>
      </c>
      <c r="AA131" s="110">
        <v>44208.865081018521</v>
      </c>
      <c r="AB131" s="112">
        <v>38.799999999999997</v>
      </c>
      <c r="AC131" s="112">
        <v>27.9</v>
      </c>
      <c r="AE131" s="54">
        <v>128</v>
      </c>
      <c r="AF131" s="96">
        <v>44208.864872685182</v>
      </c>
      <c r="AG131" s="110">
        <v>44208.864872685182</v>
      </c>
      <c r="AH131" s="112">
        <v>42</v>
      </c>
      <c r="AI131" s="112">
        <v>27.9</v>
      </c>
    </row>
    <row r="132" spans="1:35" x14ac:dyDescent="0.25">
      <c r="A132" s="54">
        <v>129</v>
      </c>
      <c r="B132" s="96">
        <v>44167</v>
      </c>
      <c r="C132" s="110">
        <v>5.7319444444444496</v>
      </c>
      <c r="D132" s="112">
        <v>49.1</v>
      </c>
      <c r="E132" s="112">
        <v>27.2</v>
      </c>
      <c r="G132" s="54">
        <v>129</v>
      </c>
      <c r="H132" s="96">
        <v>44167</v>
      </c>
      <c r="I132" s="110">
        <v>5.7326388888888999</v>
      </c>
      <c r="J132" s="112">
        <v>48.1</v>
      </c>
      <c r="K132" s="112">
        <v>27.7</v>
      </c>
      <c r="L132" s="106"/>
      <c r="M132" s="54">
        <v>129</v>
      </c>
      <c r="N132" s="96">
        <v>44167</v>
      </c>
      <c r="O132" s="110">
        <v>5.7326388888888999</v>
      </c>
      <c r="P132" s="112">
        <v>44.2</v>
      </c>
      <c r="Q132" s="112">
        <v>27.8</v>
      </c>
      <c r="R132" s="106"/>
      <c r="S132" s="54">
        <v>129</v>
      </c>
      <c r="T132" s="96">
        <v>44208.9062037037</v>
      </c>
      <c r="U132" s="110">
        <v>44208.9062037037</v>
      </c>
      <c r="V132" s="112">
        <v>46.7</v>
      </c>
      <c r="W132" s="112">
        <v>26.9</v>
      </c>
      <c r="Y132" s="54">
        <v>129</v>
      </c>
      <c r="Z132" s="96">
        <v>44208.906747685185</v>
      </c>
      <c r="AA132" s="110">
        <v>44208.906747685185</v>
      </c>
      <c r="AB132" s="112">
        <v>40.4</v>
      </c>
      <c r="AC132" s="112">
        <v>28</v>
      </c>
      <c r="AE132" s="54">
        <v>129</v>
      </c>
      <c r="AF132" s="96">
        <v>44208.906539351854</v>
      </c>
      <c r="AG132" s="110">
        <v>44208.906539351854</v>
      </c>
      <c r="AH132" s="112">
        <v>42</v>
      </c>
      <c r="AI132" s="112">
        <v>27.9</v>
      </c>
    </row>
    <row r="133" spans="1:35" x14ac:dyDescent="0.25">
      <c r="A133" s="54">
        <v>130</v>
      </c>
      <c r="B133" s="96">
        <v>44167</v>
      </c>
      <c r="C133" s="109">
        <v>5.7736111111111104</v>
      </c>
      <c r="D133" s="112">
        <v>47.5</v>
      </c>
      <c r="E133" s="112">
        <v>27.1</v>
      </c>
      <c r="G133" s="54">
        <v>130</v>
      </c>
      <c r="H133" s="96">
        <v>44167</v>
      </c>
      <c r="I133" s="109">
        <v>5.7743055555555598</v>
      </c>
      <c r="J133" s="112">
        <v>47.1</v>
      </c>
      <c r="K133" s="112">
        <v>27.6</v>
      </c>
      <c r="L133" s="106"/>
      <c r="M133" s="54">
        <v>130</v>
      </c>
      <c r="N133" s="96">
        <v>44167</v>
      </c>
      <c r="O133" s="109">
        <v>5.7743055555555598</v>
      </c>
      <c r="P133" s="112">
        <v>42.2</v>
      </c>
      <c r="Q133" s="112">
        <v>27.8</v>
      </c>
      <c r="R133" s="106"/>
      <c r="S133" s="54">
        <v>130</v>
      </c>
      <c r="T133" s="96">
        <v>44208.947870370372</v>
      </c>
      <c r="U133" s="110">
        <v>44208.947870370372</v>
      </c>
      <c r="V133" s="112">
        <v>46.6</v>
      </c>
      <c r="W133" s="112">
        <v>26.9</v>
      </c>
      <c r="Y133" s="54">
        <v>130</v>
      </c>
      <c r="Z133" s="96">
        <v>44208.948414351849</v>
      </c>
      <c r="AA133" s="110">
        <v>44208.948414351849</v>
      </c>
      <c r="AB133" s="112">
        <v>40.5</v>
      </c>
      <c r="AC133" s="112">
        <v>27.9</v>
      </c>
      <c r="AE133" s="54">
        <v>130</v>
      </c>
      <c r="AF133" s="96">
        <v>44208.948206018518</v>
      </c>
      <c r="AG133" s="110">
        <v>44208.948206018518</v>
      </c>
      <c r="AH133" s="112">
        <v>41.1</v>
      </c>
      <c r="AI133" s="112">
        <v>27.8</v>
      </c>
    </row>
    <row r="134" spans="1:35" x14ac:dyDescent="0.25">
      <c r="A134" s="54">
        <v>131</v>
      </c>
      <c r="B134" s="96">
        <v>44167</v>
      </c>
      <c r="C134" s="110">
        <v>5.81527777777778</v>
      </c>
      <c r="D134" s="112">
        <v>46.1</v>
      </c>
      <c r="E134" s="112">
        <v>27.3</v>
      </c>
      <c r="G134" s="54">
        <v>131</v>
      </c>
      <c r="H134" s="96">
        <v>44167</v>
      </c>
      <c r="I134" s="110">
        <v>5.8159722222222197</v>
      </c>
      <c r="J134" s="112">
        <v>48.2</v>
      </c>
      <c r="K134" s="112">
        <v>27.8</v>
      </c>
      <c r="L134" s="106"/>
      <c r="M134" s="54">
        <v>131</v>
      </c>
      <c r="N134" s="96">
        <v>44167</v>
      </c>
      <c r="O134" s="110">
        <v>5.8159722222222197</v>
      </c>
      <c r="P134" s="112">
        <v>42.7</v>
      </c>
      <c r="Q134" s="112">
        <v>27.9</v>
      </c>
      <c r="R134" s="106"/>
      <c r="S134" s="54">
        <v>131</v>
      </c>
      <c r="T134" s="96">
        <v>44208.989537037036</v>
      </c>
      <c r="U134" s="110">
        <v>44208.989537037036</v>
      </c>
      <c r="V134" s="112">
        <v>45.9</v>
      </c>
      <c r="W134" s="112">
        <v>26.9</v>
      </c>
      <c r="Y134" s="54">
        <v>131</v>
      </c>
      <c r="Z134" s="96">
        <v>44208.990081018521</v>
      </c>
      <c r="AA134" s="110">
        <v>44208.990081018521</v>
      </c>
      <c r="AB134" s="112">
        <v>39.4</v>
      </c>
      <c r="AC134" s="112">
        <v>27.8</v>
      </c>
      <c r="AE134" s="54">
        <v>131</v>
      </c>
      <c r="AF134" s="96">
        <v>44208.989872685182</v>
      </c>
      <c r="AG134" s="110">
        <v>44208.989872685182</v>
      </c>
      <c r="AH134" s="112">
        <v>41.3</v>
      </c>
      <c r="AI134" s="112">
        <v>27.7</v>
      </c>
    </row>
    <row r="135" spans="1:35" x14ac:dyDescent="0.25">
      <c r="A135" s="54">
        <v>132</v>
      </c>
      <c r="B135" s="96">
        <v>44167</v>
      </c>
      <c r="C135" s="109">
        <v>5.8569444444444496</v>
      </c>
      <c r="D135" s="112">
        <v>45.3</v>
      </c>
      <c r="E135" s="112">
        <v>27.4</v>
      </c>
      <c r="G135" s="54">
        <v>132</v>
      </c>
      <c r="H135" s="96">
        <v>44167</v>
      </c>
      <c r="I135" s="109">
        <v>5.8576388888888999</v>
      </c>
      <c r="J135" s="112">
        <v>46.6</v>
      </c>
      <c r="K135" s="112">
        <v>27.9</v>
      </c>
      <c r="L135" s="106"/>
      <c r="M135" s="54">
        <v>132</v>
      </c>
      <c r="N135" s="96">
        <v>44167</v>
      </c>
      <c r="O135" s="109">
        <v>5.8576388888888999</v>
      </c>
      <c r="P135" s="112">
        <v>42</v>
      </c>
      <c r="Q135" s="112">
        <v>27.9</v>
      </c>
      <c r="R135" s="106"/>
      <c r="S135" s="54">
        <v>132</v>
      </c>
      <c r="T135" s="96">
        <v>44209.0312037037</v>
      </c>
      <c r="U135" s="110">
        <v>44209.0312037037</v>
      </c>
      <c r="V135" s="112">
        <v>45.6</v>
      </c>
      <c r="W135" s="112">
        <v>26.9</v>
      </c>
      <c r="Y135" s="54">
        <v>132</v>
      </c>
      <c r="Z135" s="96">
        <v>44209.031747685185</v>
      </c>
      <c r="AA135" s="110">
        <v>44209.031747685185</v>
      </c>
      <c r="AB135" s="112">
        <v>39.700000000000003</v>
      </c>
      <c r="AC135" s="112">
        <v>27.8</v>
      </c>
      <c r="AE135" s="54">
        <v>132</v>
      </c>
      <c r="AF135" s="96">
        <v>44209.031539351854</v>
      </c>
      <c r="AG135" s="110">
        <v>44209.031539351854</v>
      </c>
      <c r="AH135" s="112">
        <v>41.2</v>
      </c>
      <c r="AI135" s="112">
        <v>27.7</v>
      </c>
    </row>
    <row r="136" spans="1:35" x14ac:dyDescent="0.25">
      <c r="A136" s="54">
        <v>133</v>
      </c>
      <c r="B136" s="96">
        <v>44167</v>
      </c>
      <c r="C136" s="110">
        <v>5.8986111111111104</v>
      </c>
      <c r="D136" s="112">
        <v>43.4</v>
      </c>
      <c r="E136" s="112">
        <v>27.4</v>
      </c>
      <c r="G136" s="54">
        <v>133</v>
      </c>
      <c r="H136" s="96">
        <v>44167</v>
      </c>
      <c r="I136" s="110">
        <v>5.8993055555555598</v>
      </c>
      <c r="J136" s="112">
        <v>44</v>
      </c>
      <c r="K136" s="112">
        <v>27.7</v>
      </c>
      <c r="L136" s="106"/>
      <c r="M136" s="54">
        <v>133</v>
      </c>
      <c r="N136" s="96">
        <v>44167</v>
      </c>
      <c r="O136" s="110">
        <v>5.8993055555555598</v>
      </c>
      <c r="P136" s="112">
        <v>42</v>
      </c>
      <c r="Q136" s="112">
        <v>28</v>
      </c>
      <c r="R136" s="106"/>
      <c r="S136" s="54">
        <v>133</v>
      </c>
      <c r="T136" s="96">
        <v>44209.072870370372</v>
      </c>
      <c r="U136" s="110">
        <v>44209.072870370372</v>
      </c>
      <c r="V136" s="112">
        <v>48</v>
      </c>
      <c r="W136" s="112">
        <v>26.8</v>
      </c>
      <c r="Y136" s="54">
        <v>133</v>
      </c>
      <c r="Z136" s="96">
        <v>44209.073414351849</v>
      </c>
      <c r="AA136" s="110">
        <v>44209.073414351849</v>
      </c>
      <c r="AB136" s="112">
        <v>39</v>
      </c>
      <c r="AC136" s="112">
        <v>27.7</v>
      </c>
      <c r="AE136" s="54">
        <v>133</v>
      </c>
      <c r="AF136" s="96">
        <v>44209.073206018518</v>
      </c>
      <c r="AG136" s="110">
        <v>44209.073206018518</v>
      </c>
      <c r="AH136" s="112">
        <v>41.5</v>
      </c>
      <c r="AI136" s="112">
        <v>27.6</v>
      </c>
    </row>
    <row r="137" spans="1:35" x14ac:dyDescent="0.25">
      <c r="A137" s="54">
        <v>134</v>
      </c>
      <c r="B137" s="96">
        <v>44167</v>
      </c>
      <c r="C137" s="109">
        <v>5.94027777777778</v>
      </c>
      <c r="D137" s="112">
        <v>43.1</v>
      </c>
      <c r="E137" s="112">
        <v>27.6</v>
      </c>
      <c r="G137" s="54">
        <v>134</v>
      </c>
      <c r="H137" s="96">
        <v>44167</v>
      </c>
      <c r="I137" s="109">
        <v>5.9409722222222197</v>
      </c>
      <c r="J137" s="112">
        <v>43.2</v>
      </c>
      <c r="K137" s="112">
        <v>27.8</v>
      </c>
      <c r="L137" s="106"/>
      <c r="M137" s="54">
        <v>134</v>
      </c>
      <c r="N137" s="96">
        <v>44167</v>
      </c>
      <c r="O137" s="109">
        <v>5.9409722222222197</v>
      </c>
      <c r="P137" s="112">
        <v>41.2</v>
      </c>
      <c r="Q137" s="112">
        <v>28</v>
      </c>
      <c r="R137" s="106"/>
      <c r="S137" s="54">
        <v>134</v>
      </c>
      <c r="T137" s="96">
        <v>44209.114537037036</v>
      </c>
      <c r="U137" s="110">
        <v>44209.114537037036</v>
      </c>
      <c r="V137" s="112">
        <v>46.2</v>
      </c>
      <c r="W137" s="112">
        <v>26.9</v>
      </c>
      <c r="Y137" s="54">
        <v>134</v>
      </c>
      <c r="Z137" s="96">
        <v>44209.115081018521</v>
      </c>
      <c r="AA137" s="110">
        <v>44209.115081018521</v>
      </c>
      <c r="AB137" s="112">
        <v>39.9</v>
      </c>
      <c r="AC137" s="112">
        <v>27.7</v>
      </c>
      <c r="AE137" s="54">
        <v>134</v>
      </c>
      <c r="AF137" s="96">
        <v>44209.114872685182</v>
      </c>
      <c r="AG137" s="110">
        <v>44209.114872685182</v>
      </c>
      <c r="AH137" s="112">
        <v>42.2</v>
      </c>
      <c r="AI137" s="112">
        <v>27.7</v>
      </c>
    </row>
    <row r="138" spans="1:35" x14ac:dyDescent="0.25">
      <c r="A138" s="54">
        <v>135</v>
      </c>
      <c r="B138" s="96">
        <v>44167</v>
      </c>
      <c r="C138" s="110">
        <v>5.9819444444444496</v>
      </c>
      <c r="D138" s="112">
        <v>43.4</v>
      </c>
      <c r="E138" s="112">
        <v>27.2</v>
      </c>
      <c r="G138" s="54">
        <v>135</v>
      </c>
      <c r="H138" s="96">
        <v>44167</v>
      </c>
      <c r="I138" s="110">
        <v>5.9826388888888999</v>
      </c>
      <c r="J138" s="112">
        <v>44</v>
      </c>
      <c r="K138" s="112">
        <v>27.5</v>
      </c>
      <c r="L138" s="106"/>
      <c r="M138" s="54">
        <v>135</v>
      </c>
      <c r="N138" s="96">
        <v>44167</v>
      </c>
      <c r="O138" s="110">
        <v>5.9826388888888999</v>
      </c>
      <c r="P138" s="112">
        <v>40.700000000000003</v>
      </c>
      <c r="Q138" s="112">
        <v>27.7</v>
      </c>
      <c r="R138" s="106"/>
      <c r="S138" s="54">
        <v>135</v>
      </c>
      <c r="T138" s="96">
        <v>44209.1562037037</v>
      </c>
      <c r="U138" s="110">
        <v>44209.1562037037</v>
      </c>
      <c r="V138" s="112">
        <v>45.1</v>
      </c>
      <c r="W138" s="112">
        <v>26.7</v>
      </c>
      <c r="Y138" s="54">
        <v>135</v>
      </c>
      <c r="Z138" s="96">
        <v>44209.156747685185</v>
      </c>
      <c r="AA138" s="110">
        <v>44209.156747685185</v>
      </c>
      <c r="AB138" s="112">
        <v>38.299999999999997</v>
      </c>
      <c r="AC138" s="112">
        <v>27.6</v>
      </c>
      <c r="AE138" s="54">
        <v>135</v>
      </c>
      <c r="AF138" s="96">
        <v>44209.156539351854</v>
      </c>
      <c r="AG138" s="110">
        <v>44209.156539351854</v>
      </c>
      <c r="AH138" s="112">
        <v>41.5</v>
      </c>
      <c r="AI138" s="112">
        <v>27.7</v>
      </c>
    </row>
    <row r="139" spans="1:35" x14ac:dyDescent="0.25">
      <c r="A139" s="54">
        <v>136</v>
      </c>
      <c r="B139" s="96">
        <v>44168</v>
      </c>
      <c r="C139" s="109">
        <v>6.0236111111111104</v>
      </c>
      <c r="D139" s="112">
        <v>43.2</v>
      </c>
      <c r="E139" s="112">
        <v>27.3</v>
      </c>
      <c r="G139" s="54">
        <v>136</v>
      </c>
      <c r="H139" s="96">
        <v>44168</v>
      </c>
      <c r="I139" s="109">
        <v>6.0243055555555598</v>
      </c>
      <c r="J139" s="112">
        <v>43.9</v>
      </c>
      <c r="K139" s="112">
        <v>27.5</v>
      </c>
      <c r="L139" s="106"/>
      <c r="M139" s="54">
        <v>136</v>
      </c>
      <c r="N139" s="96">
        <v>44168</v>
      </c>
      <c r="O139" s="109">
        <v>6.0243055555555598</v>
      </c>
      <c r="P139" s="112">
        <v>40.1</v>
      </c>
      <c r="Q139" s="112">
        <v>27.7</v>
      </c>
      <c r="R139" s="106"/>
      <c r="S139" s="54">
        <v>136</v>
      </c>
      <c r="T139" s="96">
        <v>44209.197870370372</v>
      </c>
      <c r="U139" s="110">
        <v>44209.197870370372</v>
      </c>
      <c r="V139" s="112">
        <v>47</v>
      </c>
      <c r="W139" s="112">
        <v>26.8</v>
      </c>
      <c r="Y139" s="54">
        <v>136</v>
      </c>
      <c r="Z139" s="96">
        <v>44209.198414351849</v>
      </c>
      <c r="AA139" s="110">
        <v>44209.198414351849</v>
      </c>
      <c r="AB139" s="112">
        <v>38</v>
      </c>
      <c r="AC139" s="112">
        <v>27.7</v>
      </c>
      <c r="AE139" s="54">
        <v>136</v>
      </c>
      <c r="AF139" s="96">
        <v>44209.198206018518</v>
      </c>
      <c r="AG139" s="110">
        <v>44209.198206018518</v>
      </c>
      <c r="AH139" s="112">
        <v>40.9</v>
      </c>
      <c r="AI139" s="112">
        <v>27.6</v>
      </c>
    </row>
    <row r="140" spans="1:35" x14ac:dyDescent="0.25">
      <c r="A140" s="54">
        <v>137</v>
      </c>
      <c r="B140" s="96">
        <v>44168</v>
      </c>
      <c r="C140" s="110">
        <v>6.06527777777778</v>
      </c>
      <c r="D140" s="112">
        <v>42.8</v>
      </c>
      <c r="E140" s="112">
        <v>27.2</v>
      </c>
      <c r="G140" s="54">
        <v>137</v>
      </c>
      <c r="H140" s="96">
        <v>44168</v>
      </c>
      <c r="I140" s="110">
        <v>6.0659722222222197</v>
      </c>
      <c r="J140" s="112">
        <v>44.3</v>
      </c>
      <c r="K140" s="112">
        <v>27.5</v>
      </c>
      <c r="L140" s="106"/>
      <c r="M140" s="54">
        <v>137</v>
      </c>
      <c r="N140" s="96">
        <v>44168</v>
      </c>
      <c r="O140" s="110">
        <v>6.0659722222222197</v>
      </c>
      <c r="P140" s="112">
        <v>42.9</v>
      </c>
      <c r="Q140" s="112">
        <v>27.7</v>
      </c>
      <c r="R140" s="106"/>
      <c r="S140" s="54">
        <v>137</v>
      </c>
      <c r="T140" s="96">
        <v>44209.239537037036</v>
      </c>
      <c r="U140" s="110">
        <v>44209.239537037036</v>
      </c>
      <c r="V140" s="112">
        <v>48.5</v>
      </c>
      <c r="W140" s="112">
        <v>27</v>
      </c>
      <c r="Y140" s="54">
        <v>137</v>
      </c>
      <c r="Z140" s="96">
        <v>44209.240081018521</v>
      </c>
      <c r="AA140" s="110">
        <v>44209.240081018521</v>
      </c>
      <c r="AB140" s="112">
        <v>37.5</v>
      </c>
      <c r="AC140" s="112">
        <v>27.5</v>
      </c>
      <c r="AE140" s="54">
        <v>137</v>
      </c>
      <c r="AF140" s="96">
        <v>44209.239872685182</v>
      </c>
      <c r="AG140" s="110">
        <v>44209.239872685182</v>
      </c>
      <c r="AH140" s="112">
        <v>42.2</v>
      </c>
      <c r="AI140" s="112">
        <v>27.7</v>
      </c>
    </row>
    <row r="141" spans="1:35" x14ac:dyDescent="0.25">
      <c r="A141" s="54">
        <v>138</v>
      </c>
      <c r="B141" s="96">
        <v>44168</v>
      </c>
      <c r="C141" s="109">
        <v>6.1069444444444496</v>
      </c>
      <c r="D141" s="112">
        <v>44.3</v>
      </c>
      <c r="E141" s="112">
        <v>27.1</v>
      </c>
      <c r="G141" s="54">
        <v>138</v>
      </c>
      <c r="H141" s="96">
        <v>44168</v>
      </c>
      <c r="I141" s="109">
        <v>6.1076388888888999</v>
      </c>
      <c r="J141" s="112">
        <v>47.6</v>
      </c>
      <c r="K141" s="112">
        <v>27.6</v>
      </c>
      <c r="L141" s="106"/>
      <c r="M141" s="54">
        <v>138</v>
      </c>
      <c r="N141" s="96">
        <v>44168</v>
      </c>
      <c r="O141" s="109">
        <v>6.1076388888888999</v>
      </c>
      <c r="P141" s="112">
        <v>41.2</v>
      </c>
      <c r="Q141" s="112">
        <v>27.3</v>
      </c>
      <c r="R141" s="106"/>
      <c r="S141" s="54">
        <v>138</v>
      </c>
      <c r="T141" s="96">
        <v>44209.2812037037</v>
      </c>
      <c r="U141" s="110">
        <v>44209.2812037037</v>
      </c>
      <c r="V141" s="112">
        <v>47.8</v>
      </c>
      <c r="W141" s="112">
        <v>26.8</v>
      </c>
      <c r="Y141" s="54">
        <v>138</v>
      </c>
      <c r="Z141" s="96">
        <v>44209.281747685185</v>
      </c>
      <c r="AA141" s="110">
        <v>44209.281747685185</v>
      </c>
      <c r="AB141" s="112">
        <v>39.200000000000003</v>
      </c>
      <c r="AC141" s="112">
        <v>27.8</v>
      </c>
      <c r="AE141" s="54">
        <v>138</v>
      </c>
      <c r="AF141" s="96">
        <v>44209.281539351854</v>
      </c>
      <c r="AG141" s="110">
        <v>44209.281539351854</v>
      </c>
      <c r="AH141" s="112">
        <v>42.8</v>
      </c>
      <c r="AI141" s="112">
        <v>27.7</v>
      </c>
    </row>
    <row r="142" spans="1:35" x14ac:dyDescent="0.25">
      <c r="A142" s="54">
        <v>139</v>
      </c>
      <c r="B142" s="96">
        <v>44168</v>
      </c>
      <c r="C142" s="110">
        <v>6.1486111111111104</v>
      </c>
      <c r="D142" s="112">
        <v>44</v>
      </c>
      <c r="E142" s="112">
        <v>27.3</v>
      </c>
      <c r="G142" s="54">
        <v>139</v>
      </c>
      <c r="H142" s="96">
        <v>44168</v>
      </c>
      <c r="I142" s="110">
        <v>6.1493055555555598</v>
      </c>
      <c r="J142" s="112">
        <v>45.7</v>
      </c>
      <c r="K142" s="112">
        <v>27.4</v>
      </c>
      <c r="L142" s="106"/>
      <c r="M142" s="54">
        <v>139</v>
      </c>
      <c r="N142" s="96">
        <v>44168</v>
      </c>
      <c r="O142" s="110">
        <v>6.1493055555555598</v>
      </c>
      <c r="P142" s="112">
        <v>42</v>
      </c>
      <c r="Q142" s="112">
        <v>27.3</v>
      </c>
      <c r="R142" s="106"/>
      <c r="S142" s="54">
        <v>139</v>
      </c>
      <c r="T142" s="96">
        <v>44209.322870370372</v>
      </c>
      <c r="U142" s="110">
        <v>44209.322870370372</v>
      </c>
      <c r="V142" s="112">
        <v>50.7</v>
      </c>
      <c r="W142" s="112">
        <v>27.1</v>
      </c>
      <c r="Y142" s="54">
        <v>139</v>
      </c>
      <c r="Z142" s="96">
        <v>44209.323414351849</v>
      </c>
      <c r="AA142" s="110">
        <v>44209.323414351849</v>
      </c>
      <c r="AB142" s="112">
        <v>43.4</v>
      </c>
      <c r="AC142" s="112">
        <v>28.2</v>
      </c>
      <c r="AE142" s="54">
        <v>139</v>
      </c>
      <c r="AF142" s="96">
        <v>44209.323206018518</v>
      </c>
      <c r="AG142" s="110">
        <v>44209.323206018518</v>
      </c>
      <c r="AH142" s="112">
        <v>48.2</v>
      </c>
      <c r="AI142" s="112">
        <v>28</v>
      </c>
    </row>
    <row r="143" spans="1:35" x14ac:dyDescent="0.25">
      <c r="A143" s="54">
        <v>140</v>
      </c>
      <c r="B143" s="96">
        <v>44168</v>
      </c>
      <c r="C143" s="109">
        <v>6.19027777777778</v>
      </c>
      <c r="D143" s="112">
        <v>42.8</v>
      </c>
      <c r="E143" s="112">
        <v>27.1</v>
      </c>
      <c r="G143" s="54">
        <v>140</v>
      </c>
      <c r="H143" s="96">
        <v>44168</v>
      </c>
      <c r="I143" s="109">
        <v>6.1909722222222197</v>
      </c>
      <c r="J143" s="112">
        <v>45.3</v>
      </c>
      <c r="K143" s="112">
        <v>27.5</v>
      </c>
      <c r="L143" s="106"/>
      <c r="M143" s="54">
        <v>140</v>
      </c>
      <c r="N143" s="96">
        <v>44168</v>
      </c>
      <c r="O143" s="109">
        <v>6.1909722222222197</v>
      </c>
      <c r="P143" s="112">
        <v>42.2</v>
      </c>
      <c r="Q143" s="112">
        <v>27.2</v>
      </c>
      <c r="R143" s="106"/>
      <c r="S143" s="54">
        <v>140</v>
      </c>
      <c r="T143" s="96">
        <v>44209.364537037036</v>
      </c>
      <c r="U143" s="110">
        <v>44209.364537037036</v>
      </c>
      <c r="V143" s="112">
        <v>50.6</v>
      </c>
      <c r="W143" s="112">
        <v>27.1</v>
      </c>
      <c r="Y143" s="54">
        <v>140</v>
      </c>
      <c r="Z143" s="96">
        <v>44209.365081018521</v>
      </c>
      <c r="AA143" s="110">
        <v>44209.365081018521</v>
      </c>
      <c r="AB143" s="112">
        <v>42</v>
      </c>
      <c r="AC143" s="112">
        <v>28.2</v>
      </c>
      <c r="AE143" s="54">
        <v>140</v>
      </c>
      <c r="AF143" s="96">
        <v>44209.364872685182</v>
      </c>
      <c r="AG143" s="110">
        <v>44209.364872685182</v>
      </c>
      <c r="AH143" s="112">
        <v>42.7</v>
      </c>
      <c r="AI143" s="112">
        <v>27.2</v>
      </c>
    </row>
    <row r="144" spans="1:35" x14ac:dyDescent="0.25">
      <c r="A144" s="54">
        <v>141</v>
      </c>
      <c r="B144" s="96">
        <v>44168</v>
      </c>
      <c r="C144" s="110">
        <v>6.2319444444444496</v>
      </c>
      <c r="D144" s="112">
        <v>44.9</v>
      </c>
      <c r="E144" s="112">
        <v>27.1</v>
      </c>
      <c r="G144" s="54">
        <v>141</v>
      </c>
      <c r="H144" s="96">
        <v>44168</v>
      </c>
      <c r="I144" s="110">
        <v>6.2326388888888999</v>
      </c>
      <c r="J144" s="112">
        <v>44.8</v>
      </c>
      <c r="K144" s="112">
        <v>27.4</v>
      </c>
      <c r="L144" s="106"/>
      <c r="M144" s="54">
        <v>141</v>
      </c>
      <c r="N144" s="96">
        <v>44168</v>
      </c>
      <c r="O144" s="110">
        <v>6.2326388888888999</v>
      </c>
      <c r="P144" s="112">
        <v>41.3</v>
      </c>
      <c r="Q144" s="112">
        <v>27.3</v>
      </c>
      <c r="R144" s="106"/>
      <c r="S144" s="54">
        <v>141</v>
      </c>
      <c r="T144" s="96">
        <v>44209.4062037037</v>
      </c>
      <c r="U144" s="110">
        <v>44209.4062037037</v>
      </c>
      <c r="V144" s="112">
        <v>46.1</v>
      </c>
      <c r="W144" s="112">
        <v>27.2</v>
      </c>
      <c r="Y144" s="54">
        <v>141</v>
      </c>
      <c r="Z144" s="96">
        <v>44209.406747685185</v>
      </c>
      <c r="AA144" s="110">
        <v>44209.406747685185</v>
      </c>
      <c r="AB144" s="112">
        <v>39.6</v>
      </c>
      <c r="AC144" s="112">
        <v>28</v>
      </c>
      <c r="AE144" s="54">
        <v>141</v>
      </c>
      <c r="AF144" s="96">
        <v>44209.406539351854</v>
      </c>
      <c r="AG144" s="110">
        <v>44209.406539351854</v>
      </c>
      <c r="AH144" s="112">
        <v>43.2</v>
      </c>
      <c r="AI144" s="112">
        <v>27.7</v>
      </c>
    </row>
    <row r="145" spans="1:35" x14ac:dyDescent="0.25">
      <c r="A145" s="54">
        <v>142</v>
      </c>
      <c r="B145" s="96">
        <v>44168</v>
      </c>
      <c r="C145" s="109">
        <v>6.2736111111111104</v>
      </c>
      <c r="D145" s="112">
        <v>44.6</v>
      </c>
      <c r="E145" s="112">
        <v>27</v>
      </c>
      <c r="G145" s="54">
        <v>142</v>
      </c>
      <c r="H145" s="96">
        <v>44168</v>
      </c>
      <c r="I145" s="109">
        <v>6.2743055555555598</v>
      </c>
      <c r="J145" s="112">
        <v>47.5</v>
      </c>
      <c r="K145" s="112">
        <v>27.6</v>
      </c>
      <c r="L145" s="106"/>
      <c r="M145" s="54">
        <v>142</v>
      </c>
      <c r="N145" s="96">
        <v>44168</v>
      </c>
      <c r="O145" s="109">
        <v>6.2743055555555598</v>
      </c>
      <c r="P145" s="112">
        <v>42.9</v>
      </c>
      <c r="Q145" s="112">
        <v>27.4</v>
      </c>
      <c r="R145" s="106"/>
      <c r="S145" s="54">
        <v>142</v>
      </c>
      <c r="T145" s="96">
        <v>44209.447870370372</v>
      </c>
      <c r="U145" s="110">
        <v>44209.447870370372</v>
      </c>
      <c r="V145" s="112">
        <v>50.7</v>
      </c>
      <c r="W145" s="112">
        <v>27.4</v>
      </c>
      <c r="Y145" s="54">
        <v>142</v>
      </c>
      <c r="Z145" s="96">
        <v>44209.448414351849</v>
      </c>
      <c r="AA145" s="110">
        <v>44209.448414351849</v>
      </c>
      <c r="AB145" s="112">
        <v>40.799999999999997</v>
      </c>
      <c r="AC145" s="112">
        <v>28.2</v>
      </c>
      <c r="AE145" s="54">
        <v>142</v>
      </c>
      <c r="AF145" s="96">
        <v>44209.448206018518</v>
      </c>
      <c r="AG145" s="110">
        <v>44209.448206018518</v>
      </c>
      <c r="AH145" s="112">
        <v>47.4</v>
      </c>
      <c r="AI145" s="112">
        <v>28</v>
      </c>
    </row>
    <row r="146" spans="1:35" x14ac:dyDescent="0.25">
      <c r="A146" s="54">
        <v>143</v>
      </c>
      <c r="B146" s="96">
        <v>44168</v>
      </c>
      <c r="C146" s="110">
        <v>6.31527777777778</v>
      </c>
      <c r="D146" s="112">
        <v>48.1</v>
      </c>
      <c r="E146" s="112">
        <v>27.4</v>
      </c>
      <c r="G146" s="54">
        <v>143</v>
      </c>
      <c r="H146" s="96">
        <v>44168</v>
      </c>
      <c r="I146" s="110">
        <v>6.3159722222222197</v>
      </c>
      <c r="J146" s="112">
        <v>48.5</v>
      </c>
      <c r="K146" s="112">
        <v>27.7</v>
      </c>
      <c r="L146" s="106"/>
      <c r="M146" s="54">
        <v>143</v>
      </c>
      <c r="N146" s="96">
        <v>44168</v>
      </c>
      <c r="O146" s="110">
        <v>6.3159722222222197</v>
      </c>
      <c r="P146" s="112">
        <v>43.2</v>
      </c>
      <c r="Q146" s="112">
        <v>27.5</v>
      </c>
      <c r="R146" s="106"/>
      <c r="S146" s="54">
        <v>143</v>
      </c>
      <c r="T146" s="96">
        <v>44209.489537037036</v>
      </c>
      <c r="U146" s="110">
        <v>44209.489537037036</v>
      </c>
      <c r="V146" s="112">
        <v>48.5</v>
      </c>
      <c r="W146" s="112">
        <v>27.3</v>
      </c>
      <c r="Y146" s="54">
        <v>143</v>
      </c>
      <c r="Z146" s="96">
        <v>44209.490081018521</v>
      </c>
      <c r="AA146" s="110">
        <v>44209.490081018521</v>
      </c>
      <c r="AB146" s="112">
        <v>42.9</v>
      </c>
      <c r="AC146" s="112">
        <v>28.4</v>
      </c>
      <c r="AE146" s="54">
        <v>143</v>
      </c>
      <c r="AF146" s="96">
        <v>44209.489872685182</v>
      </c>
      <c r="AG146" s="110">
        <v>44209.489872685182</v>
      </c>
      <c r="AH146" s="112">
        <v>44.8</v>
      </c>
      <c r="AI146" s="112">
        <v>28.2</v>
      </c>
    </row>
    <row r="147" spans="1:35" x14ac:dyDescent="0.25">
      <c r="A147" s="54">
        <v>144</v>
      </c>
      <c r="B147" s="96">
        <v>44168</v>
      </c>
      <c r="C147" s="109">
        <v>6.3569444444444496</v>
      </c>
      <c r="D147" s="112">
        <v>47.4</v>
      </c>
      <c r="E147" s="112">
        <v>27.6</v>
      </c>
      <c r="G147" s="54">
        <v>144</v>
      </c>
      <c r="H147" s="96">
        <v>44168</v>
      </c>
      <c r="I147" s="109">
        <v>6.3576388888888999</v>
      </c>
      <c r="J147" s="112">
        <v>48.3</v>
      </c>
      <c r="K147" s="112">
        <v>27.8</v>
      </c>
      <c r="L147" s="106"/>
      <c r="M147" s="54">
        <v>144</v>
      </c>
      <c r="N147" s="96">
        <v>44168</v>
      </c>
      <c r="O147" s="109">
        <v>6.3576388888888999</v>
      </c>
      <c r="P147" s="112">
        <v>43.9</v>
      </c>
      <c r="Q147" s="112">
        <v>27.8</v>
      </c>
      <c r="R147" s="106"/>
      <c r="S147" s="54">
        <v>144</v>
      </c>
      <c r="T147" s="96">
        <v>44209.5312037037</v>
      </c>
      <c r="U147" s="110">
        <v>44209.5312037037</v>
      </c>
      <c r="V147" s="112">
        <v>53.1</v>
      </c>
      <c r="W147" s="112">
        <v>27.4</v>
      </c>
      <c r="Y147" s="54">
        <v>144</v>
      </c>
      <c r="Z147" s="96">
        <v>44209.531747685185</v>
      </c>
      <c r="AA147" s="110">
        <v>44209.531747685185</v>
      </c>
      <c r="AB147" s="112">
        <v>43.1</v>
      </c>
      <c r="AC147" s="112">
        <v>28.4</v>
      </c>
      <c r="AE147" s="54">
        <v>144</v>
      </c>
      <c r="AF147" s="96">
        <v>44209.531539351854</v>
      </c>
      <c r="AG147" s="110">
        <v>44209.531539351854</v>
      </c>
      <c r="AH147" s="112">
        <v>47.8</v>
      </c>
      <c r="AI147" s="112">
        <v>28.2</v>
      </c>
    </row>
    <row r="148" spans="1:35" x14ac:dyDescent="0.25">
      <c r="A148" s="54">
        <v>145</v>
      </c>
      <c r="B148" s="96">
        <v>44168</v>
      </c>
      <c r="C148" s="110">
        <v>6.3986111111111104</v>
      </c>
      <c r="D148" s="112">
        <v>45.7</v>
      </c>
      <c r="E148" s="112">
        <v>27.7</v>
      </c>
      <c r="G148" s="54">
        <v>145</v>
      </c>
      <c r="H148" s="96">
        <v>44168</v>
      </c>
      <c r="I148" s="110">
        <v>6.3993055555555598</v>
      </c>
      <c r="J148" s="112">
        <v>45.8</v>
      </c>
      <c r="K148" s="112">
        <v>27.9</v>
      </c>
      <c r="L148" s="106"/>
      <c r="M148" s="54">
        <v>145</v>
      </c>
      <c r="N148" s="96">
        <v>44168</v>
      </c>
      <c r="O148" s="110">
        <v>6.3993055555555598</v>
      </c>
      <c r="P148" s="112">
        <v>44.5</v>
      </c>
      <c r="Q148" s="112">
        <v>27.9</v>
      </c>
      <c r="R148" s="106"/>
      <c r="S148" s="54">
        <v>145</v>
      </c>
      <c r="T148" s="96">
        <v>44209.572870370372</v>
      </c>
      <c r="U148" s="110">
        <v>44209.572870370372</v>
      </c>
      <c r="V148" s="112">
        <v>53.9</v>
      </c>
      <c r="W148" s="112">
        <v>27.4</v>
      </c>
      <c r="Y148" s="54">
        <v>145</v>
      </c>
      <c r="Z148" s="96">
        <v>44209.573414351849</v>
      </c>
      <c r="AA148" s="110">
        <v>44209.573414351849</v>
      </c>
      <c r="AB148" s="112">
        <v>42.8</v>
      </c>
      <c r="AC148" s="112">
        <v>28.4</v>
      </c>
      <c r="AE148" s="54">
        <v>145</v>
      </c>
      <c r="AF148" s="96">
        <v>44209.573206018518</v>
      </c>
      <c r="AG148" s="110">
        <v>44209.573206018518</v>
      </c>
      <c r="AH148" s="112">
        <v>47.8</v>
      </c>
      <c r="AI148" s="112">
        <v>28.1</v>
      </c>
    </row>
    <row r="149" spans="1:35" x14ac:dyDescent="0.25">
      <c r="A149" s="54">
        <v>146</v>
      </c>
      <c r="B149" s="96">
        <v>44168</v>
      </c>
      <c r="C149" s="109">
        <v>6.44027777777778</v>
      </c>
      <c r="D149" s="112">
        <v>45.5</v>
      </c>
      <c r="E149" s="112">
        <v>27.7</v>
      </c>
      <c r="G149" s="54">
        <v>146</v>
      </c>
      <c r="H149" s="96">
        <v>44168</v>
      </c>
      <c r="I149" s="109">
        <v>6.4409722222222197</v>
      </c>
      <c r="J149" s="112">
        <v>49.9</v>
      </c>
      <c r="K149" s="112">
        <v>28</v>
      </c>
      <c r="L149" s="106"/>
      <c r="M149" s="54">
        <v>146</v>
      </c>
      <c r="N149" s="96">
        <v>44168</v>
      </c>
      <c r="O149" s="109">
        <v>6.4409722222222197</v>
      </c>
      <c r="P149" s="112">
        <v>46.4</v>
      </c>
      <c r="Q149" s="112">
        <v>28.2</v>
      </c>
      <c r="R149" s="106"/>
      <c r="S149" s="54">
        <v>146</v>
      </c>
      <c r="T149" s="96">
        <v>44209.614537037036</v>
      </c>
      <c r="U149" s="110">
        <v>44209.614537037036</v>
      </c>
      <c r="V149" s="112">
        <v>51.6</v>
      </c>
      <c r="W149" s="112">
        <v>27.4</v>
      </c>
      <c r="Y149" s="54">
        <v>146</v>
      </c>
      <c r="Z149" s="96">
        <v>44209.615081018521</v>
      </c>
      <c r="AA149" s="110">
        <v>44209.615081018521</v>
      </c>
      <c r="AB149" s="112">
        <v>47.1</v>
      </c>
      <c r="AC149" s="112">
        <v>28.5</v>
      </c>
      <c r="AE149" s="54">
        <v>146</v>
      </c>
      <c r="AF149" s="96">
        <v>44209.614872685182</v>
      </c>
      <c r="AG149" s="110">
        <v>44209.614872685182</v>
      </c>
      <c r="AH149" s="112">
        <v>48.4</v>
      </c>
      <c r="AI149" s="112">
        <v>28.2</v>
      </c>
    </row>
    <row r="150" spans="1:35" x14ac:dyDescent="0.25">
      <c r="A150" s="54">
        <v>147</v>
      </c>
      <c r="B150" s="96">
        <v>44168</v>
      </c>
      <c r="C150" s="110">
        <v>6.4819444444444496</v>
      </c>
      <c r="D150" s="112">
        <v>51.7</v>
      </c>
      <c r="E150" s="112">
        <v>28</v>
      </c>
      <c r="G150" s="54">
        <v>147</v>
      </c>
      <c r="H150" s="96">
        <v>44168</v>
      </c>
      <c r="I150" s="110">
        <v>6.4826388888888999</v>
      </c>
      <c r="J150" s="112">
        <v>48</v>
      </c>
      <c r="K150" s="112">
        <v>27.9</v>
      </c>
      <c r="L150" s="106"/>
      <c r="M150" s="54">
        <v>147</v>
      </c>
      <c r="N150" s="96">
        <v>44168</v>
      </c>
      <c r="O150" s="110">
        <v>6.4826388888888999</v>
      </c>
      <c r="P150" s="112">
        <v>44.2</v>
      </c>
      <c r="Q150" s="112">
        <v>27.9</v>
      </c>
      <c r="R150" s="106"/>
      <c r="S150" s="54">
        <v>147</v>
      </c>
      <c r="T150" s="96">
        <v>44209.6562037037</v>
      </c>
      <c r="U150" s="110">
        <v>44209.6562037037</v>
      </c>
      <c r="V150" s="112">
        <v>50.9</v>
      </c>
      <c r="W150" s="112">
        <v>27.2</v>
      </c>
      <c r="Y150" s="54">
        <v>147</v>
      </c>
      <c r="Z150" s="96">
        <v>44209.656747685185</v>
      </c>
      <c r="AA150" s="110">
        <v>44209.656747685185</v>
      </c>
      <c r="AB150" s="112">
        <v>44.3</v>
      </c>
      <c r="AC150" s="112">
        <v>28.3</v>
      </c>
      <c r="AE150" s="54">
        <v>147</v>
      </c>
      <c r="AF150" s="96">
        <v>44209.656539351854</v>
      </c>
      <c r="AG150" s="110">
        <v>44209.656539351854</v>
      </c>
      <c r="AH150" s="112">
        <v>48.5</v>
      </c>
      <c r="AI150" s="112">
        <v>28</v>
      </c>
    </row>
    <row r="151" spans="1:35" x14ac:dyDescent="0.25">
      <c r="A151" s="54">
        <v>148</v>
      </c>
      <c r="B151" s="96">
        <v>44168</v>
      </c>
      <c r="C151" s="109">
        <v>6.5236111111111104</v>
      </c>
      <c r="D151" s="112">
        <v>52.9</v>
      </c>
      <c r="E151" s="112">
        <v>28</v>
      </c>
      <c r="G151" s="54">
        <v>148</v>
      </c>
      <c r="H151" s="96">
        <v>44168</v>
      </c>
      <c r="I151" s="109">
        <v>6.5243055555555598</v>
      </c>
      <c r="J151" s="112">
        <v>53.3</v>
      </c>
      <c r="K151" s="112">
        <v>28.2</v>
      </c>
      <c r="L151" s="106"/>
      <c r="M151" s="54">
        <v>148</v>
      </c>
      <c r="N151" s="96">
        <v>44168</v>
      </c>
      <c r="O151" s="109">
        <v>6.5243055555555598</v>
      </c>
      <c r="P151" s="112">
        <v>50.5</v>
      </c>
      <c r="Q151" s="112">
        <v>28.3</v>
      </c>
      <c r="R151" s="106"/>
      <c r="S151" s="54">
        <v>148</v>
      </c>
      <c r="T151" s="96">
        <v>44209.697870370372</v>
      </c>
      <c r="U151" s="110">
        <v>44209.697870370372</v>
      </c>
      <c r="V151" s="112">
        <v>48.2</v>
      </c>
      <c r="W151" s="112">
        <v>26.8</v>
      </c>
      <c r="Y151" s="54">
        <v>148</v>
      </c>
      <c r="Z151" s="96">
        <v>44209.698414351849</v>
      </c>
      <c r="AA151" s="110">
        <v>44209.698414351849</v>
      </c>
      <c r="AB151" s="112">
        <v>43.5</v>
      </c>
      <c r="AC151" s="112">
        <v>27.9</v>
      </c>
      <c r="AE151" s="54">
        <v>148</v>
      </c>
      <c r="AF151" s="96">
        <v>44209.698206018518</v>
      </c>
      <c r="AG151" s="110">
        <v>44209.698206018518</v>
      </c>
      <c r="AH151" s="112">
        <v>46.2</v>
      </c>
      <c r="AI151" s="112">
        <v>27.5</v>
      </c>
    </row>
    <row r="152" spans="1:35" x14ac:dyDescent="0.25">
      <c r="A152" s="54">
        <v>149</v>
      </c>
      <c r="B152" s="96">
        <v>44168</v>
      </c>
      <c r="C152" s="110">
        <v>6.56527777777778</v>
      </c>
      <c r="D152" s="112">
        <v>51</v>
      </c>
      <c r="E152" s="112">
        <v>28</v>
      </c>
      <c r="G152" s="54">
        <v>149</v>
      </c>
      <c r="H152" s="96">
        <v>44168</v>
      </c>
      <c r="I152" s="110">
        <v>6.5659722222222197</v>
      </c>
      <c r="J152" s="112">
        <v>52.4</v>
      </c>
      <c r="K152" s="112">
        <v>28.2</v>
      </c>
      <c r="L152" s="106"/>
      <c r="M152" s="54">
        <v>149</v>
      </c>
      <c r="N152" s="96">
        <v>44168</v>
      </c>
      <c r="O152" s="110">
        <v>6.5659722222222197</v>
      </c>
      <c r="P152" s="112">
        <v>49.2</v>
      </c>
      <c r="Q152" s="112">
        <v>28.5</v>
      </c>
      <c r="R152" s="106"/>
      <c r="S152" s="54">
        <v>149</v>
      </c>
      <c r="T152" s="96">
        <v>44209.739537037036</v>
      </c>
      <c r="U152" s="110">
        <v>44209.739537037036</v>
      </c>
      <c r="V152" s="112">
        <v>47.4</v>
      </c>
      <c r="W152" s="112">
        <v>26.7</v>
      </c>
      <c r="Y152" s="54">
        <v>149</v>
      </c>
      <c r="Z152" s="96">
        <v>44209.740081018521</v>
      </c>
      <c r="AA152" s="110">
        <v>44209.740081018521</v>
      </c>
      <c r="AB152" s="112">
        <v>42.9</v>
      </c>
      <c r="AC152" s="112">
        <v>27.9</v>
      </c>
      <c r="AE152" s="54">
        <v>149</v>
      </c>
      <c r="AF152" s="96">
        <v>44209.739872685182</v>
      </c>
      <c r="AG152" s="110">
        <v>44209.739872685182</v>
      </c>
      <c r="AH152" s="112">
        <v>45.7</v>
      </c>
      <c r="AI152" s="112">
        <v>27.5</v>
      </c>
    </row>
    <row r="153" spans="1:35" x14ac:dyDescent="0.25">
      <c r="A153" s="54">
        <v>150</v>
      </c>
      <c r="B153" s="96">
        <v>44168</v>
      </c>
      <c r="C153" s="109">
        <v>6.6069444444444496</v>
      </c>
      <c r="D153" s="112">
        <v>47.6</v>
      </c>
      <c r="E153" s="112">
        <v>28</v>
      </c>
      <c r="G153" s="54">
        <v>150</v>
      </c>
      <c r="H153" s="96">
        <v>44168</v>
      </c>
      <c r="I153" s="109">
        <v>6.6076388888888999</v>
      </c>
      <c r="J153" s="112">
        <v>50.1</v>
      </c>
      <c r="K153" s="112">
        <v>28.2</v>
      </c>
      <c r="L153" s="106"/>
      <c r="M153" s="54">
        <v>150</v>
      </c>
      <c r="N153" s="96">
        <v>44168</v>
      </c>
      <c r="O153" s="109">
        <v>6.6076388888888999</v>
      </c>
      <c r="P153" s="112">
        <v>47.7</v>
      </c>
      <c r="Q153" s="112">
        <v>28.3</v>
      </c>
      <c r="R153" s="106"/>
      <c r="S153" s="54">
        <v>150</v>
      </c>
      <c r="T153" s="96">
        <v>44209.7812037037</v>
      </c>
      <c r="U153" s="110">
        <v>44209.7812037037</v>
      </c>
      <c r="V153" s="112">
        <v>47.4</v>
      </c>
      <c r="W153" s="112">
        <v>26.8</v>
      </c>
      <c r="Y153" s="54">
        <v>150</v>
      </c>
      <c r="Z153" s="96">
        <v>44209.781747685185</v>
      </c>
      <c r="AA153" s="110">
        <v>44209.781747685185</v>
      </c>
      <c r="AB153" s="112">
        <v>42.6</v>
      </c>
      <c r="AC153" s="112">
        <v>27.7</v>
      </c>
      <c r="AE153" s="54">
        <v>150</v>
      </c>
      <c r="AF153" s="96">
        <v>44209.781539351854</v>
      </c>
      <c r="AG153" s="110">
        <v>44209.781539351854</v>
      </c>
      <c r="AH153" s="112">
        <v>44.4</v>
      </c>
      <c r="AI153" s="112">
        <v>27.5</v>
      </c>
    </row>
    <row r="154" spans="1:35" x14ac:dyDescent="0.25">
      <c r="A154" s="54">
        <v>151</v>
      </c>
      <c r="B154" s="96">
        <v>44168</v>
      </c>
      <c r="C154" s="110">
        <v>6.6486111111111104</v>
      </c>
      <c r="D154" s="112">
        <v>44.4</v>
      </c>
      <c r="E154" s="112">
        <v>27.6</v>
      </c>
      <c r="G154" s="54">
        <v>151</v>
      </c>
      <c r="H154" s="96">
        <v>44168</v>
      </c>
      <c r="I154" s="110">
        <v>6.6493055555555598</v>
      </c>
      <c r="J154" s="112">
        <v>51.2</v>
      </c>
      <c r="K154" s="112">
        <v>28</v>
      </c>
      <c r="L154" s="106"/>
      <c r="M154" s="54">
        <v>151</v>
      </c>
      <c r="N154" s="96">
        <v>44168</v>
      </c>
      <c r="O154" s="110">
        <v>6.6493055555555598</v>
      </c>
      <c r="P154" s="112">
        <v>46.3</v>
      </c>
      <c r="Q154" s="112">
        <v>28.2</v>
      </c>
      <c r="R154" s="106"/>
      <c r="S154" s="54">
        <v>151</v>
      </c>
      <c r="T154" s="96">
        <v>44209.822870370372</v>
      </c>
      <c r="U154" s="110">
        <v>44209.822870370372</v>
      </c>
      <c r="V154" s="112">
        <v>47.2</v>
      </c>
      <c r="W154" s="112">
        <v>26.7</v>
      </c>
      <c r="Y154" s="54">
        <v>151</v>
      </c>
      <c r="Z154" s="96">
        <v>44209.823414351849</v>
      </c>
      <c r="AA154" s="110">
        <v>44209.823414351849</v>
      </c>
      <c r="AB154" s="112">
        <v>42.4</v>
      </c>
      <c r="AC154" s="112">
        <v>27.6</v>
      </c>
      <c r="AE154" s="54">
        <v>151</v>
      </c>
      <c r="AF154" s="96">
        <v>44209.823206018518</v>
      </c>
      <c r="AG154" s="110">
        <v>44209.823206018518</v>
      </c>
      <c r="AH154" s="112">
        <v>46.7</v>
      </c>
      <c r="AI154" s="112">
        <v>27.6</v>
      </c>
    </row>
    <row r="155" spans="1:35" x14ac:dyDescent="0.25">
      <c r="A155" s="54">
        <v>152</v>
      </c>
      <c r="B155" s="96">
        <v>44168</v>
      </c>
      <c r="C155" s="109">
        <v>6.69027777777778</v>
      </c>
      <c r="D155" s="112">
        <v>46.7</v>
      </c>
      <c r="E155" s="112">
        <v>27.5</v>
      </c>
      <c r="G155" s="54">
        <v>152</v>
      </c>
      <c r="H155" s="96">
        <v>44168</v>
      </c>
      <c r="I155" s="109">
        <v>6.6909722222222197</v>
      </c>
      <c r="J155" s="112">
        <v>50.8</v>
      </c>
      <c r="K155" s="112">
        <v>27.6</v>
      </c>
      <c r="L155" s="106"/>
      <c r="M155" s="54">
        <v>152</v>
      </c>
      <c r="N155" s="96">
        <v>44168</v>
      </c>
      <c r="O155" s="109">
        <v>6.6909722222222197</v>
      </c>
      <c r="P155" s="112">
        <v>44.9</v>
      </c>
      <c r="Q155" s="112">
        <v>27.8</v>
      </c>
      <c r="R155" s="106"/>
      <c r="S155" s="54">
        <v>152</v>
      </c>
      <c r="T155" s="96">
        <v>44209.864537037036</v>
      </c>
      <c r="U155" s="110">
        <v>44209.864537037036</v>
      </c>
      <c r="V155" s="112">
        <v>47.2</v>
      </c>
      <c r="W155" s="112">
        <v>26.7</v>
      </c>
      <c r="Y155" s="54">
        <v>152</v>
      </c>
      <c r="Z155" s="96">
        <v>44209.865081018521</v>
      </c>
      <c r="AA155" s="110">
        <v>44209.865081018521</v>
      </c>
      <c r="AB155" s="112">
        <v>41.6</v>
      </c>
      <c r="AC155" s="112">
        <v>27.7</v>
      </c>
      <c r="AE155" s="54">
        <v>152</v>
      </c>
      <c r="AF155" s="96">
        <v>44209.864872685182</v>
      </c>
      <c r="AG155" s="110">
        <v>44209.864872685182</v>
      </c>
      <c r="AH155" s="112">
        <v>44</v>
      </c>
      <c r="AI155" s="112">
        <v>27.5</v>
      </c>
    </row>
    <row r="156" spans="1:35" x14ac:dyDescent="0.25">
      <c r="A156" s="54">
        <v>153</v>
      </c>
      <c r="B156" s="96">
        <v>44168</v>
      </c>
      <c r="C156" s="110">
        <v>6.7319444444444496</v>
      </c>
      <c r="D156" s="112">
        <v>45.3</v>
      </c>
      <c r="E156" s="112">
        <v>27.3</v>
      </c>
      <c r="G156" s="54">
        <v>153</v>
      </c>
      <c r="H156" s="96">
        <v>44168</v>
      </c>
      <c r="I156" s="110">
        <v>6.7326388888888999</v>
      </c>
      <c r="J156" s="112">
        <v>49.5</v>
      </c>
      <c r="K156" s="112">
        <v>27.3</v>
      </c>
      <c r="L156" s="106"/>
      <c r="M156" s="54">
        <v>153</v>
      </c>
      <c r="N156" s="96">
        <v>44168</v>
      </c>
      <c r="O156" s="110">
        <v>6.7326388888888999</v>
      </c>
      <c r="P156" s="112">
        <v>43</v>
      </c>
      <c r="Q156" s="112">
        <v>27.6</v>
      </c>
      <c r="R156" s="106"/>
      <c r="S156" s="54">
        <v>153</v>
      </c>
      <c r="T156" s="96">
        <v>44209.9062037037</v>
      </c>
      <c r="U156" s="110">
        <v>44209.9062037037</v>
      </c>
      <c r="V156" s="112">
        <v>46.2</v>
      </c>
      <c r="W156" s="112">
        <v>26.7</v>
      </c>
      <c r="Y156" s="54">
        <v>153</v>
      </c>
      <c r="Z156" s="96">
        <v>44209.906747685185</v>
      </c>
      <c r="AA156" s="110">
        <v>44209.906747685185</v>
      </c>
      <c r="AB156" s="112">
        <v>40.299999999999997</v>
      </c>
      <c r="AC156" s="112">
        <v>27.6</v>
      </c>
      <c r="AE156" s="54">
        <v>153</v>
      </c>
      <c r="AF156" s="96">
        <v>44209.906539351854</v>
      </c>
      <c r="AG156" s="110">
        <v>44209.906539351854</v>
      </c>
      <c r="AH156" s="112">
        <v>44.1</v>
      </c>
      <c r="AI156" s="112">
        <v>27.7</v>
      </c>
    </row>
    <row r="157" spans="1:35" x14ac:dyDescent="0.25">
      <c r="A157" s="54">
        <v>154</v>
      </c>
      <c r="B157" s="96">
        <v>44168</v>
      </c>
      <c r="C157" s="109">
        <v>6.7736111111111104</v>
      </c>
      <c r="D157" s="112">
        <v>45.3</v>
      </c>
      <c r="E157" s="112">
        <v>27.2</v>
      </c>
      <c r="G157" s="54">
        <v>154</v>
      </c>
      <c r="H157" s="96">
        <v>44168</v>
      </c>
      <c r="I157" s="109">
        <v>6.7743055555555598</v>
      </c>
      <c r="J157" s="112">
        <v>49</v>
      </c>
      <c r="K157" s="112">
        <v>27.4</v>
      </c>
      <c r="L157" s="106"/>
      <c r="M157" s="54">
        <v>154</v>
      </c>
      <c r="N157" s="96">
        <v>44168</v>
      </c>
      <c r="O157" s="109">
        <v>6.7743055555555598</v>
      </c>
      <c r="P157" s="112">
        <v>42.2</v>
      </c>
      <c r="Q157" s="112">
        <v>27.6</v>
      </c>
      <c r="R157" s="106"/>
      <c r="S157" s="54">
        <v>154</v>
      </c>
      <c r="T157" s="96">
        <v>44209.947870370372</v>
      </c>
      <c r="U157" s="110">
        <v>44209.947870370372</v>
      </c>
      <c r="V157" s="112">
        <v>45.9</v>
      </c>
      <c r="W157" s="112">
        <v>26.6</v>
      </c>
      <c r="Y157" s="54">
        <v>154</v>
      </c>
      <c r="Z157" s="96">
        <v>44209.948414351849</v>
      </c>
      <c r="AA157" s="110">
        <v>44209.948414351849</v>
      </c>
      <c r="AB157" s="112">
        <v>40</v>
      </c>
      <c r="AC157" s="112">
        <v>27.6</v>
      </c>
      <c r="AE157" s="54">
        <v>154</v>
      </c>
      <c r="AF157" s="96">
        <v>44209.948206018518</v>
      </c>
      <c r="AG157" s="110">
        <v>44209.948206018518</v>
      </c>
      <c r="AH157" s="112">
        <v>42.3</v>
      </c>
      <c r="AI157" s="112">
        <v>27.5</v>
      </c>
    </row>
    <row r="158" spans="1:35" x14ac:dyDescent="0.25">
      <c r="A158" s="54">
        <v>155</v>
      </c>
      <c r="B158" s="96">
        <v>44168</v>
      </c>
      <c r="C158" s="110">
        <v>6.81527777777778</v>
      </c>
      <c r="D158" s="112">
        <v>44.2</v>
      </c>
      <c r="E158" s="112">
        <v>27.4</v>
      </c>
      <c r="G158" s="54">
        <v>155</v>
      </c>
      <c r="H158" s="96">
        <v>44168</v>
      </c>
      <c r="I158" s="110">
        <v>6.8159722222222197</v>
      </c>
      <c r="J158" s="112">
        <v>48.6</v>
      </c>
      <c r="K158" s="112">
        <v>27.5</v>
      </c>
      <c r="L158" s="106"/>
      <c r="M158" s="54">
        <v>155</v>
      </c>
      <c r="N158" s="96">
        <v>44168</v>
      </c>
      <c r="O158" s="110">
        <v>6.8159722222222197</v>
      </c>
      <c r="P158" s="112">
        <v>43.9</v>
      </c>
      <c r="Q158" s="112">
        <v>27.5</v>
      </c>
      <c r="R158" s="106"/>
      <c r="S158" s="54">
        <v>155</v>
      </c>
      <c r="T158" s="96">
        <v>44209.989537037036</v>
      </c>
      <c r="U158" s="110">
        <v>44209.989537037036</v>
      </c>
      <c r="V158" s="112">
        <v>45</v>
      </c>
      <c r="W158" s="112">
        <v>26.6</v>
      </c>
      <c r="Y158" s="54">
        <v>155</v>
      </c>
      <c r="Z158" s="96">
        <v>44209.990081018521</v>
      </c>
      <c r="AA158" s="110">
        <v>44209.990081018521</v>
      </c>
      <c r="AB158" s="112">
        <v>41.1</v>
      </c>
      <c r="AC158" s="112">
        <v>27.7</v>
      </c>
      <c r="AE158" s="54">
        <v>155</v>
      </c>
      <c r="AF158" s="96">
        <v>44209.989872685182</v>
      </c>
      <c r="AG158" s="110">
        <v>44209.989872685182</v>
      </c>
      <c r="AH158" s="112">
        <v>43.6</v>
      </c>
      <c r="AI158" s="112">
        <v>27.5</v>
      </c>
    </row>
    <row r="159" spans="1:35" x14ac:dyDescent="0.25">
      <c r="A159" s="54">
        <v>156</v>
      </c>
      <c r="B159" s="96">
        <v>44168</v>
      </c>
      <c r="C159" s="109">
        <v>6.8569444444444496</v>
      </c>
      <c r="D159" s="112">
        <v>46</v>
      </c>
      <c r="E159" s="112">
        <v>27.4</v>
      </c>
      <c r="G159" s="54">
        <v>156</v>
      </c>
      <c r="H159" s="96">
        <v>44168</v>
      </c>
      <c r="I159" s="109">
        <v>6.8576388888888999</v>
      </c>
      <c r="J159" s="112">
        <v>47.6</v>
      </c>
      <c r="K159" s="112">
        <v>27.5</v>
      </c>
      <c r="L159" s="106"/>
      <c r="M159" s="54">
        <v>156</v>
      </c>
      <c r="N159" s="96">
        <v>44168</v>
      </c>
      <c r="O159" s="109">
        <v>6.8576388888888999</v>
      </c>
      <c r="P159" s="112">
        <v>42.8</v>
      </c>
      <c r="Q159" s="112">
        <v>27.5</v>
      </c>
      <c r="R159" s="106"/>
      <c r="S159" s="54">
        <v>156</v>
      </c>
      <c r="T159" s="96">
        <v>44210.0312037037</v>
      </c>
      <c r="U159" s="110">
        <v>44210.0312037037</v>
      </c>
      <c r="V159" s="112">
        <v>45</v>
      </c>
      <c r="W159" s="112">
        <v>26.7</v>
      </c>
      <c r="Y159" s="54">
        <v>156</v>
      </c>
      <c r="Z159" s="96">
        <v>44210.031747685185</v>
      </c>
      <c r="AA159" s="110">
        <v>44210.031747685185</v>
      </c>
      <c r="AB159" s="112">
        <v>40.799999999999997</v>
      </c>
      <c r="AC159" s="112">
        <v>27.6</v>
      </c>
      <c r="AE159" s="54">
        <v>156</v>
      </c>
      <c r="AF159" s="96">
        <v>44210.031539351854</v>
      </c>
      <c r="AG159" s="110">
        <v>44210.031539351854</v>
      </c>
      <c r="AH159" s="112">
        <v>41.5</v>
      </c>
      <c r="AI159" s="112">
        <v>27.4</v>
      </c>
    </row>
    <row r="160" spans="1:35" x14ac:dyDescent="0.25">
      <c r="A160" s="54">
        <v>157</v>
      </c>
      <c r="B160" s="96">
        <v>44168</v>
      </c>
      <c r="C160" s="110">
        <v>6.8986111111111104</v>
      </c>
      <c r="D160" s="112">
        <v>45.1</v>
      </c>
      <c r="E160" s="112">
        <v>27.5</v>
      </c>
      <c r="G160" s="54">
        <v>157</v>
      </c>
      <c r="H160" s="96">
        <v>44168</v>
      </c>
      <c r="I160" s="110">
        <v>6.8993055555555598</v>
      </c>
      <c r="J160" s="112">
        <v>48.2</v>
      </c>
      <c r="K160" s="112">
        <v>27.5</v>
      </c>
      <c r="L160" s="106"/>
      <c r="M160" s="54">
        <v>157</v>
      </c>
      <c r="N160" s="96">
        <v>44168</v>
      </c>
      <c r="O160" s="110">
        <v>6.8993055555555598</v>
      </c>
      <c r="P160" s="112">
        <v>43.3</v>
      </c>
      <c r="Q160" s="112">
        <v>27.7</v>
      </c>
      <c r="R160" s="106"/>
      <c r="S160" s="54">
        <v>157</v>
      </c>
      <c r="T160" s="96">
        <v>44210.072870370372</v>
      </c>
      <c r="U160" s="110">
        <v>44210.072870370372</v>
      </c>
      <c r="V160" s="112">
        <v>45.5</v>
      </c>
      <c r="W160" s="112">
        <v>26.6</v>
      </c>
      <c r="Y160" s="54">
        <v>157</v>
      </c>
      <c r="Z160" s="96">
        <v>44210.073414351849</v>
      </c>
      <c r="AA160" s="110">
        <v>44210.073414351849</v>
      </c>
      <c r="AB160" s="112">
        <v>40.6</v>
      </c>
      <c r="AC160" s="112">
        <v>27.6</v>
      </c>
      <c r="AE160" s="54">
        <v>157</v>
      </c>
      <c r="AF160" s="96">
        <v>44210.073206018518</v>
      </c>
      <c r="AG160" s="110">
        <v>44210.073206018518</v>
      </c>
      <c r="AH160" s="112">
        <v>42.1</v>
      </c>
      <c r="AI160" s="112">
        <v>27.5</v>
      </c>
    </row>
    <row r="161" spans="1:35" x14ac:dyDescent="0.25">
      <c r="A161" s="54">
        <v>158</v>
      </c>
      <c r="B161" s="96">
        <v>44168</v>
      </c>
      <c r="C161" s="109">
        <v>6.94027777777778</v>
      </c>
      <c r="D161" s="112">
        <v>43</v>
      </c>
      <c r="E161" s="112">
        <v>27.5</v>
      </c>
      <c r="G161" s="54">
        <v>158</v>
      </c>
      <c r="H161" s="96">
        <v>44168</v>
      </c>
      <c r="I161" s="109">
        <v>6.9409722222222197</v>
      </c>
      <c r="J161" s="112">
        <v>48.3</v>
      </c>
      <c r="K161" s="112">
        <v>27.6</v>
      </c>
      <c r="L161" s="106"/>
      <c r="M161" s="54">
        <v>158</v>
      </c>
      <c r="N161" s="96">
        <v>44168</v>
      </c>
      <c r="O161" s="109">
        <v>6.9409722222222197</v>
      </c>
      <c r="P161" s="112">
        <v>41.8</v>
      </c>
      <c r="Q161" s="112">
        <v>27.9</v>
      </c>
      <c r="R161" s="106"/>
      <c r="S161" s="54">
        <v>158</v>
      </c>
      <c r="T161" s="96">
        <v>44210.114537037036</v>
      </c>
      <c r="U161" s="110">
        <v>44210.114537037036</v>
      </c>
      <c r="V161" s="112">
        <v>46.5</v>
      </c>
      <c r="W161" s="112">
        <v>26.7</v>
      </c>
      <c r="Y161" s="54">
        <v>158</v>
      </c>
      <c r="Z161" s="96">
        <v>44210.115081018521</v>
      </c>
      <c r="AA161" s="110">
        <v>44210.115081018521</v>
      </c>
      <c r="AB161" s="112">
        <v>39.4</v>
      </c>
      <c r="AC161" s="112">
        <v>27.6</v>
      </c>
      <c r="AE161" s="54">
        <v>158</v>
      </c>
      <c r="AF161" s="96">
        <v>44210.114872685182</v>
      </c>
      <c r="AG161" s="110">
        <v>44210.114872685182</v>
      </c>
      <c r="AH161" s="112">
        <v>43.9</v>
      </c>
      <c r="AI161" s="112">
        <v>27.6</v>
      </c>
    </row>
    <row r="162" spans="1:35" x14ac:dyDescent="0.25">
      <c r="A162" s="54">
        <v>159</v>
      </c>
      <c r="B162" s="96">
        <v>44168</v>
      </c>
      <c r="C162" s="110">
        <v>6.9819444444444496</v>
      </c>
      <c r="D162" s="112">
        <v>44.2</v>
      </c>
      <c r="E162" s="112">
        <v>27.2</v>
      </c>
      <c r="G162" s="54">
        <v>159</v>
      </c>
      <c r="H162" s="96">
        <v>44168</v>
      </c>
      <c r="I162" s="110">
        <v>6.9826388888888999</v>
      </c>
      <c r="J162" s="112">
        <v>47.1</v>
      </c>
      <c r="K162" s="112">
        <v>27.5</v>
      </c>
      <c r="L162" s="106"/>
      <c r="M162" s="54">
        <v>159</v>
      </c>
      <c r="N162" s="96">
        <v>44168</v>
      </c>
      <c r="O162" s="110">
        <v>6.9826388888888999</v>
      </c>
      <c r="P162" s="112">
        <v>42.1</v>
      </c>
      <c r="Q162" s="112">
        <v>27.7</v>
      </c>
      <c r="R162" s="106"/>
      <c r="S162" s="54">
        <v>159</v>
      </c>
      <c r="T162" s="96">
        <v>44210.1562037037</v>
      </c>
      <c r="U162" s="110">
        <v>44210.1562037037</v>
      </c>
      <c r="V162" s="112">
        <v>45.3</v>
      </c>
      <c r="W162" s="112">
        <v>26.7</v>
      </c>
      <c r="Y162" s="54">
        <v>159</v>
      </c>
      <c r="Z162" s="96">
        <v>44210.156747685185</v>
      </c>
      <c r="AA162" s="110">
        <v>44210.156747685185</v>
      </c>
      <c r="AB162" s="112">
        <v>40.4</v>
      </c>
      <c r="AC162" s="112">
        <v>27.5</v>
      </c>
      <c r="AE162" s="54">
        <v>159</v>
      </c>
      <c r="AF162" s="96">
        <v>44210.156539351854</v>
      </c>
      <c r="AG162" s="110">
        <v>44210.156539351854</v>
      </c>
      <c r="AH162" s="112">
        <v>40.5</v>
      </c>
      <c r="AI162" s="112">
        <v>27.4</v>
      </c>
    </row>
    <row r="163" spans="1:35" x14ac:dyDescent="0.25">
      <c r="A163" s="54">
        <v>160</v>
      </c>
      <c r="B163" s="96">
        <v>44169</v>
      </c>
      <c r="C163" s="109">
        <v>7.0236111111111104</v>
      </c>
      <c r="D163" s="112">
        <v>45.9</v>
      </c>
      <c r="E163" s="112">
        <v>27.2</v>
      </c>
      <c r="G163" s="54">
        <v>160</v>
      </c>
      <c r="H163" s="96">
        <v>44169</v>
      </c>
      <c r="I163" s="109">
        <v>7.0243055555555598</v>
      </c>
      <c r="J163" s="112">
        <v>47.8</v>
      </c>
      <c r="K163" s="112">
        <v>27.5</v>
      </c>
      <c r="L163" s="106"/>
      <c r="M163" s="54">
        <v>160</v>
      </c>
      <c r="N163" s="96">
        <v>44169</v>
      </c>
      <c r="O163" s="109">
        <v>7.0243055555555598</v>
      </c>
      <c r="P163" s="112">
        <v>41.5</v>
      </c>
      <c r="Q163" s="112">
        <v>27.6</v>
      </c>
      <c r="R163" s="106"/>
      <c r="S163" s="54">
        <v>160</v>
      </c>
      <c r="T163" s="96">
        <v>44210.197870370372</v>
      </c>
      <c r="U163" s="110">
        <v>44210.197870370372</v>
      </c>
      <c r="V163" s="112">
        <v>47.1</v>
      </c>
      <c r="W163" s="112">
        <v>26.9</v>
      </c>
      <c r="Y163" s="54">
        <v>160</v>
      </c>
      <c r="Z163" s="96">
        <v>44210.198414351849</v>
      </c>
      <c r="AA163" s="110">
        <v>44210.198414351849</v>
      </c>
      <c r="AB163" s="112">
        <v>41.4</v>
      </c>
      <c r="AC163" s="112">
        <v>27.7</v>
      </c>
      <c r="AE163" s="54">
        <v>160</v>
      </c>
      <c r="AF163" s="96">
        <v>44210.198206018518</v>
      </c>
      <c r="AG163" s="110">
        <v>44210.198206018518</v>
      </c>
      <c r="AH163" s="112">
        <v>42.6</v>
      </c>
      <c r="AI163" s="112">
        <v>27.6</v>
      </c>
    </row>
    <row r="164" spans="1:35" x14ac:dyDescent="0.25">
      <c r="A164" s="54">
        <v>161</v>
      </c>
      <c r="B164" s="96">
        <v>44169</v>
      </c>
      <c r="C164" s="110">
        <v>7.06527777777778</v>
      </c>
      <c r="D164" s="112">
        <v>44.1</v>
      </c>
      <c r="E164" s="112">
        <v>27.1</v>
      </c>
      <c r="G164" s="54">
        <v>161</v>
      </c>
      <c r="H164" s="96">
        <v>44169</v>
      </c>
      <c r="I164" s="110">
        <v>7.0659722222222197</v>
      </c>
      <c r="J164" s="112">
        <v>47.1</v>
      </c>
      <c r="K164" s="112">
        <v>27.3</v>
      </c>
      <c r="L164" s="106"/>
      <c r="M164" s="54">
        <v>161</v>
      </c>
      <c r="N164" s="96">
        <v>44169</v>
      </c>
      <c r="O164" s="110">
        <v>7.0659722222222197</v>
      </c>
      <c r="P164" s="112">
        <v>41.5</v>
      </c>
      <c r="Q164" s="112">
        <v>27.7</v>
      </c>
      <c r="R164" s="106"/>
      <c r="S164" s="54">
        <v>161</v>
      </c>
      <c r="T164" s="96">
        <v>44210.239537037036</v>
      </c>
      <c r="U164" s="110">
        <v>44210.239537037036</v>
      </c>
      <c r="V164" s="112">
        <v>46.7</v>
      </c>
      <c r="W164" s="112">
        <v>26.7</v>
      </c>
      <c r="Y164" s="54">
        <v>161</v>
      </c>
      <c r="Z164" s="96">
        <v>44210.240081018521</v>
      </c>
      <c r="AA164" s="110">
        <v>44210.240081018521</v>
      </c>
      <c r="AB164" s="112">
        <v>41.6</v>
      </c>
      <c r="AC164" s="112">
        <v>27.7</v>
      </c>
      <c r="AE164" s="54">
        <v>161</v>
      </c>
      <c r="AF164" s="96">
        <v>44210.239872685182</v>
      </c>
      <c r="AG164" s="110">
        <v>44210.239872685182</v>
      </c>
      <c r="AH164" s="112">
        <v>42.3</v>
      </c>
      <c r="AI164" s="112">
        <v>27.6</v>
      </c>
    </row>
    <row r="165" spans="1:35" x14ac:dyDescent="0.25">
      <c r="A165" s="54">
        <v>162</v>
      </c>
      <c r="B165" s="96">
        <v>44169</v>
      </c>
      <c r="C165" s="109">
        <v>7.1069444444444496</v>
      </c>
      <c r="D165" s="112">
        <v>45.7</v>
      </c>
      <c r="E165" s="112">
        <v>27.2</v>
      </c>
      <c r="G165" s="54">
        <v>162</v>
      </c>
      <c r="H165" s="96">
        <v>44169</v>
      </c>
      <c r="I165" s="109">
        <v>7.1076388888888999</v>
      </c>
      <c r="J165" s="112">
        <v>47.1</v>
      </c>
      <c r="K165" s="112">
        <v>27.4</v>
      </c>
      <c r="L165" s="106"/>
      <c r="M165" s="54">
        <v>162</v>
      </c>
      <c r="N165" s="96">
        <v>44169</v>
      </c>
      <c r="O165" s="109">
        <v>7.1076388888888999</v>
      </c>
      <c r="P165" s="112">
        <v>42.4</v>
      </c>
      <c r="Q165" s="112">
        <v>27.7</v>
      </c>
      <c r="R165" s="106"/>
      <c r="S165" s="54">
        <v>162</v>
      </c>
      <c r="T165" s="96">
        <v>44210.2812037037</v>
      </c>
      <c r="U165" s="110">
        <v>44210.2812037037</v>
      </c>
      <c r="V165" s="112">
        <v>47.1</v>
      </c>
      <c r="W165" s="112">
        <v>26.6</v>
      </c>
      <c r="Y165" s="54">
        <v>162</v>
      </c>
      <c r="Z165" s="96">
        <v>44210.281747685185</v>
      </c>
      <c r="AA165" s="110">
        <v>44210.281747685185</v>
      </c>
      <c r="AB165" s="112">
        <v>42</v>
      </c>
      <c r="AC165" s="112">
        <v>27.9</v>
      </c>
      <c r="AE165" s="54">
        <v>162</v>
      </c>
      <c r="AF165" s="96">
        <v>44210.281539351854</v>
      </c>
      <c r="AG165" s="110">
        <v>44210.281539351854</v>
      </c>
      <c r="AH165" s="112">
        <v>44.9</v>
      </c>
      <c r="AI165" s="112">
        <v>27.7</v>
      </c>
    </row>
    <row r="166" spans="1:35" x14ac:dyDescent="0.25">
      <c r="A166" s="54">
        <v>163</v>
      </c>
      <c r="B166" s="96">
        <v>44169</v>
      </c>
      <c r="C166" s="110">
        <v>7.1486111111111104</v>
      </c>
      <c r="D166" s="112">
        <v>45.8</v>
      </c>
      <c r="E166" s="112">
        <v>27.1</v>
      </c>
      <c r="G166" s="54">
        <v>163</v>
      </c>
      <c r="H166" s="96">
        <v>44169</v>
      </c>
      <c r="I166" s="110">
        <v>7.1493055555555598</v>
      </c>
      <c r="J166" s="112">
        <v>47.1</v>
      </c>
      <c r="K166" s="112">
        <v>27.3</v>
      </c>
      <c r="L166" s="106"/>
      <c r="M166" s="54">
        <v>163</v>
      </c>
      <c r="N166" s="96">
        <v>44169</v>
      </c>
      <c r="O166" s="110">
        <v>7.1493055555555598</v>
      </c>
      <c r="P166" s="112">
        <v>42.3</v>
      </c>
      <c r="Q166" s="112">
        <v>27.7</v>
      </c>
      <c r="R166" s="106"/>
      <c r="S166" s="54">
        <v>163</v>
      </c>
      <c r="T166" s="96">
        <v>44210.322870370372</v>
      </c>
      <c r="U166" s="110">
        <v>44210.322870370372</v>
      </c>
      <c r="V166" s="112">
        <v>52.8</v>
      </c>
      <c r="W166" s="112">
        <v>27.1</v>
      </c>
      <c r="Y166" s="54">
        <v>163</v>
      </c>
      <c r="Z166" s="96">
        <v>44210.323414351849</v>
      </c>
      <c r="AA166" s="110">
        <v>44210.323414351849</v>
      </c>
      <c r="AB166" s="112">
        <v>44.7</v>
      </c>
      <c r="AC166" s="112">
        <v>27.9</v>
      </c>
      <c r="AE166" s="54">
        <v>163</v>
      </c>
      <c r="AF166" s="96">
        <v>44210.323206018518</v>
      </c>
      <c r="AG166" s="110">
        <v>44210.323206018518</v>
      </c>
      <c r="AH166" s="112">
        <v>45.2</v>
      </c>
      <c r="AI166" s="112">
        <v>27.9</v>
      </c>
    </row>
    <row r="167" spans="1:35" x14ac:dyDescent="0.25">
      <c r="A167" s="54">
        <v>164</v>
      </c>
      <c r="B167" s="96">
        <v>44169</v>
      </c>
      <c r="C167" s="109">
        <v>7.19027777777778</v>
      </c>
      <c r="D167" s="112">
        <v>42.7</v>
      </c>
      <c r="E167" s="112">
        <v>27.2</v>
      </c>
      <c r="G167" s="54">
        <v>164</v>
      </c>
      <c r="H167" s="96">
        <v>44169</v>
      </c>
      <c r="I167" s="109">
        <v>7.1909722222222197</v>
      </c>
      <c r="J167" s="112">
        <v>46.7</v>
      </c>
      <c r="K167" s="112">
        <v>27.3</v>
      </c>
      <c r="L167" s="106"/>
      <c r="M167" s="54">
        <v>164</v>
      </c>
      <c r="N167" s="96">
        <v>44169</v>
      </c>
      <c r="O167" s="109">
        <v>7.1909722222222197</v>
      </c>
      <c r="P167" s="112">
        <v>42.2</v>
      </c>
      <c r="Q167" s="112">
        <v>27.4</v>
      </c>
      <c r="R167" s="106"/>
      <c r="S167" s="54">
        <v>164</v>
      </c>
      <c r="T167" s="96">
        <v>44210.364537037036</v>
      </c>
      <c r="U167" s="110">
        <v>44210.364537037036</v>
      </c>
      <c r="V167" s="112">
        <v>51.2</v>
      </c>
      <c r="W167" s="112">
        <v>27.2</v>
      </c>
      <c r="Y167" s="54">
        <v>164</v>
      </c>
      <c r="Z167" s="96">
        <v>44210.365081018521</v>
      </c>
      <c r="AA167" s="110">
        <v>44210.365081018521</v>
      </c>
      <c r="AB167" s="112">
        <v>42.9</v>
      </c>
      <c r="AC167" s="112">
        <v>28.2</v>
      </c>
      <c r="AE167" s="54">
        <v>164</v>
      </c>
      <c r="AF167" s="96">
        <v>44210.364872685182</v>
      </c>
      <c r="AG167" s="110">
        <v>44210.364872685182</v>
      </c>
      <c r="AH167" s="112">
        <v>45.7</v>
      </c>
      <c r="AI167" s="112">
        <v>28</v>
      </c>
    </row>
    <row r="168" spans="1:35" x14ac:dyDescent="0.25">
      <c r="A168" s="54">
        <v>165</v>
      </c>
      <c r="B168" s="96">
        <v>44169</v>
      </c>
      <c r="C168" s="110">
        <v>7.2319444444444496</v>
      </c>
      <c r="D168" s="112">
        <v>42.9</v>
      </c>
      <c r="E168" s="112">
        <v>27.4</v>
      </c>
      <c r="G168" s="54">
        <v>165</v>
      </c>
      <c r="H168" s="96">
        <v>44169</v>
      </c>
      <c r="I168" s="110">
        <v>7.2326388888888999</v>
      </c>
      <c r="J168" s="112">
        <v>49.5</v>
      </c>
      <c r="K168" s="112">
        <v>27.5</v>
      </c>
      <c r="L168" s="106"/>
      <c r="M168" s="54">
        <v>165</v>
      </c>
      <c r="N168" s="96">
        <v>44169</v>
      </c>
      <c r="O168" s="110">
        <v>7.2326388888888999</v>
      </c>
      <c r="P168" s="112">
        <v>42</v>
      </c>
      <c r="Q168" s="112">
        <v>27.2</v>
      </c>
      <c r="R168" s="106"/>
      <c r="S168" s="54">
        <v>165</v>
      </c>
      <c r="T168" s="96">
        <v>44210.4062037037</v>
      </c>
      <c r="U168" s="110">
        <v>44210.4062037037</v>
      </c>
      <c r="V168" s="112">
        <v>48.1</v>
      </c>
      <c r="W168" s="112">
        <v>26.8</v>
      </c>
      <c r="Y168" s="54">
        <v>165</v>
      </c>
      <c r="Z168" s="96">
        <v>44210.406747685185</v>
      </c>
      <c r="AA168" s="110">
        <v>44210.406747685185</v>
      </c>
      <c r="AB168" s="112">
        <v>41.8</v>
      </c>
      <c r="AC168" s="112">
        <v>28.1</v>
      </c>
      <c r="AE168" s="54">
        <v>165</v>
      </c>
      <c r="AF168" s="96">
        <v>44210.406539351854</v>
      </c>
      <c r="AG168" s="110">
        <v>44210.406539351854</v>
      </c>
      <c r="AH168" s="112">
        <v>43.9</v>
      </c>
      <c r="AI168" s="112">
        <v>27.7</v>
      </c>
    </row>
    <row r="169" spans="1:35" x14ac:dyDescent="0.25">
      <c r="A169" s="54">
        <v>166</v>
      </c>
      <c r="B169" s="96">
        <v>44169</v>
      </c>
      <c r="C169" s="109">
        <v>7.2736111111111104</v>
      </c>
      <c r="D169" s="112">
        <v>39.299999999999997</v>
      </c>
      <c r="E169" s="112">
        <v>27.4</v>
      </c>
      <c r="G169" s="54">
        <v>166</v>
      </c>
      <c r="H169" s="96">
        <v>44169</v>
      </c>
      <c r="I169" s="109">
        <v>7.2743055555555598</v>
      </c>
      <c r="J169" s="112">
        <v>45.9</v>
      </c>
      <c r="K169" s="112">
        <v>27.4</v>
      </c>
      <c r="L169" s="106"/>
      <c r="M169" s="54">
        <v>166</v>
      </c>
      <c r="N169" s="96">
        <v>44169</v>
      </c>
      <c r="O169" s="109">
        <v>7.2743055555555598</v>
      </c>
      <c r="P169" s="112">
        <v>41.2</v>
      </c>
      <c r="Q169" s="112">
        <v>26.6</v>
      </c>
      <c r="R169" s="106"/>
      <c r="S169" s="54">
        <v>166</v>
      </c>
      <c r="T169" s="96">
        <v>44210.447870370372</v>
      </c>
      <c r="U169" s="110">
        <v>44210.447870370372</v>
      </c>
      <c r="V169" s="112">
        <v>50.9</v>
      </c>
      <c r="W169" s="112">
        <v>27.2</v>
      </c>
      <c r="Y169" s="54">
        <v>166</v>
      </c>
      <c r="Z169" s="96">
        <v>44210.448414351849</v>
      </c>
      <c r="AA169" s="110">
        <v>44210.448414351849</v>
      </c>
      <c r="AB169" s="112">
        <v>42.1</v>
      </c>
      <c r="AC169" s="112">
        <v>28.2</v>
      </c>
      <c r="AE169" s="54">
        <v>166</v>
      </c>
      <c r="AF169" s="96">
        <v>44210.448206018518</v>
      </c>
      <c r="AG169" s="110">
        <v>44210.448206018518</v>
      </c>
      <c r="AH169" s="112">
        <v>45.4</v>
      </c>
      <c r="AI169" s="112">
        <v>28</v>
      </c>
    </row>
    <row r="170" spans="1:35" x14ac:dyDescent="0.25">
      <c r="A170" s="54">
        <v>167</v>
      </c>
      <c r="B170" s="96">
        <v>44169</v>
      </c>
      <c r="C170" s="110">
        <v>7.31527777777778</v>
      </c>
      <c r="D170" s="112">
        <v>44.2</v>
      </c>
      <c r="E170" s="112">
        <v>27.6</v>
      </c>
      <c r="G170" s="54">
        <v>167</v>
      </c>
      <c r="H170" s="96">
        <v>44169</v>
      </c>
      <c r="I170" s="110">
        <v>7.3159722222222197</v>
      </c>
      <c r="J170" s="112">
        <v>46.8</v>
      </c>
      <c r="K170" s="112">
        <v>27.7</v>
      </c>
      <c r="L170" s="106"/>
      <c r="M170" s="54">
        <v>167</v>
      </c>
      <c r="N170" s="96">
        <v>44169</v>
      </c>
      <c r="O170" s="110">
        <v>7.3159722222222197</v>
      </c>
      <c r="P170" s="112">
        <v>42.8</v>
      </c>
      <c r="Q170" s="112">
        <v>26.2</v>
      </c>
      <c r="R170" s="106"/>
      <c r="S170" s="54">
        <v>167</v>
      </c>
      <c r="T170" s="96">
        <v>44210.489537037036</v>
      </c>
      <c r="U170" s="110">
        <v>44210.489537037036</v>
      </c>
      <c r="V170" s="112">
        <v>50.1</v>
      </c>
      <c r="W170" s="112">
        <v>27</v>
      </c>
      <c r="Y170" s="54">
        <v>167</v>
      </c>
      <c r="Z170" s="96">
        <v>44210.490081018521</v>
      </c>
      <c r="AA170" s="110">
        <v>44210.490081018521</v>
      </c>
      <c r="AB170" s="112">
        <v>44.2</v>
      </c>
      <c r="AC170" s="112">
        <v>28.3</v>
      </c>
      <c r="AE170" s="54">
        <v>167</v>
      </c>
      <c r="AF170" s="96">
        <v>44210.489872685182</v>
      </c>
      <c r="AG170" s="110">
        <v>44210.489872685182</v>
      </c>
      <c r="AH170" s="112">
        <v>46.8</v>
      </c>
      <c r="AI170" s="112">
        <v>27.9</v>
      </c>
    </row>
    <row r="171" spans="1:35" x14ac:dyDescent="0.25">
      <c r="A171" s="54">
        <v>168</v>
      </c>
      <c r="B171" s="96">
        <v>44169</v>
      </c>
      <c r="C171" s="109">
        <v>7.3569444444444496</v>
      </c>
      <c r="D171" s="112">
        <v>42.6</v>
      </c>
      <c r="E171" s="112">
        <v>27.9</v>
      </c>
      <c r="G171" s="54">
        <v>168</v>
      </c>
      <c r="H171" s="96">
        <v>44169</v>
      </c>
      <c r="I171" s="109">
        <v>7.3576388888888999</v>
      </c>
      <c r="J171" s="112">
        <v>45.7</v>
      </c>
      <c r="K171" s="112">
        <v>28</v>
      </c>
      <c r="L171" s="106"/>
      <c r="M171" s="54">
        <v>168</v>
      </c>
      <c r="N171" s="96">
        <v>44169</v>
      </c>
      <c r="O171" s="109">
        <v>7.3576388888888999</v>
      </c>
      <c r="P171" s="112">
        <v>44.1</v>
      </c>
      <c r="Q171" s="112">
        <v>27</v>
      </c>
      <c r="R171" s="106"/>
      <c r="S171" s="54">
        <v>168</v>
      </c>
      <c r="T171" s="96">
        <v>44210.5312037037</v>
      </c>
      <c r="U171" s="110">
        <v>44210.5312037037</v>
      </c>
      <c r="V171" s="112">
        <v>55.4</v>
      </c>
      <c r="W171" s="112">
        <v>27.2</v>
      </c>
      <c r="Y171" s="54">
        <v>168</v>
      </c>
      <c r="Z171" s="96">
        <v>44210.531747685185</v>
      </c>
      <c r="AA171" s="110">
        <v>44210.531747685185</v>
      </c>
      <c r="AB171" s="112">
        <v>41.9</v>
      </c>
      <c r="AC171" s="112">
        <v>28.2</v>
      </c>
      <c r="AE171" s="54">
        <v>168</v>
      </c>
      <c r="AF171" s="96">
        <v>44210.531539351854</v>
      </c>
      <c r="AG171" s="110">
        <v>44210.531539351854</v>
      </c>
      <c r="AH171" s="112">
        <v>48.8</v>
      </c>
      <c r="AI171" s="112">
        <v>28.1</v>
      </c>
    </row>
    <row r="172" spans="1:35" x14ac:dyDescent="0.25">
      <c r="A172" s="54">
        <v>169</v>
      </c>
      <c r="B172" s="96">
        <v>44169</v>
      </c>
      <c r="C172" s="110">
        <v>7.3986111111111104</v>
      </c>
      <c r="D172" s="112">
        <v>44.1</v>
      </c>
      <c r="E172" s="112">
        <v>27.8</v>
      </c>
      <c r="G172" s="54">
        <v>169</v>
      </c>
      <c r="H172" s="96">
        <v>44169</v>
      </c>
      <c r="I172" s="110">
        <v>7.3993055555555598</v>
      </c>
      <c r="J172" s="112">
        <v>47.9</v>
      </c>
      <c r="K172" s="112">
        <v>28.1</v>
      </c>
      <c r="L172" s="106"/>
      <c r="M172" s="54">
        <v>169</v>
      </c>
      <c r="N172" s="96">
        <v>44169</v>
      </c>
      <c r="O172" s="110">
        <v>7.3993055555555598</v>
      </c>
      <c r="P172" s="112">
        <v>42</v>
      </c>
      <c r="Q172" s="112">
        <v>26.5</v>
      </c>
      <c r="R172" s="106"/>
      <c r="S172" s="54">
        <v>169</v>
      </c>
      <c r="T172" s="96">
        <v>44210.572870370372</v>
      </c>
      <c r="U172" s="110">
        <v>44210.572870370372</v>
      </c>
      <c r="V172" s="112">
        <v>52.8</v>
      </c>
      <c r="W172" s="112">
        <v>27.2</v>
      </c>
      <c r="Y172" s="54">
        <v>169</v>
      </c>
      <c r="Z172" s="96">
        <v>44210.573414351849</v>
      </c>
      <c r="AA172" s="110">
        <v>44210.573414351849</v>
      </c>
      <c r="AB172" s="112">
        <v>44.9</v>
      </c>
      <c r="AC172" s="112">
        <v>28.3</v>
      </c>
      <c r="AE172" s="54">
        <v>169</v>
      </c>
      <c r="AF172" s="96">
        <v>44210.573206018518</v>
      </c>
      <c r="AG172" s="110">
        <v>44210.573206018518</v>
      </c>
      <c r="AH172" s="112">
        <v>48.9</v>
      </c>
      <c r="AI172" s="112">
        <v>28</v>
      </c>
    </row>
    <row r="173" spans="1:35" x14ac:dyDescent="0.25">
      <c r="A173" s="54">
        <v>170</v>
      </c>
      <c r="B173" s="96">
        <v>44169</v>
      </c>
      <c r="C173" s="109">
        <v>7.44027777777778</v>
      </c>
      <c r="D173" s="112">
        <v>45.8</v>
      </c>
      <c r="E173" s="112">
        <v>28.1</v>
      </c>
      <c r="G173" s="54">
        <v>170</v>
      </c>
      <c r="H173" s="96">
        <v>44169</v>
      </c>
      <c r="I173" s="109">
        <v>7.4409722222222197</v>
      </c>
      <c r="J173" s="112">
        <v>47.8</v>
      </c>
      <c r="K173" s="112">
        <v>28.1</v>
      </c>
      <c r="L173" s="106"/>
      <c r="M173" s="54">
        <v>170</v>
      </c>
      <c r="N173" s="96">
        <v>44169</v>
      </c>
      <c r="O173" s="109">
        <v>7.4409722222222197</v>
      </c>
      <c r="P173" s="112">
        <v>45.3</v>
      </c>
      <c r="Q173" s="112">
        <v>27.3</v>
      </c>
      <c r="R173" s="106"/>
      <c r="S173" s="54">
        <v>170</v>
      </c>
      <c r="T173" s="96">
        <v>44210.614537037036</v>
      </c>
      <c r="U173" s="110">
        <v>44210.614537037036</v>
      </c>
      <c r="V173" s="112">
        <v>51.7</v>
      </c>
      <c r="W173" s="112">
        <v>27.1</v>
      </c>
      <c r="Y173" s="54">
        <v>170</v>
      </c>
      <c r="Z173" s="96">
        <v>44210.615081018521</v>
      </c>
      <c r="AA173" s="110">
        <v>44210.615081018521</v>
      </c>
      <c r="AB173" s="112">
        <v>44.7</v>
      </c>
      <c r="AC173" s="112">
        <v>28.3</v>
      </c>
      <c r="AE173" s="54">
        <v>170</v>
      </c>
      <c r="AF173" s="96">
        <v>44210.614872685182</v>
      </c>
      <c r="AG173" s="110">
        <v>44210.614872685182</v>
      </c>
      <c r="AH173" s="112">
        <v>46.5</v>
      </c>
      <c r="AI173" s="112">
        <v>28.1</v>
      </c>
    </row>
    <row r="174" spans="1:35" x14ac:dyDescent="0.25">
      <c r="A174" s="54">
        <v>171</v>
      </c>
      <c r="B174" s="96">
        <v>44169</v>
      </c>
      <c r="C174" s="110">
        <v>7.4819444444444496</v>
      </c>
      <c r="D174" s="112">
        <v>43.5</v>
      </c>
      <c r="E174" s="112">
        <v>27.8</v>
      </c>
      <c r="G174" s="54">
        <v>171</v>
      </c>
      <c r="H174" s="96">
        <v>44169</v>
      </c>
      <c r="I174" s="110">
        <v>7.4826388888888999</v>
      </c>
      <c r="J174" s="112">
        <v>44.9</v>
      </c>
      <c r="K174" s="112">
        <v>28.3</v>
      </c>
      <c r="L174" s="106"/>
      <c r="M174" s="54">
        <v>171</v>
      </c>
      <c r="N174" s="96">
        <v>44169</v>
      </c>
      <c r="O174" s="110">
        <v>7.4826388888888999</v>
      </c>
      <c r="P174" s="112">
        <v>45.1</v>
      </c>
      <c r="Q174" s="112">
        <v>27.4</v>
      </c>
      <c r="R174" s="106"/>
      <c r="S174" s="54">
        <v>171</v>
      </c>
      <c r="T174" s="96">
        <v>44210.6562037037</v>
      </c>
      <c r="U174" s="110">
        <v>44210.6562037037</v>
      </c>
      <c r="V174" s="112">
        <v>51</v>
      </c>
      <c r="W174" s="112">
        <v>27</v>
      </c>
      <c r="Y174" s="54">
        <v>171</v>
      </c>
      <c r="Z174" s="96">
        <v>44210.656747685185</v>
      </c>
      <c r="AA174" s="110">
        <v>44210.656747685185</v>
      </c>
      <c r="AB174" s="112">
        <v>43.9</v>
      </c>
      <c r="AC174" s="112">
        <v>28</v>
      </c>
      <c r="AE174" s="54">
        <v>171</v>
      </c>
      <c r="AF174" s="96">
        <v>44210.656539351854</v>
      </c>
      <c r="AG174" s="110">
        <v>44210.656539351854</v>
      </c>
      <c r="AH174" s="112">
        <v>46.1</v>
      </c>
      <c r="AI174" s="112">
        <v>28</v>
      </c>
    </row>
    <row r="175" spans="1:35" x14ac:dyDescent="0.25">
      <c r="A175" s="54">
        <v>172</v>
      </c>
      <c r="B175" s="96">
        <v>44169</v>
      </c>
      <c r="C175" s="109">
        <v>7.5236111111111104</v>
      </c>
      <c r="D175" s="112">
        <v>49.4</v>
      </c>
      <c r="E175" s="112">
        <v>28</v>
      </c>
      <c r="G175" s="54">
        <v>172</v>
      </c>
      <c r="H175" s="96">
        <v>44169</v>
      </c>
      <c r="I175" s="109">
        <v>7.5243055555555598</v>
      </c>
      <c r="J175" s="112">
        <v>50.5</v>
      </c>
      <c r="K175" s="112">
        <v>28.2</v>
      </c>
      <c r="L175" s="106"/>
      <c r="M175" s="54">
        <v>172</v>
      </c>
      <c r="N175" s="96">
        <v>44169</v>
      </c>
      <c r="O175" s="109">
        <v>7.5243055555555598</v>
      </c>
      <c r="P175" s="112">
        <v>46.6</v>
      </c>
      <c r="Q175" s="112">
        <v>27.8</v>
      </c>
      <c r="R175" s="106"/>
      <c r="S175" s="54">
        <v>172</v>
      </c>
      <c r="T175" s="96">
        <v>44210.697870370372</v>
      </c>
      <c r="U175" s="110">
        <v>44210.697870370372</v>
      </c>
      <c r="V175" s="112">
        <v>50.1</v>
      </c>
      <c r="W175" s="112">
        <v>26.7</v>
      </c>
      <c r="Y175" s="54">
        <v>172</v>
      </c>
      <c r="Z175" s="96">
        <v>44210.698414351849</v>
      </c>
      <c r="AA175" s="110">
        <v>44210.698414351849</v>
      </c>
      <c r="AB175" s="112">
        <v>41</v>
      </c>
      <c r="AC175" s="112">
        <v>27.7</v>
      </c>
      <c r="AE175" s="54">
        <v>172</v>
      </c>
      <c r="AF175" s="96">
        <v>44210.698206018518</v>
      </c>
      <c r="AG175" s="110">
        <v>44210.698206018518</v>
      </c>
      <c r="AH175" s="112">
        <v>45.4</v>
      </c>
      <c r="AI175" s="112">
        <v>27.8</v>
      </c>
    </row>
    <row r="176" spans="1:35" x14ac:dyDescent="0.25">
      <c r="A176" s="54">
        <v>173</v>
      </c>
      <c r="B176" s="96">
        <v>44169</v>
      </c>
      <c r="C176" s="110">
        <v>7.56527777777778</v>
      </c>
      <c r="D176" s="112">
        <v>47.2</v>
      </c>
      <c r="E176" s="112">
        <v>27.9</v>
      </c>
      <c r="G176" s="54">
        <v>173</v>
      </c>
      <c r="H176" s="96">
        <v>44169</v>
      </c>
      <c r="I176" s="110">
        <v>7.5659722222222197</v>
      </c>
      <c r="J176" s="112">
        <v>50.4</v>
      </c>
      <c r="K176" s="112">
        <v>28.3</v>
      </c>
      <c r="L176" s="106"/>
      <c r="M176" s="54">
        <v>173</v>
      </c>
      <c r="N176" s="96">
        <v>44169</v>
      </c>
      <c r="O176" s="110">
        <v>7.5659722222222197</v>
      </c>
      <c r="P176" s="112">
        <v>47</v>
      </c>
      <c r="Q176" s="112">
        <v>28</v>
      </c>
      <c r="R176" s="106"/>
      <c r="S176" s="54">
        <v>173</v>
      </c>
      <c r="T176" s="96">
        <v>44210.739537037036</v>
      </c>
      <c r="U176" s="110">
        <v>44210.739537037036</v>
      </c>
      <c r="V176" s="112">
        <v>49.1</v>
      </c>
      <c r="W176" s="112">
        <v>26.7</v>
      </c>
      <c r="Y176" s="54">
        <v>173</v>
      </c>
      <c r="Z176" s="96">
        <v>44210.740081018521</v>
      </c>
      <c r="AA176" s="110">
        <v>44210.740081018521</v>
      </c>
      <c r="AB176" s="112">
        <v>41.4</v>
      </c>
      <c r="AC176" s="112">
        <v>27.5</v>
      </c>
      <c r="AE176" s="54">
        <v>173</v>
      </c>
      <c r="AF176" s="96">
        <v>44210.739872685182</v>
      </c>
      <c r="AG176" s="110">
        <v>44210.739872685182</v>
      </c>
      <c r="AH176" s="112">
        <v>41.2</v>
      </c>
      <c r="AI176" s="112">
        <v>27.6</v>
      </c>
    </row>
    <row r="177" spans="1:35" x14ac:dyDescent="0.25">
      <c r="A177" s="54">
        <v>174</v>
      </c>
      <c r="B177" s="96">
        <v>44169</v>
      </c>
      <c r="C177" s="109">
        <v>7.6069444444444496</v>
      </c>
      <c r="D177" s="112">
        <v>43.1</v>
      </c>
      <c r="E177" s="112">
        <v>27.9</v>
      </c>
      <c r="G177" s="54">
        <v>174</v>
      </c>
      <c r="H177" s="96">
        <v>44169</v>
      </c>
      <c r="I177" s="109">
        <v>7.6076388888888999</v>
      </c>
      <c r="J177" s="112">
        <v>48.3</v>
      </c>
      <c r="K177" s="112">
        <v>28.2</v>
      </c>
      <c r="L177" s="106"/>
      <c r="M177" s="54">
        <v>174</v>
      </c>
      <c r="N177" s="96">
        <v>44169</v>
      </c>
      <c r="O177" s="109">
        <v>7.6076388888888999</v>
      </c>
      <c r="P177" s="112">
        <v>43.9</v>
      </c>
      <c r="Q177" s="112">
        <v>28</v>
      </c>
      <c r="R177" s="106"/>
      <c r="S177" s="54">
        <v>174</v>
      </c>
      <c r="T177" s="96">
        <v>44210.7812037037</v>
      </c>
      <c r="U177" s="110">
        <v>44210.7812037037</v>
      </c>
      <c r="V177" s="112">
        <v>48.6</v>
      </c>
      <c r="W177" s="112">
        <v>26.5</v>
      </c>
      <c r="Y177" s="54">
        <v>174</v>
      </c>
      <c r="Z177" s="96">
        <v>44210.781747685185</v>
      </c>
      <c r="AA177" s="110">
        <v>44210.781747685185</v>
      </c>
      <c r="AB177" s="112">
        <v>41.7</v>
      </c>
      <c r="AC177" s="112">
        <v>27.5</v>
      </c>
      <c r="AE177" s="54">
        <v>174</v>
      </c>
      <c r="AF177" s="96">
        <v>44210.781539351854</v>
      </c>
      <c r="AG177" s="110">
        <v>44210.781539351854</v>
      </c>
      <c r="AH177" s="112">
        <v>40.9</v>
      </c>
      <c r="AI177" s="112">
        <v>27.5</v>
      </c>
    </row>
    <row r="178" spans="1:35" x14ac:dyDescent="0.25">
      <c r="A178" s="54">
        <v>175</v>
      </c>
      <c r="B178" s="96">
        <v>44169</v>
      </c>
      <c r="C178" s="110">
        <v>7.6486111111111104</v>
      </c>
      <c r="D178" s="112">
        <v>44.3</v>
      </c>
      <c r="E178" s="112">
        <v>27.9</v>
      </c>
      <c r="G178" s="54">
        <v>175</v>
      </c>
      <c r="H178" s="96">
        <v>44169</v>
      </c>
      <c r="I178" s="110">
        <v>7.6493055555555598</v>
      </c>
      <c r="J178" s="112">
        <v>47.5</v>
      </c>
      <c r="K178" s="112">
        <v>28</v>
      </c>
      <c r="L178" s="106"/>
      <c r="M178" s="54">
        <v>175</v>
      </c>
      <c r="N178" s="96">
        <v>44169</v>
      </c>
      <c r="O178" s="110">
        <v>7.6493055555555598</v>
      </c>
      <c r="P178" s="112">
        <v>45</v>
      </c>
      <c r="Q178" s="112">
        <v>28.1</v>
      </c>
      <c r="R178" s="106"/>
      <c r="S178" s="54">
        <v>175</v>
      </c>
      <c r="T178" s="96">
        <v>44210.822870370372</v>
      </c>
      <c r="U178" s="110">
        <v>44210.822870370372</v>
      </c>
      <c r="V178" s="112">
        <v>47.5</v>
      </c>
      <c r="W178" s="112">
        <v>26.6</v>
      </c>
      <c r="Y178" s="54">
        <v>175</v>
      </c>
      <c r="Z178" s="96">
        <v>44210.823414351849</v>
      </c>
      <c r="AA178" s="110">
        <v>44210.823414351849</v>
      </c>
      <c r="AB178" s="112">
        <v>42.2</v>
      </c>
      <c r="AC178" s="112">
        <v>27.7</v>
      </c>
      <c r="AE178" s="54">
        <v>175</v>
      </c>
      <c r="AF178" s="96">
        <v>44210.823206018518</v>
      </c>
      <c r="AG178" s="110">
        <v>44210.823206018518</v>
      </c>
      <c r="AH178" s="112">
        <v>40</v>
      </c>
      <c r="AI178" s="112">
        <v>27.5</v>
      </c>
    </row>
    <row r="179" spans="1:35" x14ac:dyDescent="0.25">
      <c r="A179" s="54">
        <v>176</v>
      </c>
      <c r="B179" s="96">
        <v>44169</v>
      </c>
      <c r="C179" s="109">
        <v>7.69027777777778</v>
      </c>
      <c r="D179" s="112">
        <v>43.9</v>
      </c>
      <c r="E179" s="112">
        <v>27.5</v>
      </c>
      <c r="G179" s="54">
        <v>176</v>
      </c>
      <c r="H179" s="96">
        <v>44169</v>
      </c>
      <c r="I179" s="109">
        <v>7.6909722222222197</v>
      </c>
      <c r="J179" s="112">
        <v>48.6</v>
      </c>
      <c r="K179" s="112">
        <v>27.8</v>
      </c>
      <c r="L179" s="106"/>
      <c r="M179" s="54">
        <v>176</v>
      </c>
      <c r="N179" s="96">
        <v>44169</v>
      </c>
      <c r="O179" s="109">
        <v>7.6909722222222197</v>
      </c>
      <c r="P179" s="112">
        <v>44.5</v>
      </c>
      <c r="Q179" s="112">
        <v>27.7</v>
      </c>
      <c r="R179" s="106"/>
      <c r="S179" s="54">
        <v>176</v>
      </c>
      <c r="T179" s="96">
        <v>44210.864537037036</v>
      </c>
      <c r="U179" s="110">
        <v>44210.864537037036</v>
      </c>
      <c r="V179" s="112">
        <v>46.8</v>
      </c>
      <c r="W179" s="112">
        <v>26.6</v>
      </c>
      <c r="Y179" s="54">
        <v>176</v>
      </c>
      <c r="Z179" s="96">
        <v>44210.865081018521</v>
      </c>
      <c r="AA179" s="110">
        <v>44210.865081018521</v>
      </c>
      <c r="AB179" s="112">
        <v>39.200000000000003</v>
      </c>
      <c r="AC179" s="112">
        <v>27.5</v>
      </c>
      <c r="AE179" s="54">
        <v>176</v>
      </c>
      <c r="AF179" s="96">
        <v>44210.864872685182</v>
      </c>
      <c r="AG179" s="110">
        <v>44210.864872685182</v>
      </c>
      <c r="AH179" s="112">
        <v>40.200000000000003</v>
      </c>
      <c r="AI179" s="112">
        <v>27.6</v>
      </c>
    </row>
    <row r="180" spans="1:35" x14ac:dyDescent="0.25">
      <c r="A180" s="54">
        <v>177</v>
      </c>
      <c r="B180" s="96">
        <v>44169</v>
      </c>
      <c r="C180" s="110">
        <v>7.7319444444444496</v>
      </c>
      <c r="D180" s="112">
        <v>41.8</v>
      </c>
      <c r="E180" s="112">
        <v>27.3</v>
      </c>
      <c r="G180" s="54">
        <v>177</v>
      </c>
      <c r="H180" s="96">
        <v>44169</v>
      </c>
      <c r="I180" s="110">
        <v>7.7326388888888999</v>
      </c>
      <c r="J180" s="112">
        <v>44.8</v>
      </c>
      <c r="K180" s="112">
        <v>27.6</v>
      </c>
      <c r="L180" s="106"/>
      <c r="M180" s="54">
        <v>177</v>
      </c>
      <c r="N180" s="96">
        <v>44169</v>
      </c>
      <c r="O180" s="110">
        <v>7.7326388888888999</v>
      </c>
      <c r="P180" s="112">
        <v>42.2</v>
      </c>
      <c r="Q180" s="112">
        <v>27.4</v>
      </c>
      <c r="R180" s="106"/>
      <c r="S180" s="54">
        <v>177</v>
      </c>
      <c r="T180" s="96">
        <v>44210.9062037037</v>
      </c>
      <c r="U180" s="110">
        <v>44210.9062037037</v>
      </c>
      <c r="V180" s="112">
        <v>46.2</v>
      </c>
      <c r="W180" s="112">
        <v>26.8</v>
      </c>
      <c r="Y180" s="54">
        <v>177</v>
      </c>
      <c r="Z180" s="96">
        <v>44210.906747685185</v>
      </c>
      <c r="AA180" s="110">
        <v>44210.906747685185</v>
      </c>
      <c r="AB180" s="112">
        <v>39.4</v>
      </c>
      <c r="AC180" s="112">
        <v>27.6</v>
      </c>
      <c r="AE180" s="54">
        <v>177</v>
      </c>
      <c r="AF180" s="96">
        <v>44210.906539351854</v>
      </c>
      <c r="AG180" s="110">
        <v>44210.906539351854</v>
      </c>
      <c r="AH180" s="112">
        <v>39.4</v>
      </c>
      <c r="AI180" s="112">
        <v>27.6</v>
      </c>
    </row>
    <row r="181" spans="1:35" x14ac:dyDescent="0.25">
      <c r="A181" s="54">
        <v>178</v>
      </c>
      <c r="B181" s="96">
        <v>44169</v>
      </c>
      <c r="C181" s="109">
        <v>7.7736111111111104</v>
      </c>
      <c r="D181" s="112">
        <v>41.4</v>
      </c>
      <c r="E181" s="112">
        <v>27.3</v>
      </c>
      <c r="G181" s="54">
        <v>178</v>
      </c>
      <c r="H181" s="96">
        <v>44169</v>
      </c>
      <c r="I181" s="109">
        <v>7.7743055555555598</v>
      </c>
      <c r="J181" s="112">
        <v>48.5</v>
      </c>
      <c r="K181" s="112">
        <v>27.7</v>
      </c>
      <c r="L181" s="106"/>
      <c r="M181" s="54">
        <v>178</v>
      </c>
      <c r="N181" s="96">
        <v>44169</v>
      </c>
      <c r="O181" s="109">
        <v>7.7743055555555598</v>
      </c>
      <c r="P181" s="112">
        <v>41</v>
      </c>
      <c r="Q181" s="112">
        <v>27.3</v>
      </c>
      <c r="R181" s="106"/>
      <c r="S181" s="54">
        <v>178</v>
      </c>
      <c r="T181" s="96">
        <v>44210.947870370372</v>
      </c>
      <c r="U181" s="110">
        <v>44210.947870370372</v>
      </c>
      <c r="V181" s="112">
        <v>44.7</v>
      </c>
      <c r="W181" s="112">
        <v>26.7</v>
      </c>
      <c r="Y181" s="54">
        <v>178</v>
      </c>
      <c r="Z181" s="96">
        <v>44210.948414351849</v>
      </c>
      <c r="AA181" s="110">
        <v>44210.948414351849</v>
      </c>
      <c r="AB181" s="112">
        <v>39.6</v>
      </c>
      <c r="AC181" s="112">
        <v>27.6</v>
      </c>
      <c r="AE181" s="54">
        <v>178</v>
      </c>
      <c r="AF181" s="96">
        <v>44210.948206018518</v>
      </c>
      <c r="AG181" s="110">
        <v>44210.948206018518</v>
      </c>
      <c r="AH181" s="112">
        <v>41.2</v>
      </c>
      <c r="AI181" s="112">
        <v>27.7</v>
      </c>
    </row>
    <row r="182" spans="1:35" x14ac:dyDescent="0.25">
      <c r="A182" s="54">
        <v>179</v>
      </c>
      <c r="B182" s="96">
        <v>44169</v>
      </c>
      <c r="C182" s="110">
        <v>7.81527777777778</v>
      </c>
      <c r="D182" s="112">
        <v>42.2</v>
      </c>
      <c r="E182" s="112">
        <v>27.1</v>
      </c>
      <c r="G182" s="54">
        <v>179</v>
      </c>
      <c r="H182" s="96">
        <v>44169</v>
      </c>
      <c r="I182" s="110">
        <v>7.8159722222222197</v>
      </c>
      <c r="J182" s="112">
        <v>44.1</v>
      </c>
      <c r="K182" s="112">
        <v>27.5</v>
      </c>
      <c r="L182" s="106"/>
      <c r="M182" s="54">
        <v>179</v>
      </c>
      <c r="N182" s="96">
        <v>44169</v>
      </c>
      <c r="O182" s="110">
        <v>7.8159722222222197</v>
      </c>
      <c r="P182" s="112">
        <v>39.799999999999997</v>
      </c>
      <c r="Q182" s="112">
        <v>27.5</v>
      </c>
      <c r="R182" s="106"/>
      <c r="S182" s="54">
        <v>179</v>
      </c>
      <c r="T182" s="96">
        <v>44210.989537037036</v>
      </c>
      <c r="U182" s="110">
        <v>44210.989537037036</v>
      </c>
      <c r="V182" s="112">
        <v>44.3</v>
      </c>
      <c r="W182" s="112">
        <v>26.6</v>
      </c>
      <c r="Y182" s="54">
        <v>179</v>
      </c>
      <c r="Z182" s="96">
        <v>44210.990081018521</v>
      </c>
      <c r="AA182" s="110">
        <v>44210.990081018521</v>
      </c>
      <c r="AB182" s="112">
        <v>40.6</v>
      </c>
      <c r="AC182" s="112">
        <v>27.5</v>
      </c>
      <c r="AE182" s="54">
        <v>179</v>
      </c>
      <c r="AF182" s="96">
        <v>44210.989872685182</v>
      </c>
      <c r="AG182" s="110">
        <v>44210.989872685182</v>
      </c>
      <c r="AH182" s="112">
        <v>39.4</v>
      </c>
      <c r="AI182" s="112">
        <v>27.6</v>
      </c>
    </row>
    <row r="183" spans="1:35" x14ac:dyDescent="0.25">
      <c r="A183" s="54">
        <v>180</v>
      </c>
      <c r="B183" s="96">
        <v>44169</v>
      </c>
      <c r="C183" s="109">
        <v>7.8569444444444496</v>
      </c>
      <c r="D183" s="112">
        <v>42.7</v>
      </c>
      <c r="E183" s="112">
        <v>27.1</v>
      </c>
      <c r="G183" s="54">
        <v>180</v>
      </c>
      <c r="H183" s="96">
        <v>44169</v>
      </c>
      <c r="I183" s="109">
        <v>7.8576388888888999</v>
      </c>
      <c r="J183" s="112">
        <v>45.6</v>
      </c>
      <c r="K183" s="112">
        <v>27.6</v>
      </c>
      <c r="L183" s="106"/>
      <c r="M183" s="54">
        <v>180</v>
      </c>
      <c r="N183" s="96">
        <v>44169</v>
      </c>
      <c r="O183" s="109">
        <v>7.8576388888888999</v>
      </c>
      <c r="P183" s="112">
        <v>40.799999999999997</v>
      </c>
      <c r="Q183" s="112">
        <v>27.6</v>
      </c>
      <c r="R183" s="106"/>
      <c r="S183" s="54">
        <v>180</v>
      </c>
      <c r="T183" s="96">
        <v>44211.0312037037</v>
      </c>
      <c r="U183" s="110">
        <v>44211.0312037037</v>
      </c>
      <c r="V183" s="112">
        <v>44.4</v>
      </c>
      <c r="W183" s="112">
        <v>26.6</v>
      </c>
      <c r="Y183" s="54">
        <v>180</v>
      </c>
      <c r="Z183" s="96">
        <v>44211.031747685185</v>
      </c>
      <c r="AA183" s="110">
        <v>44211.031747685185</v>
      </c>
      <c r="AB183" s="112">
        <v>39.700000000000003</v>
      </c>
      <c r="AC183" s="112">
        <v>27.5</v>
      </c>
      <c r="AE183" s="54">
        <v>180</v>
      </c>
      <c r="AF183" s="96">
        <v>44211.031539351854</v>
      </c>
      <c r="AG183" s="110">
        <v>44211.031539351854</v>
      </c>
      <c r="AH183" s="112">
        <v>40.4</v>
      </c>
      <c r="AI183" s="112">
        <v>27.6</v>
      </c>
    </row>
    <row r="184" spans="1:35" x14ac:dyDescent="0.25">
      <c r="A184" s="54">
        <v>181</v>
      </c>
      <c r="B184" s="96">
        <v>44169</v>
      </c>
      <c r="C184" s="110">
        <v>7.8986111111111104</v>
      </c>
      <c r="D184" s="112">
        <v>42.5</v>
      </c>
      <c r="E184" s="112">
        <v>27.3</v>
      </c>
      <c r="G184" s="54">
        <v>181</v>
      </c>
      <c r="H184" s="96">
        <v>44169</v>
      </c>
      <c r="I184" s="110">
        <v>7.8993055555555598</v>
      </c>
      <c r="J184" s="112">
        <v>46</v>
      </c>
      <c r="K184" s="112">
        <v>27.6</v>
      </c>
      <c r="L184" s="106"/>
      <c r="M184" s="54">
        <v>181</v>
      </c>
      <c r="N184" s="96">
        <v>44169</v>
      </c>
      <c r="O184" s="110">
        <v>7.8993055555555598</v>
      </c>
      <c r="P184" s="112">
        <v>39.700000000000003</v>
      </c>
      <c r="Q184" s="112">
        <v>27.4</v>
      </c>
      <c r="R184" s="106"/>
      <c r="S184" s="54">
        <v>181</v>
      </c>
      <c r="T184" s="96">
        <v>44211.072870370372</v>
      </c>
      <c r="U184" s="110">
        <v>44211.072870370372</v>
      </c>
      <c r="V184" s="112">
        <v>43.9</v>
      </c>
      <c r="W184" s="112">
        <v>26.5</v>
      </c>
      <c r="Y184" s="54">
        <v>181</v>
      </c>
      <c r="Z184" s="96">
        <v>44211.073414351849</v>
      </c>
      <c r="AA184" s="110">
        <v>44211.073414351849</v>
      </c>
      <c r="AB184" s="112">
        <v>39.4</v>
      </c>
      <c r="AC184" s="112">
        <v>27.6</v>
      </c>
      <c r="AE184" s="54">
        <v>181</v>
      </c>
      <c r="AF184" s="96">
        <v>44211.073206018518</v>
      </c>
      <c r="AG184" s="110">
        <v>44211.073206018518</v>
      </c>
      <c r="AH184" s="112">
        <v>41.2</v>
      </c>
      <c r="AI184" s="112">
        <v>27.5</v>
      </c>
    </row>
    <row r="185" spans="1:35" x14ac:dyDescent="0.25">
      <c r="A185" s="54">
        <v>182</v>
      </c>
      <c r="B185" s="96">
        <v>44169</v>
      </c>
      <c r="C185" s="109">
        <v>7.94027777777778</v>
      </c>
      <c r="D185" s="112">
        <v>42.4</v>
      </c>
      <c r="E185" s="112">
        <v>27.1</v>
      </c>
      <c r="G185" s="54">
        <v>182</v>
      </c>
      <c r="H185" s="96">
        <v>44169</v>
      </c>
      <c r="I185" s="109">
        <v>7.9409722222222197</v>
      </c>
      <c r="J185" s="112">
        <v>45.9</v>
      </c>
      <c r="K185" s="112">
        <v>27.4</v>
      </c>
      <c r="L185" s="106"/>
      <c r="M185" s="54">
        <v>182</v>
      </c>
      <c r="N185" s="96">
        <v>44169</v>
      </c>
      <c r="O185" s="109">
        <v>7.9409722222222197</v>
      </c>
      <c r="P185" s="112">
        <v>38.5</v>
      </c>
      <c r="Q185" s="112">
        <v>27.4</v>
      </c>
      <c r="R185" s="106"/>
      <c r="S185" s="54">
        <v>182</v>
      </c>
      <c r="T185" s="96">
        <v>44211.114537037036</v>
      </c>
      <c r="U185" s="110">
        <v>44211.114537037036</v>
      </c>
      <c r="V185" s="112">
        <v>44.6</v>
      </c>
      <c r="W185" s="112">
        <v>26.5</v>
      </c>
      <c r="Y185" s="54">
        <v>182</v>
      </c>
      <c r="Z185" s="96">
        <v>44211.115081018521</v>
      </c>
      <c r="AA185" s="110">
        <v>44211.115081018521</v>
      </c>
      <c r="AB185" s="112">
        <v>38.200000000000003</v>
      </c>
      <c r="AC185" s="112">
        <v>27.5</v>
      </c>
      <c r="AE185" s="54">
        <v>182</v>
      </c>
      <c r="AF185" s="96">
        <v>44211.114872685182</v>
      </c>
      <c r="AG185" s="110">
        <v>44211.114872685182</v>
      </c>
      <c r="AH185" s="112">
        <v>38.4</v>
      </c>
      <c r="AI185" s="112">
        <v>27.4</v>
      </c>
    </row>
    <row r="186" spans="1:35" x14ac:dyDescent="0.25">
      <c r="A186" s="54">
        <v>183</v>
      </c>
      <c r="B186" s="96">
        <v>44169</v>
      </c>
      <c r="C186" s="110">
        <v>7.9819444444444496</v>
      </c>
      <c r="D186" s="112">
        <v>43.7</v>
      </c>
      <c r="E186" s="112">
        <v>27</v>
      </c>
      <c r="G186" s="54">
        <v>183</v>
      </c>
      <c r="H186" s="96">
        <v>44169</v>
      </c>
      <c r="I186" s="110">
        <v>7.9826388888888999</v>
      </c>
      <c r="J186" s="112">
        <v>44.3</v>
      </c>
      <c r="K186" s="112">
        <v>27.3</v>
      </c>
      <c r="L186" s="106"/>
      <c r="M186" s="54">
        <v>183</v>
      </c>
      <c r="N186" s="96">
        <v>44169</v>
      </c>
      <c r="O186" s="110">
        <v>7.9826388888888999</v>
      </c>
      <c r="P186" s="112">
        <v>40.700000000000003</v>
      </c>
      <c r="Q186" s="112">
        <v>27.3</v>
      </c>
      <c r="R186" s="106"/>
      <c r="S186" s="54">
        <v>183</v>
      </c>
      <c r="T186" s="96">
        <v>44211.1562037037</v>
      </c>
      <c r="U186" s="110">
        <v>44211.1562037037</v>
      </c>
      <c r="V186" s="112">
        <v>44.8</v>
      </c>
      <c r="W186" s="112">
        <v>26.5</v>
      </c>
      <c r="Y186" s="54">
        <v>183</v>
      </c>
      <c r="Z186" s="96">
        <v>44211.156747685185</v>
      </c>
      <c r="AA186" s="110">
        <v>44211.156747685185</v>
      </c>
      <c r="AB186" s="112">
        <v>37.5</v>
      </c>
      <c r="AC186" s="112">
        <v>27.4</v>
      </c>
      <c r="AE186" s="54">
        <v>183</v>
      </c>
      <c r="AF186" s="96">
        <v>44211.156539351854</v>
      </c>
      <c r="AG186" s="110">
        <v>44211.156539351854</v>
      </c>
      <c r="AH186" s="112">
        <v>39.5</v>
      </c>
      <c r="AI186" s="112">
        <v>27.5</v>
      </c>
    </row>
    <row r="187" spans="1:35" x14ac:dyDescent="0.25">
      <c r="A187" s="54">
        <v>184</v>
      </c>
      <c r="B187" s="96">
        <v>44170</v>
      </c>
      <c r="C187" s="109">
        <v>8.0236111111111104</v>
      </c>
      <c r="D187" s="112">
        <v>42.2</v>
      </c>
      <c r="E187" s="112">
        <v>26.8</v>
      </c>
      <c r="G187" s="54">
        <v>184</v>
      </c>
      <c r="H187" s="96">
        <v>44170</v>
      </c>
      <c r="I187" s="109">
        <v>8.0243055555555607</v>
      </c>
      <c r="J187" s="112">
        <v>48.1</v>
      </c>
      <c r="K187" s="112">
        <v>26.9</v>
      </c>
      <c r="L187" s="106"/>
      <c r="M187" s="54">
        <v>184</v>
      </c>
      <c r="N187" s="96">
        <v>44170</v>
      </c>
      <c r="O187" s="109">
        <v>8.0243055555555607</v>
      </c>
      <c r="P187" s="112">
        <v>40.200000000000003</v>
      </c>
      <c r="Q187" s="112">
        <v>27.2</v>
      </c>
      <c r="R187" s="106"/>
      <c r="S187" s="54">
        <v>184</v>
      </c>
      <c r="T187" s="96">
        <v>44211.197870370372</v>
      </c>
      <c r="U187" s="110">
        <v>44211.197870370372</v>
      </c>
      <c r="V187" s="112">
        <v>46.9</v>
      </c>
      <c r="W187" s="112">
        <v>26.7</v>
      </c>
      <c r="Y187" s="54">
        <v>184</v>
      </c>
      <c r="Z187" s="96">
        <v>44211.198414351849</v>
      </c>
      <c r="AA187" s="110">
        <v>44211.198414351849</v>
      </c>
      <c r="AB187" s="112">
        <v>37.9</v>
      </c>
      <c r="AC187" s="112">
        <v>27.4</v>
      </c>
      <c r="AE187" s="54">
        <v>184</v>
      </c>
      <c r="AF187" s="96">
        <v>44211.198206018518</v>
      </c>
      <c r="AG187" s="110">
        <v>44211.198206018518</v>
      </c>
      <c r="AH187" s="112">
        <v>41.9</v>
      </c>
      <c r="AI187" s="112">
        <v>27.6</v>
      </c>
    </row>
    <row r="188" spans="1:35" x14ac:dyDescent="0.25">
      <c r="A188" s="54">
        <v>185</v>
      </c>
      <c r="B188" s="96">
        <v>44170</v>
      </c>
      <c r="C188" s="110">
        <v>8.06527777777778</v>
      </c>
      <c r="D188" s="112">
        <v>42.2</v>
      </c>
      <c r="E188" s="112">
        <v>26.7</v>
      </c>
      <c r="G188" s="54">
        <v>185</v>
      </c>
      <c r="H188" s="96">
        <v>44170</v>
      </c>
      <c r="I188" s="110">
        <v>8.0659722222222197</v>
      </c>
      <c r="J188" s="112">
        <v>46.2</v>
      </c>
      <c r="K188" s="112">
        <v>27.1</v>
      </c>
      <c r="L188" s="106"/>
      <c r="M188" s="54">
        <v>185</v>
      </c>
      <c r="N188" s="96">
        <v>44170</v>
      </c>
      <c r="O188" s="110">
        <v>8.0659722222222197</v>
      </c>
      <c r="P188" s="112">
        <v>38.799999999999997</v>
      </c>
      <c r="Q188" s="112">
        <v>27</v>
      </c>
      <c r="R188" s="106"/>
      <c r="S188" s="54">
        <v>185</v>
      </c>
      <c r="T188" s="96">
        <v>44211.239537037036</v>
      </c>
      <c r="U188" s="110">
        <v>44211.239537037036</v>
      </c>
      <c r="V188" s="112">
        <v>47.6</v>
      </c>
      <c r="W188" s="112">
        <v>26.6</v>
      </c>
      <c r="Y188" s="54">
        <v>185</v>
      </c>
      <c r="Z188" s="96">
        <v>44211.240081018521</v>
      </c>
      <c r="AA188" s="110">
        <v>44211.240081018521</v>
      </c>
      <c r="AB188" s="112">
        <v>38.799999999999997</v>
      </c>
      <c r="AC188" s="112">
        <v>27.5</v>
      </c>
      <c r="AE188" s="54">
        <v>185</v>
      </c>
      <c r="AF188" s="96">
        <v>44211.239872685182</v>
      </c>
      <c r="AG188" s="110">
        <v>44211.239872685182</v>
      </c>
      <c r="AH188" s="112">
        <v>38.799999999999997</v>
      </c>
      <c r="AI188" s="112">
        <v>27.3</v>
      </c>
    </row>
    <row r="189" spans="1:35" x14ac:dyDescent="0.25">
      <c r="A189" s="54">
        <v>186</v>
      </c>
      <c r="B189" s="96">
        <v>44170</v>
      </c>
      <c r="C189" s="109">
        <v>8.1069444444444496</v>
      </c>
      <c r="D189" s="112">
        <v>42</v>
      </c>
      <c r="E189" s="112">
        <v>26.7</v>
      </c>
      <c r="G189" s="54">
        <v>186</v>
      </c>
      <c r="H189" s="96">
        <v>44170</v>
      </c>
      <c r="I189" s="109">
        <v>8.1076388888888999</v>
      </c>
      <c r="J189" s="112">
        <v>45.2</v>
      </c>
      <c r="K189" s="112">
        <v>26.9</v>
      </c>
      <c r="L189" s="106"/>
      <c r="M189" s="54">
        <v>186</v>
      </c>
      <c r="N189" s="96">
        <v>44170</v>
      </c>
      <c r="O189" s="109">
        <v>8.1076388888888999</v>
      </c>
      <c r="P189" s="112">
        <v>38.4</v>
      </c>
      <c r="Q189" s="112">
        <v>26.9</v>
      </c>
      <c r="R189" s="106"/>
      <c r="S189" s="54">
        <v>186</v>
      </c>
      <c r="T189" s="96">
        <v>44211.2812037037</v>
      </c>
      <c r="U189" s="110">
        <v>44211.2812037037</v>
      </c>
      <c r="V189" s="112">
        <v>47.1</v>
      </c>
      <c r="W189" s="112">
        <v>26.6</v>
      </c>
      <c r="Y189" s="54">
        <v>186</v>
      </c>
      <c r="Z189" s="96">
        <v>44211.281747685185</v>
      </c>
      <c r="AA189" s="110">
        <v>44211.281747685185</v>
      </c>
      <c r="AB189" s="112">
        <v>40.5</v>
      </c>
      <c r="AC189" s="112">
        <v>27.7</v>
      </c>
      <c r="AE189" s="54">
        <v>186</v>
      </c>
      <c r="AF189" s="96">
        <v>44211.281539351854</v>
      </c>
      <c r="AG189" s="110">
        <v>44211.281539351854</v>
      </c>
      <c r="AH189" s="112">
        <v>38.799999999999997</v>
      </c>
      <c r="AI189" s="112">
        <v>27.5</v>
      </c>
    </row>
    <row r="190" spans="1:35" x14ac:dyDescent="0.25">
      <c r="A190" s="54">
        <v>187</v>
      </c>
      <c r="B190" s="96">
        <v>44170</v>
      </c>
      <c r="C190" s="110">
        <v>8.1486111111111104</v>
      </c>
      <c r="D190" s="112">
        <v>44.9</v>
      </c>
      <c r="E190" s="112">
        <v>26.7</v>
      </c>
      <c r="G190" s="54">
        <v>187</v>
      </c>
      <c r="H190" s="96">
        <v>44170</v>
      </c>
      <c r="I190" s="110">
        <v>8.1493055555555607</v>
      </c>
      <c r="J190" s="112">
        <v>46.1</v>
      </c>
      <c r="K190" s="112">
        <v>26.9</v>
      </c>
      <c r="L190" s="106"/>
      <c r="M190" s="54">
        <v>187</v>
      </c>
      <c r="N190" s="96">
        <v>44170</v>
      </c>
      <c r="O190" s="110">
        <v>8.1493055555555607</v>
      </c>
      <c r="P190" s="112">
        <v>38.9</v>
      </c>
      <c r="Q190" s="112">
        <v>26.9</v>
      </c>
      <c r="R190" s="106"/>
      <c r="S190" s="54">
        <v>187</v>
      </c>
      <c r="T190" s="96">
        <v>44211.322870370372</v>
      </c>
      <c r="U190" s="110">
        <v>44211.322870370372</v>
      </c>
      <c r="V190" s="112">
        <v>50.6</v>
      </c>
      <c r="W190" s="112">
        <v>26.7</v>
      </c>
      <c r="Y190" s="54">
        <v>187</v>
      </c>
      <c r="Z190" s="96">
        <v>44211.323414351849</v>
      </c>
      <c r="AA190" s="110">
        <v>44211.323414351849</v>
      </c>
      <c r="AB190" s="112">
        <v>36.299999999999997</v>
      </c>
      <c r="AC190" s="112">
        <v>27.6</v>
      </c>
      <c r="AE190" s="54">
        <v>187</v>
      </c>
      <c r="AF190" s="96">
        <v>44211.323206018518</v>
      </c>
      <c r="AG190" s="110">
        <v>44211.323206018518</v>
      </c>
      <c r="AH190" s="112">
        <v>40.5</v>
      </c>
      <c r="AI190" s="112">
        <v>27.6</v>
      </c>
    </row>
    <row r="191" spans="1:35" x14ac:dyDescent="0.25">
      <c r="A191" s="54">
        <v>188</v>
      </c>
      <c r="B191" s="96">
        <v>44170</v>
      </c>
      <c r="C191" s="109">
        <v>8.19027777777778</v>
      </c>
      <c r="D191" s="112">
        <v>43</v>
      </c>
      <c r="E191" s="112">
        <v>26.6</v>
      </c>
      <c r="G191" s="54">
        <v>188</v>
      </c>
      <c r="H191" s="96">
        <v>44170</v>
      </c>
      <c r="I191" s="109">
        <v>8.1909722222222197</v>
      </c>
      <c r="J191" s="112">
        <v>45.2</v>
      </c>
      <c r="K191" s="112">
        <v>27</v>
      </c>
      <c r="L191" s="106"/>
      <c r="M191" s="54">
        <v>188</v>
      </c>
      <c r="N191" s="96">
        <v>44170</v>
      </c>
      <c r="O191" s="109">
        <v>8.1909722222222197</v>
      </c>
      <c r="P191" s="112">
        <v>39.799999999999997</v>
      </c>
      <c r="Q191" s="112">
        <v>27.1</v>
      </c>
      <c r="R191" s="106"/>
      <c r="S191" s="54">
        <v>188</v>
      </c>
      <c r="T191" s="96">
        <v>44211.364537037036</v>
      </c>
      <c r="U191" s="110">
        <v>44211.364537037036</v>
      </c>
      <c r="V191" s="112">
        <v>41.5</v>
      </c>
      <c r="W191" s="112">
        <v>26</v>
      </c>
      <c r="Y191" s="54">
        <v>188</v>
      </c>
      <c r="Z191" s="96">
        <v>44211.365081018521</v>
      </c>
      <c r="AA191" s="110">
        <v>44211.365081018521</v>
      </c>
      <c r="AB191" s="112">
        <v>42.9</v>
      </c>
      <c r="AC191" s="112">
        <v>28.1</v>
      </c>
      <c r="AE191" s="54">
        <v>188</v>
      </c>
      <c r="AF191" s="96">
        <v>44211.364872685182</v>
      </c>
      <c r="AG191" s="110">
        <v>44211.364872685182</v>
      </c>
      <c r="AH191" s="112">
        <v>43.9</v>
      </c>
      <c r="AI191" s="112">
        <v>28</v>
      </c>
    </row>
    <row r="192" spans="1:35" x14ac:dyDescent="0.25">
      <c r="A192" s="54">
        <v>189</v>
      </c>
      <c r="B192" s="96">
        <v>44170</v>
      </c>
      <c r="C192" s="110">
        <v>8.2319444444444496</v>
      </c>
      <c r="D192" s="112">
        <v>42.3</v>
      </c>
      <c r="E192" s="112">
        <v>26.6</v>
      </c>
      <c r="G192" s="54">
        <v>189</v>
      </c>
      <c r="H192" s="96">
        <v>44170</v>
      </c>
      <c r="I192" s="110">
        <v>8.2326388888888999</v>
      </c>
      <c r="J192" s="112">
        <v>44.8</v>
      </c>
      <c r="K192" s="112">
        <v>27</v>
      </c>
      <c r="L192" s="106"/>
      <c r="M192" s="54">
        <v>189</v>
      </c>
      <c r="N192" s="96">
        <v>44170</v>
      </c>
      <c r="O192" s="110">
        <v>8.2326388888888999</v>
      </c>
      <c r="P192" s="112">
        <v>39.700000000000003</v>
      </c>
      <c r="Q192" s="112">
        <v>26.8</v>
      </c>
      <c r="R192" s="106"/>
      <c r="S192" s="54">
        <v>189</v>
      </c>
      <c r="T192" s="96">
        <v>44211.4062037037</v>
      </c>
      <c r="U192" s="110">
        <v>44211.4062037037</v>
      </c>
      <c r="V192" s="112">
        <v>49</v>
      </c>
      <c r="W192" s="112">
        <v>26.9</v>
      </c>
      <c r="Y192" s="54">
        <v>189</v>
      </c>
      <c r="Z192" s="96">
        <v>44211.406747685185</v>
      </c>
      <c r="AA192" s="110">
        <v>44211.406747685185</v>
      </c>
      <c r="AB192" s="112">
        <v>39.700000000000003</v>
      </c>
      <c r="AC192" s="112">
        <v>27.8</v>
      </c>
      <c r="AE192" s="54">
        <v>189</v>
      </c>
      <c r="AF192" s="96">
        <v>44211.406539351854</v>
      </c>
      <c r="AG192" s="110">
        <v>44211.406539351854</v>
      </c>
      <c r="AH192" s="112">
        <v>41.2</v>
      </c>
      <c r="AI192" s="112">
        <v>27.8</v>
      </c>
    </row>
    <row r="193" spans="1:35" x14ac:dyDescent="0.25">
      <c r="A193" s="54">
        <v>190</v>
      </c>
      <c r="B193" s="96">
        <v>44170</v>
      </c>
      <c r="C193" s="109">
        <v>8.2736111111111104</v>
      </c>
      <c r="D193" s="112">
        <v>44.6</v>
      </c>
      <c r="E193" s="112">
        <v>26.9</v>
      </c>
      <c r="G193" s="54">
        <v>190</v>
      </c>
      <c r="H193" s="96">
        <v>44170</v>
      </c>
      <c r="I193" s="109">
        <v>8.2743055555555607</v>
      </c>
      <c r="J193" s="112">
        <v>45</v>
      </c>
      <c r="K193" s="112">
        <v>27.1</v>
      </c>
      <c r="L193" s="106"/>
      <c r="M193" s="54">
        <v>190</v>
      </c>
      <c r="N193" s="96">
        <v>44170</v>
      </c>
      <c r="O193" s="109">
        <v>8.2743055555555607</v>
      </c>
      <c r="P193" s="112">
        <v>39.299999999999997</v>
      </c>
      <c r="Q193" s="112">
        <v>26.8</v>
      </c>
      <c r="R193" s="106"/>
      <c r="S193" s="54">
        <v>190</v>
      </c>
      <c r="T193" s="96">
        <v>44211.447870370372</v>
      </c>
      <c r="U193" s="110">
        <v>44211.447870370372</v>
      </c>
      <c r="V193" s="112">
        <v>54.4</v>
      </c>
      <c r="W193" s="112">
        <v>27.1</v>
      </c>
      <c r="Y193" s="54">
        <v>190</v>
      </c>
      <c r="Z193" s="96">
        <v>44211.448414351849</v>
      </c>
      <c r="AA193" s="110">
        <v>44211.448414351849</v>
      </c>
      <c r="AB193" s="112">
        <v>39.700000000000003</v>
      </c>
      <c r="AC193" s="112">
        <v>28.2</v>
      </c>
      <c r="AE193" s="54">
        <v>190</v>
      </c>
      <c r="AF193" s="96">
        <v>44211.448206018518</v>
      </c>
      <c r="AG193" s="110">
        <v>44211.448206018518</v>
      </c>
      <c r="AH193" s="112">
        <v>41.4</v>
      </c>
      <c r="AI193" s="112">
        <v>27.8</v>
      </c>
    </row>
    <row r="194" spans="1:35" x14ac:dyDescent="0.25">
      <c r="A194" s="54">
        <v>191</v>
      </c>
      <c r="B194" s="96">
        <v>44170</v>
      </c>
      <c r="C194" s="110">
        <v>8.31527777777778</v>
      </c>
      <c r="D194" s="112">
        <v>46.7</v>
      </c>
      <c r="E194" s="112">
        <v>26.8</v>
      </c>
      <c r="G194" s="54">
        <v>191</v>
      </c>
      <c r="H194" s="96">
        <v>44170</v>
      </c>
      <c r="I194" s="110">
        <v>8.3159722222222197</v>
      </c>
      <c r="J194" s="112">
        <v>47.6</v>
      </c>
      <c r="K194" s="112">
        <v>27.3</v>
      </c>
      <c r="L194" s="106"/>
      <c r="M194" s="54">
        <v>191</v>
      </c>
      <c r="N194" s="96">
        <v>44170</v>
      </c>
      <c r="O194" s="110">
        <v>8.3159722222222197</v>
      </c>
      <c r="P194" s="112">
        <v>43.3</v>
      </c>
      <c r="Q194" s="112">
        <v>27.1</v>
      </c>
      <c r="R194" s="106"/>
      <c r="S194" s="54">
        <v>191</v>
      </c>
      <c r="T194" s="96">
        <v>44211.489537037036</v>
      </c>
      <c r="U194" s="110">
        <v>44211.489537037036</v>
      </c>
      <c r="V194" s="112">
        <v>45.7</v>
      </c>
      <c r="W194" s="112">
        <v>26.9</v>
      </c>
      <c r="Y194" s="54">
        <v>191</v>
      </c>
      <c r="Z194" s="96">
        <v>44211.490081018521</v>
      </c>
      <c r="AA194" s="110">
        <v>44211.490081018521</v>
      </c>
      <c r="AB194" s="112">
        <v>39.700000000000003</v>
      </c>
      <c r="AC194" s="112">
        <v>28.1</v>
      </c>
      <c r="AE194" s="54">
        <v>191</v>
      </c>
      <c r="AF194" s="96">
        <v>44211.489872685182</v>
      </c>
      <c r="AG194" s="110">
        <v>44211.489872685182</v>
      </c>
      <c r="AH194" s="112">
        <v>44.4</v>
      </c>
      <c r="AI194" s="112">
        <v>28.1</v>
      </c>
    </row>
    <row r="195" spans="1:35" x14ac:dyDescent="0.25">
      <c r="A195" s="54">
        <v>192</v>
      </c>
      <c r="B195" s="96">
        <v>44170</v>
      </c>
      <c r="C195" s="109">
        <v>8.3569444444444496</v>
      </c>
      <c r="D195" s="112">
        <v>47.9</v>
      </c>
      <c r="E195" s="112">
        <v>27.1</v>
      </c>
      <c r="G195" s="54">
        <v>192</v>
      </c>
      <c r="H195" s="96">
        <v>44170</v>
      </c>
      <c r="I195" s="109">
        <v>8.3576388888888999</v>
      </c>
      <c r="J195" s="112">
        <v>48.3</v>
      </c>
      <c r="K195" s="112">
        <v>27.5</v>
      </c>
      <c r="L195" s="106"/>
      <c r="M195" s="54">
        <v>192</v>
      </c>
      <c r="N195" s="96">
        <v>44170</v>
      </c>
      <c r="O195" s="109">
        <v>8.3576388888888999</v>
      </c>
      <c r="P195" s="112">
        <v>42.5</v>
      </c>
      <c r="Q195" s="112">
        <v>27.4</v>
      </c>
      <c r="R195" s="106"/>
      <c r="S195" s="54">
        <v>192</v>
      </c>
      <c r="T195" s="96">
        <v>44211.5312037037</v>
      </c>
      <c r="U195" s="110">
        <v>44211.5312037037</v>
      </c>
      <c r="V195" s="112">
        <v>57.4</v>
      </c>
      <c r="W195" s="112">
        <v>27.1</v>
      </c>
      <c r="Y195" s="54">
        <v>192</v>
      </c>
      <c r="Z195" s="96">
        <v>44211.531747685185</v>
      </c>
      <c r="AA195" s="110">
        <v>44211.531747685185</v>
      </c>
      <c r="AB195" s="112">
        <v>40.200000000000003</v>
      </c>
      <c r="AC195" s="112">
        <v>28.1</v>
      </c>
      <c r="AE195" s="54">
        <v>192</v>
      </c>
      <c r="AF195" s="96">
        <v>44211.531539351854</v>
      </c>
      <c r="AG195" s="110">
        <v>44211.531539351854</v>
      </c>
      <c r="AH195" s="112">
        <v>44.8</v>
      </c>
      <c r="AI195" s="112">
        <v>28.1</v>
      </c>
    </row>
    <row r="196" spans="1:35" x14ac:dyDescent="0.25">
      <c r="A196" s="54">
        <v>193</v>
      </c>
      <c r="B196" s="96">
        <v>44170</v>
      </c>
      <c r="C196" s="110">
        <v>8.3986111111111104</v>
      </c>
      <c r="D196" s="112">
        <v>45.7</v>
      </c>
      <c r="E196" s="112">
        <v>27.1</v>
      </c>
      <c r="G196" s="54">
        <v>193</v>
      </c>
      <c r="H196" s="96">
        <v>44170</v>
      </c>
      <c r="I196" s="110">
        <v>8.3993055555555607</v>
      </c>
      <c r="J196" s="112">
        <v>47.1</v>
      </c>
      <c r="K196" s="112">
        <v>27.5</v>
      </c>
      <c r="L196" s="106"/>
      <c r="M196" s="54">
        <v>193</v>
      </c>
      <c r="N196" s="96">
        <v>44170</v>
      </c>
      <c r="O196" s="110">
        <v>8.3993055555555607</v>
      </c>
      <c r="P196" s="112">
        <v>44.7</v>
      </c>
      <c r="Q196" s="112">
        <v>27.6</v>
      </c>
      <c r="R196" s="106"/>
      <c r="S196" s="54">
        <v>193</v>
      </c>
      <c r="T196" s="96">
        <v>44211.572870370372</v>
      </c>
      <c r="U196" s="110">
        <v>44211.572870370372</v>
      </c>
      <c r="V196" s="112">
        <v>57.5</v>
      </c>
      <c r="W196" s="112">
        <v>27.1</v>
      </c>
      <c r="Y196" s="54">
        <v>193</v>
      </c>
      <c r="Z196" s="96">
        <v>44211.573414351849</v>
      </c>
      <c r="AA196" s="110">
        <v>44211.573414351849</v>
      </c>
      <c r="AB196" s="112">
        <v>41.8</v>
      </c>
      <c r="AC196" s="112">
        <v>28.3</v>
      </c>
      <c r="AE196" s="54">
        <v>193</v>
      </c>
      <c r="AF196" s="96">
        <v>44211.573206018518</v>
      </c>
      <c r="AG196" s="110">
        <v>44211.573206018518</v>
      </c>
      <c r="AH196" s="112">
        <v>41.9</v>
      </c>
      <c r="AI196" s="112">
        <v>27.9</v>
      </c>
    </row>
    <row r="197" spans="1:35" x14ac:dyDescent="0.25">
      <c r="A197" s="54">
        <v>194</v>
      </c>
      <c r="B197" s="96">
        <v>44170</v>
      </c>
      <c r="C197" s="109">
        <v>8.44027777777778</v>
      </c>
      <c r="D197" s="112">
        <v>49.1</v>
      </c>
      <c r="E197" s="112">
        <v>27.3</v>
      </c>
      <c r="G197" s="54">
        <v>194</v>
      </c>
      <c r="H197" s="96">
        <v>44170</v>
      </c>
      <c r="I197" s="109">
        <v>8.4409722222222197</v>
      </c>
      <c r="J197" s="112">
        <v>51.6</v>
      </c>
      <c r="K197" s="112">
        <v>27.7</v>
      </c>
      <c r="L197" s="106"/>
      <c r="M197" s="54">
        <v>194</v>
      </c>
      <c r="N197" s="96">
        <v>44170</v>
      </c>
      <c r="O197" s="109">
        <v>8.4409722222222197</v>
      </c>
      <c r="P197" s="112">
        <v>44</v>
      </c>
      <c r="Q197" s="112">
        <v>27.4</v>
      </c>
      <c r="R197" s="106"/>
      <c r="S197" s="54">
        <v>194</v>
      </c>
      <c r="T197" s="96">
        <v>44211.614537037036</v>
      </c>
      <c r="U197" s="110">
        <v>44211.614537037036</v>
      </c>
      <c r="V197" s="112">
        <v>51.7</v>
      </c>
      <c r="W197" s="112">
        <v>27</v>
      </c>
      <c r="Y197" s="54">
        <v>194</v>
      </c>
      <c r="Z197" s="96">
        <v>44211.615081018521</v>
      </c>
      <c r="AA197" s="110">
        <v>44211.615081018521</v>
      </c>
      <c r="AB197" s="112">
        <v>43.3</v>
      </c>
      <c r="AC197" s="112">
        <v>28.2</v>
      </c>
      <c r="AE197" s="54">
        <v>194</v>
      </c>
      <c r="AF197" s="96">
        <v>44211.614872685182</v>
      </c>
      <c r="AG197" s="110">
        <v>44211.614872685182</v>
      </c>
      <c r="AH197" s="112">
        <v>45.1</v>
      </c>
      <c r="AI197" s="112">
        <v>28.1</v>
      </c>
    </row>
    <row r="198" spans="1:35" x14ac:dyDescent="0.25">
      <c r="A198" s="54">
        <v>195</v>
      </c>
      <c r="B198" s="96">
        <v>44170</v>
      </c>
      <c r="C198" s="110">
        <v>8.4819444444444496</v>
      </c>
      <c r="D198" s="112">
        <v>46</v>
      </c>
      <c r="E198" s="112">
        <v>27</v>
      </c>
      <c r="G198" s="54">
        <v>195</v>
      </c>
      <c r="H198" s="96">
        <v>44170</v>
      </c>
      <c r="I198" s="110">
        <v>8.4826388888888893</v>
      </c>
      <c r="J198" s="112">
        <v>46.9</v>
      </c>
      <c r="K198" s="112">
        <v>27.5</v>
      </c>
      <c r="L198" s="106"/>
      <c r="M198" s="54">
        <v>195</v>
      </c>
      <c r="N198" s="96">
        <v>44170</v>
      </c>
      <c r="O198" s="110">
        <v>8.4826388888888893</v>
      </c>
      <c r="P198" s="112">
        <v>44.6</v>
      </c>
      <c r="Q198" s="112">
        <v>27.6</v>
      </c>
      <c r="R198" s="106"/>
      <c r="S198" s="54">
        <v>195</v>
      </c>
      <c r="T198" s="96">
        <v>44211.6562037037</v>
      </c>
      <c r="U198" s="110">
        <v>44211.6562037037</v>
      </c>
      <c r="V198" s="112">
        <v>48.9</v>
      </c>
      <c r="W198" s="112">
        <v>26.7</v>
      </c>
      <c r="Y198" s="54">
        <v>195</v>
      </c>
      <c r="Z198" s="96">
        <v>44211.656747685185</v>
      </c>
      <c r="AA198" s="110">
        <v>44211.656747685185</v>
      </c>
      <c r="AB198" s="112">
        <v>42.2</v>
      </c>
      <c r="AC198" s="112">
        <v>27.8</v>
      </c>
      <c r="AE198" s="54">
        <v>195</v>
      </c>
      <c r="AF198" s="96">
        <v>44211.656539351854</v>
      </c>
      <c r="AG198" s="110">
        <v>44211.656539351854</v>
      </c>
      <c r="AH198" s="112">
        <v>41.3</v>
      </c>
      <c r="AI198" s="112">
        <v>27.8</v>
      </c>
    </row>
    <row r="199" spans="1:35" x14ac:dyDescent="0.25">
      <c r="A199" s="54">
        <v>196</v>
      </c>
      <c r="B199" s="96">
        <v>44170</v>
      </c>
      <c r="C199" s="109">
        <v>8.5236111111111104</v>
      </c>
      <c r="D199" s="112">
        <v>50.8</v>
      </c>
      <c r="E199" s="112">
        <v>27.4</v>
      </c>
      <c r="G199" s="54">
        <v>196</v>
      </c>
      <c r="H199" s="96">
        <v>44170</v>
      </c>
      <c r="I199" s="109">
        <v>8.5243055555555607</v>
      </c>
      <c r="J199" s="112">
        <v>52.5</v>
      </c>
      <c r="K199" s="112">
        <v>27.7</v>
      </c>
      <c r="L199" s="106"/>
      <c r="M199" s="54">
        <v>196</v>
      </c>
      <c r="N199" s="96">
        <v>44170</v>
      </c>
      <c r="O199" s="109">
        <v>8.5243055555555607</v>
      </c>
      <c r="P199" s="112">
        <v>48.3</v>
      </c>
      <c r="Q199" s="112">
        <v>27.8</v>
      </c>
      <c r="R199" s="106"/>
      <c r="S199" s="54">
        <v>196</v>
      </c>
      <c r="T199" s="96">
        <v>44211.697870370372</v>
      </c>
      <c r="U199" s="110">
        <v>44211.697870370372</v>
      </c>
      <c r="V199" s="112">
        <v>50.3</v>
      </c>
      <c r="W199" s="112">
        <v>26.6</v>
      </c>
      <c r="Y199" s="54">
        <v>196</v>
      </c>
      <c r="Z199" s="96">
        <v>44211.698414351849</v>
      </c>
      <c r="AA199" s="110">
        <v>44211.698414351849</v>
      </c>
      <c r="AB199" s="112">
        <v>40.299999999999997</v>
      </c>
      <c r="AC199" s="112">
        <v>27.4</v>
      </c>
      <c r="AE199" s="54">
        <v>196</v>
      </c>
      <c r="AF199" s="96">
        <v>44211.698206018518</v>
      </c>
      <c r="AG199" s="110">
        <v>44211.698206018518</v>
      </c>
      <c r="AH199" s="112">
        <v>40.6</v>
      </c>
      <c r="AI199" s="112">
        <v>27.4</v>
      </c>
    </row>
    <row r="200" spans="1:35" x14ac:dyDescent="0.25">
      <c r="A200" s="54">
        <v>197</v>
      </c>
      <c r="B200" s="96">
        <v>44170</v>
      </c>
      <c r="C200" s="110">
        <v>8.56527777777778</v>
      </c>
      <c r="D200" s="112">
        <v>49.7</v>
      </c>
      <c r="E200" s="112">
        <v>27.4</v>
      </c>
      <c r="G200" s="54">
        <v>197</v>
      </c>
      <c r="H200" s="96">
        <v>44170</v>
      </c>
      <c r="I200" s="110">
        <v>8.5659722222222197</v>
      </c>
      <c r="J200" s="112">
        <v>51.2</v>
      </c>
      <c r="K200" s="112">
        <v>27.8</v>
      </c>
      <c r="L200" s="106"/>
      <c r="M200" s="54">
        <v>197</v>
      </c>
      <c r="N200" s="96">
        <v>44170</v>
      </c>
      <c r="O200" s="110">
        <v>8.5659722222222197</v>
      </c>
      <c r="P200" s="112">
        <v>46.8</v>
      </c>
      <c r="Q200" s="112">
        <v>27.9</v>
      </c>
      <c r="R200" s="106"/>
      <c r="S200" s="54">
        <v>197</v>
      </c>
      <c r="T200" s="96">
        <v>44211.739537037036</v>
      </c>
      <c r="U200" s="110">
        <v>44211.739537037036</v>
      </c>
      <c r="V200" s="112">
        <v>48.6</v>
      </c>
      <c r="W200" s="112">
        <v>26.3</v>
      </c>
      <c r="Y200" s="54">
        <v>197</v>
      </c>
      <c r="Z200" s="96">
        <v>44211.740081018521</v>
      </c>
      <c r="AA200" s="110">
        <v>44211.740081018521</v>
      </c>
      <c r="AB200" s="112">
        <v>40.6</v>
      </c>
      <c r="AC200" s="112">
        <v>27.4</v>
      </c>
      <c r="AE200" s="54">
        <v>197</v>
      </c>
      <c r="AF200" s="96">
        <v>44211.739872685182</v>
      </c>
      <c r="AG200" s="110">
        <v>44211.739872685182</v>
      </c>
      <c r="AH200" s="112">
        <v>43.3</v>
      </c>
      <c r="AI200" s="112">
        <v>27.3</v>
      </c>
    </row>
    <row r="201" spans="1:35" x14ac:dyDescent="0.25">
      <c r="A201" s="54">
        <v>198</v>
      </c>
      <c r="B201" s="96">
        <v>44170</v>
      </c>
      <c r="C201" s="109">
        <v>8.6069444444444496</v>
      </c>
      <c r="D201" s="112">
        <v>51.7</v>
      </c>
      <c r="E201" s="112">
        <v>27.4</v>
      </c>
      <c r="G201" s="54">
        <v>198</v>
      </c>
      <c r="H201" s="96">
        <v>44170</v>
      </c>
      <c r="I201" s="109">
        <v>8.6076388888888893</v>
      </c>
      <c r="J201" s="112">
        <v>49.5</v>
      </c>
      <c r="K201" s="112">
        <v>27.8</v>
      </c>
      <c r="L201" s="106"/>
      <c r="M201" s="54">
        <v>198</v>
      </c>
      <c r="N201" s="96">
        <v>44170</v>
      </c>
      <c r="O201" s="109">
        <v>8.6076388888888893</v>
      </c>
      <c r="P201" s="112">
        <v>46.3</v>
      </c>
      <c r="Q201" s="112">
        <v>27.8</v>
      </c>
      <c r="R201" s="106"/>
      <c r="S201" s="54">
        <v>198</v>
      </c>
      <c r="T201" s="96">
        <v>44211.7812037037</v>
      </c>
      <c r="U201" s="110">
        <v>44211.7812037037</v>
      </c>
      <c r="V201" s="112">
        <v>49.3</v>
      </c>
      <c r="W201" s="112">
        <v>26.4</v>
      </c>
      <c r="Y201" s="54">
        <v>198</v>
      </c>
      <c r="Z201" s="96">
        <v>44211.781747685185</v>
      </c>
      <c r="AA201" s="110">
        <v>44211.781747685185</v>
      </c>
      <c r="AB201" s="112">
        <v>39.4</v>
      </c>
      <c r="AC201" s="112">
        <v>27.4</v>
      </c>
      <c r="AE201" s="54">
        <v>198</v>
      </c>
      <c r="AF201" s="96">
        <v>44211.781539351854</v>
      </c>
      <c r="AG201" s="110">
        <v>44211.781539351854</v>
      </c>
      <c r="AH201" s="112">
        <v>41.6</v>
      </c>
      <c r="AI201" s="112">
        <v>27.4</v>
      </c>
    </row>
    <row r="202" spans="1:35" x14ac:dyDescent="0.25">
      <c r="A202" s="54">
        <v>199</v>
      </c>
      <c r="B202" s="96">
        <v>44170</v>
      </c>
      <c r="C202" s="110">
        <v>8.6486111111111104</v>
      </c>
      <c r="D202" s="112">
        <v>47.3</v>
      </c>
      <c r="E202" s="112">
        <v>27.1</v>
      </c>
      <c r="G202" s="54">
        <v>199</v>
      </c>
      <c r="H202" s="96">
        <v>44170</v>
      </c>
      <c r="I202" s="110">
        <v>8.6493055555555607</v>
      </c>
      <c r="J202" s="112">
        <v>49.7</v>
      </c>
      <c r="K202" s="112">
        <v>27.7</v>
      </c>
      <c r="L202" s="106"/>
      <c r="M202" s="54">
        <v>199</v>
      </c>
      <c r="N202" s="96">
        <v>44170</v>
      </c>
      <c r="O202" s="110">
        <v>8.6493055555555607</v>
      </c>
      <c r="P202" s="112">
        <v>42.7</v>
      </c>
      <c r="Q202" s="112">
        <v>27.6</v>
      </c>
      <c r="R202" s="106"/>
      <c r="S202" s="54">
        <v>199</v>
      </c>
      <c r="T202" s="96">
        <v>44211.822870370372</v>
      </c>
      <c r="U202" s="110">
        <v>44211.822870370372</v>
      </c>
      <c r="V202" s="112">
        <v>45.5</v>
      </c>
      <c r="W202" s="112">
        <v>26.5</v>
      </c>
      <c r="Y202" s="54">
        <v>199</v>
      </c>
      <c r="Z202" s="96">
        <v>44211.823414351849</v>
      </c>
      <c r="AA202" s="110">
        <v>44211.823414351849</v>
      </c>
      <c r="AB202" s="112">
        <v>38.9</v>
      </c>
      <c r="AC202" s="112">
        <v>27.5</v>
      </c>
      <c r="AE202" s="54">
        <v>199</v>
      </c>
      <c r="AF202" s="96">
        <v>44211.823206018518</v>
      </c>
      <c r="AG202" s="110">
        <v>44211.823206018518</v>
      </c>
      <c r="AH202" s="112">
        <v>40.5</v>
      </c>
      <c r="AI202" s="112">
        <v>27.4</v>
      </c>
    </row>
    <row r="203" spans="1:35" x14ac:dyDescent="0.25">
      <c r="A203" s="54">
        <v>200</v>
      </c>
      <c r="B203" s="96">
        <v>44170</v>
      </c>
      <c r="C203" s="109">
        <v>8.69027777777778</v>
      </c>
      <c r="D203" s="112">
        <v>45.4</v>
      </c>
      <c r="E203" s="112">
        <v>26.7</v>
      </c>
      <c r="G203" s="54">
        <v>200</v>
      </c>
      <c r="H203" s="96">
        <v>44170</v>
      </c>
      <c r="I203" s="109">
        <v>8.6909722222222197</v>
      </c>
      <c r="J203" s="112">
        <v>48.7</v>
      </c>
      <c r="K203" s="112">
        <v>27.4</v>
      </c>
      <c r="L203" s="106"/>
      <c r="M203" s="54">
        <v>200</v>
      </c>
      <c r="N203" s="96">
        <v>44170</v>
      </c>
      <c r="O203" s="109">
        <v>8.6909722222222197</v>
      </c>
      <c r="P203" s="112">
        <v>45.2</v>
      </c>
      <c r="Q203" s="112">
        <v>27.3</v>
      </c>
      <c r="R203" s="106"/>
      <c r="S203" s="54">
        <v>200</v>
      </c>
      <c r="T203" s="96">
        <v>44211.864537037036</v>
      </c>
      <c r="U203" s="110">
        <v>44211.864537037036</v>
      </c>
      <c r="V203" s="112">
        <v>46.8</v>
      </c>
      <c r="W203" s="112">
        <v>26.5</v>
      </c>
      <c r="Y203" s="54">
        <v>200</v>
      </c>
      <c r="Z203" s="96">
        <v>44211.865081018521</v>
      </c>
      <c r="AA203" s="110">
        <v>44211.865081018521</v>
      </c>
      <c r="AB203" s="112">
        <v>37.200000000000003</v>
      </c>
      <c r="AC203" s="112">
        <v>27.4</v>
      </c>
      <c r="AE203" s="54">
        <v>200</v>
      </c>
      <c r="AF203" s="96">
        <v>44211.864872685182</v>
      </c>
      <c r="AG203" s="110">
        <v>44211.864872685182</v>
      </c>
      <c r="AH203" s="112">
        <v>40.9</v>
      </c>
      <c r="AI203" s="112">
        <v>27.4</v>
      </c>
    </row>
    <row r="204" spans="1:35" x14ac:dyDescent="0.25">
      <c r="A204" s="54">
        <v>201</v>
      </c>
      <c r="B204" s="96">
        <v>44170</v>
      </c>
      <c r="C204" s="110">
        <v>8.7319444444444496</v>
      </c>
      <c r="D204" s="112">
        <v>45.5</v>
      </c>
      <c r="E204" s="112">
        <v>26.5</v>
      </c>
      <c r="G204" s="54">
        <v>201</v>
      </c>
      <c r="H204" s="96">
        <v>44170</v>
      </c>
      <c r="I204" s="110">
        <v>8.7326388888888893</v>
      </c>
      <c r="J204" s="112">
        <v>46.6</v>
      </c>
      <c r="K204" s="112">
        <v>27.1</v>
      </c>
      <c r="L204" s="106"/>
      <c r="M204" s="54">
        <v>201</v>
      </c>
      <c r="N204" s="96">
        <v>44170</v>
      </c>
      <c r="O204" s="110">
        <v>8.7326388888888893</v>
      </c>
      <c r="P204" s="112">
        <v>42.4</v>
      </c>
      <c r="Q204" s="112">
        <v>27.2</v>
      </c>
      <c r="R204" s="106"/>
      <c r="S204" s="54">
        <v>201</v>
      </c>
      <c r="T204" s="96">
        <v>44211.9062037037</v>
      </c>
      <c r="U204" s="110">
        <v>44211.9062037037</v>
      </c>
      <c r="V204" s="112">
        <v>46.8</v>
      </c>
      <c r="W204" s="112">
        <v>26.6</v>
      </c>
      <c r="Y204" s="54">
        <v>201</v>
      </c>
      <c r="Z204" s="96">
        <v>44211.906747685185</v>
      </c>
      <c r="AA204" s="110">
        <v>44211.906747685185</v>
      </c>
      <c r="AB204" s="112">
        <v>37.799999999999997</v>
      </c>
      <c r="AC204" s="112">
        <v>27.4</v>
      </c>
      <c r="AE204" s="54">
        <v>201</v>
      </c>
      <c r="AF204" s="96">
        <v>44211.906539351854</v>
      </c>
      <c r="AG204" s="110">
        <v>44211.906539351854</v>
      </c>
      <c r="AH204" s="112">
        <v>42.3</v>
      </c>
      <c r="AI204" s="112">
        <v>27.4</v>
      </c>
    </row>
    <row r="205" spans="1:35" x14ac:dyDescent="0.25">
      <c r="A205" s="54">
        <v>202</v>
      </c>
      <c r="B205" s="96">
        <v>44170</v>
      </c>
      <c r="C205" s="109">
        <v>8.7736111111111104</v>
      </c>
      <c r="D205" s="112">
        <v>46.2</v>
      </c>
      <c r="E205" s="112">
        <v>26.8</v>
      </c>
      <c r="G205" s="54">
        <v>202</v>
      </c>
      <c r="H205" s="96">
        <v>44170</v>
      </c>
      <c r="I205" s="109">
        <v>8.7743055555555607</v>
      </c>
      <c r="J205" s="112">
        <v>47</v>
      </c>
      <c r="K205" s="112">
        <v>27.3</v>
      </c>
      <c r="L205" s="106"/>
      <c r="M205" s="54">
        <v>202</v>
      </c>
      <c r="N205" s="96">
        <v>44170</v>
      </c>
      <c r="O205" s="109">
        <v>8.7743055555555607</v>
      </c>
      <c r="P205" s="112">
        <v>40.4</v>
      </c>
      <c r="Q205" s="112">
        <v>27.1</v>
      </c>
      <c r="R205" s="106"/>
      <c r="S205" s="54">
        <v>202</v>
      </c>
      <c r="T205" s="96">
        <v>44211.947870370372</v>
      </c>
      <c r="U205" s="110">
        <v>44211.947870370372</v>
      </c>
      <c r="V205" s="112">
        <v>46.7</v>
      </c>
      <c r="W205" s="112">
        <v>26.4</v>
      </c>
      <c r="Y205" s="54">
        <v>202</v>
      </c>
      <c r="Z205" s="96">
        <v>44211.948414351849</v>
      </c>
      <c r="AA205" s="110">
        <v>44211.948414351849</v>
      </c>
      <c r="AB205" s="112">
        <v>42.4</v>
      </c>
      <c r="AC205" s="112">
        <v>27.5</v>
      </c>
      <c r="AE205" s="54">
        <v>202</v>
      </c>
      <c r="AF205" s="96">
        <v>44211.948206018518</v>
      </c>
      <c r="AG205" s="110">
        <v>44211.948206018518</v>
      </c>
      <c r="AH205" s="112">
        <v>38.1</v>
      </c>
      <c r="AI205" s="112">
        <v>27.3</v>
      </c>
    </row>
    <row r="206" spans="1:35" x14ac:dyDescent="0.25">
      <c r="A206" s="54">
        <v>203</v>
      </c>
      <c r="B206" s="96">
        <v>44170</v>
      </c>
      <c r="C206" s="110">
        <v>8.81527777777778</v>
      </c>
      <c r="D206" s="112">
        <v>45.9</v>
      </c>
      <c r="E206" s="112">
        <v>26.7</v>
      </c>
      <c r="G206" s="54">
        <v>203</v>
      </c>
      <c r="H206" s="96">
        <v>44170</v>
      </c>
      <c r="I206" s="110">
        <v>8.8159722222222197</v>
      </c>
      <c r="J206" s="112">
        <v>45</v>
      </c>
      <c r="K206" s="112">
        <v>27.3</v>
      </c>
      <c r="L206" s="106"/>
      <c r="M206" s="54">
        <v>203</v>
      </c>
      <c r="N206" s="96">
        <v>44170</v>
      </c>
      <c r="O206" s="110">
        <v>8.8159722222222197</v>
      </c>
      <c r="P206" s="112">
        <v>43.4</v>
      </c>
      <c r="Q206" s="112">
        <v>27.3</v>
      </c>
      <c r="R206" s="106"/>
      <c r="S206" s="54">
        <v>203</v>
      </c>
      <c r="T206" s="96">
        <v>44211.989537037036</v>
      </c>
      <c r="U206" s="110">
        <v>44211.989537037036</v>
      </c>
      <c r="V206" s="112">
        <v>45.1</v>
      </c>
      <c r="W206" s="112">
        <v>26.3</v>
      </c>
      <c r="Y206" s="54">
        <v>203</v>
      </c>
      <c r="Z206" s="96">
        <v>44211.990081018521</v>
      </c>
      <c r="AA206" s="110">
        <v>44211.990081018521</v>
      </c>
      <c r="AB206" s="112">
        <v>37.9</v>
      </c>
      <c r="AC206" s="112">
        <v>27.3</v>
      </c>
      <c r="AE206" s="54">
        <v>203</v>
      </c>
      <c r="AF206" s="96">
        <v>44211.989872685182</v>
      </c>
      <c r="AG206" s="110">
        <v>44211.989872685182</v>
      </c>
      <c r="AH206" s="112">
        <v>38.700000000000003</v>
      </c>
      <c r="AI206" s="112">
        <v>27.4</v>
      </c>
    </row>
    <row r="207" spans="1:35" x14ac:dyDescent="0.25">
      <c r="A207" s="54">
        <v>204</v>
      </c>
      <c r="B207" s="96">
        <v>44170</v>
      </c>
      <c r="C207" s="109">
        <v>8.8569444444444496</v>
      </c>
      <c r="D207" s="112">
        <v>45.5</v>
      </c>
      <c r="E207" s="112">
        <v>26.7</v>
      </c>
      <c r="G207" s="54">
        <v>204</v>
      </c>
      <c r="H207" s="96">
        <v>44170</v>
      </c>
      <c r="I207" s="109">
        <v>8.8576388888888893</v>
      </c>
      <c r="J207" s="112">
        <v>46.2</v>
      </c>
      <c r="K207" s="112">
        <v>27.4</v>
      </c>
      <c r="L207" s="106"/>
      <c r="M207" s="54">
        <v>204</v>
      </c>
      <c r="N207" s="96">
        <v>44170</v>
      </c>
      <c r="O207" s="109">
        <v>8.8576388888888893</v>
      </c>
      <c r="P207" s="112">
        <v>41.2</v>
      </c>
      <c r="Q207" s="112">
        <v>27.4</v>
      </c>
      <c r="R207" s="106"/>
      <c r="S207" s="54">
        <v>204</v>
      </c>
      <c r="T207" s="96">
        <v>44212.0312037037</v>
      </c>
      <c r="U207" s="110">
        <v>44212.0312037037</v>
      </c>
      <c r="V207" s="112">
        <v>46.1</v>
      </c>
      <c r="W207" s="112">
        <v>26.4</v>
      </c>
      <c r="Y207" s="54">
        <v>204</v>
      </c>
      <c r="Z207" s="96">
        <v>44212.031747685185</v>
      </c>
      <c r="AA207" s="110">
        <v>44212.031747685185</v>
      </c>
      <c r="AB207" s="112">
        <v>37.6</v>
      </c>
      <c r="AC207" s="112">
        <v>27.3</v>
      </c>
      <c r="AE207" s="54">
        <v>204</v>
      </c>
      <c r="AF207" s="96">
        <v>44212.031539351854</v>
      </c>
      <c r="AG207" s="110">
        <v>44212.031539351854</v>
      </c>
      <c r="AH207" s="112">
        <v>39.200000000000003</v>
      </c>
      <c r="AI207" s="112">
        <v>27.3</v>
      </c>
    </row>
    <row r="208" spans="1:35" x14ac:dyDescent="0.25">
      <c r="A208" s="54">
        <v>205</v>
      </c>
      <c r="B208" s="96">
        <v>44170</v>
      </c>
      <c r="C208" s="110">
        <v>8.8986111111111104</v>
      </c>
      <c r="D208" s="112">
        <v>43</v>
      </c>
      <c r="E208" s="112">
        <v>26.9</v>
      </c>
      <c r="G208" s="54">
        <v>205</v>
      </c>
      <c r="H208" s="96">
        <v>44170</v>
      </c>
      <c r="I208" s="110">
        <v>8.8993055555555607</v>
      </c>
      <c r="J208" s="112">
        <v>45.4</v>
      </c>
      <c r="K208" s="112">
        <v>27.4</v>
      </c>
      <c r="L208" s="106"/>
      <c r="M208" s="54">
        <v>205</v>
      </c>
      <c r="N208" s="96">
        <v>44170</v>
      </c>
      <c r="O208" s="110">
        <v>8.8993055555555607</v>
      </c>
      <c r="P208" s="112">
        <v>39.9</v>
      </c>
      <c r="Q208" s="112">
        <v>27.3</v>
      </c>
      <c r="R208" s="106"/>
      <c r="S208" s="54">
        <v>205</v>
      </c>
      <c r="T208" s="96">
        <v>44212.072870370372</v>
      </c>
      <c r="U208" s="110">
        <v>44212.072870370372</v>
      </c>
      <c r="V208" s="112">
        <v>44.3</v>
      </c>
      <c r="W208" s="112">
        <v>26.3</v>
      </c>
      <c r="Y208" s="54">
        <v>205</v>
      </c>
      <c r="Z208" s="96">
        <v>44212.073414351849</v>
      </c>
      <c r="AA208" s="110">
        <v>44212.073414351849</v>
      </c>
      <c r="AB208" s="112">
        <v>38.200000000000003</v>
      </c>
      <c r="AC208" s="112">
        <v>27.3</v>
      </c>
      <c r="AE208" s="54">
        <v>205</v>
      </c>
      <c r="AF208" s="96">
        <v>44212.073206018518</v>
      </c>
      <c r="AG208" s="110">
        <v>44212.073206018518</v>
      </c>
      <c r="AH208" s="112">
        <v>39.6</v>
      </c>
      <c r="AI208" s="112">
        <v>27.4</v>
      </c>
    </row>
    <row r="209" spans="1:35" x14ac:dyDescent="0.25">
      <c r="A209" s="54">
        <v>206</v>
      </c>
      <c r="B209" s="96">
        <v>44170</v>
      </c>
      <c r="C209" s="109">
        <v>8.94027777777778</v>
      </c>
      <c r="D209" s="112">
        <v>43.9</v>
      </c>
      <c r="E209" s="112">
        <v>26.8</v>
      </c>
      <c r="G209" s="54">
        <v>206</v>
      </c>
      <c r="H209" s="96">
        <v>44170</v>
      </c>
      <c r="I209" s="109">
        <v>8.9409722222222197</v>
      </c>
      <c r="J209" s="112">
        <v>45.5</v>
      </c>
      <c r="K209" s="112">
        <v>27.3</v>
      </c>
      <c r="L209" s="106"/>
      <c r="M209" s="54">
        <v>206</v>
      </c>
      <c r="N209" s="96">
        <v>44170</v>
      </c>
      <c r="O209" s="109">
        <v>8.9409722222222197</v>
      </c>
      <c r="P209" s="112">
        <v>39.9</v>
      </c>
      <c r="Q209" s="112">
        <v>27.5</v>
      </c>
      <c r="R209" s="106"/>
      <c r="S209" s="54">
        <v>206</v>
      </c>
      <c r="T209" s="96">
        <v>44212.114537037036</v>
      </c>
      <c r="U209" s="110">
        <v>44212.114537037036</v>
      </c>
      <c r="V209" s="112">
        <v>46.4</v>
      </c>
      <c r="W209" s="112">
        <v>26.5</v>
      </c>
      <c r="Y209" s="54">
        <v>206</v>
      </c>
      <c r="Z209" s="96">
        <v>44212.115081018521</v>
      </c>
      <c r="AA209" s="110">
        <v>44212.115081018521</v>
      </c>
      <c r="AB209" s="112">
        <v>39.9</v>
      </c>
      <c r="AC209" s="112">
        <v>27.4</v>
      </c>
      <c r="AE209" s="54">
        <v>206</v>
      </c>
      <c r="AF209" s="96">
        <v>44212.114872685182</v>
      </c>
      <c r="AG209" s="110">
        <v>44212.114872685182</v>
      </c>
      <c r="AH209" s="112">
        <v>40.4</v>
      </c>
      <c r="AI209" s="112">
        <v>27.4</v>
      </c>
    </row>
    <row r="210" spans="1:35" x14ac:dyDescent="0.25">
      <c r="A210" s="54">
        <v>207</v>
      </c>
      <c r="B210" s="96">
        <v>44170</v>
      </c>
      <c r="C210" s="110">
        <v>8.9819444444444496</v>
      </c>
      <c r="D210" s="112">
        <v>44.3</v>
      </c>
      <c r="E210" s="112">
        <v>26.6</v>
      </c>
      <c r="G210" s="54">
        <v>207</v>
      </c>
      <c r="H210" s="96">
        <v>44170</v>
      </c>
      <c r="I210" s="110">
        <v>8.9826388888888893</v>
      </c>
      <c r="J210" s="112">
        <v>46.9</v>
      </c>
      <c r="K210" s="112">
        <v>27.2</v>
      </c>
      <c r="L210" s="106"/>
      <c r="M210" s="54">
        <v>207</v>
      </c>
      <c r="N210" s="96">
        <v>44170</v>
      </c>
      <c r="O210" s="110">
        <v>8.9826388888888893</v>
      </c>
      <c r="P210" s="112">
        <v>39.299999999999997</v>
      </c>
      <c r="Q210" s="112">
        <v>27.1</v>
      </c>
      <c r="R210" s="106"/>
      <c r="S210" s="54">
        <v>207</v>
      </c>
      <c r="T210" s="96">
        <v>44212.1562037037</v>
      </c>
      <c r="U210" s="110">
        <v>44212.1562037037</v>
      </c>
      <c r="V210" s="112">
        <v>46</v>
      </c>
      <c r="W210" s="112">
        <v>26.3</v>
      </c>
      <c r="Y210" s="54">
        <v>207</v>
      </c>
      <c r="Z210" s="96">
        <v>44212.156747685185</v>
      </c>
      <c r="AA210" s="110">
        <v>44212.156747685185</v>
      </c>
      <c r="AB210" s="112">
        <v>37.799999999999997</v>
      </c>
      <c r="AC210" s="112">
        <v>27.4</v>
      </c>
      <c r="AE210" s="54">
        <v>207</v>
      </c>
      <c r="AF210" s="96">
        <v>44212.156539351854</v>
      </c>
      <c r="AG210" s="110">
        <v>44212.156539351854</v>
      </c>
      <c r="AH210" s="112">
        <v>41</v>
      </c>
      <c r="AI210" s="112">
        <v>27.5</v>
      </c>
    </row>
    <row r="211" spans="1:35" x14ac:dyDescent="0.25">
      <c r="A211" s="54">
        <v>208</v>
      </c>
      <c r="B211" s="96">
        <v>44171</v>
      </c>
      <c r="C211" s="109">
        <v>9.0236111111111104</v>
      </c>
      <c r="D211" s="112">
        <v>42.8</v>
      </c>
      <c r="E211" s="112">
        <v>26.5</v>
      </c>
      <c r="G211" s="54">
        <v>208</v>
      </c>
      <c r="H211" s="96">
        <v>44171</v>
      </c>
      <c r="I211" s="109">
        <v>9.0243055555555607</v>
      </c>
      <c r="J211" s="112">
        <v>45.5</v>
      </c>
      <c r="K211" s="112">
        <v>26.9</v>
      </c>
      <c r="L211" s="106"/>
      <c r="M211" s="54">
        <v>208</v>
      </c>
      <c r="N211" s="96">
        <v>44171</v>
      </c>
      <c r="O211" s="109">
        <v>9.0243055555555607</v>
      </c>
      <c r="P211" s="112">
        <v>41.3</v>
      </c>
      <c r="Q211" s="112">
        <v>27.2</v>
      </c>
      <c r="R211" s="106"/>
      <c r="S211" s="54">
        <v>208</v>
      </c>
      <c r="T211" s="96">
        <v>44212.197870370372</v>
      </c>
      <c r="U211" s="110">
        <v>44212.197870370372</v>
      </c>
      <c r="V211" s="112">
        <v>45.3</v>
      </c>
      <c r="W211" s="112">
        <v>26.6</v>
      </c>
      <c r="Y211" s="54">
        <v>208</v>
      </c>
      <c r="Z211" s="96">
        <v>44212.198414351849</v>
      </c>
      <c r="AA211" s="110">
        <v>44212.198414351849</v>
      </c>
      <c r="AB211" s="112">
        <v>37.6</v>
      </c>
      <c r="AC211" s="112">
        <v>27.4</v>
      </c>
      <c r="AE211" s="54">
        <v>208</v>
      </c>
      <c r="AF211" s="96">
        <v>44212.198206018518</v>
      </c>
      <c r="AG211" s="110">
        <v>44212.198206018518</v>
      </c>
      <c r="AH211" s="112">
        <v>40.1</v>
      </c>
      <c r="AI211" s="112">
        <v>27.4</v>
      </c>
    </row>
    <row r="212" spans="1:35" x14ac:dyDescent="0.25">
      <c r="A212" s="54">
        <v>209</v>
      </c>
      <c r="B212" s="96">
        <v>44171</v>
      </c>
      <c r="C212" s="110">
        <v>9.06527777777778</v>
      </c>
      <c r="D212" s="112">
        <v>43.5</v>
      </c>
      <c r="E212" s="112">
        <v>26.3</v>
      </c>
      <c r="G212" s="54">
        <v>209</v>
      </c>
      <c r="H212" s="96">
        <v>44171</v>
      </c>
      <c r="I212" s="110">
        <v>9.0659722222222197</v>
      </c>
      <c r="J212" s="112">
        <v>44.7</v>
      </c>
      <c r="K212" s="112">
        <v>26.8</v>
      </c>
      <c r="L212" s="106"/>
      <c r="M212" s="54">
        <v>209</v>
      </c>
      <c r="N212" s="96">
        <v>44171</v>
      </c>
      <c r="O212" s="110">
        <v>9.0659722222222197</v>
      </c>
      <c r="P212" s="112">
        <v>38.6</v>
      </c>
      <c r="Q212" s="112">
        <v>27</v>
      </c>
      <c r="R212" s="106"/>
      <c r="S212" s="54">
        <v>209</v>
      </c>
      <c r="T212" s="96">
        <v>44212.239537037036</v>
      </c>
      <c r="U212" s="110">
        <v>44212.239537037036</v>
      </c>
      <c r="V212" s="112">
        <v>43.6</v>
      </c>
      <c r="W212" s="112">
        <v>26.5</v>
      </c>
      <c r="Y212" s="54">
        <v>209</v>
      </c>
      <c r="Z212" s="96">
        <v>44212.240081018521</v>
      </c>
      <c r="AA212" s="110">
        <v>44212.240081018521</v>
      </c>
      <c r="AB212" s="112">
        <v>38.6</v>
      </c>
      <c r="AC212" s="112">
        <v>27.6</v>
      </c>
      <c r="AE212" s="54">
        <v>209</v>
      </c>
      <c r="AF212" s="96">
        <v>44212.239872685182</v>
      </c>
      <c r="AG212" s="110">
        <v>44212.239872685182</v>
      </c>
      <c r="AH212" s="112">
        <v>39.5</v>
      </c>
      <c r="AI212" s="112">
        <v>27.3</v>
      </c>
    </row>
    <row r="213" spans="1:35" x14ac:dyDescent="0.25">
      <c r="A213" s="54">
        <v>210</v>
      </c>
      <c r="B213" s="96">
        <v>44171</v>
      </c>
      <c r="C213" s="109">
        <v>9.1069444444444496</v>
      </c>
      <c r="D213" s="112">
        <v>41.4</v>
      </c>
      <c r="E213" s="112">
        <v>26.5</v>
      </c>
      <c r="G213" s="54">
        <v>210</v>
      </c>
      <c r="H213" s="96">
        <v>44171</v>
      </c>
      <c r="I213" s="109">
        <v>9.1076388888888893</v>
      </c>
      <c r="J213" s="112">
        <v>46</v>
      </c>
      <c r="K213" s="112">
        <v>26.7</v>
      </c>
      <c r="L213" s="106"/>
      <c r="M213" s="54">
        <v>210</v>
      </c>
      <c r="N213" s="96">
        <v>44171</v>
      </c>
      <c r="O213" s="109">
        <v>9.1076388888888893</v>
      </c>
      <c r="P213" s="112">
        <v>38.4</v>
      </c>
      <c r="Q213" s="112">
        <v>26.9</v>
      </c>
      <c r="R213" s="106"/>
      <c r="S213" s="54">
        <v>210</v>
      </c>
      <c r="T213" s="96">
        <v>44212.2812037037</v>
      </c>
      <c r="U213" s="110">
        <v>44212.2812037037</v>
      </c>
      <c r="V213" s="112">
        <v>48.5</v>
      </c>
      <c r="W213" s="112">
        <v>26.7</v>
      </c>
      <c r="Y213" s="54">
        <v>210</v>
      </c>
      <c r="Z213" s="96">
        <v>44212.281747685185</v>
      </c>
      <c r="AA213" s="110">
        <v>44212.281747685185</v>
      </c>
      <c r="AB213" s="112">
        <v>36.299999999999997</v>
      </c>
      <c r="AC213" s="112">
        <v>27.5</v>
      </c>
      <c r="AE213" s="54">
        <v>210</v>
      </c>
      <c r="AF213" s="96">
        <v>44212.281539351854</v>
      </c>
      <c r="AG213" s="110">
        <v>44212.281539351854</v>
      </c>
      <c r="AH213" s="112">
        <v>41.8</v>
      </c>
      <c r="AI213" s="112">
        <v>27.5</v>
      </c>
    </row>
    <row r="214" spans="1:35" x14ac:dyDescent="0.25">
      <c r="A214" s="54">
        <v>211</v>
      </c>
      <c r="B214" s="96">
        <v>44171</v>
      </c>
      <c r="C214" s="110">
        <v>9.1486111111111104</v>
      </c>
      <c r="D214" s="112">
        <v>41.4</v>
      </c>
      <c r="E214" s="112">
        <v>26.4</v>
      </c>
      <c r="G214" s="54">
        <v>211</v>
      </c>
      <c r="H214" s="96">
        <v>44171</v>
      </c>
      <c r="I214" s="110">
        <v>9.1493055555555607</v>
      </c>
      <c r="J214" s="112">
        <v>44.9</v>
      </c>
      <c r="K214" s="112">
        <v>26.6</v>
      </c>
      <c r="L214" s="106"/>
      <c r="M214" s="54">
        <v>211</v>
      </c>
      <c r="N214" s="96">
        <v>44171</v>
      </c>
      <c r="O214" s="110">
        <v>9.1493055555555607</v>
      </c>
      <c r="P214" s="112">
        <v>40.799999999999997</v>
      </c>
      <c r="Q214" s="112">
        <v>26.8</v>
      </c>
      <c r="R214" s="106"/>
      <c r="S214" s="54">
        <v>211</v>
      </c>
      <c r="T214" s="96">
        <v>44212.322870370372</v>
      </c>
      <c r="U214" s="110">
        <v>44212.322870370372</v>
      </c>
      <c r="V214" s="112">
        <v>50.4</v>
      </c>
      <c r="W214" s="112">
        <v>26.9</v>
      </c>
      <c r="Y214" s="54">
        <v>211</v>
      </c>
      <c r="Z214" s="96">
        <v>44212.323414351849</v>
      </c>
      <c r="AA214" s="110">
        <v>44212.323414351849</v>
      </c>
      <c r="AB214" s="112">
        <v>40.700000000000003</v>
      </c>
      <c r="AC214" s="112">
        <v>27.8</v>
      </c>
      <c r="AE214" s="54">
        <v>211</v>
      </c>
      <c r="AF214" s="96">
        <v>44212.323206018518</v>
      </c>
      <c r="AG214" s="110">
        <v>44212.323206018518</v>
      </c>
      <c r="AH214" s="112">
        <v>41.1</v>
      </c>
      <c r="AI214" s="112">
        <v>27.7</v>
      </c>
    </row>
    <row r="215" spans="1:35" x14ac:dyDescent="0.25">
      <c r="A215" s="54">
        <v>212</v>
      </c>
      <c r="B215" s="96">
        <v>44171</v>
      </c>
      <c r="C215" s="109">
        <v>9.19027777777778</v>
      </c>
      <c r="D215" s="112">
        <v>41.3</v>
      </c>
      <c r="E215" s="112">
        <v>26.4</v>
      </c>
      <c r="G215" s="54">
        <v>212</v>
      </c>
      <c r="H215" s="96">
        <v>44171</v>
      </c>
      <c r="I215" s="109">
        <v>9.1909722222222197</v>
      </c>
      <c r="J215" s="112">
        <v>45.9</v>
      </c>
      <c r="K215" s="112">
        <v>26.5</v>
      </c>
      <c r="L215" s="106"/>
      <c r="M215" s="54">
        <v>212</v>
      </c>
      <c r="N215" s="96">
        <v>44171</v>
      </c>
      <c r="O215" s="109">
        <v>9.1909722222222197</v>
      </c>
      <c r="P215" s="112">
        <v>39.1</v>
      </c>
      <c r="Q215" s="112">
        <v>26.5</v>
      </c>
      <c r="R215" s="106"/>
      <c r="S215" s="54">
        <v>212</v>
      </c>
      <c r="T215" s="96">
        <v>44212.364537037036</v>
      </c>
      <c r="U215" s="110">
        <v>44212.364537037036</v>
      </c>
      <c r="V215" s="112">
        <v>49.3</v>
      </c>
      <c r="W215" s="112">
        <v>27</v>
      </c>
      <c r="Y215" s="54">
        <v>212</v>
      </c>
      <c r="Z215" s="96">
        <v>44212.365081018521</v>
      </c>
      <c r="AA215" s="110">
        <v>44212.365081018521</v>
      </c>
      <c r="AB215" s="112">
        <v>39.9</v>
      </c>
      <c r="AC215" s="112">
        <v>28.1</v>
      </c>
      <c r="AE215" s="54">
        <v>212</v>
      </c>
      <c r="AF215" s="96">
        <v>44212.364872685182</v>
      </c>
      <c r="AG215" s="110">
        <v>44212.364872685182</v>
      </c>
      <c r="AH215" s="112">
        <v>41.1</v>
      </c>
      <c r="AI215" s="112">
        <v>28</v>
      </c>
    </row>
    <row r="216" spans="1:35" x14ac:dyDescent="0.25">
      <c r="A216" s="54">
        <v>213</v>
      </c>
      <c r="B216" s="96">
        <v>44171</v>
      </c>
      <c r="C216" s="110">
        <v>9.2319444444444496</v>
      </c>
      <c r="D216" s="112">
        <v>43.9</v>
      </c>
      <c r="E216" s="112">
        <v>26.5</v>
      </c>
      <c r="G216" s="54">
        <v>213</v>
      </c>
      <c r="H216" s="96">
        <v>44171</v>
      </c>
      <c r="I216" s="110">
        <v>9.2326388888888893</v>
      </c>
      <c r="J216" s="112">
        <v>44.1</v>
      </c>
      <c r="K216" s="112">
        <v>26.5</v>
      </c>
      <c r="L216" s="106"/>
      <c r="M216" s="54">
        <v>213</v>
      </c>
      <c r="N216" s="96">
        <v>44171</v>
      </c>
      <c r="O216" s="110">
        <v>9.2326388888888893</v>
      </c>
      <c r="P216" s="112">
        <v>41.4</v>
      </c>
      <c r="Q216" s="112">
        <v>26.7</v>
      </c>
      <c r="R216" s="106"/>
      <c r="S216" s="54">
        <v>213</v>
      </c>
      <c r="T216" s="96">
        <v>44212.4062037037</v>
      </c>
      <c r="U216" s="110">
        <v>44212.4062037037</v>
      </c>
      <c r="V216" s="112">
        <v>47.3</v>
      </c>
      <c r="W216" s="112">
        <v>27</v>
      </c>
      <c r="Y216" s="54">
        <v>213</v>
      </c>
      <c r="Z216" s="96">
        <v>44212.406747685185</v>
      </c>
      <c r="AA216" s="110">
        <v>44212.406747685185</v>
      </c>
      <c r="AB216" s="112">
        <v>40.1</v>
      </c>
      <c r="AC216" s="112">
        <v>28</v>
      </c>
      <c r="AE216" s="54">
        <v>213</v>
      </c>
      <c r="AF216" s="96">
        <v>44212.406539351854</v>
      </c>
      <c r="AG216" s="110">
        <v>44212.406539351854</v>
      </c>
      <c r="AH216" s="112">
        <v>39.799999999999997</v>
      </c>
      <c r="AI216" s="112">
        <v>27.9</v>
      </c>
    </row>
    <row r="217" spans="1:35" x14ac:dyDescent="0.25">
      <c r="A217" s="54">
        <v>214</v>
      </c>
      <c r="B217" s="96">
        <v>44171</v>
      </c>
      <c r="C217" s="109">
        <v>9.2736111111111104</v>
      </c>
      <c r="D217" s="112">
        <v>40.5</v>
      </c>
      <c r="E217" s="112">
        <v>26.1</v>
      </c>
      <c r="G217" s="54">
        <v>214</v>
      </c>
      <c r="H217" s="96">
        <v>44171</v>
      </c>
      <c r="I217" s="109">
        <v>9.2743055555555607</v>
      </c>
      <c r="J217" s="112">
        <v>45.6</v>
      </c>
      <c r="K217" s="112">
        <v>26.5</v>
      </c>
      <c r="L217" s="106"/>
      <c r="M217" s="54">
        <v>214</v>
      </c>
      <c r="N217" s="96">
        <v>44171</v>
      </c>
      <c r="O217" s="109">
        <v>9.2743055555555607</v>
      </c>
      <c r="P217" s="112">
        <v>39.200000000000003</v>
      </c>
      <c r="Q217" s="112">
        <v>26.5</v>
      </c>
      <c r="R217" s="106"/>
      <c r="S217" s="54">
        <v>214</v>
      </c>
      <c r="T217" s="96">
        <v>44212.447870370372</v>
      </c>
      <c r="U217" s="110">
        <v>44212.447870370372</v>
      </c>
      <c r="V217" s="112">
        <v>52.1</v>
      </c>
      <c r="W217" s="112">
        <v>27.1</v>
      </c>
      <c r="Y217" s="54">
        <v>214</v>
      </c>
      <c r="Z217" s="96">
        <v>44212.448414351849</v>
      </c>
      <c r="AA217" s="110">
        <v>44212.448414351849</v>
      </c>
      <c r="AB217" s="112">
        <v>42.3</v>
      </c>
      <c r="AC217" s="112">
        <v>28.1</v>
      </c>
      <c r="AE217" s="54">
        <v>214</v>
      </c>
      <c r="AF217" s="96">
        <v>44212.448206018518</v>
      </c>
      <c r="AG217" s="110">
        <v>44212.448206018518</v>
      </c>
      <c r="AH217" s="112">
        <v>43</v>
      </c>
      <c r="AI217" s="112">
        <v>28</v>
      </c>
    </row>
    <row r="218" spans="1:35" x14ac:dyDescent="0.25">
      <c r="A218" s="54">
        <v>215</v>
      </c>
      <c r="B218" s="96">
        <v>44171</v>
      </c>
      <c r="C218" s="110">
        <v>9.31527777777778</v>
      </c>
      <c r="D218" s="112">
        <v>44.7</v>
      </c>
      <c r="E218" s="112">
        <v>26.5</v>
      </c>
      <c r="G218" s="54">
        <v>215</v>
      </c>
      <c r="H218" s="96">
        <v>44171</v>
      </c>
      <c r="I218" s="110">
        <v>9.3159722222222197</v>
      </c>
      <c r="J218" s="112">
        <v>47</v>
      </c>
      <c r="K218" s="112">
        <v>26.5</v>
      </c>
      <c r="L218" s="106"/>
      <c r="M218" s="54">
        <v>215</v>
      </c>
      <c r="N218" s="96">
        <v>44171</v>
      </c>
      <c r="O218" s="110">
        <v>9.3159722222222197</v>
      </c>
      <c r="P218" s="112">
        <v>40.5</v>
      </c>
      <c r="Q218" s="112">
        <v>26.6</v>
      </c>
      <c r="R218" s="106"/>
      <c r="S218" s="54">
        <v>215</v>
      </c>
      <c r="T218" s="96">
        <v>44212.489537037036</v>
      </c>
      <c r="U218" s="110">
        <v>44212.489537037036</v>
      </c>
      <c r="V218" s="112">
        <v>49.7</v>
      </c>
      <c r="W218" s="112">
        <v>27.1</v>
      </c>
      <c r="Y218" s="54">
        <v>215</v>
      </c>
      <c r="Z218" s="96">
        <v>44212.490081018521</v>
      </c>
      <c r="AA218" s="110">
        <v>44212.490081018521</v>
      </c>
      <c r="AB218" s="112">
        <v>40.700000000000003</v>
      </c>
      <c r="AC218" s="112">
        <v>28.1</v>
      </c>
      <c r="AE218" s="54">
        <v>215</v>
      </c>
      <c r="AF218" s="96">
        <v>44212.489872685182</v>
      </c>
      <c r="AG218" s="110">
        <v>44212.489872685182</v>
      </c>
      <c r="AH218" s="112">
        <v>41.3</v>
      </c>
      <c r="AI218" s="112">
        <v>27.9</v>
      </c>
    </row>
    <row r="219" spans="1:35" x14ac:dyDescent="0.25">
      <c r="A219" s="54">
        <v>216</v>
      </c>
      <c r="B219" s="96">
        <v>44171</v>
      </c>
      <c r="C219" s="109">
        <v>9.3569444444444496</v>
      </c>
      <c r="D219" s="112">
        <v>46.4</v>
      </c>
      <c r="E219" s="112">
        <v>26.5</v>
      </c>
      <c r="G219" s="54">
        <v>216</v>
      </c>
      <c r="H219" s="96">
        <v>44171</v>
      </c>
      <c r="I219" s="109">
        <v>9.3576388888888893</v>
      </c>
      <c r="J219" s="112">
        <v>47.3</v>
      </c>
      <c r="K219" s="112">
        <v>26.9</v>
      </c>
      <c r="L219" s="106"/>
      <c r="M219" s="54">
        <v>216</v>
      </c>
      <c r="N219" s="96">
        <v>44171</v>
      </c>
      <c r="O219" s="109">
        <v>9.3576388888888893</v>
      </c>
      <c r="P219" s="112">
        <v>42.6</v>
      </c>
      <c r="Q219" s="112">
        <v>27.3</v>
      </c>
      <c r="R219" s="106"/>
      <c r="S219" s="54">
        <v>216</v>
      </c>
      <c r="T219" s="96">
        <v>44212.5312037037</v>
      </c>
      <c r="U219" s="110">
        <v>44212.5312037037</v>
      </c>
      <c r="V219" s="112">
        <v>52</v>
      </c>
      <c r="W219" s="112">
        <v>27.2</v>
      </c>
      <c r="Y219" s="54">
        <v>216</v>
      </c>
      <c r="Z219" s="96">
        <v>44212.531747685185</v>
      </c>
      <c r="AA219" s="110">
        <v>44212.531747685185</v>
      </c>
      <c r="AB219" s="112">
        <v>43.8</v>
      </c>
      <c r="AC219" s="112">
        <v>28.2</v>
      </c>
      <c r="AE219" s="54">
        <v>216</v>
      </c>
      <c r="AF219" s="96">
        <v>44212.531539351854</v>
      </c>
      <c r="AG219" s="110">
        <v>44212.531539351854</v>
      </c>
      <c r="AH219" s="112">
        <v>45.6</v>
      </c>
      <c r="AI219" s="112">
        <v>27.9</v>
      </c>
    </row>
    <row r="220" spans="1:35" x14ac:dyDescent="0.25">
      <c r="A220" s="54">
        <v>217</v>
      </c>
      <c r="B220" s="96">
        <v>44171</v>
      </c>
      <c r="C220" s="110">
        <v>9.3986111111111104</v>
      </c>
      <c r="D220" s="112">
        <v>44.5</v>
      </c>
      <c r="E220" s="112">
        <v>26.5</v>
      </c>
      <c r="G220" s="54">
        <v>217</v>
      </c>
      <c r="H220" s="96">
        <v>44171</v>
      </c>
      <c r="I220" s="110">
        <v>9.3993055555555607</v>
      </c>
      <c r="J220" s="112">
        <v>46</v>
      </c>
      <c r="K220" s="112">
        <v>27</v>
      </c>
      <c r="L220" s="106"/>
      <c r="M220" s="54">
        <v>217</v>
      </c>
      <c r="N220" s="96">
        <v>44171</v>
      </c>
      <c r="O220" s="110">
        <v>9.3993055555555607</v>
      </c>
      <c r="P220" s="112">
        <v>40.700000000000003</v>
      </c>
      <c r="Q220" s="112">
        <v>27.1</v>
      </c>
      <c r="R220" s="106"/>
      <c r="S220" s="54">
        <v>217</v>
      </c>
      <c r="T220" s="96">
        <v>44212.572870370372</v>
      </c>
      <c r="U220" s="110">
        <v>44212.572870370372</v>
      </c>
      <c r="V220" s="112">
        <v>51.4</v>
      </c>
      <c r="W220" s="112">
        <v>27.2</v>
      </c>
      <c r="Y220" s="54">
        <v>217</v>
      </c>
      <c r="Z220" s="96">
        <v>44212.573414351849</v>
      </c>
      <c r="AA220" s="110">
        <v>44212.573414351849</v>
      </c>
      <c r="AB220" s="112">
        <v>43.7</v>
      </c>
      <c r="AC220" s="112">
        <v>28.2</v>
      </c>
      <c r="AE220" s="54">
        <v>217</v>
      </c>
      <c r="AF220" s="96">
        <v>44212.573206018518</v>
      </c>
      <c r="AG220" s="110">
        <v>44212.573206018518</v>
      </c>
      <c r="AH220" s="112">
        <v>50</v>
      </c>
      <c r="AI220" s="112">
        <v>28</v>
      </c>
    </row>
    <row r="221" spans="1:35" x14ac:dyDescent="0.25">
      <c r="A221" s="54">
        <v>218</v>
      </c>
      <c r="B221" s="96">
        <v>44171</v>
      </c>
      <c r="C221" s="109">
        <v>9.44027777777778</v>
      </c>
      <c r="D221" s="112">
        <v>52.6</v>
      </c>
      <c r="E221" s="112">
        <v>26.6</v>
      </c>
      <c r="G221" s="54">
        <v>218</v>
      </c>
      <c r="H221" s="96">
        <v>44171</v>
      </c>
      <c r="I221" s="109">
        <v>9.4409722222222197</v>
      </c>
      <c r="J221" s="112">
        <v>47.2</v>
      </c>
      <c r="K221" s="112">
        <v>27.1</v>
      </c>
      <c r="L221" s="106"/>
      <c r="M221" s="54">
        <v>218</v>
      </c>
      <c r="N221" s="96">
        <v>44171</v>
      </c>
      <c r="O221" s="109">
        <v>9.4409722222222197</v>
      </c>
      <c r="P221" s="112">
        <v>44.1</v>
      </c>
      <c r="Q221" s="112">
        <v>27.2</v>
      </c>
      <c r="R221" s="106"/>
      <c r="S221" s="54">
        <v>218</v>
      </c>
      <c r="T221" s="96">
        <v>44212.614537037036</v>
      </c>
      <c r="U221" s="110">
        <v>44212.614537037036</v>
      </c>
      <c r="V221" s="112">
        <v>47.6</v>
      </c>
      <c r="W221" s="112">
        <v>27</v>
      </c>
      <c r="Y221" s="54">
        <v>218</v>
      </c>
      <c r="Z221" s="96">
        <v>44212.615081018521</v>
      </c>
      <c r="AA221" s="110">
        <v>44212.615081018521</v>
      </c>
      <c r="AB221" s="112">
        <v>43.9</v>
      </c>
      <c r="AC221" s="112">
        <v>28.3</v>
      </c>
      <c r="AE221" s="54">
        <v>218</v>
      </c>
      <c r="AF221" s="96">
        <v>44212.614872685182</v>
      </c>
      <c r="AG221" s="110">
        <v>44212.614872685182</v>
      </c>
      <c r="AH221" s="112">
        <v>46.9</v>
      </c>
      <c r="AI221" s="112">
        <v>28.1</v>
      </c>
    </row>
    <row r="222" spans="1:35" x14ac:dyDescent="0.25">
      <c r="A222" s="54">
        <v>219</v>
      </c>
      <c r="B222" s="96">
        <v>44171</v>
      </c>
      <c r="C222" s="110">
        <v>9.4819444444444496</v>
      </c>
      <c r="D222" s="112">
        <v>49</v>
      </c>
      <c r="E222" s="112">
        <v>26.6</v>
      </c>
      <c r="G222" s="54">
        <v>219</v>
      </c>
      <c r="H222" s="96">
        <v>44171</v>
      </c>
      <c r="I222" s="110">
        <v>9.4826388888888893</v>
      </c>
      <c r="J222" s="112">
        <v>50.7</v>
      </c>
      <c r="K222" s="112">
        <v>27.3</v>
      </c>
      <c r="L222" s="106"/>
      <c r="M222" s="54">
        <v>219</v>
      </c>
      <c r="N222" s="96">
        <v>44171</v>
      </c>
      <c r="O222" s="110">
        <v>9.4826388888888893</v>
      </c>
      <c r="P222" s="112">
        <v>48.5</v>
      </c>
      <c r="Q222" s="112">
        <v>27.3</v>
      </c>
      <c r="R222" s="106"/>
      <c r="S222" s="54">
        <v>219</v>
      </c>
      <c r="T222" s="96">
        <v>44212.6562037037</v>
      </c>
      <c r="U222" s="110">
        <v>44212.6562037037</v>
      </c>
      <c r="V222" s="112">
        <v>52.6</v>
      </c>
      <c r="W222" s="112">
        <v>27.1</v>
      </c>
      <c r="Y222" s="54">
        <v>219</v>
      </c>
      <c r="Z222" s="96">
        <v>44212.656747685185</v>
      </c>
      <c r="AA222" s="110">
        <v>44212.656747685185</v>
      </c>
      <c r="AB222" s="112">
        <v>42.5</v>
      </c>
      <c r="AC222" s="112">
        <v>27.9</v>
      </c>
      <c r="AE222" s="54">
        <v>219</v>
      </c>
      <c r="AF222" s="96">
        <v>44212.656539351854</v>
      </c>
      <c r="AG222" s="110">
        <v>44212.656539351854</v>
      </c>
      <c r="AH222" s="112">
        <v>43.1</v>
      </c>
      <c r="AI222" s="112">
        <v>27.8</v>
      </c>
    </row>
    <row r="223" spans="1:35" x14ac:dyDescent="0.25">
      <c r="A223" s="54">
        <v>220</v>
      </c>
      <c r="B223" s="96">
        <v>44171</v>
      </c>
      <c r="C223" s="109">
        <v>9.5236111111111104</v>
      </c>
      <c r="D223" s="112">
        <v>49.9</v>
      </c>
      <c r="E223" s="112">
        <v>26.8</v>
      </c>
      <c r="G223" s="54">
        <v>220</v>
      </c>
      <c r="H223" s="96">
        <v>44171</v>
      </c>
      <c r="I223" s="109">
        <v>9.5243055555555607</v>
      </c>
      <c r="J223" s="112">
        <v>51.6</v>
      </c>
      <c r="K223" s="112">
        <v>27.4</v>
      </c>
      <c r="L223" s="106"/>
      <c r="M223" s="54">
        <v>220</v>
      </c>
      <c r="N223" s="96">
        <v>44171</v>
      </c>
      <c r="O223" s="109">
        <v>9.5243055555555607</v>
      </c>
      <c r="P223" s="112">
        <v>44.3</v>
      </c>
      <c r="Q223" s="112">
        <v>27.3</v>
      </c>
      <c r="R223" s="106"/>
      <c r="S223" s="54">
        <v>220</v>
      </c>
      <c r="T223" s="96">
        <v>44212.697870370372</v>
      </c>
      <c r="U223" s="110">
        <v>44212.697870370372</v>
      </c>
      <c r="V223" s="112">
        <v>47.4</v>
      </c>
      <c r="W223" s="112">
        <v>26.4</v>
      </c>
      <c r="Y223" s="54">
        <v>220</v>
      </c>
      <c r="Z223" s="96">
        <v>44212.698414351849</v>
      </c>
      <c r="AA223" s="110">
        <v>44212.698414351849</v>
      </c>
      <c r="AB223" s="112">
        <v>42.7</v>
      </c>
      <c r="AC223" s="112">
        <v>27.6</v>
      </c>
      <c r="AE223" s="54">
        <v>220</v>
      </c>
      <c r="AF223" s="96">
        <v>44212.698206018518</v>
      </c>
      <c r="AG223" s="110">
        <v>44212.698206018518</v>
      </c>
      <c r="AH223" s="112">
        <v>44</v>
      </c>
      <c r="AI223" s="112">
        <v>27.6</v>
      </c>
    </row>
    <row r="224" spans="1:35" x14ac:dyDescent="0.25">
      <c r="A224" s="54">
        <v>221</v>
      </c>
      <c r="B224" s="96">
        <v>44171</v>
      </c>
      <c r="C224" s="110">
        <v>9.56527777777778</v>
      </c>
      <c r="D224" s="112">
        <v>50.8</v>
      </c>
      <c r="E224" s="112">
        <v>27</v>
      </c>
      <c r="G224" s="54">
        <v>221</v>
      </c>
      <c r="H224" s="96">
        <v>44171</v>
      </c>
      <c r="I224" s="110">
        <v>9.5659722222222197</v>
      </c>
      <c r="J224" s="112">
        <v>51.3</v>
      </c>
      <c r="K224" s="112">
        <v>27.5</v>
      </c>
      <c r="L224" s="106"/>
      <c r="M224" s="54">
        <v>221</v>
      </c>
      <c r="N224" s="96">
        <v>44171</v>
      </c>
      <c r="O224" s="110">
        <v>9.5659722222222197</v>
      </c>
      <c r="P224" s="112">
        <v>48.3</v>
      </c>
      <c r="Q224" s="112">
        <v>27.6</v>
      </c>
      <c r="R224" s="106"/>
      <c r="S224" s="54">
        <v>221</v>
      </c>
      <c r="T224" s="96">
        <v>44212.739537037036</v>
      </c>
      <c r="U224" s="110">
        <v>44212.739537037036</v>
      </c>
      <c r="V224" s="112">
        <v>47.4</v>
      </c>
      <c r="W224" s="112">
        <v>26.3</v>
      </c>
      <c r="Y224" s="54">
        <v>221</v>
      </c>
      <c r="Z224" s="96">
        <v>44212.740081018521</v>
      </c>
      <c r="AA224" s="110">
        <v>44212.740081018521</v>
      </c>
      <c r="AB224" s="112">
        <v>40.799999999999997</v>
      </c>
      <c r="AC224" s="112">
        <v>27.4</v>
      </c>
      <c r="AE224" s="54">
        <v>221</v>
      </c>
      <c r="AF224" s="96">
        <v>44212.739872685182</v>
      </c>
      <c r="AG224" s="110">
        <v>44212.739872685182</v>
      </c>
      <c r="AH224" s="112">
        <v>45.2</v>
      </c>
      <c r="AI224" s="112">
        <v>27.3</v>
      </c>
    </row>
    <row r="225" spans="1:35" x14ac:dyDescent="0.25">
      <c r="A225" s="54">
        <v>222</v>
      </c>
      <c r="B225" s="96">
        <v>44171</v>
      </c>
      <c r="C225" s="109">
        <v>9.6069444444444496</v>
      </c>
      <c r="D225" s="112">
        <v>50.5</v>
      </c>
      <c r="E225" s="112">
        <v>26.7</v>
      </c>
      <c r="G225" s="54">
        <v>222</v>
      </c>
      <c r="H225" s="96">
        <v>44171</v>
      </c>
      <c r="I225" s="109">
        <v>9.6076388888888893</v>
      </c>
      <c r="J225" s="112">
        <v>52.2</v>
      </c>
      <c r="K225" s="112">
        <v>27.4</v>
      </c>
      <c r="L225" s="106"/>
      <c r="M225" s="54">
        <v>222</v>
      </c>
      <c r="N225" s="96">
        <v>44171</v>
      </c>
      <c r="O225" s="109">
        <v>9.6076388888888893</v>
      </c>
      <c r="P225" s="112">
        <v>46.8</v>
      </c>
      <c r="Q225" s="112">
        <v>27.8</v>
      </c>
      <c r="R225" s="106"/>
      <c r="S225" s="54">
        <v>222</v>
      </c>
      <c r="T225" s="96">
        <v>44212.7812037037</v>
      </c>
      <c r="U225" s="110">
        <v>44212.7812037037</v>
      </c>
      <c r="V225" s="112">
        <v>48.4</v>
      </c>
      <c r="W225" s="112">
        <v>26.8</v>
      </c>
      <c r="Y225" s="54">
        <v>222</v>
      </c>
      <c r="Z225" s="96">
        <v>44212.781747685185</v>
      </c>
      <c r="AA225" s="110">
        <v>44212.781747685185</v>
      </c>
      <c r="AB225" s="112">
        <v>43.9</v>
      </c>
      <c r="AC225" s="112">
        <v>27.6</v>
      </c>
      <c r="AE225" s="54">
        <v>222</v>
      </c>
      <c r="AF225" s="96">
        <v>44212.781539351854</v>
      </c>
      <c r="AG225" s="110">
        <v>44212.781539351854</v>
      </c>
      <c r="AH225" s="112">
        <v>43.5</v>
      </c>
      <c r="AI225" s="112">
        <v>27.4</v>
      </c>
    </row>
    <row r="226" spans="1:35" x14ac:dyDescent="0.25">
      <c r="A226" s="54">
        <v>223</v>
      </c>
      <c r="B226" s="96">
        <v>44171</v>
      </c>
      <c r="C226" s="110">
        <v>9.6486111111111104</v>
      </c>
      <c r="D226" s="112">
        <v>50.3</v>
      </c>
      <c r="E226" s="112">
        <v>26.7</v>
      </c>
      <c r="G226" s="54">
        <v>223</v>
      </c>
      <c r="H226" s="96">
        <v>44171</v>
      </c>
      <c r="I226" s="110">
        <v>9.6493055555555607</v>
      </c>
      <c r="J226" s="112">
        <v>53.1</v>
      </c>
      <c r="K226" s="112">
        <v>27.4</v>
      </c>
      <c r="L226" s="106"/>
      <c r="M226" s="54">
        <v>223</v>
      </c>
      <c r="N226" s="96">
        <v>44171</v>
      </c>
      <c r="O226" s="110">
        <v>9.6493055555555607</v>
      </c>
      <c r="P226" s="112">
        <v>43.3</v>
      </c>
      <c r="Q226" s="112">
        <v>27.7</v>
      </c>
      <c r="R226" s="106"/>
      <c r="S226" s="54">
        <v>223</v>
      </c>
      <c r="T226" s="96">
        <v>44212.822870370372</v>
      </c>
      <c r="U226" s="110">
        <v>44212.822870370372</v>
      </c>
      <c r="V226" s="112">
        <v>46.3</v>
      </c>
      <c r="W226" s="112">
        <v>26.4</v>
      </c>
      <c r="Y226" s="54">
        <v>223</v>
      </c>
      <c r="Z226" s="96">
        <v>44212.823414351849</v>
      </c>
      <c r="AA226" s="110">
        <v>44212.823414351849</v>
      </c>
      <c r="AB226" s="112">
        <v>39</v>
      </c>
      <c r="AC226" s="112">
        <v>27.3</v>
      </c>
      <c r="AE226" s="54">
        <v>223</v>
      </c>
      <c r="AF226" s="96">
        <v>44212.823206018518</v>
      </c>
      <c r="AG226" s="110">
        <v>44212.823206018518</v>
      </c>
      <c r="AH226" s="112">
        <v>40.6</v>
      </c>
      <c r="AI226" s="112">
        <v>27.5</v>
      </c>
    </row>
    <row r="227" spans="1:35" x14ac:dyDescent="0.25">
      <c r="A227" s="54">
        <v>224</v>
      </c>
      <c r="B227" s="96">
        <v>44171</v>
      </c>
      <c r="C227" s="109">
        <v>9.69027777777778</v>
      </c>
      <c r="D227" s="112">
        <v>49</v>
      </c>
      <c r="E227" s="112">
        <v>26.5</v>
      </c>
      <c r="G227" s="54">
        <v>224</v>
      </c>
      <c r="H227" s="96">
        <v>44171</v>
      </c>
      <c r="I227" s="109">
        <v>9.6909722222222197</v>
      </c>
      <c r="J227" s="112">
        <v>48.6</v>
      </c>
      <c r="K227" s="112">
        <v>27</v>
      </c>
      <c r="L227" s="106"/>
      <c r="M227" s="54">
        <v>224</v>
      </c>
      <c r="N227" s="96">
        <v>44171</v>
      </c>
      <c r="O227" s="109">
        <v>9.6909722222222197</v>
      </c>
      <c r="P227" s="112">
        <v>42.5</v>
      </c>
      <c r="Q227" s="112">
        <v>27.1</v>
      </c>
      <c r="R227" s="106"/>
      <c r="S227" s="54">
        <v>224</v>
      </c>
      <c r="T227" s="96">
        <v>44212.864537037036</v>
      </c>
      <c r="U227" s="110">
        <v>44212.864537037036</v>
      </c>
      <c r="V227" s="112">
        <v>47.2</v>
      </c>
      <c r="W227" s="112">
        <v>26.5</v>
      </c>
      <c r="Y227" s="54">
        <v>224</v>
      </c>
      <c r="Z227" s="96">
        <v>44212.865081018521</v>
      </c>
      <c r="AA227" s="110">
        <v>44212.865081018521</v>
      </c>
      <c r="AB227" s="112">
        <v>39.4</v>
      </c>
      <c r="AC227" s="112">
        <v>27.3</v>
      </c>
      <c r="AE227" s="54">
        <v>224</v>
      </c>
      <c r="AF227" s="96">
        <v>44212.864872685182</v>
      </c>
      <c r="AG227" s="110">
        <v>44212.864872685182</v>
      </c>
      <c r="AH227" s="112">
        <v>40.5</v>
      </c>
      <c r="AI227" s="112">
        <v>27.4</v>
      </c>
    </row>
    <row r="228" spans="1:35" x14ac:dyDescent="0.25">
      <c r="A228" s="54">
        <v>225</v>
      </c>
      <c r="B228" s="96">
        <v>44171</v>
      </c>
      <c r="C228" s="110">
        <v>9.7319444444444496</v>
      </c>
      <c r="D228" s="112">
        <v>47.9</v>
      </c>
      <c r="E228" s="112">
        <v>26</v>
      </c>
      <c r="G228" s="54">
        <v>225</v>
      </c>
      <c r="H228" s="96">
        <v>44171</v>
      </c>
      <c r="I228" s="110">
        <v>9.7326388888888893</v>
      </c>
      <c r="J228" s="112">
        <v>47.4</v>
      </c>
      <c r="K228" s="112">
        <v>26.8</v>
      </c>
      <c r="L228" s="106"/>
      <c r="M228" s="54">
        <v>225</v>
      </c>
      <c r="N228" s="96">
        <v>44171</v>
      </c>
      <c r="O228" s="110">
        <v>9.7326388888888893</v>
      </c>
      <c r="P228" s="112">
        <v>44.7</v>
      </c>
      <c r="Q228" s="112">
        <v>27.2</v>
      </c>
      <c r="R228" s="106"/>
      <c r="S228" s="54">
        <v>225</v>
      </c>
      <c r="T228" s="96">
        <v>44212.9062037037</v>
      </c>
      <c r="U228" s="110">
        <v>44212.9062037037</v>
      </c>
      <c r="V228" s="112">
        <v>48.4</v>
      </c>
      <c r="W228" s="112">
        <v>26.6</v>
      </c>
      <c r="Y228" s="54">
        <v>225</v>
      </c>
      <c r="Z228" s="96">
        <v>44212.906747685185</v>
      </c>
      <c r="AA228" s="110">
        <v>44212.906747685185</v>
      </c>
      <c r="AB228" s="112">
        <v>42.1</v>
      </c>
      <c r="AC228" s="112">
        <v>27.5</v>
      </c>
      <c r="AE228" s="54">
        <v>225</v>
      </c>
      <c r="AF228" s="96">
        <v>44212.906539351854</v>
      </c>
      <c r="AG228" s="110">
        <v>44212.906539351854</v>
      </c>
      <c r="AH228" s="112">
        <v>43.4</v>
      </c>
      <c r="AI228" s="112">
        <v>27.7</v>
      </c>
    </row>
    <row r="229" spans="1:35" x14ac:dyDescent="0.25">
      <c r="A229" s="54">
        <v>226</v>
      </c>
      <c r="B229" s="96">
        <v>44171</v>
      </c>
      <c r="C229" s="109">
        <v>9.7736111111111104</v>
      </c>
      <c r="D229" s="112">
        <v>46.2</v>
      </c>
      <c r="E229" s="112">
        <v>26.1</v>
      </c>
      <c r="G229" s="54">
        <v>226</v>
      </c>
      <c r="H229" s="96">
        <v>44171</v>
      </c>
      <c r="I229" s="109">
        <v>9.7743055555555607</v>
      </c>
      <c r="J229" s="112">
        <v>48.9</v>
      </c>
      <c r="K229" s="112">
        <v>26.8</v>
      </c>
      <c r="L229" s="106"/>
      <c r="M229" s="54">
        <v>226</v>
      </c>
      <c r="N229" s="96">
        <v>44171</v>
      </c>
      <c r="O229" s="109">
        <v>9.7743055555555607</v>
      </c>
      <c r="P229" s="112">
        <v>41.5</v>
      </c>
      <c r="Q229" s="112">
        <v>26.8</v>
      </c>
      <c r="R229" s="106"/>
      <c r="S229" s="54">
        <v>226</v>
      </c>
      <c r="T229" s="96">
        <v>44212.947870370372</v>
      </c>
      <c r="U229" s="110">
        <v>44212.947870370372</v>
      </c>
      <c r="V229" s="112">
        <v>45.4</v>
      </c>
      <c r="W229" s="112">
        <v>26.5</v>
      </c>
      <c r="Y229" s="54">
        <v>226</v>
      </c>
      <c r="Z229" s="96">
        <v>44212.948414351849</v>
      </c>
      <c r="AA229" s="110">
        <v>44212.948414351849</v>
      </c>
      <c r="AB229" s="112">
        <v>41.3</v>
      </c>
      <c r="AC229" s="112">
        <v>27.4</v>
      </c>
      <c r="AE229" s="54">
        <v>226</v>
      </c>
      <c r="AF229" s="96">
        <v>44212.948206018518</v>
      </c>
      <c r="AG229" s="110">
        <v>44212.948206018518</v>
      </c>
      <c r="AH229" s="112">
        <v>40.1</v>
      </c>
      <c r="AI229" s="112">
        <v>27.2</v>
      </c>
    </row>
    <row r="230" spans="1:35" x14ac:dyDescent="0.25">
      <c r="A230" s="54">
        <v>227</v>
      </c>
      <c r="B230" s="96">
        <v>44171</v>
      </c>
      <c r="C230" s="110">
        <v>9.81527777777778</v>
      </c>
      <c r="D230" s="112">
        <v>45.5</v>
      </c>
      <c r="E230" s="112">
        <v>26.2</v>
      </c>
      <c r="G230" s="54">
        <v>227</v>
      </c>
      <c r="H230" s="96">
        <v>44171</v>
      </c>
      <c r="I230" s="110">
        <v>9.8159722222222197</v>
      </c>
      <c r="J230" s="112">
        <v>47.7</v>
      </c>
      <c r="K230" s="112">
        <v>26.8</v>
      </c>
      <c r="L230" s="106"/>
      <c r="M230" s="54">
        <v>227</v>
      </c>
      <c r="N230" s="96">
        <v>44171</v>
      </c>
      <c r="O230" s="110">
        <v>9.8159722222222197</v>
      </c>
      <c r="P230" s="112">
        <v>43.3</v>
      </c>
      <c r="Q230" s="112">
        <v>27</v>
      </c>
      <c r="R230" s="106"/>
      <c r="S230" s="54">
        <v>227</v>
      </c>
      <c r="T230" s="96">
        <v>44212.989537037036</v>
      </c>
      <c r="U230" s="110">
        <v>44212.989537037036</v>
      </c>
      <c r="V230" s="112">
        <v>44</v>
      </c>
      <c r="W230" s="112">
        <v>26.4</v>
      </c>
      <c r="Y230" s="54">
        <v>227</v>
      </c>
      <c r="Z230" s="96">
        <v>44212.990081018521</v>
      </c>
      <c r="AA230" s="110">
        <v>44212.990081018521</v>
      </c>
      <c r="AB230" s="112">
        <v>40.4</v>
      </c>
      <c r="AC230" s="112">
        <v>27.2</v>
      </c>
      <c r="AE230" s="54">
        <v>227</v>
      </c>
      <c r="AF230" s="96">
        <v>44212.989872685182</v>
      </c>
      <c r="AG230" s="110">
        <v>44212.989872685182</v>
      </c>
      <c r="AH230" s="112">
        <v>42.2</v>
      </c>
      <c r="AI230" s="112">
        <v>27.4</v>
      </c>
    </row>
    <row r="231" spans="1:35" x14ac:dyDescent="0.25">
      <c r="A231" s="54">
        <v>228</v>
      </c>
      <c r="B231" s="96">
        <v>44171</v>
      </c>
      <c r="C231" s="109">
        <v>9.8569444444444496</v>
      </c>
      <c r="D231" s="112">
        <v>45.6</v>
      </c>
      <c r="E231" s="112">
        <v>26.2</v>
      </c>
      <c r="G231" s="54">
        <v>228</v>
      </c>
      <c r="H231" s="96">
        <v>44171</v>
      </c>
      <c r="I231" s="109">
        <v>9.8576388888888893</v>
      </c>
      <c r="J231" s="112">
        <v>46.8</v>
      </c>
      <c r="K231" s="112">
        <v>26.9</v>
      </c>
      <c r="L231" s="106"/>
      <c r="M231" s="54">
        <v>228</v>
      </c>
      <c r="N231" s="96">
        <v>44171</v>
      </c>
      <c r="O231" s="109">
        <v>9.8576388888888893</v>
      </c>
      <c r="P231" s="112">
        <v>40.5</v>
      </c>
      <c r="Q231" s="112">
        <v>26.8</v>
      </c>
      <c r="R231" s="106"/>
      <c r="S231" s="54">
        <v>228</v>
      </c>
      <c r="T231" s="96">
        <v>44213.0312037037</v>
      </c>
      <c r="U231" s="110">
        <v>44213.0312037037</v>
      </c>
      <c r="V231" s="112">
        <v>47.5</v>
      </c>
      <c r="W231" s="112">
        <v>26.6</v>
      </c>
      <c r="Y231" s="54">
        <v>228</v>
      </c>
      <c r="Z231" s="96">
        <v>44213.031747685185</v>
      </c>
      <c r="AA231" s="110">
        <v>44213.031747685185</v>
      </c>
      <c r="AB231" s="112">
        <v>40.700000000000003</v>
      </c>
      <c r="AC231" s="112">
        <v>27.4</v>
      </c>
      <c r="AE231" s="54">
        <v>228</v>
      </c>
      <c r="AF231" s="96">
        <v>44213.031539351854</v>
      </c>
      <c r="AG231" s="110">
        <v>44213.031539351854</v>
      </c>
      <c r="AH231" s="112">
        <v>41.6</v>
      </c>
      <c r="AI231" s="112">
        <v>27.2</v>
      </c>
    </row>
    <row r="232" spans="1:35" x14ac:dyDescent="0.25">
      <c r="A232" s="54">
        <v>229</v>
      </c>
      <c r="B232" s="96">
        <v>44171</v>
      </c>
      <c r="C232" s="110">
        <v>9.8986111111111104</v>
      </c>
      <c r="D232" s="112">
        <v>46.9</v>
      </c>
      <c r="E232" s="112">
        <v>26.2</v>
      </c>
      <c r="G232" s="54">
        <v>229</v>
      </c>
      <c r="H232" s="96">
        <v>44171</v>
      </c>
      <c r="I232" s="110">
        <v>9.8993055555555607</v>
      </c>
      <c r="J232" s="112">
        <v>46.1</v>
      </c>
      <c r="K232" s="112">
        <v>26.7</v>
      </c>
      <c r="L232" s="106"/>
      <c r="M232" s="54">
        <v>229</v>
      </c>
      <c r="N232" s="96">
        <v>44171</v>
      </c>
      <c r="O232" s="110">
        <v>9.8993055555555607</v>
      </c>
      <c r="P232" s="112">
        <v>38.1</v>
      </c>
      <c r="Q232" s="112">
        <v>26.8</v>
      </c>
      <c r="R232" s="106"/>
      <c r="S232" s="54">
        <v>229</v>
      </c>
      <c r="T232" s="96">
        <v>44213.072870370372</v>
      </c>
      <c r="U232" s="110">
        <v>44213.072870370372</v>
      </c>
      <c r="V232" s="112">
        <v>43.7</v>
      </c>
      <c r="W232" s="112">
        <v>26.3</v>
      </c>
      <c r="Y232" s="54">
        <v>229</v>
      </c>
      <c r="Z232" s="96">
        <v>44213.073414351849</v>
      </c>
      <c r="AA232" s="110">
        <v>44213.073414351849</v>
      </c>
      <c r="AB232" s="112">
        <v>38.9</v>
      </c>
      <c r="AC232" s="112">
        <v>27.3</v>
      </c>
      <c r="AE232" s="54">
        <v>229</v>
      </c>
      <c r="AF232" s="96">
        <v>44213.073206018518</v>
      </c>
      <c r="AG232" s="110">
        <v>44213.073206018518</v>
      </c>
      <c r="AH232" s="112">
        <v>41.3</v>
      </c>
      <c r="AI232" s="112">
        <v>27.3</v>
      </c>
    </row>
    <row r="233" spans="1:35" x14ac:dyDescent="0.25">
      <c r="A233" s="54">
        <v>230</v>
      </c>
      <c r="B233" s="96">
        <v>44171</v>
      </c>
      <c r="C233" s="109">
        <v>9.94027777777778</v>
      </c>
      <c r="D233" s="112">
        <v>45.7</v>
      </c>
      <c r="E233" s="112">
        <v>26</v>
      </c>
      <c r="G233" s="54">
        <v>230</v>
      </c>
      <c r="H233" s="96">
        <v>44171</v>
      </c>
      <c r="I233" s="109">
        <v>9.9409722222222197</v>
      </c>
      <c r="J233" s="112">
        <v>47</v>
      </c>
      <c r="K233" s="112">
        <v>26.8</v>
      </c>
      <c r="L233" s="106"/>
      <c r="M233" s="54">
        <v>230</v>
      </c>
      <c r="N233" s="96">
        <v>44171</v>
      </c>
      <c r="O233" s="109">
        <v>9.9409722222222197</v>
      </c>
      <c r="P233" s="112">
        <v>42.6</v>
      </c>
      <c r="Q233" s="112">
        <v>27</v>
      </c>
      <c r="R233" s="106"/>
      <c r="S233" s="54">
        <v>230</v>
      </c>
      <c r="T233" s="96">
        <v>44213.114537037036</v>
      </c>
      <c r="U233" s="110">
        <v>44213.114537037036</v>
      </c>
      <c r="V233" s="112">
        <v>44.6</v>
      </c>
      <c r="W233" s="112">
        <v>26.3</v>
      </c>
      <c r="Y233" s="54">
        <v>230</v>
      </c>
      <c r="Z233" s="96">
        <v>44213.115081018521</v>
      </c>
      <c r="AA233" s="110">
        <v>44213.115081018521</v>
      </c>
      <c r="AB233" s="112">
        <v>39.4</v>
      </c>
      <c r="AC233" s="112">
        <v>27.2</v>
      </c>
      <c r="AE233" s="54">
        <v>230</v>
      </c>
      <c r="AF233" s="96">
        <v>44213.114872685182</v>
      </c>
      <c r="AG233" s="110">
        <v>44213.114872685182</v>
      </c>
      <c r="AH233" s="112">
        <v>41.1</v>
      </c>
      <c r="AI233" s="112">
        <v>27.4</v>
      </c>
    </row>
    <row r="234" spans="1:35" x14ac:dyDescent="0.25">
      <c r="A234" s="54">
        <v>231</v>
      </c>
      <c r="B234" s="96">
        <v>44171</v>
      </c>
      <c r="C234" s="110">
        <v>9.9819444444444496</v>
      </c>
      <c r="D234" s="112">
        <v>45.8</v>
      </c>
      <c r="E234" s="112">
        <v>26</v>
      </c>
      <c r="G234" s="54">
        <v>231</v>
      </c>
      <c r="H234" s="96">
        <v>44171</v>
      </c>
      <c r="I234" s="110">
        <v>9.9826388888888893</v>
      </c>
      <c r="J234" s="112">
        <v>47</v>
      </c>
      <c r="K234" s="112">
        <v>26.6</v>
      </c>
      <c r="L234" s="106"/>
      <c r="M234" s="54">
        <v>231</v>
      </c>
      <c r="N234" s="96">
        <v>44171</v>
      </c>
      <c r="O234" s="110">
        <v>9.9826388888888893</v>
      </c>
      <c r="P234" s="112">
        <v>40.6</v>
      </c>
      <c r="Q234" s="112">
        <v>26.2</v>
      </c>
      <c r="R234" s="106"/>
      <c r="S234" s="54">
        <v>231</v>
      </c>
      <c r="T234" s="96">
        <v>44213.1562037037</v>
      </c>
      <c r="U234" s="110">
        <v>44213.1562037037</v>
      </c>
      <c r="V234" s="112">
        <v>47.4</v>
      </c>
      <c r="W234" s="112">
        <v>26.5</v>
      </c>
      <c r="Y234" s="54">
        <v>231</v>
      </c>
      <c r="Z234" s="96">
        <v>44213.156747685185</v>
      </c>
      <c r="AA234" s="110">
        <v>44213.156747685185</v>
      </c>
      <c r="AB234" s="112">
        <v>38.200000000000003</v>
      </c>
      <c r="AC234" s="112">
        <v>27.3</v>
      </c>
      <c r="AE234" s="54">
        <v>231</v>
      </c>
      <c r="AF234" s="96">
        <v>44213.156539351854</v>
      </c>
      <c r="AG234" s="110">
        <v>44213.156539351854</v>
      </c>
      <c r="AH234" s="112">
        <v>39.4</v>
      </c>
      <c r="AI234" s="112">
        <v>27.3</v>
      </c>
    </row>
    <row r="235" spans="1:35" x14ac:dyDescent="0.25">
      <c r="A235" s="54">
        <v>232</v>
      </c>
      <c r="B235" s="96">
        <v>44172</v>
      </c>
      <c r="C235" s="109">
        <v>10.0236111111111</v>
      </c>
      <c r="D235" s="112">
        <v>46.3</v>
      </c>
      <c r="E235" s="112">
        <v>26</v>
      </c>
      <c r="G235" s="54">
        <v>232</v>
      </c>
      <c r="H235" s="96">
        <v>44172</v>
      </c>
      <c r="I235" s="109">
        <v>10.0243055555556</v>
      </c>
      <c r="J235" s="112">
        <v>47</v>
      </c>
      <c r="K235" s="112">
        <v>26.4</v>
      </c>
      <c r="L235" s="106"/>
      <c r="M235" s="54">
        <v>232</v>
      </c>
      <c r="N235" s="96">
        <v>44172</v>
      </c>
      <c r="O235" s="109">
        <v>10.0243055555556</v>
      </c>
      <c r="P235" s="112">
        <v>40</v>
      </c>
      <c r="Q235" s="112">
        <v>26</v>
      </c>
      <c r="R235" s="106"/>
      <c r="S235" s="54">
        <v>232</v>
      </c>
      <c r="T235" s="96">
        <v>44213.197870370372</v>
      </c>
      <c r="U235" s="110">
        <v>44213.197870370372</v>
      </c>
      <c r="V235" s="112">
        <v>46.6</v>
      </c>
      <c r="W235" s="112">
        <v>26.6</v>
      </c>
      <c r="Y235" s="54">
        <v>232</v>
      </c>
      <c r="Z235" s="96">
        <v>44213.198414351849</v>
      </c>
      <c r="AA235" s="110">
        <v>44213.198414351849</v>
      </c>
      <c r="AB235" s="112">
        <v>42.5</v>
      </c>
      <c r="AC235" s="112">
        <v>27.6</v>
      </c>
      <c r="AE235" s="54">
        <v>232</v>
      </c>
      <c r="AF235" s="96">
        <v>44213.198206018518</v>
      </c>
      <c r="AG235" s="110">
        <v>44213.198206018518</v>
      </c>
      <c r="AH235" s="112">
        <v>40.9</v>
      </c>
      <c r="AI235" s="112">
        <v>27.4</v>
      </c>
    </row>
    <row r="236" spans="1:35" x14ac:dyDescent="0.25">
      <c r="A236" s="54">
        <v>233</v>
      </c>
      <c r="B236" s="96">
        <v>44172</v>
      </c>
      <c r="C236" s="110">
        <v>10.0652777777778</v>
      </c>
      <c r="D236" s="112">
        <v>45.5</v>
      </c>
      <c r="E236" s="112">
        <v>25.9</v>
      </c>
      <c r="G236" s="54">
        <v>233</v>
      </c>
      <c r="H236" s="96">
        <v>44172</v>
      </c>
      <c r="I236" s="110">
        <v>10.0659722222222</v>
      </c>
      <c r="J236" s="112">
        <v>46.6</v>
      </c>
      <c r="K236" s="112">
        <v>26.4</v>
      </c>
      <c r="L236" s="106"/>
      <c r="M236" s="54">
        <v>233</v>
      </c>
      <c r="N236" s="96">
        <v>44172</v>
      </c>
      <c r="O236" s="110">
        <v>10.0659722222222</v>
      </c>
      <c r="P236" s="112">
        <v>40.9</v>
      </c>
      <c r="Q236" s="112">
        <v>26.1</v>
      </c>
      <c r="R236" s="106"/>
      <c r="S236" s="54">
        <v>233</v>
      </c>
      <c r="T236" s="96">
        <v>44213.239537037036</v>
      </c>
      <c r="U236" s="110">
        <v>44213.239537037036</v>
      </c>
      <c r="V236" s="112">
        <v>46.1</v>
      </c>
      <c r="W236" s="112">
        <v>26.7</v>
      </c>
      <c r="Y236" s="54">
        <v>233</v>
      </c>
      <c r="Z236" s="96">
        <v>44213.240081018521</v>
      </c>
      <c r="AA236" s="110">
        <v>44213.240081018521</v>
      </c>
      <c r="AB236" s="112">
        <v>42.1</v>
      </c>
      <c r="AC236" s="112">
        <v>27.6</v>
      </c>
      <c r="AE236" s="54">
        <v>233</v>
      </c>
      <c r="AF236" s="96">
        <v>44213.239872685182</v>
      </c>
      <c r="AG236" s="110">
        <v>44213.239872685182</v>
      </c>
      <c r="AH236" s="112">
        <v>41.6</v>
      </c>
      <c r="AI236" s="112">
        <v>27.4</v>
      </c>
    </row>
    <row r="237" spans="1:35" x14ac:dyDescent="0.25">
      <c r="A237" s="54">
        <v>234</v>
      </c>
      <c r="B237" s="96">
        <v>44172</v>
      </c>
      <c r="C237" s="109">
        <v>10.1069444444444</v>
      </c>
      <c r="D237" s="112">
        <v>44.6</v>
      </c>
      <c r="E237" s="112">
        <v>26.1</v>
      </c>
      <c r="G237" s="54">
        <v>234</v>
      </c>
      <c r="H237" s="96">
        <v>44172</v>
      </c>
      <c r="I237" s="109">
        <v>10.1076388888889</v>
      </c>
      <c r="J237" s="112">
        <v>45.4</v>
      </c>
      <c r="K237" s="112">
        <v>26.4</v>
      </c>
      <c r="L237" s="106"/>
      <c r="M237" s="54">
        <v>234</v>
      </c>
      <c r="N237" s="96">
        <v>44172</v>
      </c>
      <c r="O237" s="109">
        <v>10.1076388888889</v>
      </c>
      <c r="P237" s="112">
        <v>40.700000000000003</v>
      </c>
      <c r="Q237" s="112">
        <v>26</v>
      </c>
      <c r="R237" s="106"/>
      <c r="S237" s="54">
        <v>234</v>
      </c>
      <c r="T237" s="96">
        <v>44213.2812037037</v>
      </c>
      <c r="U237" s="110">
        <v>44213.2812037037</v>
      </c>
      <c r="V237" s="112">
        <v>47.7</v>
      </c>
      <c r="W237" s="112">
        <v>26.8</v>
      </c>
      <c r="Y237" s="54">
        <v>234</v>
      </c>
      <c r="Z237" s="96">
        <v>44213.281747685185</v>
      </c>
      <c r="AA237" s="110">
        <v>44213.281747685185</v>
      </c>
      <c r="AB237" s="112">
        <v>40.5</v>
      </c>
      <c r="AC237" s="112">
        <v>27.6</v>
      </c>
      <c r="AE237" s="54">
        <v>234</v>
      </c>
      <c r="AF237" s="96">
        <v>44213.281539351854</v>
      </c>
      <c r="AG237" s="110">
        <v>44213.281539351854</v>
      </c>
      <c r="AH237" s="112">
        <v>42.1</v>
      </c>
      <c r="AI237" s="112">
        <v>27.6</v>
      </c>
    </row>
    <row r="238" spans="1:35" x14ac:dyDescent="0.25">
      <c r="A238" s="54">
        <v>235</v>
      </c>
      <c r="B238" s="96">
        <v>44172</v>
      </c>
      <c r="C238" s="110">
        <v>10.1486111111111</v>
      </c>
      <c r="D238" s="112">
        <v>43.8</v>
      </c>
      <c r="E238" s="112">
        <v>26</v>
      </c>
      <c r="G238" s="54">
        <v>235</v>
      </c>
      <c r="H238" s="96">
        <v>44172</v>
      </c>
      <c r="I238" s="110">
        <v>10.1493055555556</v>
      </c>
      <c r="J238" s="112">
        <v>45.7</v>
      </c>
      <c r="K238" s="112">
        <v>26.4</v>
      </c>
      <c r="L238" s="106"/>
      <c r="M238" s="54">
        <v>235</v>
      </c>
      <c r="N238" s="96">
        <v>44172</v>
      </c>
      <c r="O238" s="110">
        <v>10.1493055555556</v>
      </c>
      <c r="P238" s="112">
        <v>38.9</v>
      </c>
      <c r="Q238" s="112">
        <v>25.8</v>
      </c>
      <c r="R238" s="106"/>
      <c r="S238" s="54">
        <v>235</v>
      </c>
      <c r="T238" s="96">
        <v>44213.322870370372</v>
      </c>
      <c r="U238" s="110">
        <v>44213.322870370372</v>
      </c>
      <c r="V238" s="112">
        <v>49.3</v>
      </c>
      <c r="W238" s="112">
        <v>27</v>
      </c>
      <c r="Y238" s="54">
        <v>235</v>
      </c>
      <c r="Z238" s="96">
        <v>44213.323414351849</v>
      </c>
      <c r="AA238" s="110">
        <v>44213.323414351849</v>
      </c>
      <c r="AB238" s="112">
        <v>43.1</v>
      </c>
      <c r="AC238" s="112">
        <v>27.4</v>
      </c>
      <c r="AE238" s="54">
        <v>235</v>
      </c>
      <c r="AF238" s="96">
        <v>44213.323206018518</v>
      </c>
      <c r="AG238" s="110">
        <v>44213.323206018518</v>
      </c>
      <c r="AH238" s="112">
        <v>44.1</v>
      </c>
      <c r="AI238" s="112">
        <v>27.9</v>
      </c>
    </row>
    <row r="239" spans="1:35" x14ac:dyDescent="0.25">
      <c r="A239" s="54">
        <v>236</v>
      </c>
      <c r="B239" s="96">
        <v>44172</v>
      </c>
      <c r="C239" s="109">
        <v>10.1902777777778</v>
      </c>
      <c r="D239" s="112">
        <v>44.8</v>
      </c>
      <c r="E239" s="112">
        <v>25.8</v>
      </c>
      <c r="G239" s="54">
        <v>236</v>
      </c>
      <c r="H239" s="96">
        <v>44172</v>
      </c>
      <c r="I239" s="109">
        <v>10.1909722222222</v>
      </c>
      <c r="J239" s="112">
        <v>46.9</v>
      </c>
      <c r="K239" s="112">
        <v>26.4</v>
      </c>
      <c r="L239" s="106"/>
      <c r="M239" s="54">
        <v>236</v>
      </c>
      <c r="N239" s="96">
        <v>44172</v>
      </c>
      <c r="O239" s="109">
        <v>10.1909722222222</v>
      </c>
      <c r="P239" s="112">
        <v>41.7</v>
      </c>
      <c r="Q239" s="112">
        <v>26.1</v>
      </c>
      <c r="R239" s="106"/>
      <c r="S239" s="54">
        <v>236</v>
      </c>
      <c r="T239" s="96">
        <v>44213.364537037036</v>
      </c>
      <c r="U239" s="110">
        <v>44213.364537037036</v>
      </c>
      <c r="V239" s="112">
        <v>47.4</v>
      </c>
      <c r="W239" s="112">
        <v>27.2</v>
      </c>
      <c r="Y239" s="54">
        <v>236</v>
      </c>
      <c r="Z239" s="96">
        <v>44213.365081018521</v>
      </c>
      <c r="AA239" s="110">
        <v>44213.365081018521</v>
      </c>
      <c r="AB239" s="112">
        <v>40.700000000000003</v>
      </c>
      <c r="AC239" s="112">
        <v>28</v>
      </c>
      <c r="AE239" s="54">
        <v>236</v>
      </c>
      <c r="AF239" s="96">
        <v>44213.364872685182</v>
      </c>
      <c r="AG239" s="110">
        <v>44213.364872685182</v>
      </c>
      <c r="AH239" s="112">
        <v>43.3</v>
      </c>
      <c r="AI239" s="112">
        <v>27.8</v>
      </c>
    </row>
    <row r="240" spans="1:35" x14ac:dyDescent="0.25">
      <c r="A240" s="54">
        <v>237</v>
      </c>
      <c r="B240" s="96">
        <v>44172</v>
      </c>
      <c r="C240" s="110">
        <v>10.2319444444444</v>
      </c>
      <c r="D240" s="112">
        <v>42.5</v>
      </c>
      <c r="E240" s="112">
        <v>26.2</v>
      </c>
      <c r="G240" s="54">
        <v>237</v>
      </c>
      <c r="H240" s="96">
        <v>44172</v>
      </c>
      <c r="I240" s="110">
        <v>10.2326388888889</v>
      </c>
      <c r="J240" s="112">
        <v>46.1</v>
      </c>
      <c r="K240" s="112">
        <v>26.4</v>
      </c>
      <c r="L240" s="106"/>
      <c r="M240" s="54">
        <v>237</v>
      </c>
      <c r="N240" s="96">
        <v>44172</v>
      </c>
      <c r="O240" s="110">
        <v>10.2326388888889</v>
      </c>
      <c r="P240" s="112">
        <v>39.6</v>
      </c>
      <c r="Q240" s="112">
        <v>25.8</v>
      </c>
      <c r="R240" s="106"/>
      <c r="S240" s="54">
        <v>237</v>
      </c>
      <c r="T240" s="96">
        <v>44213.4062037037</v>
      </c>
      <c r="U240" s="110">
        <v>44213.4062037037</v>
      </c>
      <c r="V240" s="112">
        <v>47.1</v>
      </c>
      <c r="W240" s="112">
        <v>27.2</v>
      </c>
      <c r="Y240" s="54">
        <v>237</v>
      </c>
      <c r="Z240" s="96">
        <v>44213.406747685185</v>
      </c>
      <c r="AA240" s="110">
        <v>44213.406747685185</v>
      </c>
      <c r="AB240" s="112">
        <v>41.7</v>
      </c>
      <c r="AC240" s="112">
        <v>27.9</v>
      </c>
      <c r="AE240" s="54">
        <v>237</v>
      </c>
      <c r="AF240" s="96">
        <v>44213.406539351854</v>
      </c>
      <c r="AG240" s="110">
        <v>44213.406539351854</v>
      </c>
      <c r="AH240" s="112">
        <v>44.4</v>
      </c>
      <c r="AI240" s="112">
        <v>28.1</v>
      </c>
    </row>
    <row r="241" spans="1:35" x14ac:dyDescent="0.25">
      <c r="A241" s="54">
        <v>238</v>
      </c>
      <c r="B241" s="96">
        <v>44172</v>
      </c>
      <c r="C241" s="109">
        <v>10.2736111111111</v>
      </c>
      <c r="D241" s="112">
        <v>45.2</v>
      </c>
      <c r="E241" s="112">
        <v>26.3</v>
      </c>
      <c r="G241" s="54">
        <v>238</v>
      </c>
      <c r="H241" s="96">
        <v>44172</v>
      </c>
      <c r="I241" s="109">
        <v>10.2743055555556</v>
      </c>
      <c r="J241" s="112">
        <v>46.8</v>
      </c>
      <c r="K241" s="112">
        <v>26.5</v>
      </c>
      <c r="L241" s="106"/>
      <c r="M241" s="54">
        <v>238</v>
      </c>
      <c r="N241" s="96">
        <v>44172</v>
      </c>
      <c r="O241" s="109">
        <v>10.2743055555556</v>
      </c>
      <c r="P241" s="112">
        <v>39.799999999999997</v>
      </c>
      <c r="Q241" s="112">
        <v>26.1</v>
      </c>
      <c r="R241" s="106"/>
      <c r="S241" s="54">
        <v>238</v>
      </c>
      <c r="T241" s="96">
        <v>44213.447870370372</v>
      </c>
      <c r="U241" s="110">
        <v>44213.447870370372</v>
      </c>
      <c r="V241" s="112">
        <v>52.7</v>
      </c>
      <c r="W241" s="112">
        <v>27.2</v>
      </c>
      <c r="Y241" s="54">
        <v>238</v>
      </c>
      <c r="Z241" s="96">
        <v>44213.448414351849</v>
      </c>
      <c r="AA241" s="110">
        <v>44213.448414351849</v>
      </c>
      <c r="AB241" s="112">
        <v>45</v>
      </c>
      <c r="AC241" s="112">
        <v>28.2</v>
      </c>
      <c r="AE241" s="54">
        <v>238</v>
      </c>
      <c r="AF241" s="96">
        <v>44213.448206018518</v>
      </c>
      <c r="AG241" s="110">
        <v>44213.448206018518</v>
      </c>
      <c r="AH241" s="112">
        <v>43.2</v>
      </c>
      <c r="AI241" s="112">
        <v>28</v>
      </c>
    </row>
    <row r="242" spans="1:35" x14ac:dyDescent="0.25">
      <c r="A242" s="54">
        <v>239</v>
      </c>
      <c r="B242" s="96">
        <v>44172</v>
      </c>
      <c r="C242" s="110">
        <v>10.3152777777778</v>
      </c>
      <c r="D242" s="112">
        <v>45.9</v>
      </c>
      <c r="E242" s="112">
        <v>26.5</v>
      </c>
      <c r="G242" s="54">
        <v>239</v>
      </c>
      <c r="H242" s="96">
        <v>44172</v>
      </c>
      <c r="I242" s="110">
        <v>10.3159722222222</v>
      </c>
      <c r="J242" s="112">
        <v>47.9</v>
      </c>
      <c r="K242" s="112">
        <v>26.6</v>
      </c>
      <c r="L242" s="106"/>
      <c r="M242" s="54">
        <v>239</v>
      </c>
      <c r="N242" s="96">
        <v>44172</v>
      </c>
      <c r="O242" s="110">
        <v>10.3159722222222</v>
      </c>
      <c r="P242" s="112">
        <v>42.9</v>
      </c>
      <c r="Q242" s="112">
        <v>26.2</v>
      </c>
      <c r="R242" s="106"/>
      <c r="S242" s="54">
        <v>239</v>
      </c>
      <c r="T242" s="96">
        <v>44213.489537037036</v>
      </c>
      <c r="U242" s="110">
        <v>44213.489537037036</v>
      </c>
      <c r="V242" s="112">
        <v>49.5</v>
      </c>
      <c r="W242" s="112">
        <v>27.2</v>
      </c>
      <c r="Y242" s="54">
        <v>239</v>
      </c>
      <c r="Z242" s="96">
        <v>44213.490081018521</v>
      </c>
      <c r="AA242" s="110">
        <v>44213.490081018521</v>
      </c>
      <c r="AB242" s="112">
        <v>43.6</v>
      </c>
      <c r="AC242" s="112">
        <v>28.1</v>
      </c>
      <c r="AE242" s="54">
        <v>239</v>
      </c>
      <c r="AF242" s="96">
        <v>44213.489872685182</v>
      </c>
      <c r="AG242" s="110">
        <v>44213.489872685182</v>
      </c>
      <c r="AH242" s="112">
        <v>46.9</v>
      </c>
      <c r="AI242" s="112">
        <v>28.1</v>
      </c>
    </row>
    <row r="243" spans="1:35" x14ac:dyDescent="0.25">
      <c r="A243" s="54">
        <v>240</v>
      </c>
      <c r="B243" s="96">
        <v>44172</v>
      </c>
      <c r="C243" s="109">
        <v>10.3569444444444</v>
      </c>
      <c r="D243" s="112">
        <v>48.4</v>
      </c>
      <c r="E243" s="112">
        <v>26.7</v>
      </c>
      <c r="G243" s="54">
        <v>240</v>
      </c>
      <c r="H243" s="96">
        <v>44172</v>
      </c>
      <c r="I243" s="109">
        <v>10.3576388888889</v>
      </c>
      <c r="J243" s="112">
        <v>48.7</v>
      </c>
      <c r="K243" s="112">
        <v>27.1</v>
      </c>
      <c r="L243" s="106"/>
      <c r="M243" s="54">
        <v>240</v>
      </c>
      <c r="N243" s="96">
        <v>44172</v>
      </c>
      <c r="O243" s="109">
        <v>10.3576388888889</v>
      </c>
      <c r="P243" s="112">
        <v>44.2</v>
      </c>
      <c r="Q243" s="112">
        <v>26.7</v>
      </c>
      <c r="R243" s="106"/>
      <c r="S243" s="54">
        <v>240</v>
      </c>
      <c r="T243" s="96">
        <v>44213.5312037037</v>
      </c>
      <c r="U243" s="110">
        <v>44213.5312037037</v>
      </c>
      <c r="V243" s="112">
        <v>55.1</v>
      </c>
      <c r="W243" s="112">
        <v>27.4</v>
      </c>
      <c r="Y243" s="54">
        <v>240</v>
      </c>
      <c r="Z243" s="96">
        <v>44213.531747685185</v>
      </c>
      <c r="AA243" s="110">
        <v>44213.531747685185</v>
      </c>
      <c r="AB243" s="112">
        <v>45</v>
      </c>
      <c r="AC243" s="112">
        <v>28.4</v>
      </c>
      <c r="AE243" s="54">
        <v>240</v>
      </c>
      <c r="AF243" s="96">
        <v>44213.531539351854</v>
      </c>
      <c r="AG243" s="110">
        <v>44213.531539351854</v>
      </c>
      <c r="AH243" s="112">
        <v>45.1</v>
      </c>
      <c r="AI243" s="112">
        <v>28.1</v>
      </c>
    </row>
    <row r="244" spans="1:35" x14ac:dyDescent="0.25">
      <c r="A244" s="54">
        <v>241</v>
      </c>
      <c r="B244" s="96">
        <v>44172</v>
      </c>
      <c r="C244" s="110">
        <v>10.3986111111111</v>
      </c>
      <c r="D244" s="112">
        <v>47</v>
      </c>
      <c r="E244" s="112">
        <v>26.7</v>
      </c>
      <c r="G244" s="54">
        <v>241</v>
      </c>
      <c r="H244" s="96">
        <v>44172</v>
      </c>
      <c r="I244" s="110">
        <v>10.3993055555556</v>
      </c>
      <c r="J244" s="112">
        <v>48.8</v>
      </c>
      <c r="K244" s="112">
        <v>27.2</v>
      </c>
      <c r="L244" s="106"/>
      <c r="M244" s="54">
        <v>241</v>
      </c>
      <c r="N244" s="96">
        <v>44172</v>
      </c>
      <c r="O244" s="110">
        <v>10.3993055555556</v>
      </c>
      <c r="P244" s="112">
        <v>42.1</v>
      </c>
      <c r="Q244" s="112">
        <v>26.8</v>
      </c>
      <c r="R244" s="106"/>
      <c r="S244" s="54">
        <v>241</v>
      </c>
      <c r="T244" s="96">
        <v>44213.572870370372</v>
      </c>
      <c r="U244" s="110">
        <v>44213.572870370372</v>
      </c>
      <c r="V244" s="112">
        <v>52.2</v>
      </c>
      <c r="W244" s="112">
        <v>27.4</v>
      </c>
      <c r="Y244" s="54">
        <v>241</v>
      </c>
      <c r="Z244" s="96">
        <v>44213.573414351849</v>
      </c>
      <c r="AA244" s="110">
        <v>44213.573414351849</v>
      </c>
      <c r="AB244" s="112">
        <v>45.2</v>
      </c>
      <c r="AC244" s="112">
        <v>28.4</v>
      </c>
      <c r="AE244" s="54">
        <v>241</v>
      </c>
      <c r="AF244" s="96">
        <v>44213.573206018518</v>
      </c>
      <c r="AG244" s="110">
        <v>44213.573206018518</v>
      </c>
      <c r="AH244" s="112">
        <v>47.8</v>
      </c>
      <c r="AI244" s="112">
        <v>28.3</v>
      </c>
    </row>
    <row r="245" spans="1:35" x14ac:dyDescent="0.25">
      <c r="A245" s="54">
        <v>242</v>
      </c>
      <c r="B245" s="96">
        <v>44172</v>
      </c>
      <c r="C245" s="109">
        <v>10.4402777777778</v>
      </c>
      <c r="D245" s="112">
        <v>45</v>
      </c>
      <c r="E245" s="112">
        <v>26.6</v>
      </c>
      <c r="G245" s="54">
        <v>242</v>
      </c>
      <c r="H245" s="96">
        <v>44172</v>
      </c>
      <c r="I245" s="109">
        <v>10.4409722222223</v>
      </c>
      <c r="J245" s="112">
        <v>53.6</v>
      </c>
      <c r="K245" s="112">
        <v>27.3</v>
      </c>
      <c r="L245" s="106"/>
      <c r="M245" s="54">
        <v>242</v>
      </c>
      <c r="N245" s="96">
        <v>44172</v>
      </c>
      <c r="O245" s="109">
        <v>10.4409722222223</v>
      </c>
      <c r="P245" s="112">
        <v>45.1</v>
      </c>
      <c r="Q245" s="112">
        <v>27</v>
      </c>
      <c r="R245" s="106"/>
      <c r="S245" s="54">
        <v>242</v>
      </c>
      <c r="T245" s="96">
        <v>44213.614537037036</v>
      </c>
      <c r="U245" s="110">
        <v>44213.614537037036</v>
      </c>
      <c r="V245" s="112">
        <v>51.3</v>
      </c>
      <c r="W245" s="112">
        <v>27.5</v>
      </c>
      <c r="Y245" s="54">
        <v>242</v>
      </c>
      <c r="Z245" s="96">
        <v>44213.615081018521</v>
      </c>
      <c r="AA245" s="110">
        <v>44213.615081018521</v>
      </c>
      <c r="AB245" s="112">
        <v>43.3</v>
      </c>
      <c r="AC245" s="112">
        <v>28.3</v>
      </c>
      <c r="AE245" s="54">
        <v>242</v>
      </c>
      <c r="AF245" s="96">
        <v>44213.614872685182</v>
      </c>
      <c r="AG245" s="110">
        <v>44213.614872685182</v>
      </c>
      <c r="AH245" s="112">
        <v>46.4</v>
      </c>
      <c r="AI245" s="112">
        <v>28.4</v>
      </c>
    </row>
    <row r="246" spans="1:35" x14ac:dyDescent="0.25">
      <c r="A246" s="54">
        <v>243</v>
      </c>
      <c r="B246" s="96">
        <v>44172</v>
      </c>
      <c r="C246" s="110">
        <v>10.4819444444444</v>
      </c>
      <c r="D246" s="112">
        <v>50.1</v>
      </c>
      <c r="E246" s="112">
        <v>27</v>
      </c>
      <c r="G246" s="54">
        <v>243</v>
      </c>
      <c r="H246" s="96">
        <v>44172</v>
      </c>
      <c r="I246" s="110">
        <v>10.4826388888889</v>
      </c>
      <c r="J246" s="112">
        <v>51.2</v>
      </c>
      <c r="K246" s="112">
        <v>27.3</v>
      </c>
      <c r="L246" s="106"/>
      <c r="M246" s="54">
        <v>243</v>
      </c>
      <c r="N246" s="96">
        <v>44172</v>
      </c>
      <c r="O246" s="110">
        <v>10.4826388888889</v>
      </c>
      <c r="P246" s="112">
        <v>45.2</v>
      </c>
      <c r="Q246" s="112">
        <v>27.1</v>
      </c>
      <c r="R246" s="106"/>
      <c r="S246" s="54">
        <v>243</v>
      </c>
      <c r="T246" s="96">
        <v>44213.6562037037</v>
      </c>
      <c r="U246" s="110">
        <v>44213.6562037037</v>
      </c>
      <c r="V246" s="112">
        <v>51.2</v>
      </c>
      <c r="W246" s="112">
        <v>27.2</v>
      </c>
      <c r="Y246" s="54">
        <v>243</v>
      </c>
      <c r="Z246" s="96">
        <v>44213.656747685185</v>
      </c>
      <c r="AA246" s="110">
        <v>44213.656747685185</v>
      </c>
      <c r="AB246" s="112">
        <v>42</v>
      </c>
      <c r="AC246" s="112">
        <v>28.1</v>
      </c>
      <c r="AE246" s="54">
        <v>243</v>
      </c>
      <c r="AF246" s="96">
        <v>44213.656539351854</v>
      </c>
      <c r="AG246" s="110">
        <v>44213.656539351854</v>
      </c>
      <c r="AH246" s="112">
        <v>43.9</v>
      </c>
      <c r="AI246" s="112">
        <v>28.5</v>
      </c>
    </row>
    <row r="247" spans="1:35" x14ac:dyDescent="0.25">
      <c r="A247" s="54">
        <v>244</v>
      </c>
      <c r="B247" s="96">
        <v>44172</v>
      </c>
      <c r="C247" s="109">
        <v>10.5236111111111</v>
      </c>
      <c r="D247" s="112">
        <v>47.4</v>
      </c>
      <c r="E247" s="112">
        <v>26.7</v>
      </c>
      <c r="G247" s="54">
        <v>244</v>
      </c>
      <c r="H247" s="96">
        <v>44172</v>
      </c>
      <c r="I247" s="109">
        <v>10.5243055555556</v>
      </c>
      <c r="J247" s="112">
        <v>51.1</v>
      </c>
      <c r="K247" s="112">
        <v>27.4</v>
      </c>
      <c r="L247" s="106"/>
      <c r="M247" s="54">
        <v>244</v>
      </c>
      <c r="N247" s="96">
        <v>44172</v>
      </c>
      <c r="O247" s="109">
        <v>10.5243055555556</v>
      </c>
      <c r="P247" s="112">
        <v>48.3</v>
      </c>
      <c r="Q247" s="112">
        <v>27.2</v>
      </c>
      <c r="R247" s="106"/>
      <c r="S247" s="54">
        <v>244</v>
      </c>
      <c r="T247" s="96">
        <v>44213.697870370372</v>
      </c>
      <c r="U247" s="110">
        <v>44213.697870370372</v>
      </c>
      <c r="V247" s="112">
        <v>49</v>
      </c>
      <c r="W247" s="112">
        <v>26.7</v>
      </c>
      <c r="Y247" s="54">
        <v>244</v>
      </c>
      <c r="Z247" s="96">
        <v>44213.698414351849</v>
      </c>
      <c r="AA247" s="110">
        <v>44213.698414351849</v>
      </c>
      <c r="AB247" s="112">
        <v>43.1</v>
      </c>
      <c r="AC247" s="112">
        <v>27.8</v>
      </c>
      <c r="AE247" s="54">
        <v>244</v>
      </c>
      <c r="AF247" s="96">
        <v>44213.698206018518</v>
      </c>
      <c r="AG247" s="110">
        <v>44213.698206018518</v>
      </c>
      <c r="AH247" s="112">
        <v>45</v>
      </c>
      <c r="AI247" s="112">
        <v>28</v>
      </c>
    </row>
    <row r="248" spans="1:35" x14ac:dyDescent="0.25">
      <c r="A248" s="54">
        <v>245</v>
      </c>
      <c r="B248" s="96">
        <v>44172</v>
      </c>
      <c r="C248" s="110">
        <v>10.5652777777778</v>
      </c>
      <c r="D248" s="112">
        <v>51.9</v>
      </c>
      <c r="E248" s="112">
        <v>26.9</v>
      </c>
      <c r="G248" s="54">
        <v>245</v>
      </c>
      <c r="H248" s="96">
        <v>44172</v>
      </c>
      <c r="I248" s="110">
        <v>10.5659722222223</v>
      </c>
      <c r="J248" s="112">
        <v>56.1</v>
      </c>
      <c r="K248" s="112">
        <v>27.4</v>
      </c>
      <c r="L248" s="106"/>
      <c r="M248" s="54">
        <v>245</v>
      </c>
      <c r="N248" s="96">
        <v>44172</v>
      </c>
      <c r="O248" s="110">
        <v>10.5659722222223</v>
      </c>
      <c r="P248" s="112">
        <v>44.6</v>
      </c>
      <c r="Q248" s="112">
        <v>27.1</v>
      </c>
      <c r="R248" s="106"/>
      <c r="S248" s="54">
        <v>245</v>
      </c>
      <c r="T248" s="96">
        <v>44213.739537037036</v>
      </c>
      <c r="U248" s="110">
        <v>44213.739537037036</v>
      </c>
      <c r="V248" s="112">
        <v>45.7</v>
      </c>
      <c r="W248" s="112">
        <v>26.8</v>
      </c>
      <c r="Y248" s="54">
        <v>245</v>
      </c>
      <c r="Z248" s="96">
        <v>44213.740081018521</v>
      </c>
      <c r="AA248" s="110">
        <v>44213.740081018521</v>
      </c>
      <c r="AB248" s="112">
        <v>39.799999999999997</v>
      </c>
      <c r="AC248" s="112">
        <v>27.9</v>
      </c>
      <c r="AE248" s="54">
        <v>245</v>
      </c>
      <c r="AF248" s="96">
        <v>44213.739872685182</v>
      </c>
      <c r="AG248" s="110">
        <v>44213.739872685182</v>
      </c>
      <c r="AH248" s="112">
        <v>40.5</v>
      </c>
      <c r="AI248" s="112">
        <v>27.8</v>
      </c>
    </row>
    <row r="249" spans="1:35" x14ac:dyDescent="0.25">
      <c r="A249" s="54">
        <v>246</v>
      </c>
      <c r="B249" s="96">
        <v>44172</v>
      </c>
      <c r="C249" s="109">
        <v>10.6069444444444</v>
      </c>
      <c r="D249" s="112">
        <v>51.4</v>
      </c>
      <c r="E249" s="112">
        <v>26.8</v>
      </c>
      <c r="G249" s="54">
        <v>246</v>
      </c>
      <c r="H249" s="96">
        <v>44172</v>
      </c>
      <c r="I249" s="109">
        <v>10.6076388888889</v>
      </c>
      <c r="J249" s="112">
        <v>53</v>
      </c>
      <c r="K249" s="112">
        <v>27.5</v>
      </c>
      <c r="L249" s="106"/>
      <c r="M249" s="54">
        <v>246</v>
      </c>
      <c r="N249" s="96">
        <v>44172</v>
      </c>
      <c r="O249" s="109">
        <v>10.6076388888889</v>
      </c>
      <c r="P249" s="112">
        <v>47.3</v>
      </c>
      <c r="Q249" s="112">
        <v>27.3</v>
      </c>
      <c r="R249" s="106"/>
      <c r="S249" s="54">
        <v>246</v>
      </c>
      <c r="T249" s="96">
        <v>44213.7812037037</v>
      </c>
      <c r="U249" s="110">
        <v>44213.7812037037</v>
      </c>
      <c r="V249" s="112">
        <v>44.8</v>
      </c>
      <c r="W249" s="112">
        <v>26.9</v>
      </c>
      <c r="Y249" s="54">
        <v>246</v>
      </c>
      <c r="Z249" s="96">
        <v>44213.781747685185</v>
      </c>
      <c r="AA249" s="110">
        <v>44213.781747685185</v>
      </c>
      <c r="AB249" s="112">
        <v>41.3</v>
      </c>
      <c r="AC249" s="112">
        <v>27.8</v>
      </c>
      <c r="AE249" s="54">
        <v>246</v>
      </c>
      <c r="AF249" s="96">
        <v>44213.781539351854</v>
      </c>
      <c r="AG249" s="110">
        <v>44213.781539351854</v>
      </c>
      <c r="AH249" s="112">
        <v>40.200000000000003</v>
      </c>
      <c r="AI249" s="112">
        <v>27.7</v>
      </c>
    </row>
    <row r="250" spans="1:35" x14ac:dyDescent="0.25">
      <c r="A250" s="54">
        <v>247</v>
      </c>
      <c r="B250" s="96">
        <v>44172</v>
      </c>
      <c r="C250" s="110">
        <v>10.6486111111111</v>
      </c>
      <c r="D250" s="112">
        <v>50.1</v>
      </c>
      <c r="E250" s="112">
        <v>26.9</v>
      </c>
      <c r="G250" s="54">
        <v>247</v>
      </c>
      <c r="H250" s="96">
        <v>44172</v>
      </c>
      <c r="I250" s="110">
        <v>10.6493055555556</v>
      </c>
      <c r="J250" s="112">
        <v>50.7</v>
      </c>
      <c r="K250" s="112">
        <v>27.5</v>
      </c>
      <c r="L250" s="106"/>
      <c r="M250" s="54">
        <v>247</v>
      </c>
      <c r="N250" s="96">
        <v>44172</v>
      </c>
      <c r="O250" s="110">
        <v>10.6493055555556</v>
      </c>
      <c r="P250" s="112">
        <v>48.7</v>
      </c>
      <c r="Q250" s="112">
        <v>27.4</v>
      </c>
      <c r="R250" s="106"/>
      <c r="S250" s="54">
        <v>247</v>
      </c>
      <c r="T250" s="96">
        <v>44213.822870370372</v>
      </c>
      <c r="U250" s="110">
        <v>44213.822870370372</v>
      </c>
      <c r="V250" s="112">
        <v>44.8</v>
      </c>
      <c r="W250" s="112">
        <v>26.8</v>
      </c>
      <c r="Y250" s="54">
        <v>247</v>
      </c>
      <c r="Z250" s="96">
        <v>44213.823414351849</v>
      </c>
      <c r="AA250" s="110">
        <v>44213.823414351849</v>
      </c>
      <c r="AB250" s="112">
        <v>38</v>
      </c>
      <c r="AC250" s="112">
        <v>27.7</v>
      </c>
      <c r="AE250" s="54">
        <v>247</v>
      </c>
      <c r="AF250" s="96">
        <v>44213.823206018518</v>
      </c>
      <c r="AG250" s="110">
        <v>44213.823206018518</v>
      </c>
      <c r="AH250" s="112">
        <v>41.5</v>
      </c>
      <c r="AI250" s="112">
        <v>27.9</v>
      </c>
    </row>
    <row r="251" spans="1:35" x14ac:dyDescent="0.25">
      <c r="A251" s="54">
        <v>248</v>
      </c>
      <c r="B251" s="96">
        <v>44172</v>
      </c>
      <c r="C251" s="109">
        <v>10.6902777777778</v>
      </c>
      <c r="D251" s="112">
        <v>47.9</v>
      </c>
      <c r="E251" s="112">
        <v>26.3</v>
      </c>
      <c r="G251" s="54">
        <v>248</v>
      </c>
      <c r="H251" s="96">
        <v>44172</v>
      </c>
      <c r="I251" s="109">
        <v>10.6909722222223</v>
      </c>
      <c r="J251" s="112">
        <v>48.7</v>
      </c>
      <c r="K251" s="112">
        <v>27.2</v>
      </c>
      <c r="L251" s="106"/>
      <c r="M251" s="54">
        <v>248</v>
      </c>
      <c r="N251" s="96">
        <v>44172</v>
      </c>
      <c r="O251" s="109">
        <v>10.6909722222223</v>
      </c>
      <c r="P251" s="112">
        <v>45.3</v>
      </c>
      <c r="Q251" s="112">
        <v>26.8</v>
      </c>
      <c r="R251" s="106"/>
      <c r="S251" s="54">
        <v>248</v>
      </c>
      <c r="T251" s="96">
        <v>44213.864537037036</v>
      </c>
      <c r="U251" s="110">
        <v>44213.864537037036</v>
      </c>
      <c r="V251" s="112">
        <v>44.1</v>
      </c>
      <c r="W251" s="112">
        <v>26.8</v>
      </c>
      <c r="Y251" s="54">
        <v>248</v>
      </c>
      <c r="Z251" s="96">
        <v>44213.865081018521</v>
      </c>
      <c r="AA251" s="110">
        <v>44213.865081018521</v>
      </c>
      <c r="AB251" s="112">
        <v>41</v>
      </c>
      <c r="AC251" s="112">
        <v>27.8</v>
      </c>
      <c r="AE251" s="54">
        <v>248</v>
      </c>
      <c r="AF251" s="96">
        <v>44213.864872685182</v>
      </c>
      <c r="AG251" s="110">
        <v>44213.864872685182</v>
      </c>
      <c r="AH251" s="112">
        <v>41.7</v>
      </c>
      <c r="AI251" s="112">
        <v>28</v>
      </c>
    </row>
    <row r="252" spans="1:35" x14ac:dyDescent="0.25">
      <c r="A252" s="54">
        <v>249</v>
      </c>
      <c r="B252" s="96">
        <v>44172</v>
      </c>
      <c r="C252" s="110">
        <v>10.7319444444444</v>
      </c>
      <c r="D252" s="112">
        <v>46.1</v>
      </c>
      <c r="E252" s="112">
        <v>26.2</v>
      </c>
      <c r="G252" s="54">
        <v>249</v>
      </c>
      <c r="H252" s="96">
        <v>44172</v>
      </c>
      <c r="I252" s="110">
        <v>10.7326388888889</v>
      </c>
      <c r="J252" s="112">
        <v>47</v>
      </c>
      <c r="K252" s="112">
        <v>27.1</v>
      </c>
      <c r="L252" s="106"/>
      <c r="M252" s="54">
        <v>249</v>
      </c>
      <c r="N252" s="96">
        <v>44172</v>
      </c>
      <c r="O252" s="110">
        <v>10.7326388888889</v>
      </c>
      <c r="P252" s="112">
        <v>42.2</v>
      </c>
      <c r="Q252" s="112">
        <v>26.6</v>
      </c>
      <c r="R252" s="106"/>
      <c r="S252" s="54">
        <v>249</v>
      </c>
      <c r="T252" s="96">
        <v>44213.9062037037</v>
      </c>
      <c r="U252" s="110">
        <v>44213.9062037037</v>
      </c>
      <c r="V252" s="112">
        <v>45.2</v>
      </c>
      <c r="W252" s="112">
        <v>27</v>
      </c>
      <c r="Y252" s="54">
        <v>249</v>
      </c>
      <c r="Z252" s="96">
        <v>44213.906747685185</v>
      </c>
      <c r="AA252" s="110">
        <v>44213.906747685185</v>
      </c>
      <c r="AB252" s="112">
        <v>42.7</v>
      </c>
      <c r="AC252" s="112">
        <v>27.9</v>
      </c>
      <c r="AE252" s="54">
        <v>249</v>
      </c>
      <c r="AF252" s="96">
        <v>44213.906539351854</v>
      </c>
      <c r="AG252" s="110">
        <v>44213.906539351854</v>
      </c>
      <c r="AH252" s="112">
        <v>41.6</v>
      </c>
      <c r="AI252" s="112">
        <v>28</v>
      </c>
    </row>
    <row r="253" spans="1:35" x14ac:dyDescent="0.25">
      <c r="A253" s="54">
        <v>250</v>
      </c>
      <c r="B253" s="96">
        <v>44172</v>
      </c>
      <c r="C253" s="109">
        <v>10.7736111111111</v>
      </c>
      <c r="D253" s="112">
        <v>46</v>
      </c>
      <c r="E253" s="112">
        <v>26.4</v>
      </c>
      <c r="G253" s="54">
        <v>250</v>
      </c>
      <c r="H253" s="96">
        <v>44172</v>
      </c>
      <c r="I253" s="109">
        <v>10.7743055555556</v>
      </c>
      <c r="J253" s="112">
        <v>47.4</v>
      </c>
      <c r="K253" s="112">
        <v>26.8</v>
      </c>
      <c r="L253" s="106"/>
      <c r="M253" s="54">
        <v>250</v>
      </c>
      <c r="N253" s="96">
        <v>44172</v>
      </c>
      <c r="O253" s="109">
        <v>10.7743055555556</v>
      </c>
      <c r="P253" s="112">
        <v>42.9</v>
      </c>
      <c r="Q253" s="112">
        <v>26.5</v>
      </c>
      <c r="R253" s="106"/>
      <c r="S253" s="54">
        <v>250</v>
      </c>
      <c r="T253" s="96">
        <v>44213.947870370372</v>
      </c>
      <c r="U253" s="110">
        <v>44213.947870370372</v>
      </c>
      <c r="V253" s="112">
        <v>46.7</v>
      </c>
      <c r="W253" s="112">
        <v>27.2</v>
      </c>
      <c r="Y253" s="54">
        <v>250</v>
      </c>
      <c r="Z253" s="96">
        <v>44213.948414351849</v>
      </c>
      <c r="AA253" s="110">
        <v>44213.948414351849</v>
      </c>
      <c r="AB253" s="112">
        <v>40.1</v>
      </c>
      <c r="AC253" s="112">
        <v>27.8</v>
      </c>
      <c r="AE253" s="54">
        <v>250</v>
      </c>
      <c r="AF253" s="96">
        <v>44213.948206018518</v>
      </c>
      <c r="AG253" s="110">
        <v>44213.948206018518</v>
      </c>
      <c r="AH253" s="112">
        <v>39.799999999999997</v>
      </c>
      <c r="AI253" s="112">
        <v>27.9</v>
      </c>
    </row>
    <row r="254" spans="1:35" x14ac:dyDescent="0.25">
      <c r="A254" s="54">
        <v>251</v>
      </c>
      <c r="B254" s="96">
        <v>44172</v>
      </c>
      <c r="C254" s="110">
        <v>10.8152777777778</v>
      </c>
      <c r="D254" s="112">
        <v>45.3</v>
      </c>
      <c r="E254" s="112">
        <v>26.3</v>
      </c>
      <c r="G254" s="54">
        <v>251</v>
      </c>
      <c r="H254" s="96">
        <v>44172</v>
      </c>
      <c r="I254" s="110">
        <v>10.8159722222223</v>
      </c>
      <c r="J254" s="112">
        <v>45.7</v>
      </c>
      <c r="K254" s="112">
        <v>27</v>
      </c>
      <c r="L254" s="106"/>
      <c r="M254" s="54">
        <v>251</v>
      </c>
      <c r="N254" s="96">
        <v>44172</v>
      </c>
      <c r="O254" s="110">
        <v>10.8159722222223</v>
      </c>
      <c r="P254" s="112">
        <v>42.2</v>
      </c>
      <c r="Q254" s="112">
        <v>26.7</v>
      </c>
      <c r="R254" s="106"/>
      <c r="S254" s="54">
        <v>251</v>
      </c>
      <c r="T254" s="96">
        <v>44213.989537037036</v>
      </c>
      <c r="U254" s="110">
        <v>44213.989537037036</v>
      </c>
      <c r="V254" s="112">
        <v>45</v>
      </c>
      <c r="W254" s="112">
        <v>26.8</v>
      </c>
      <c r="Y254" s="54">
        <v>251</v>
      </c>
      <c r="Z254" s="96">
        <v>44213.990081018521</v>
      </c>
      <c r="AA254" s="110">
        <v>44213.990081018521</v>
      </c>
      <c r="AB254" s="112">
        <v>40.200000000000003</v>
      </c>
      <c r="AC254" s="112">
        <v>27.9</v>
      </c>
      <c r="AE254" s="54">
        <v>251</v>
      </c>
      <c r="AF254" s="96">
        <v>44213.989872685182</v>
      </c>
      <c r="AG254" s="110">
        <v>44213.989872685182</v>
      </c>
      <c r="AH254" s="112">
        <v>41.3</v>
      </c>
      <c r="AI254" s="112">
        <v>27.8</v>
      </c>
    </row>
    <row r="255" spans="1:35" x14ac:dyDescent="0.25">
      <c r="A255" s="54">
        <v>252</v>
      </c>
      <c r="B255" s="96">
        <v>44172</v>
      </c>
      <c r="C255" s="109">
        <v>10.8569444444444</v>
      </c>
      <c r="D255" s="112">
        <v>46.8</v>
      </c>
      <c r="E255" s="112">
        <v>26.3</v>
      </c>
      <c r="G255" s="54">
        <v>252</v>
      </c>
      <c r="H255" s="96">
        <v>44172</v>
      </c>
      <c r="I255" s="109">
        <v>10.8576388888889</v>
      </c>
      <c r="J255" s="112">
        <v>45.5</v>
      </c>
      <c r="K255" s="112">
        <v>27</v>
      </c>
      <c r="L255" s="106"/>
      <c r="M255" s="54">
        <v>252</v>
      </c>
      <c r="N255" s="96">
        <v>44172</v>
      </c>
      <c r="O255" s="109">
        <v>10.8576388888889</v>
      </c>
      <c r="P255" s="112">
        <v>44.9</v>
      </c>
      <c r="Q255" s="112">
        <v>27.1</v>
      </c>
      <c r="R255" s="106"/>
      <c r="S255" s="54">
        <v>252</v>
      </c>
      <c r="T255" s="96">
        <v>44214.0312037037</v>
      </c>
      <c r="U255" s="110">
        <v>44214.0312037037</v>
      </c>
      <c r="V255" s="112">
        <v>46.1</v>
      </c>
      <c r="W255" s="112">
        <v>27.1</v>
      </c>
      <c r="Y255" s="54">
        <v>252</v>
      </c>
      <c r="Z255" s="96">
        <v>44214.031747685185</v>
      </c>
      <c r="AA255" s="110">
        <v>44214.031747685185</v>
      </c>
      <c r="AB255" s="112">
        <v>37.799999999999997</v>
      </c>
      <c r="AC255" s="112">
        <v>27.7</v>
      </c>
      <c r="AE255" s="54">
        <v>252</v>
      </c>
      <c r="AF255" s="96">
        <v>44214.031539351854</v>
      </c>
      <c r="AG255" s="110">
        <v>44214.031539351854</v>
      </c>
      <c r="AH255" s="112">
        <v>41.1</v>
      </c>
      <c r="AI255" s="112">
        <v>27.7</v>
      </c>
    </row>
    <row r="256" spans="1:35" x14ac:dyDescent="0.25">
      <c r="A256" s="54">
        <v>253</v>
      </c>
      <c r="B256" s="96">
        <v>44172</v>
      </c>
      <c r="C256" s="110">
        <v>10.8986111111111</v>
      </c>
      <c r="D256" s="112">
        <v>47</v>
      </c>
      <c r="E256" s="112">
        <v>26.4</v>
      </c>
      <c r="G256" s="54">
        <v>253</v>
      </c>
      <c r="H256" s="96">
        <v>44172</v>
      </c>
      <c r="I256" s="110">
        <v>10.8993055555556</v>
      </c>
      <c r="J256" s="112">
        <v>45.4</v>
      </c>
      <c r="K256" s="112">
        <v>27</v>
      </c>
      <c r="L256" s="106"/>
      <c r="M256" s="54">
        <v>253</v>
      </c>
      <c r="N256" s="96">
        <v>44172</v>
      </c>
      <c r="O256" s="110">
        <v>10.8993055555556</v>
      </c>
      <c r="P256" s="112">
        <v>41.7</v>
      </c>
      <c r="Q256" s="112">
        <v>26.7</v>
      </c>
      <c r="R256" s="106"/>
      <c r="S256" s="54">
        <v>253</v>
      </c>
      <c r="T256" s="96">
        <v>44214.072870370372</v>
      </c>
      <c r="U256" s="110">
        <v>44214.072870370372</v>
      </c>
      <c r="V256" s="112">
        <v>42.7</v>
      </c>
      <c r="W256" s="112">
        <v>26.8</v>
      </c>
      <c r="Y256" s="54">
        <v>253</v>
      </c>
      <c r="Z256" s="96">
        <v>44214.073414351849</v>
      </c>
      <c r="AA256" s="110">
        <v>44214.073414351849</v>
      </c>
      <c r="AB256" s="112">
        <v>37.4</v>
      </c>
      <c r="AC256" s="112">
        <v>27.6</v>
      </c>
      <c r="AE256" s="54">
        <v>253</v>
      </c>
      <c r="AF256" s="96">
        <v>44214.073206018518</v>
      </c>
      <c r="AG256" s="110">
        <v>44214.073206018518</v>
      </c>
      <c r="AH256" s="112">
        <v>40.700000000000003</v>
      </c>
      <c r="AI256" s="112">
        <v>27.9</v>
      </c>
    </row>
    <row r="257" spans="1:35" x14ac:dyDescent="0.25">
      <c r="A257" s="54">
        <v>254</v>
      </c>
      <c r="B257" s="96">
        <v>44172</v>
      </c>
      <c r="C257" s="109">
        <v>10.9402777777778</v>
      </c>
      <c r="D257" s="112">
        <v>45.4</v>
      </c>
      <c r="E257" s="112">
        <v>26.4</v>
      </c>
      <c r="G257" s="54">
        <v>254</v>
      </c>
      <c r="H257" s="96">
        <v>44172</v>
      </c>
      <c r="I257" s="109">
        <v>10.9409722222223</v>
      </c>
      <c r="J257" s="112">
        <v>47.8</v>
      </c>
      <c r="K257" s="112">
        <v>27.2</v>
      </c>
      <c r="L257" s="106"/>
      <c r="M257" s="54">
        <v>254</v>
      </c>
      <c r="N257" s="96">
        <v>44172</v>
      </c>
      <c r="O257" s="109">
        <v>10.9409722222223</v>
      </c>
      <c r="P257" s="112">
        <v>40.799999999999997</v>
      </c>
      <c r="Q257" s="112">
        <v>26.8</v>
      </c>
      <c r="R257" s="106"/>
      <c r="S257" s="54">
        <v>254</v>
      </c>
      <c r="T257" s="96">
        <v>44214.114537037036</v>
      </c>
      <c r="U257" s="110">
        <v>44214.114537037036</v>
      </c>
      <c r="V257" s="112">
        <v>43.1</v>
      </c>
      <c r="W257" s="112">
        <v>26.9</v>
      </c>
      <c r="Y257" s="54">
        <v>254</v>
      </c>
      <c r="Z257" s="96">
        <v>44214.115081018521</v>
      </c>
      <c r="AA257" s="110">
        <v>44214.115081018521</v>
      </c>
      <c r="AB257" s="112">
        <v>38.799999999999997</v>
      </c>
      <c r="AC257" s="112">
        <v>27.7</v>
      </c>
      <c r="AE257" s="54">
        <v>254</v>
      </c>
      <c r="AF257" s="96">
        <v>44214.114872685182</v>
      </c>
      <c r="AG257" s="110">
        <v>44214.114872685182</v>
      </c>
      <c r="AH257" s="112">
        <v>39.4</v>
      </c>
      <c r="AI257" s="112">
        <v>27.8</v>
      </c>
    </row>
    <row r="258" spans="1:35" x14ac:dyDescent="0.25">
      <c r="A258" s="54">
        <v>255</v>
      </c>
      <c r="B258" s="96">
        <v>44172</v>
      </c>
      <c r="C258" s="110">
        <v>10.9819444444444</v>
      </c>
      <c r="D258" s="112">
        <v>45.5</v>
      </c>
      <c r="E258" s="112">
        <v>26.2</v>
      </c>
      <c r="G258" s="54">
        <v>255</v>
      </c>
      <c r="H258" s="96">
        <v>44172</v>
      </c>
      <c r="I258" s="110">
        <v>10.9826388888889</v>
      </c>
      <c r="J258" s="112">
        <v>45.5</v>
      </c>
      <c r="K258" s="112">
        <v>27.2</v>
      </c>
      <c r="L258" s="106"/>
      <c r="M258" s="54">
        <v>255</v>
      </c>
      <c r="N258" s="96">
        <v>44172</v>
      </c>
      <c r="O258" s="110">
        <v>10.9826388888889</v>
      </c>
      <c r="P258" s="112">
        <v>41.1</v>
      </c>
      <c r="Q258" s="112">
        <v>26.6</v>
      </c>
      <c r="R258" s="106"/>
      <c r="S258" s="54">
        <v>255</v>
      </c>
      <c r="T258" s="96">
        <v>44214.1562037037</v>
      </c>
      <c r="U258" s="110">
        <v>44214.1562037037</v>
      </c>
      <c r="V258" s="112">
        <v>44.2</v>
      </c>
      <c r="W258" s="112">
        <v>27.1</v>
      </c>
      <c r="Y258" s="54">
        <v>255</v>
      </c>
      <c r="Z258" s="96">
        <v>44214.156747685185</v>
      </c>
      <c r="AA258" s="110">
        <v>44214.156747685185</v>
      </c>
      <c r="AB258" s="112">
        <v>37.700000000000003</v>
      </c>
      <c r="AC258" s="112">
        <v>27.7</v>
      </c>
      <c r="AE258" s="54">
        <v>255</v>
      </c>
      <c r="AF258" s="96">
        <v>44214.156539351854</v>
      </c>
      <c r="AG258" s="110">
        <v>44214.156539351854</v>
      </c>
      <c r="AH258" s="112">
        <v>39.200000000000003</v>
      </c>
      <c r="AI258" s="112">
        <v>27.6</v>
      </c>
    </row>
    <row r="259" spans="1:35" x14ac:dyDescent="0.25">
      <c r="A259" s="54">
        <v>256</v>
      </c>
      <c r="B259" s="96">
        <v>44173</v>
      </c>
      <c r="C259" s="109">
        <v>11.0236111111111</v>
      </c>
      <c r="D259" s="112">
        <v>44.4</v>
      </c>
      <c r="E259" s="112">
        <v>26</v>
      </c>
      <c r="G259" s="54">
        <v>256</v>
      </c>
      <c r="H259" s="96">
        <v>44173</v>
      </c>
      <c r="I259" s="109">
        <v>11.0243055555556</v>
      </c>
      <c r="J259" s="112">
        <v>47.7</v>
      </c>
      <c r="K259" s="112">
        <v>26.8</v>
      </c>
      <c r="L259" s="106"/>
      <c r="M259" s="54">
        <v>256</v>
      </c>
      <c r="N259" s="96">
        <v>44173</v>
      </c>
      <c r="O259" s="109">
        <v>11.0243055555556</v>
      </c>
      <c r="P259" s="112">
        <v>43.5</v>
      </c>
      <c r="Q259" s="112">
        <v>26.6</v>
      </c>
      <c r="R259" s="106"/>
      <c r="S259" s="54">
        <v>256</v>
      </c>
      <c r="T259" s="96">
        <v>44214.197870370372</v>
      </c>
      <c r="U259" s="110">
        <v>44214.197870370372</v>
      </c>
      <c r="V259" s="112">
        <v>43.4</v>
      </c>
      <c r="W259" s="112">
        <v>26.9</v>
      </c>
      <c r="Y259" s="54">
        <v>256</v>
      </c>
      <c r="Z259" s="96">
        <v>44214.198414351849</v>
      </c>
      <c r="AA259" s="110">
        <v>44214.198414351849</v>
      </c>
      <c r="AB259" s="112">
        <v>37.700000000000003</v>
      </c>
      <c r="AC259" s="112">
        <v>27.8</v>
      </c>
      <c r="AE259" s="54">
        <v>256</v>
      </c>
      <c r="AF259" s="96">
        <v>44214.198206018518</v>
      </c>
      <c r="AG259" s="110">
        <v>44214.198206018518</v>
      </c>
      <c r="AH259" s="112">
        <v>40.799999999999997</v>
      </c>
      <c r="AI259" s="112">
        <v>28</v>
      </c>
    </row>
    <row r="260" spans="1:35" x14ac:dyDescent="0.25">
      <c r="A260" s="54">
        <v>257</v>
      </c>
      <c r="B260" s="96">
        <v>44173</v>
      </c>
      <c r="C260" s="110">
        <v>11.0652777777778</v>
      </c>
      <c r="D260" s="112">
        <v>44.7</v>
      </c>
      <c r="E260" s="112">
        <v>26.1</v>
      </c>
      <c r="G260" s="54">
        <v>257</v>
      </c>
      <c r="H260" s="96">
        <v>44173</v>
      </c>
      <c r="I260" s="110">
        <v>11.0659722222223</v>
      </c>
      <c r="J260" s="112">
        <v>45.2</v>
      </c>
      <c r="K260" s="112">
        <v>26.9</v>
      </c>
      <c r="L260" s="106"/>
      <c r="M260" s="54">
        <v>257</v>
      </c>
      <c r="N260" s="96">
        <v>44173</v>
      </c>
      <c r="O260" s="110">
        <v>11.0659722222223</v>
      </c>
      <c r="P260" s="112">
        <v>41.3</v>
      </c>
      <c r="Q260" s="112">
        <v>26.6</v>
      </c>
      <c r="R260" s="106"/>
      <c r="S260" s="54">
        <v>257</v>
      </c>
      <c r="T260" s="96">
        <v>44214.239537037036</v>
      </c>
      <c r="U260" s="110">
        <v>44214.239537037036</v>
      </c>
      <c r="V260" s="112">
        <v>40</v>
      </c>
      <c r="W260" s="112">
        <v>26.8</v>
      </c>
      <c r="Y260" s="54">
        <v>257</v>
      </c>
      <c r="Z260" s="96">
        <v>44214.240081018521</v>
      </c>
      <c r="AA260" s="110">
        <v>44214.240081018521</v>
      </c>
      <c r="AB260" s="112">
        <v>40</v>
      </c>
      <c r="AC260" s="112">
        <v>28</v>
      </c>
      <c r="AE260" s="54">
        <v>257</v>
      </c>
      <c r="AF260" s="96">
        <v>44214.239872685182</v>
      </c>
      <c r="AG260" s="110">
        <v>44214.239872685182</v>
      </c>
      <c r="AH260" s="112">
        <v>38.700000000000003</v>
      </c>
      <c r="AI260" s="112">
        <v>27.9</v>
      </c>
    </row>
    <row r="261" spans="1:35" x14ac:dyDescent="0.25">
      <c r="A261" s="54">
        <v>258</v>
      </c>
      <c r="B261" s="96">
        <v>44173</v>
      </c>
      <c r="C261" s="109">
        <v>11.1069444444444</v>
      </c>
      <c r="D261" s="112">
        <v>44</v>
      </c>
      <c r="E261" s="112">
        <v>26</v>
      </c>
      <c r="G261" s="54">
        <v>258</v>
      </c>
      <c r="H261" s="96">
        <v>44173</v>
      </c>
      <c r="I261" s="109">
        <v>11.1076388888889</v>
      </c>
      <c r="J261" s="112">
        <v>47.3</v>
      </c>
      <c r="K261" s="112">
        <v>26.9</v>
      </c>
      <c r="L261" s="106"/>
      <c r="M261" s="54">
        <v>258</v>
      </c>
      <c r="N261" s="96">
        <v>44173</v>
      </c>
      <c r="O261" s="109">
        <v>11.1076388888889</v>
      </c>
      <c r="P261" s="112">
        <v>40.1</v>
      </c>
      <c r="Q261" s="112">
        <v>26.5</v>
      </c>
      <c r="R261" s="106"/>
      <c r="S261" s="54">
        <v>258</v>
      </c>
      <c r="T261" s="96">
        <v>44214.2812037037</v>
      </c>
      <c r="U261" s="110">
        <v>44214.2812037037</v>
      </c>
      <c r="V261" s="112">
        <v>43.9</v>
      </c>
      <c r="W261" s="112">
        <v>26.9</v>
      </c>
      <c r="Y261" s="54">
        <v>258</v>
      </c>
      <c r="Z261" s="96">
        <v>44214.281747685185</v>
      </c>
      <c r="AA261" s="110">
        <v>44214.281747685185</v>
      </c>
      <c r="AB261" s="112">
        <v>37</v>
      </c>
      <c r="AC261" s="112">
        <v>27.7</v>
      </c>
      <c r="AE261" s="54">
        <v>258</v>
      </c>
      <c r="AF261" s="96">
        <v>44214.281539351854</v>
      </c>
      <c r="AG261" s="110">
        <v>44214.281539351854</v>
      </c>
      <c r="AH261" s="112">
        <v>39</v>
      </c>
      <c r="AI261" s="112">
        <v>27.8</v>
      </c>
    </row>
    <row r="262" spans="1:35" x14ac:dyDescent="0.25">
      <c r="A262" s="54">
        <v>259</v>
      </c>
      <c r="B262" s="96">
        <v>44173</v>
      </c>
      <c r="C262" s="110">
        <v>11.1486111111111</v>
      </c>
      <c r="D262" s="112">
        <v>45.2</v>
      </c>
      <c r="E262" s="112">
        <v>26.1</v>
      </c>
      <c r="G262" s="54">
        <v>259</v>
      </c>
      <c r="H262" s="96">
        <v>44173</v>
      </c>
      <c r="I262" s="110">
        <v>11.1493055555556</v>
      </c>
      <c r="J262" s="112">
        <v>45.6</v>
      </c>
      <c r="K262" s="112">
        <v>26.7</v>
      </c>
      <c r="L262" s="106"/>
      <c r="M262" s="54">
        <v>259</v>
      </c>
      <c r="N262" s="96">
        <v>44173</v>
      </c>
      <c r="O262" s="110">
        <v>11.1493055555556</v>
      </c>
      <c r="P262" s="112">
        <v>40.4</v>
      </c>
      <c r="Q262" s="112">
        <v>26.7</v>
      </c>
      <c r="R262" s="106"/>
      <c r="S262" s="54">
        <v>259</v>
      </c>
      <c r="T262" s="96">
        <v>44214.322870370372</v>
      </c>
      <c r="U262" s="110">
        <v>44214.322870370372</v>
      </c>
      <c r="V262" s="112">
        <v>45.6</v>
      </c>
      <c r="W262" s="112">
        <v>27.2</v>
      </c>
      <c r="Y262" s="54">
        <v>259</v>
      </c>
      <c r="Z262" s="96">
        <v>44214.323414351849</v>
      </c>
      <c r="AA262" s="110">
        <v>44214.323414351849</v>
      </c>
      <c r="AB262" s="112">
        <v>40.5</v>
      </c>
      <c r="AC262" s="112">
        <v>28.1</v>
      </c>
      <c r="AE262" s="54">
        <v>259</v>
      </c>
      <c r="AF262" s="96">
        <v>44214.323206018518</v>
      </c>
      <c r="AG262" s="110">
        <v>44214.323206018518</v>
      </c>
      <c r="AH262" s="112">
        <v>41.9</v>
      </c>
      <c r="AI262" s="112">
        <v>28.1</v>
      </c>
    </row>
    <row r="263" spans="1:35" x14ac:dyDescent="0.25">
      <c r="A263" s="54">
        <v>260</v>
      </c>
      <c r="B263" s="96">
        <v>44173</v>
      </c>
      <c r="C263" s="109">
        <v>11.1902777777778</v>
      </c>
      <c r="D263" s="112">
        <v>46.2</v>
      </c>
      <c r="E263" s="112">
        <v>26.2</v>
      </c>
      <c r="G263" s="54">
        <v>260</v>
      </c>
      <c r="H263" s="96">
        <v>44173</v>
      </c>
      <c r="I263" s="109">
        <v>11.1909722222223</v>
      </c>
      <c r="J263" s="112">
        <v>46.3</v>
      </c>
      <c r="K263" s="112">
        <v>26.7</v>
      </c>
      <c r="L263" s="106"/>
      <c r="M263" s="54">
        <v>260</v>
      </c>
      <c r="N263" s="96">
        <v>44173</v>
      </c>
      <c r="O263" s="109">
        <v>11.1909722222223</v>
      </c>
      <c r="P263" s="112">
        <v>43.3</v>
      </c>
      <c r="Q263" s="112">
        <v>26.9</v>
      </c>
      <c r="R263" s="106"/>
      <c r="S263" s="54">
        <v>260</v>
      </c>
      <c r="T263" s="96">
        <v>44214.364537037036</v>
      </c>
      <c r="U263" s="110">
        <v>44214.364537037036</v>
      </c>
      <c r="V263" s="112">
        <v>48.7</v>
      </c>
      <c r="W263" s="112">
        <v>27.3</v>
      </c>
      <c r="Y263" s="54">
        <v>260</v>
      </c>
      <c r="Z263" s="96">
        <v>44214.365081018521</v>
      </c>
      <c r="AA263" s="110">
        <v>44214.365081018521</v>
      </c>
      <c r="AB263" s="112">
        <v>41.7</v>
      </c>
      <c r="AC263" s="112">
        <v>28.2</v>
      </c>
      <c r="AE263" s="54">
        <v>260</v>
      </c>
      <c r="AF263" s="96">
        <v>44214.364872685182</v>
      </c>
      <c r="AG263" s="110">
        <v>44214.364872685182</v>
      </c>
      <c r="AH263" s="112">
        <v>42.5</v>
      </c>
      <c r="AI263" s="112">
        <v>28.1</v>
      </c>
    </row>
    <row r="264" spans="1:35" x14ac:dyDescent="0.25">
      <c r="A264" s="54">
        <v>261</v>
      </c>
      <c r="B264" s="96">
        <v>44173</v>
      </c>
      <c r="C264" s="110">
        <v>11.2319444444444</v>
      </c>
      <c r="D264" s="112">
        <v>44.9</v>
      </c>
      <c r="E264" s="112">
        <v>26.3</v>
      </c>
      <c r="G264" s="54">
        <v>261</v>
      </c>
      <c r="H264" s="96">
        <v>44173</v>
      </c>
      <c r="I264" s="110">
        <v>11.2326388888889</v>
      </c>
      <c r="J264" s="112">
        <v>45.8</v>
      </c>
      <c r="K264" s="112">
        <v>26.8</v>
      </c>
      <c r="L264" s="106"/>
      <c r="M264" s="54">
        <v>261</v>
      </c>
      <c r="N264" s="96">
        <v>44173</v>
      </c>
      <c r="O264" s="110">
        <v>11.2326388888889</v>
      </c>
      <c r="P264" s="112">
        <v>39.700000000000003</v>
      </c>
      <c r="Q264" s="112">
        <v>26.6</v>
      </c>
      <c r="R264" s="106"/>
      <c r="S264" s="54">
        <v>261</v>
      </c>
      <c r="T264" s="96">
        <v>44214.4062037037</v>
      </c>
      <c r="U264" s="110">
        <v>44214.4062037037</v>
      </c>
      <c r="V264" s="112">
        <v>46.1</v>
      </c>
      <c r="W264" s="112">
        <v>27.4</v>
      </c>
      <c r="Y264" s="54">
        <v>261</v>
      </c>
      <c r="Z264" s="96">
        <v>44214.406747685185</v>
      </c>
      <c r="AA264" s="110">
        <v>44214.406747685185</v>
      </c>
      <c r="AB264" s="112">
        <v>40.200000000000003</v>
      </c>
      <c r="AC264" s="112">
        <v>28.2</v>
      </c>
      <c r="AE264" s="54">
        <v>261</v>
      </c>
      <c r="AF264" s="96">
        <v>44214.406539351854</v>
      </c>
      <c r="AG264" s="110">
        <v>44214.406539351854</v>
      </c>
      <c r="AH264" s="112">
        <v>41</v>
      </c>
      <c r="AI264" s="112">
        <v>28.1</v>
      </c>
    </row>
    <row r="265" spans="1:35" x14ac:dyDescent="0.25">
      <c r="A265" s="54">
        <v>262</v>
      </c>
      <c r="B265" s="96">
        <v>44173</v>
      </c>
      <c r="C265" s="109">
        <v>11.2736111111111</v>
      </c>
      <c r="D265" s="112">
        <v>45.2</v>
      </c>
      <c r="E265" s="112">
        <v>25.9</v>
      </c>
      <c r="G265" s="54">
        <v>262</v>
      </c>
      <c r="H265" s="96">
        <v>44173</v>
      </c>
      <c r="I265" s="109">
        <v>11.2743055555556</v>
      </c>
      <c r="J265" s="112">
        <v>44.7</v>
      </c>
      <c r="K265" s="112">
        <v>26.7</v>
      </c>
      <c r="L265" s="106"/>
      <c r="M265" s="54">
        <v>262</v>
      </c>
      <c r="N265" s="96">
        <v>44173</v>
      </c>
      <c r="O265" s="109">
        <v>11.2743055555556</v>
      </c>
      <c r="P265" s="112">
        <v>42.1</v>
      </c>
      <c r="Q265" s="112">
        <v>26.8</v>
      </c>
      <c r="R265" s="106"/>
      <c r="S265" s="54">
        <v>262</v>
      </c>
      <c r="T265" s="96">
        <v>44214.447870370372</v>
      </c>
      <c r="U265" s="110">
        <v>44214.447870370372</v>
      </c>
      <c r="V265" s="112">
        <v>50.4</v>
      </c>
      <c r="W265" s="112">
        <v>27.5</v>
      </c>
      <c r="Y265" s="54">
        <v>262</v>
      </c>
      <c r="Z265" s="96">
        <v>44214.448414351849</v>
      </c>
      <c r="AA265" s="110">
        <v>44214.448414351849</v>
      </c>
      <c r="AB265" s="112">
        <v>43.7</v>
      </c>
      <c r="AC265" s="112">
        <v>28.3</v>
      </c>
      <c r="AE265" s="54">
        <v>262</v>
      </c>
      <c r="AF265" s="96">
        <v>44214.448206018518</v>
      </c>
      <c r="AG265" s="110">
        <v>44214.448206018518</v>
      </c>
      <c r="AH265" s="112">
        <v>43</v>
      </c>
      <c r="AI265" s="112">
        <v>28.3</v>
      </c>
    </row>
    <row r="266" spans="1:35" x14ac:dyDescent="0.25">
      <c r="A266" s="54">
        <v>263</v>
      </c>
      <c r="B266" s="96">
        <v>44173</v>
      </c>
      <c r="C266" s="110">
        <v>11.3152777777778</v>
      </c>
      <c r="D266" s="112">
        <v>46.1</v>
      </c>
      <c r="E266" s="112">
        <v>26.2</v>
      </c>
      <c r="G266" s="54">
        <v>263</v>
      </c>
      <c r="H266" s="96">
        <v>44173</v>
      </c>
      <c r="I266" s="110">
        <v>11.3159722222223</v>
      </c>
      <c r="J266" s="112">
        <v>47.9</v>
      </c>
      <c r="K266" s="112">
        <v>27</v>
      </c>
      <c r="L266" s="106"/>
      <c r="M266" s="54">
        <v>263</v>
      </c>
      <c r="N266" s="96">
        <v>44173</v>
      </c>
      <c r="O266" s="110">
        <v>11.3159722222223</v>
      </c>
      <c r="P266" s="112">
        <v>40.5</v>
      </c>
      <c r="Q266" s="112">
        <v>26.6</v>
      </c>
      <c r="R266" s="106"/>
      <c r="S266" s="54">
        <v>263</v>
      </c>
      <c r="T266" s="96">
        <v>44214.489537037036</v>
      </c>
      <c r="U266" s="110">
        <v>44214.489537037036</v>
      </c>
      <c r="V266" s="112">
        <v>51.3</v>
      </c>
      <c r="W266" s="112">
        <v>27.5</v>
      </c>
      <c r="Y266" s="54">
        <v>263</v>
      </c>
      <c r="Z266" s="96">
        <v>44214.490081018521</v>
      </c>
      <c r="AA266" s="110">
        <v>44214.490081018521</v>
      </c>
      <c r="AB266" s="112">
        <v>41.5</v>
      </c>
      <c r="AC266" s="112">
        <v>28</v>
      </c>
      <c r="AE266" s="54">
        <v>263</v>
      </c>
      <c r="AF266" s="96">
        <v>44214.489872685182</v>
      </c>
      <c r="AG266" s="110">
        <v>44214.489872685182</v>
      </c>
      <c r="AH266" s="112">
        <v>40.5</v>
      </c>
      <c r="AI266" s="112">
        <v>28.3</v>
      </c>
    </row>
    <row r="267" spans="1:35" x14ac:dyDescent="0.25">
      <c r="A267" s="54">
        <v>264</v>
      </c>
      <c r="B267" s="96">
        <v>44173</v>
      </c>
      <c r="C267" s="109">
        <v>11.3569444444444</v>
      </c>
      <c r="D267" s="112">
        <v>47.7</v>
      </c>
      <c r="E267" s="112">
        <v>26.7</v>
      </c>
      <c r="G267" s="54">
        <v>264</v>
      </c>
      <c r="H267" s="96">
        <v>44173</v>
      </c>
      <c r="I267" s="109">
        <v>11.3576388888889</v>
      </c>
      <c r="J267" s="112">
        <v>47.4</v>
      </c>
      <c r="K267" s="112">
        <v>27.4</v>
      </c>
      <c r="L267" s="106"/>
      <c r="M267" s="54">
        <v>264</v>
      </c>
      <c r="N267" s="96">
        <v>44173</v>
      </c>
      <c r="O267" s="109">
        <v>11.3576388888889</v>
      </c>
      <c r="P267" s="112">
        <v>43.6</v>
      </c>
      <c r="Q267" s="112">
        <v>27.5</v>
      </c>
      <c r="R267" s="106"/>
      <c r="S267" s="54">
        <v>264</v>
      </c>
      <c r="T267" s="96">
        <v>44214.5312037037</v>
      </c>
      <c r="U267" s="110">
        <v>44214.5312037037</v>
      </c>
      <c r="V267" s="112">
        <v>47.8</v>
      </c>
      <c r="W267" s="112">
        <v>27.5</v>
      </c>
      <c r="Y267" s="54">
        <v>264</v>
      </c>
      <c r="Z267" s="96">
        <v>44214.531747685185</v>
      </c>
      <c r="AA267" s="110">
        <v>44214.531747685185</v>
      </c>
      <c r="AB267" s="112">
        <v>43.9</v>
      </c>
      <c r="AC267" s="112">
        <v>28.3</v>
      </c>
      <c r="AE267" s="54">
        <v>264</v>
      </c>
      <c r="AF267" s="96">
        <v>44214.531539351854</v>
      </c>
      <c r="AG267" s="110">
        <v>44214.531539351854</v>
      </c>
      <c r="AH267" s="112">
        <v>45.8</v>
      </c>
      <c r="AI267" s="112">
        <v>28.3</v>
      </c>
    </row>
    <row r="268" spans="1:35" x14ac:dyDescent="0.25">
      <c r="A268" s="54">
        <v>265</v>
      </c>
      <c r="B268" s="96">
        <v>44173</v>
      </c>
      <c r="C268" s="110">
        <v>11.3986111111111</v>
      </c>
      <c r="D268" s="112">
        <v>45.8</v>
      </c>
      <c r="E268" s="112">
        <v>26.7</v>
      </c>
      <c r="G268" s="54">
        <v>265</v>
      </c>
      <c r="H268" s="96">
        <v>44173</v>
      </c>
      <c r="I268" s="110">
        <v>11.3993055555556</v>
      </c>
      <c r="J268" s="112">
        <v>45.7</v>
      </c>
      <c r="K268" s="112">
        <v>27.1</v>
      </c>
      <c r="L268" s="106"/>
      <c r="M268" s="54">
        <v>265</v>
      </c>
      <c r="N268" s="96">
        <v>44173</v>
      </c>
      <c r="O268" s="110">
        <v>11.3993055555556</v>
      </c>
      <c r="P268" s="112">
        <v>41.2</v>
      </c>
      <c r="Q268" s="112">
        <v>26.9</v>
      </c>
      <c r="R268" s="106"/>
      <c r="S268" s="54">
        <v>265</v>
      </c>
      <c r="T268" s="96">
        <v>44214.572870370372</v>
      </c>
      <c r="U268" s="110">
        <v>44214.572870370372</v>
      </c>
      <c r="V268" s="112">
        <v>51.2</v>
      </c>
      <c r="W268" s="112">
        <v>27.5</v>
      </c>
      <c r="Y268" s="54">
        <v>265</v>
      </c>
      <c r="Z268" s="96">
        <v>44214.573414351849</v>
      </c>
      <c r="AA268" s="110">
        <v>44214.573414351849</v>
      </c>
      <c r="AB268" s="112">
        <v>46.6</v>
      </c>
      <c r="AC268" s="112">
        <v>28.4</v>
      </c>
      <c r="AE268" s="54">
        <v>265</v>
      </c>
      <c r="AF268" s="96">
        <v>44214.573206018518</v>
      </c>
      <c r="AG268" s="110">
        <v>44214.573206018518</v>
      </c>
      <c r="AH268" s="112">
        <v>41.9</v>
      </c>
      <c r="AI268" s="112">
        <v>28.1</v>
      </c>
    </row>
    <row r="269" spans="1:35" x14ac:dyDescent="0.25">
      <c r="A269" s="54">
        <v>266</v>
      </c>
      <c r="B269" s="96">
        <v>44173</v>
      </c>
      <c r="C269" s="109">
        <v>11.4402777777778</v>
      </c>
      <c r="D269" s="112">
        <v>48.8</v>
      </c>
      <c r="E269" s="112">
        <v>26.7</v>
      </c>
      <c r="G269" s="54">
        <v>266</v>
      </c>
      <c r="H269" s="96">
        <v>44173</v>
      </c>
      <c r="I269" s="109">
        <v>11.4409722222223</v>
      </c>
      <c r="J269" s="112">
        <v>51.1</v>
      </c>
      <c r="K269" s="112">
        <v>27.5</v>
      </c>
      <c r="L269" s="106"/>
      <c r="M269" s="54">
        <v>266</v>
      </c>
      <c r="N269" s="96">
        <v>44173</v>
      </c>
      <c r="O269" s="109">
        <v>11.4409722222223</v>
      </c>
      <c r="P269" s="112">
        <v>47.3</v>
      </c>
      <c r="Q269" s="112">
        <v>27.4</v>
      </c>
      <c r="R269" s="106"/>
      <c r="S269" s="54">
        <v>266</v>
      </c>
      <c r="T269" s="96">
        <v>44214.614537037036</v>
      </c>
      <c r="U269" s="110">
        <v>44214.614537037036</v>
      </c>
      <c r="V269" s="112">
        <v>49.5</v>
      </c>
      <c r="W269" s="112">
        <v>27.5</v>
      </c>
      <c r="Y269" s="54">
        <v>266</v>
      </c>
      <c r="Z269" s="96">
        <v>44214.615081018521</v>
      </c>
      <c r="AA269" s="110">
        <v>44214.615081018521</v>
      </c>
      <c r="AB269" s="112">
        <v>44.5</v>
      </c>
      <c r="AC269" s="112">
        <v>28.3</v>
      </c>
      <c r="AE269" s="54">
        <v>266</v>
      </c>
      <c r="AF269" s="96">
        <v>44214.614872685182</v>
      </c>
      <c r="AG269" s="110">
        <v>44214.614872685182</v>
      </c>
      <c r="AH269" s="112">
        <v>46.6</v>
      </c>
      <c r="AI269" s="112">
        <v>28.3</v>
      </c>
    </row>
    <row r="270" spans="1:35" x14ac:dyDescent="0.25">
      <c r="A270" s="54">
        <v>267</v>
      </c>
      <c r="B270" s="96">
        <v>44173</v>
      </c>
      <c r="C270" s="110">
        <v>11.4819444444444</v>
      </c>
      <c r="D270" s="112">
        <v>47.9</v>
      </c>
      <c r="E270" s="112">
        <v>26.6</v>
      </c>
      <c r="G270" s="54">
        <v>267</v>
      </c>
      <c r="H270" s="96">
        <v>44173</v>
      </c>
      <c r="I270" s="110">
        <v>11.4826388888889</v>
      </c>
      <c r="J270" s="112">
        <v>50.1</v>
      </c>
      <c r="K270" s="112">
        <v>27.4</v>
      </c>
      <c r="L270" s="106"/>
      <c r="M270" s="54">
        <v>267</v>
      </c>
      <c r="N270" s="96">
        <v>44173</v>
      </c>
      <c r="O270" s="110">
        <v>11.4826388888889</v>
      </c>
      <c r="P270" s="112">
        <v>46.6</v>
      </c>
      <c r="Q270" s="112">
        <v>27.4</v>
      </c>
      <c r="R270" s="106"/>
      <c r="S270" s="54">
        <v>267</v>
      </c>
      <c r="T270" s="96">
        <v>44214.6562037037</v>
      </c>
      <c r="U270" s="110">
        <v>44214.6562037037</v>
      </c>
      <c r="V270" s="112">
        <v>48.4</v>
      </c>
      <c r="W270" s="112">
        <v>27.2</v>
      </c>
      <c r="Y270" s="54">
        <v>267</v>
      </c>
      <c r="Z270" s="96">
        <v>44214.656747685185</v>
      </c>
      <c r="AA270" s="110">
        <v>44214.656747685185</v>
      </c>
      <c r="AB270" s="112">
        <v>42.1</v>
      </c>
      <c r="AC270" s="112">
        <v>28.2</v>
      </c>
      <c r="AE270" s="54">
        <v>267</v>
      </c>
      <c r="AF270" s="96">
        <v>44214.656539351854</v>
      </c>
      <c r="AG270" s="110">
        <v>44214.656539351854</v>
      </c>
      <c r="AH270" s="112">
        <v>44.5</v>
      </c>
      <c r="AI270" s="112">
        <v>28.2</v>
      </c>
    </row>
    <row r="271" spans="1:35" x14ac:dyDescent="0.25">
      <c r="A271" s="54">
        <v>268</v>
      </c>
      <c r="B271" s="96">
        <v>44173</v>
      </c>
      <c r="C271" s="109">
        <v>11.5236111111111</v>
      </c>
      <c r="D271" s="112">
        <v>50.8</v>
      </c>
      <c r="E271" s="112">
        <v>26.9</v>
      </c>
      <c r="G271" s="54">
        <v>268</v>
      </c>
      <c r="H271" s="96">
        <v>44173</v>
      </c>
      <c r="I271" s="109">
        <v>11.5243055555556</v>
      </c>
      <c r="J271" s="112">
        <v>55.5</v>
      </c>
      <c r="K271" s="112">
        <v>27.6</v>
      </c>
      <c r="L271" s="106"/>
      <c r="M271" s="54">
        <v>268</v>
      </c>
      <c r="N271" s="96">
        <v>44173</v>
      </c>
      <c r="O271" s="109">
        <v>11.5243055555556</v>
      </c>
      <c r="P271" s="112">
        <v>45.3</v>
      </c>
      <c r="Q271" s="112">
        <v>27.8</v>
      </c>
      <c r="R271" s="106"/>
      <c r="S271" s="54">
        <v>268</v>
      </c>
      <c r="T271" s="96">
        <v>44214.697870370372</v>
      </c>
      <c r="U271" s="110">
        <v>44214.697870370372</v>
      </c>
      <c r="V271" s="112">
        <v>49.2</v>
      </c>
      <c r="W271" s="112">
        <v>26.9</v>
      </c>
      <c r="Y271" s="54">
        <v>268</v>
      </c>
      <c r="Z271" s="96">
        <v>44214.698414351849</v>
      </c>
      <c r="AA271" s="110">
        <v>44214.698414351849</v>
      </c>
      <c r="AB271" s="112">
        <v>41.7</v>
      </c>
      <c r="AC271" s="112">
        <v>27.9</v>
      </c>
      <c r="AE271" s="54">
        <v>268</v>
      </c>
      <c r="AF271" s="96">
        <v>44214.698206018518</v>
      </c>
      <c r="AG271" s="110">
        <v>44214.698206018518</v>
      </c>
      <c r="AH271" s="112">
        <v>44.4</v>
      </c>
      <c r="AI271" s="112">
        <v>28</v>
      </c>
    </row>
    <row r="272" spans="1:35" x14ac:dyDescent="0.25">
      <c r="A272" s="54">
        <v>269</v>
      </c>
      <c r="B272" s="96">
        <v>44173</v>
      </c>
      <c r="C272" s="110">
        <v>11.5652777777778</v>
      </c>
      <c r="D272" s="112">
        <v>52.3</v>
      </c>
      <c r="E272" s="112">
        <v>27.1</v>
      </c>
      <c r="G272" s="54">
        <v>269</v>
      </c>
      <c r="H272" s="96">
        <v>44173</v>
      </c>
      <c r="I272" s="110">
        <v>11.5659722222223</v>
      </c>
      <c r="J272" s="112">
        <v>54.9</v>
      </c>
      <c r="K272" s="112">
        <v>27.7</v>
      </c>
      <c r="L272" s="106"/>
      <c r="M272" s="54">
        <v>269</v>
      </c>
      <c r="N272" s="96">
        <v>44173</v>
      </c>
      <c r="O272" s="110">
        <v>11.5659722222223</v>
      </c>
      <c r="P272" s="112">
        <v>44.7</v>
      </c>
      <c r="Q272" s="112">
        <v>28.2</v>
      </c>
      <c r="R272" s="106"/>
      <c r="S272" s="54">
        <v>269</v>
      </c>
      <c r="T272" s="96">
        <v>44214.739537037036</v>
      </c>
      <c r="U272" s="110">
        <v>44214.739537037036</v>
      </c>
      <c r="V272" s="112">
        <v>45.6</v>
      </c>
      <c r="W272" s="112">
        <v>26.9</v>
      </c>
      <c r="Y272" s="54">
        <v>269</v>
      </c>
      <c r="Z272" s="96">
        <v>44214.740081018521</v>
      </c>
      <c r="AA272" s="110">
        <v>44214.740081018521</v>
      </c>
      <c r="AB272" s="112">
        <v>39.700000000000003</v>
      </c>
      <c r="AC272" s="112">
        <v>27.8</v>
      </c>
      <c r="AE272" s="54">
        <v>269</v>
      </c>
      <c r="AF272" s="96">
        <v>44214.739872685182</v>
      </c>
      <c r="AG272" s="110">
        <v>44214.739872685182</v>
      </c>
      <c r="AH272" s="112">
        <v>43.5</v>
      </c>
      <c r="AI272" s="112">
        <v>27.8</v>
      </c>
    </row>
    <row r="273" spans="1:35" x14ac:dyDescent="0.25">
      <c r="A273" s="54">
        <v>270</v>
      </c>
      <c r="B273" s="96">
        <v>44173</v>
      </c>
      <c r="C273" s="109">
        <v>11.6069444444444</v>
      </c>
      <c r="D273" s="112">
        <v>48.9</v>
      </c>
      <c r="E273" s="112">
        <v>27.1</v>
      </c>
      <c r="G273" s="54">
        <v>270</v>
      </c>
      <c r="H273" s="96">
        <v>44173</v>
      </c>
      <c r="I273" s="109">
        <v>11.6076388888889</v>
      </c>
      <c r="J273" s="112">
        <v>53.2</v>
      </c>
      <c r="K273" s="112">
        <v>27.6</v>
      </c>
      <c r="L273" s="106"/>
      <c r="M273" s="54">
        <v>270</v>
      </c>
      <c r="N273" s="96">
        <v>44173</v>
      </c>
      <c r="O273" s="109">
        <v>11.6076388888889</v>
      </c>
      <c r="P273" s="112">
        <v>45.2</v>
      </c>
      <c r="Q273" s="112">
        <v>28.5</v>
      </c>
      <c r="R273" s="106"/>
      <c r="S273" s="54">
        <v>270</v>
      </c>
      <c r="T273" s="96">
        <v>44214.7812037037</v>
      </c>
      <c r="U273" s="110">
        <v>44214.7812037037</v>
      </c>
      <c r="V273" s="112">
        <v>43.7</v>
      </c>
      <c r="W273" s="112">
        <v>26.8</v>
      </c>
      <c r="Y273" s="54">
        <v>270</v>
      </c>
      <c r="Z273" s="96">
        <v>44214.781747685185</v>
      </c>
      <c r="AA273" s="110">
        <v>44214.781747685185</v>
      </c>
      <c r="AB273" s="112">
        <v>38.6</v>
      </c>
      <c r="AC273" s="112">
        <v>27.7</v>
      </c>
      <c r="AE273" s="54">
        <v>270</v>
      </c>
      <c r="AF273" s="96">
        <v>44214.781539351854</v>
      </c>
      <c r="AG273" s="110">
        <v>44214.781539351854</v>
      </c>
      <c r="AH273" s="112">
        <v>43.6</v>
      </c>
      <c r="AI273" s="112">
        <v>27.8</v>
      </c>
    </row>
    <row r="274" spans="1:35" x14ac:dyDescent="0.25">
      <c r="A274" s="54">
        <v>271</v>
      </c>
      <c r="B274" s="96">
        <v>44173</v>
      </c>
      <c r="C274" s="110">
        <v>11.6486111111111</v>
      </c>
      <c r="D274" s="112">
        <v>44.3</v>
      </c>
      <c r="E274" s="112">
        <v>26.8</v>
      </c>
      <c r="G274" s="54">
        <v>271</v>
      </c>
      <c r="H274" s="96">
        <v>44173</v>
      </c>
      <c r="I274" s="110">
        <v>11.6493055555556</v>
      </c>
      <c r="J274" s="112">
        <v>51.5</v>
      </c>
      <c r="K274" s="112">
        <v>27.6</v>
      </c>
      <c r="L274" s="106"/>
      <c r="M274" s="54">
        <v>271</v>
      </c>
      <c r="N274" s="96">
        <v>44173</v>
      </c>
      <c r="O274" s="110">
        <v>11.6493055555556</v>
      </c>
      <c r="P274" s="112">
        <v>45.2</v>
      </c>
      <c r="Q274" s="112">
        <v>28</v>
      </c>
      <c r="R274" s="106"/>
      <c r="S274" s="54">
        <v>271</v>
      </c>
      <c r="T274" s="96">
        <v>44214.822870370372</v>
      </c>
      <c r="U274" s="110">
        <v>44214.822870370372</v>
      </c>
      <c r="V274" s="112">
        <v>46.4</v>
      </c>
      <c r="W274" s="112">
        <v>27.1</v>
      </c>
      <c r="Y274" s="54">
        <v>271</v>
      </c>
      <c r="Z274" s="96">
        <v>44214.823414351849</v>
      </c>
      <c r="AA274" s="110">
        <v>44214.823414351849</v>
      </c>
      <c r="AB274" s="112">
        <v>39.700000000000003</v>
      </c>
      <c r="AC274" s="112">
        <v>27.8</v>
      </c>
      <c r="AE274" s="54">
        <v>271</v>
      </c>
      <c r="AF274" s="96">
        <v>44214.823206018518</v>
      </c>
      <c r="AG274" s="110">
        <v>44214.823206018518</v>
      </c>
      <c r="AH274" s="112">
        <v>40.6</v>
      </c>
      <c r="AI274" s="112">
        <v>28</v>
      </c>
    </row>
    <row r="275" spans="1:35" x14ac:dyDescent="0.25">
      <c r="A275" s="54">
        <v>272</v>
      </c>
      <c r="B275" s="96">
        <v>44173</v>
      </c>
      <c r="C275" s="109">
        <v>11.6902777777778</v>
      </c>
      <c r="D275" s="112">
        <v>50.4</v>
      </c>
      <c r="E275" s="112">
        <v>26.6</v>
      </c>
      <c r="G275" s="54">
        <v>272</v>
      </c>
      <c r="H275" s="96">
        <v>44173</v>
      </c>
      <c r="I275" s="109">
        <v>11.6909722222223</v>
      </c>
      <c r="J275" s="112">
        <v>50.2</v>
      </c>
      <c r="K275" s="112">
        <v>27.2</v>
      </c>
      <c r="L275" s="106"/>
      <c r="M275" s="54">
        <v>272</v>
      </c>
      <c r="N275" s="96">
        <v>44173</v>
      </c>
      <c r="O275" s="109">
        <v>11.6909722222223</v>
      </c>
      <c r="P275" s="112">
        <v>43.8</v>
      </c>
      <c r="Q275" s="112">
        <v>27.6</v>
      </c>
      <c r="R275" s="106"/>
      <c r="S275" s="54">
        <v>272</v>
      </c>
      <c r="T275" s="96">
        <v>44214.864537037036</v>
      </c>
      <c r="U275" s="110">
        <v>44214.864537037036</v>
      </c>
      <c r="V275" s="112">
        <v>46.5</v>
      </c>
      <c r="W275" s="112">
        <v>27.1</v>
      </c>
      <c r="Y275" s="54">
        <v>272</v>
      </c>
      <c r="Z275" s="96">
        <v>44214.865081018521</v>
      </c>
      <c r="AA275" s="110">
        <v>44214.865081018521</v>
      </c>
      <c r="AB275" s="112">
        <v>40.700000000000003</v>
      </c>
      <c r="AC275" s="112">
        <v>27.9</v>
      </c>
      <c r="AE275" s="54">
        <v>272</v>
      </c>
      <c r="AF275" s="96">
        <v>44214.864872685182</v>
      </c>
      <c r="AG275" s="110">
        <v>44214.864872685182</v>
      </c>
      <c r="AH275" s="112">
        <v>41.5</v>
      </c>
      <c r="AI275" s="112">
        <v>27.9</v>
      </c>
    </row>
    <row r="276" spans="1:35" x14ac:dyDescent="0.25">
      <c r="A276" s="54">
        <v>273</v>
      </c>
      <c r="B276" s="96">
        <v>44173</v>
      </c>
      <c r="C276" s="110">
        <v>11.7319444444444</v>
      </c>
      <c r="D276" s="112">
        <v>45.7</v>
      </c>
      <c r="E276" s="112">
        <v>26.3</v>
      </c>
      <c r="G276" s="54">
        <v>273</v>
      </c>
      <c r="H276" s="96">
        <v>44173</v>
      </c>
      <c r="I276" s="110">
        <v>11.7326388888889</v>
      </c>
      <c r="J276" s="112">
        <v>48.2</v>
      </c>
      <c r="K276" s="112">
        <v>27.1</v>
      </c>
      <c r="L276" s="106"/>
      <c r="M276" s="54">
        <v>273</v>
      </c>
      <c r="N276" s="96">
        <v>44173</v>
      </c>
      <c r="O276" s="110">
        <v>11.7326388888889</v>
      </c>
      <c r="P276" s="112">
        <v>42</v>
      </c>
      <c r="Q276" s="112">
        <v>27.2</v>
      </c>
      <c r="R276" s="106"/>
      <c r="S276" s="54">
        <v>273</v>
      </c>
      <c r="T276" s="96">
        <v>44214.9062037037</v>
      </c>
      <c r="U276" s="110">
        <v>44214.9062037037</v>
      </c>
      <c r="V276" s="112">
        <v>46.3</v>
      </c>
      <c r="W276" s="112">
        <v>27</v>
      </c>
      <c r="Y276" s="54">
        <v>273</v>
      </c>
      <c r="Z276" s="96">
        <v>44214.906747685185</v>
      </c>
      <c r="AA276" s="110">
        <v>44214.906747685185</v>
      </c>
      <c r="AB276" s="112">
        <v>40</v>
      </c>
      <c r="AC276" s="112">
        <v>28.1</v>
      </c>
      <c r="AE276" s="54">
        <v>273</v>
      </c>
      <c r="AF276" s="96">
        <v>44214.906539351854</v>
      </c>
      <c r="AG276" s="110">
        <v>44214.906539351854</v>
      </c>
      <c r="AH276" s="112">
        <v>39.700000000000003</v>
      </c>
      <c r="AI276" s="112">
        <v>27.9</v>
      </c>
    </row>
    <row r="277" spans="1:35" x14ac:dyDescent="0.25">
      <c r="A277" s="54">
        <v>274</v>
      </c>
      <c r="B277" s="96">
        <v>44173</v>
      </c>
      <c r="C277" s="109">
        <v>11.7736111111111</v>
      </c>
      <c r="D277" s="112">
        <v>49.5</v>
      </c>
      <c r="E277" s="112">
        <v>26.4</v>
      </c>
      <c r="G277" s="54">
        <v>274</v>
      </c>
      <c r="H277" s="96">
        <v>44173</v>
      </c>
      <c r="I277" s="109">
        <v>11.7743055555556</v>
      </c>
      <c r="J277" s="112">
        <v>47.6</v>
      </c>
      <c r="K277" s="112">
        <v>27.1</v>
      </c>
      <c r="L277" s="106"/>
      <c r="M277" s="54">
        <v>274</v>
      </c>
      <c r="N277" s="96">
        <v>44173</v>
      </c>
      <c r="O277" s="109">
        <v>11.7743055555556</v>
      </c>
      <c r="P277" s="112">
        <v>41.1</v>
      </c>
      <c r="Q277" s="112">
        <v>27.2</v>
      </c>
      <c r="R277" s="106"/>
      <c r="S277" s="54">
        <v>274</v>
      </c>
      <c r="T277" s="96">
        <v>44214.947870370372</v>
      </c>
      <c r="U277" s="110">
        <v>44214.947870370372</v>
      </c>
      <c r="V277" s="112">
        <v>43.3</v>
      </c>
      <c r="W277" s="112">
        <v>27</v>
      </c>
      <c r="Y277" s="54">
        <v>274</v>
      </c>
      <c r="Z277" s="96">
        <v>44214.948414351849</v>
      </c>
      <c r="AA277" s="110">
        <v>44214.948414351849</v>
      </c>
      <c r="AB277" s="112">
        <v>37.700000000000003</v>
      </c>
      <c r="AC277" s="112">
        <v>27.8</v>
      </c>
      <c r="AE277" s="54">
        <v>274</v>
      </c>
      <c r="AF277" s="96">
        <v>44214.948206018518</v>
      </c>
      <c r="AG277" s="110">
        <v>44214.948206018518</v>
      </c>
      <c r="AH277" s="112">
        <v>39.700000000000003</v>
      </c>
      <c r="AI277" s="112">
        <v>27.9</v>
      </c>
    </row>
    <row r="278" spans="1:35" x14ac:dyDescent="0.25">
      <c r="A278" s="54">
        <v>275</v>
      </c>
      <c r="B278" s="96">
        <v>44173</v>
      </c>
      <c r="C278" s="110">
        <v>11.8152777777778</v>
      </c>
      <c r="D278" s="112">
        <v>45.1</v>
      </c>
      <c r="E278" s="112">
        <v>26.4</v>
      </c>
      <c r="G278" s="54">
        <v>275</v>
      </c>
      <c r="H278" s="96">
        <v>44173</v>
      </c>
      <c r="I278" s="110">
        <v>11.8159722222223</v>
      </c>
      <c r="J278" s="112">
        <v>48.4</v>
      </c>
      <c r="K278" s="112">
        <v>27</v>
      </c>
      <c r="L278" s="106"/>
      <c r="M278" s="54">
        <v>275</v>
      </c>
      <c r="N278" s="96">
        <v>44173</v>
      </c>
      <c r="O278" s="110">
        <v>11.8159722222223</v>
      </c>
      <c r="P278" s="112">
        <v>43.4</v>
      </c>
      <c r="Q278" s="112">
        <v>27.4</v>
      </c>
      <c r="R278" s="106"/>
      <c r="S278" s="54">
        <v>275</v>
      </c>
      <c r="T278" s="96">
        <v>44214.989537037036</v>
      </c>
      <c r="U278" s="110">
        <v>44214.989537037036</v>
      </c>
      <c r="V278" s="112">
        <v>45.5</v>
      </c>
      <c r="W278" s="112">
        <v>27.1</v>
      </c>
      <c r="Y278" s="54">
        <v>275</v>
      </c>
      <c r="Z278" s="96">
        <v>44214.990081018521</v>
      </c>
      <c r="AA278" s="110">
        <v>44214.990081018521</v>
      </c>
      <c r="AB278" s="112">
        <v>38.6</v>
      </c>
      <c r="AC278" s="112">
        <v>27.8</v>
      </c>
      <c r="AE278" s="54">
        <v>275</v>
      </c>
      <c r="AF278" s="96">
        <v>44214.989872685182</v>
      </c>
      <c r="AG278" s="110">
        <v>44214.989872685182</v>
      </c>
      <c r="AH278" s="112">
        <v>40</v>
      </c>
      <c r="AI278" s="112">
        <v>27.8</v>
      </c>
    </row>
    <row r="279" spans="1:35" x14ac:dyDescent="0.25">
      <c r="A279" s="54">
        <v>276</v>
      </c>
      <c r="B279" s="96">
        <v>44173</v>
      </c>
      <c r="C279" s="109">
        <v>11.8569444444444</v>
      </c>
      <c r="D279" s="112">
        <v>43.7</v>
      </c>
      <c r="E279" s="112">
        <v>26.3</v>
      </c>
      <c r="G279" s="54">
        <v>276</v>
      </c>
      <c r="H279" s="96">
        <v>44173</v>
      </c>
      <c r="I279" s="109">
        <v>11.8576388888889</v>
      </c>
      <c r="J279" s="112">
        <v>46.4</v>
      </c>
      <c r="K279" s="112">
        <v>27</v>
      </c>
      <c r="L279" s="106"/>
      <c r="M279" s="54">
        <v>276</v>
      </c>
      <c r="N279" s="96">
        <v>44173</v>
      </c>
      <c r="O279" s="109">
        <v>11.8576388888889</v>
      </c>
      <c r="P279" s="112">
        <v>41.3</v>
      </c>
      <c r="Q279" s="112">
        <v>27.1</v>
      </c>
      <c r="R279" s="106"/>
      <c r="S279" s="54">
        <v>276</v>
      </c>
      <c r="T279" s="96">
        <v>44215.0312037037</v>
      </c>
      <c r="U279" s="110">
        <v>44215.0312037037</v>
      </c>
      <c r="V279" s="112">
        <v>41.7</v>
      </c>
      <c r="W279" s="112">
        <v>27.1</v>
      </c>
      <c r="Y279" s="54">
        <v>276</v>
      </c>
      <c r="Z279" s="96">
        <v>44215.031747685185</v>
      </c>
      <c r="AA279" s="110">
        <v>44215.031747685185</v>
      </c>
      <c r="AB279" s="112">
        <v>38.299999999999997</v>
      </c>
      <c r="AC279" s="112">
        <v>28</v>
      </c>
      <c r="AE279" s="54">
        <v>276</v>
      </c>
      <c r="AF279" s="96">
        <v>44215.031539351854</v>
      </c>
      <c r="AG279" s="110">
        <v>44215.031539351854</v>
      </c>
      <c r="AH279" s="112">
        <v>39.799999999999997</v>
      </c>
      <c r="AI279" s="112">
        <v>27.9</v>
      </c>
    </row>
    <row r="280" spans="1:35" x14ac:dyDescent="0.25">
      <c r="A280" s="54">
        <v>277</v>
      </c>
      <c r="B280" s="96">
        <v>44173</v>
      </c>
      <c r="C280" s="110">
        <v>11.8986111111111</v>
      </c>
      <c r="D280" s="112">
        <v>44.3</v>
      </c>
      <c r="E280" s="112">
        <v>26.4</v>
      </c>
      <c r="G280" s="54">
        <v>277</v>
      </c>
      <c r="H280" s="96">
        <v>44173</v>
      </c>
      <c r="I280" s="110">
        <v>11.8993055555556</v>
      </c>
      <c r="J280" s="112">
        <v>48.8</v>
      </c>
      <c r="K280" s="112">
        <v>27.2</v>
      </c>
      <c r="L280" s="106"/>
      <c r="M280" s="54">
        <v>277</v>
      </c>
      <c r="N280" s="96">
        <v>44173</v>
      </c>
      <c r="O280" s="110">
        <v>11.8993055555556</v>
      </c>
      <c r="P280" s="112">
        <v>40.9</v>
      </c>
      <c r="Q280" s="112">
        <v>27.4</v>
      </c>
      <c r="R280" s="106"/>
      <c r="S280" s="54">
        <v>277</v>
      </c>
      <c r="T280" s="96">
        <v>44215.072870370372</v>
      </c>
      <c r="U280" s="110">
        <v>44215.072870370372</v>
      </c>
      <c r="V280" s="112">
        <v>42</v>
      </c>
      <c r="W280" s="112">
        <v>27</v>
      </c>
      <c r="Y280" s="54">
        <v>277</v>
      </c>
      <c r="Z280" s="96">
        <v>44215.073414351849</v>
      </c>
      <c r="AA280" s="110">
        <v>44215.073414351849</v>
      </c>
      <c r="AB280" s="112">
        <v>37.5</v>
      </c>
      <c r="AC280" s="112">
        <v>28</v>
      </c>
      <c r="AE280" s="54">
        <v>277</v>
      </c>
      <c r="AF280" s="96">
        <v>44215.073206018518</v>
      </c>
      <c r="AG280" s="110">
        <v>44215.073206018518</v>
      </c>
      <c r="AH280" s="112">
        <v>39.299999999999997</v>
      </c>
      <c r="AI280" s="112">
        <v>28</v>
      </c>
    </row>
    <row r="281" spans="1:35" x14ac:dyDescent="0.25">
      <c r="A281" s="54">
        <v>278</v>
      </c>
      <c r="B281" s="96">
        <v>44173</v>
      </c>
      <c r="C281" s="109">
        <v>11.9402777777778</v>
      </c>
      <c r="D281" s="112">
        <v>43</v>
      </c>
      <c r="E281" s="112">
        <v>26.4</v>
      </c>
      <c r="G281" s="54">
        <v>278</v>
      </c>
      <c r="H281" s="96">
        <v>44173</v>
      </c>
      <c r="I281" s="109">
        <v>11.9409722222223</v>
      </c>
      <c r="J281" s="112">
        <v>45</v>
      </c>
      <c r="K281" s="112">
        <v>27.2</v>
      </c>
      <c r="L281" s="106"/>
      <c r="M281" s="54">
        <v>278</v>
      </c>
      <c r="N281" s="96">
        <v>44173</v>
      </c>
      <c r="O281" s="109">
        <v>11.9409722222223</v>
      </c>
      <c r="P281" s="112">
        <v>39.1</v>
      </c>
      <c r="Q281" s="112">
        <v>27.2</v>
      </c>
      <c r="R281" s="106"/>
      <c r="S281" s="54">
        <v>278</v>
      </c>
      <c r="T281" s="96">
        <v>44215.114537037036</v>
      </c>
      <c r="U281" s="110">
        <v>44215.114537037036</v>
      </c>
      <c r="V281" s="112">
        <v>43.8</v>
      </c>
      <c r="W281" s="112">
        <v>27.3</v>
      </c>
      <c r="Y281" s="54">
        <v>278</v>
      </c>
      <c r="Z281" s="96">
        <v>44215.115081018521</v>
      </c>
      <c r="AA281" s="110">
        <v>44215.115081018521</v>
      </c>
      <c r="AB281" s="112">
        <v>37</v>
      </c>
      <c r="AC281" s="112">
        <v>28</v>
      </c>
      <c r="AE281" s="54">
        <v>278</v>
      </c>
      <c r="AF281" s="96">
        <v>44215.114872685182</v>
      </c>
      <c r="AG281" s="110">
        <v>44215.114872685182</v>
      </c>
      <c r="AH281" s="112">
        <v>37.799999999999997</v>
      </c>
      <c r="AI281" s="112">
        <v>27.9</v>
      </c>
    </row>
    <row r="282" spans="1:35" x14ac:dyDescent="0.25">
      <c r="A282" s="54">
        <v>279</v>
      </c>
      <c r="B282" s="96">
        <v>44173</v>
      </c>
      <c r="C282" s="110">
        <v>11.9819444444444</v>
      </c>
      <c r="D282" s="112">
        <v>43.7</v>
      </c>
      <c r="E282" s="112">
        <v>26.3</v>
      </c>
      <c r="G282" s="54">
        <v>279</v>
      </c>
      <c r="H282" s="96">
        <v>44173</v>
      </c>
      <c r="I282" s="110">
        <v>11.9826388888889</v>
      </c>
      <c r="J282" s="112">
        <v>47.8</v>
      </c>
      <c r="K282" s="112">
        <v>27</v>
      </c>
      <c r="L282" s="106"/>
      <c r="M282" s="54">
        <v>279</v>
      </c>
      <c r="N282" s="96">
        <v>44173</v>
      </c>
      <c r="O282" s="110">
        <v>11.9826388888889</v>
      </c>
      <c r="P282" s="112">
        <v>41.2</v>
      </c>
      <c r="Q282" s="112">
        <v>27.2</v>
      </c>
      <c r="R282" s="106"/>
      <c r="S282" s="54">
        <v>279</v>
      </c>
      <c r="T282" s="96">
        <v>44215.1562037037</v>
      </c>
      <c r="U282" s="110">
        <v>44215.1562037037</v>
      </c>
      <c r="V282" s="112">
        <v>42.1</v>
      </c>
      <c r="W282" s="112">
        <v>27.1</v>
      </c>
      <c r="Y282" s="54">
        <v>279</v>
      </c>
      <c r="Z282" s="96">
        <v>44215.156747685185</v>
      </c>
      <c r="AA282" s="110">
        <v>44215.156747685185</v>
      </c>
      <c r="AB282" s="112">
        <v>38</v>
      </c>
      <c r="AC282" s="112">
        <v>27.9</v>
      </c>
      <c r="AE282" s="54">
        <v>279</v>
      </c>
      <c r="AF282" s="96">
        <v>44215.156539351854</v>
      </c>
      <c r="AG282" s="110">
        <v>44215.156539351854</v>
      </c>
      <c r="AH282" s="112">
        <v>40.200000000000003</v>
      </c>
      <c r="AI282" s="112">
        <v>27.9</v>
      </c>
    </row>
    <row r="283" spans="1:35" x14ac:dyDescent="0.25">
      <c r="A283" s="54">
        <v>280</v>
      </c>
      <c r="B283" s="96">
        <v>44174</v>
      </c>
      <c r="C283" s="109">
        <v>12.0236111111111</v>
      </c>
      <c r="D283" s="112">
        <v>45</v>
      </c>
      <c r="E283" s="112">
        <v>26.3</v>
      </c>
      <c r="G283" s="54">
        <v>280</v>
      </c>
      <c r="H283" s="96">
        <v>44174</v>
      </c>
      <c r="I283" s="109">
        <v>12.0243055555556</v>
      </c>
      <c r="J283" s="112">
        <v>45.7</v>
      </c>
      <c r="K283" s="112">
        <v>27</v>
      </c>
      <c r="L283" s="106"/>
      <c r="M283" s="54">
        <v>280</v>
      </c>
      <c r="N283" s="96">
        <v>44174</v>
      </c>
      <c r="O283" s="109">
        <v>12.0243055555556</v>
      </c>
      <c r="P283" s="112">
        <v>42.1</v>
      </c>
      <c r="Q283" s="112">
        <v>27.2</v>
      </c>
      <c r="R283" s="106"/>
      <c r="S283" s="54">
        <v>280</v>
      </c>
      <c r="T283" s="96">
        <v>44215.197870370372</v>
      </c>
      <c r="U283" s="110">
        <v>44215.197870370372</v>
      </c>
      <c r="V283" s="112">
        <v>42.5</v>
      </c>
      <c r="W283" s="112">
        <v>27.2</v>
      </c>
      <c r="Y283" s="54">
        <v>280</v>
      </c>
      <c r="Z283" s="96">
        <v>44215.198414351849</v>
      </c>
      <c r="AA283" s="110">
        <v>44215.198414351849</v>
      </c>
      <c r="AB283" s="112">
        <v>37</v>
      </c>
      <c r="AC283" s="112">
        <v>28</v>
      </c>
      <c r="AE283" s="54">
        <v>280</v>
      </c>
      <c r="AF283" s="96">
        <v>44215.198206018518</v>
      </c>
      <c r="AG283" s="110">
        <v>44215.198206018518</v>
      </c>
      <c r="AH283" s="112">
        <v>39.1</v>
      </c>
      <c r="AI283" s="112">
        <v>27.9</v>
      </c>
    </row>
    <row r="284" spans="1:35" x14ac:dyDescent="0.25">
      <c r="A284" s="54">
        <v>281</v>
      </c>
      <c r="B284" s="96">
        <v>44174</v>
      </c>
      <c r="C284" s="110">
        <v>12.0652777777778</v>
      </c>
      <c r="D284" s="112">
        <v>43</v>
      </c>
      <c r="E284" s="112">
        <v>26.1</v>
      </c>
      <c r="G284" s="54">
        <v>281</v>
      </c>
      <c r="H284" s="96">
        <v>44174</v>
      </c>
      <c r="I284" s="110">
        <v>12.0659722222223</v>
      </c>
      <c r="J284" s="112">
        <v>47.9</v>
      </c>
      <c r="K284" s="112">
        <v>27</v>
      </c>
      <c r="L284" s="106"/>
      <c r="M284" s="54">
        <v>281</v>
      </c>
      <c r="N284" s="96">
        <v>44174</v>
      </c>
      <c r="O284" s="110">
        <v>12.0659722222223</v>
      </c>
      <c r="P284" s="112">
        <v>39.1</v>
      </c>
      <c r="Q284" s="112">
        <v>26.9</v>
      </c>
      <c r="R284" s="106"/>
      <c r="S284" s="54">
        <v>281</v>
      </c>
      <c r="T284" s="96">
        <v>44215.239537037036</v>
      </c>
      <c r="U284" s="110">
        <v>44215.239537037036</v>
      </c>
      <c r="V284" s="112">
        <v>41.7</v>
      </c>
      <c r="W284" s="112">
        <v>27.1</v>
      </c>
      <c r="Y284" s="54">
        <v>281</v>
      </c>
      <c r="Z284" s="96">
        <v>44215.240081018521</v>
      </c>
      <c r="AA284" s="110">
        <v>44215.240081018521</v>
      </c>
      <c r="AB284" s="112">
        <v>37.799999999999997</v>
      </c>
      <c r="AC284" s="112">
        <v>28.2</v>
      </c>
      <c r="AE284" s="54">
        <v>281</v>
      </c>
      <c r="AF284" s="96">
        <v>44215.239872685182</v>
      </c>
      <c r="AG284" s="110">
        <v>44215.239872685182</v>
      </c>
      <c r="AH284" s="112">
        <v>37.5</v>
      </c>
      <c r="AI284" s="112">
        <v>27.8</v>
      </c>
    </row>
    <row r="285" spans="1:35" x14ac:dyDescent="0.25">
      <c r="A285" s="54">
        <v>282</v>
      </c>
      <c r="B285" s="96">
        <v>44174</v>
      </c>
      <c r="C285" s="109">
        <v>12.1069444444444</v>
      </c>
      <c r="D285" s="112">
        <v>43.1</v>
      </c>
      <c r="E285" s="112">
        <v>26</v>
      </c>
      <c r="G285" s="54">
        <v>282</v>
      </c>
      <c r="H285" s="96">
        <v>44174</v>
      </c>
      <c r="I285" s="109">
        <v>12.1076388888889</v>
      </c>
      <c r="J285" s="112">
        <v>45.4</v>
      </c>
      <c r="K285" s="112">
        <v>26.9</v>
      </c>
      <c r="L285" s="106"/>
      <c r="M285" s="54">
        <v>282</v>
      </c>
      <c r="N285" s="96">
        <v>44174</v>
      </c>
      <c r="O285" s="109">
        <v>12.1076388888889</v>
      </c>
      <c r="P285" s="112">
        <v>41.6</v>
      </c>
      <c r="Q285" s="112">
        <v>27</v>
      </c>
      <c r="R285" s="106"/>
      <c r="S285" s="54">
        <v>282</v>
      </c>
      <c r="T285" s="96">
        <v>44215.2812037037</v>
      </c>
      <c r="U285" s="110">
        <v>44215.2812037037</v>
      </c>
      <c r="V285" s="112">
        <v>43.8</v>
      </c>
      <c r="W285" s="112">
        <v>27.2</v>
      </c>
      <c r="Y285" s="54">
        <v>282</v>
      </c>
      <c r="Z285" s="96">
        <v>44215.281747685185</v>
      </c>
      <c r="AA285" s="110">
        <v>44215.281747685185</v>
      </c>
      <c r="AB285" s="112">
        <v>39.9</v>
      </c>
      <c r="AC285" s="112">
        <v>28.3</v>
      </c>
      <c r="AE285" s="54">
        <v>282</v>
      </c>
      <c r="AF285" s="96">
        <v>44215.281539351854</v>
      </c>
      <c r="AG285" s="110">
        <v>44215.281539351854</v>
      </c>
      <c r="AH285" s="112">
        <v>40.299999999999997</v>
      </c>
      <c r="AI285" s="112">
        <v>28</v>
      </c>
    </row>
    <row r="286" spans="1:35" x14ac:dyDescent="0.25">
      <c r="A286" s="54">
        <v>283</v>
      </c>
      <c r="B286" s="96">
        <v>44174</v>
      </c>
      <c r="C286" s="110">
        <v>12.1486111111111</v>
      </c>
      <c r="D286" s="112">
        <v>43.4</v>
      </c>
      <c r="E286" s="112">
        <v>26</v>
      </c>
      <c r="G286" s="54">
        <v>283</v>
      </c>
      <c r="H286" s="96">
        <v>44174</v>
      </c>
      <c r="I286" s="110">
        <v>12.1493055555556</v>
      </c>
      <c r="J286" s="112">
        <v>46.3</v>
      </c>
      <c r="K286" s="112">
        <v>26.7</v>
      </c>
      <c r="L286" s="106"/>
      <c r="M286" s="54">
        <v>283</v>
      </c>
      <c r="N286" s="96">
        <v>44174</v>
      </c>
      <c r="O286" s="110">
        <v>12.1493055555556</v>
      </c>
      <c r="P286" s="112">
        <v>39.5</v>
      </c>
      <c r="Q286" s="112">
        <v>26.7</v>
      </c>
      <c r="R286" s="106"/>
      <c r="S286" s="54">
        <v>283</v>
      </c>
      <c r="T286" s="96">
        <v>44215.322870370372</v>
      </c>
      <c r="U286" s="110">
        <v>44215.322870370372</v>
      </c>
      <c r="V286" s="112">
        <v>47.6</v>
      </c>
      <c r="W286" s="112">
        <v>27.6</v>
      </c>
      <c r="Y286" s="54">
        <v>283</v>
      </c>
      <c r="Z286" s="96">
        <v>44215.323414351849</v>
      </c>
      <c r="AA286" s="110">
        <v>44215.323414351849</v>
      </c>
      <c r="AB286" s="112">
        <v>39.700000000000003</v>
      </c>
      <c r="AC286" s="112">
        <v>28.3</v>
      </c>
      <c r="AE286" s="54">
        <v>283</v>
      </c>
      <c r="AF286" s="96">
        <v>44215.323206018518</v>
      </c>
      <c r="AG286" s="110">
        <v>44215.323206018518</v>
      </c>
      <c r="AH286" s="112">
        <v>42.9</v>
      </c>
      <c r="AI286" s="112">
        <v>28.2</v>
      </c>
    </row>
    <row r="287" spans="1:35" x14ac:dyDescent="0.25">
      <c r="A287" s="54">
        <v>284</v>
      </c>
      <c r="B287" s="96">
        <v>44174</v>
      </c>
      <c r="C287" s="109">
        <v>12.1902777777778</v>
      </c>
      <c r="D287" s="112">
        <v>42.7</v>
      </c>
      <c r="E287" s="112">
        <v>26.1</v>
      </c>
      <c r="G287" s="54">
        <v>284</v>
      </c>
      <c r="H287" s="96">
        <v>44174</v>
      </c>
      <c r="I287" s="109">
        <v>12.1909722222223</v>
      </c>
      <c r="J287" s="112">
        <v>46.5</v>
      </c>
      <c r="K287" s="112">
        <v>26.8</v>
      </c>
      <c r="L287" s="106"/>
      <c r="M287" s="54">
        <v>284</v>
      </c>
      <c r="N287" s="96">
        <v>44174</v>
      </c>
      <c r="O287" s="109">
        <v>12.1909722222223</v>
      </c>
      <c r="P287" s="112">
        <v>39</v>
      </c>
      <c r="Q287" s="112">
        <v>26.7</v>
      </c>
      <c r="R287" s="106"/>
      <c r="S287" s="54">
        <v>284</v>
      </c>
      <c r="T287" s="96">
        <v>44215.364537037036</v>
      </c>
      <c r="U287" s="110">
        <v>44215.364537037036</v>
      </c>
      <c r="V287" s="112">
        <v>49.4</v>
      </c>
      <c r="W287" s="112">
        <v>27.7</v>
      </c>
      <c r="Y287" s="54">
        <v>284</v>
      </c>
      <c r="Z287" s="96">
        <v>44215.365081018521</v>
      </c>
      <c r="AA287" s="110">
        <v>44215.365081018521</v>
      </c>
      <c r="AB287" s="112">
        <v>41.5</v>
      </c>
      <c r="AC287" s="112">
        <v>28.5</v>
      </c>
      <c r="AE287" s="54">
        <v>284</v>
      </c>
      <c r="AF287" s="96">
        <v>44215.364872685182</v>
      </c>
      <c r="AG287" s="110">
        <v>44215.364872685182</v>
      </c>
      <c r="AH287" s="112">
        <v>38.4</v>
      </c>
      <c r="AI287" s="112">
        <v>28.2</v>
      </c>
    </row>
    <row r="288" spans="1:35" x14ac:dyDescent="0.25">
      <c r="A288" s="54">
        <v>285</v>
      </c>
      <c r="B288" s="96">
        <v>44174</v>
      </c>
      <c r="C288" s="110">
        <v>12.2319444444444</v>
      </c>
      <c r="D288" s="112">
        <v>42.7</v>
      </c>
      <c r="E288" s="112">
        <v>26.3</v>
      </c>
      <c r="G288" s="54">
        <v>285</v>
      </c>
      <c r="H288" s="96">
        <v>44174</v>
      </c>
      <c r="I288" s="110">
        <v>12.2326388888889</v>
      </c>
      <c r="J288" s="112">
        <v>45.5</v>
      </c>
      <c r="K288" s="112">
        <v>26.8</v>
      </c>
      <c r="L288" s="106"/>
      <c r="M288" s="54">
        <v>285</v>
      </c>
      <c r="N288" s="96">
        <v>44174</v>
      </c>
      <c r="O288" s="110">
        <v>12.2326388888889</v>
      </c>
      <c r="P288" s="112">
        <v>40.9</v>
      </c>
      <c r="Q288" s="112">
        <v>26.8</v>
      </c>
      <c r="R288" s="106"/>
      <c r="S288" s="54">
        <v>285</v>
      </c>
      <c r="T288" s="96">
        <v>44215.4062037037</v>
      </c>
      <c r="U288" s="110">
        <v>44215.4062037037</v>
      </c>
      <c r="V288" s="112">
        <v>48.5</v>
      </c>
      <c r="W288" s="112">
        <v>27.7</v>
      </c>
      <c r="Y288" s="54">
        <v>285</v>
      </c>
      <c r="Z288" s="96">
        <v>44215.406747685185</v>
      </c>
      <c r="AA288" s="110">
        <v>44215.406747685185</v>
      </c>
      <c r="AB288" s="112">
        <v>40</v>
      </c>
      <c r="AC288" s="112">
        <v>28.4</v>
      </c>
      <c r="AE288" s="54">
        <v>285</v>
      </c>
      <c r="AF288" s="96">
        <v>44215.406539351854</v>
      </c>
      <c r="AG288" s="110">
        <v>44215.406539351854</v>
      </c>
      <c r="AH288" s="112">
        <v>43.3</v>
      </c>
      <c r="AI288" s="112">
        <v>28.3</v>
      </c>
    </row>
    <row r="289" spans="1:35" x14ac:dyDescent="0.25">
      <c r="A289" s="54">
        <v>286</v>
      </c>
      <c r="B289" s="96">
        <v>44174</v>
      </c>
      <c r="C289" s="109">
        <v>12.2736111111111</v>
      </c>
      <c r="D289" s="112">
        <v>43.3</v>
      </c>
      <c r="E289" s="112">
        <v>26</v>
      </c>
      <c r="G289" s="54">
        <v>286</v>
      </c>
      <c r="H289" s="96">
        <v>44174</v>
      </c>
      <c r="I289" s="109">
        <v>12.2743055555556</v>
      </c>
      <c r="J289" s="112">
        <v>46.5</v>
      </c>
      <c r="K289" s="112">
        <v>26.8</v>
      </c>
      <c r="L289" s="106"/>
      <c r="M289" s="54">
        <v>286</v>
      </c>
      <c r="N289" s="96">
        <v>44174</v>
      </c>
      <c r="O289" s="109">
        <v>12.2743055555556</v>
      </c>
      <c r="P289" s="112">
        <v>39.799999999999997</v>
      </c>
      <c r="Q289" s="112">
        <v>26.7</v>
      </c>
      <c r="R289" s="106"/>
      <c r="S289" s="54">
        <v>286</v>
      </c>
      <c r="T289" s="96">
        <v>44215.447870370372</v>
      </c>
      <c r="U289" s="110">
        <v>44215.447870370372</v>
      </c>
      <c r="V289" s="112">
        <v>48.9</v>
      </c>
      <c r="W289" s="112">
        <v>27.8</v>
      </c>
      <c r="Y289" s="54">
        <v>286</v>
      </c>
      <c r="Z289" s="96">
        <v>44215.448414351849</v>
      </c>
      <c r="AA289" s="110">
        <v>44215.448414351849</v>
      </c>
      <c r="AB289" s="112">
        <v>41.5</v>
      </c>
      <c r="AC289" s="112">
        <v>28.5</v>
      </c>
      <c r="AE289" s="54">
        <v>286</v>
      </c>
      <c r="AF289" s="96">
        <v>44215.448206018518</v>
      </c>
      <c r="AG289" s="110">
        <v>44215.448206018518</v>
      </c>
      <c r="AH289" s="112">
        <v>42.6</v>
      </c>
      <c r="AI289" s="112">
        <v>28.5</v>
      </c>
    </row>
    <row r="290" spans="1:35" x14ac:dyDescent="0.25">
      <c r="A290" s="54">
        <v>287</v>
      </c>
      <c r="B290" s="96">
        <v>44174</v>
      </c>
      <c r="C290" s="110">
        <v>12.3152777777778</v>
      </c>
      <c r="D290" s="112">
        <v>44.1</v>
      </c>
      <c r="E290" s="112">
        <v>26.1</v>
      </c>
      <c r="G290" s="54">
        <v>287</v>
      </c>
      <c r="H290" s="96">
        <v>44174</v>
      </c>
      <c r="I290" s="110">
        <v>12.3159722222223</v>
      </c>
      <c r="J290" s="112">
        <v>48.2</v>
      </c>
      <c r="K290" s="112">
        <v>27.1</v>
      </c>
      <c r="L290" s="106"/>
      <c r="M290" s="54">
        <v>287</v>
      </c>
      <c r="N290" s="96">
        <v>44174</v>
      </c>
      <c r="O290" s="110">
        <v>12.3159722222223</v>
      </c>
      <c r="P290" s="112">
        <v>42.1</v>
      </c>
      <c r="Q290" s="112">
        <v>27</v>
      </c>
      <c r="R290" s="106"/>
      <c r="S290" s="54">
        <v>287</v>
      </c>
      <c r="T290" s="96">
        <v>44215.489537037036</v>
      </c>
      <c r="U290" s="110">
        <v>44215.489537037036</v>
      </c>
      <c r="V290" s="112">
        <v>50.7</v>
      </c>
      <c r="W290" s="112">
        <v>27.7</v>
      </c>
      <c r="Y290" s="54">
        <v>287</v>
      </c>
      <c r="Z290" s="96">
        <v>44215.490081018521</v>
      </c>
      <c r="AA290" s="110">
        <v>44215.490081018521</v>
      </c>
      <c r="AB290" s="112">
        <v>44.1</v>
      </c>
      <c r="AC290" s="112">
        <v>28.6</v>
      </c>
      <c r="AE290" s="54">
        <v>287</v>
      </c>
      <c r="AF290" s="96">
        <v>44215.489872685182</v>
      </c>
      <c r="AG290" s="110">
        <v>44215.489872685182</v>
      </c>
      <c r="AH290" s="112">
        <v>47.7</v>
      </c>
      <c r="AI290" s="112">
        <v>28.4</v>
      </c>
    </row>
    <row r="291" spans="1:35" x14ac:dyDescent="0.25">
      <c r="A291" s="54">
        <v>288</v>
      </c>
      <c r="B291" s="96">
        <v>44174</v>
      </c>
      <c r="C291" s="109">
        <v>12.3569444444444</v>
      </c>
      <c r="D291" s="112">
        <v>44.6</v>
      </c>
      <c r="E291" s="112">
        <v>26.3</v>
      </c>
      <c r="G291" s="54">
        <v>288</v>
      </c>
      <c r="H291" s="96">
        <v>44174</v>
      </c>
      <c r="I291" s="109">
        <v>12.3576388888889</v>
      </c>
      <c r="J291" s="112">
        <v>45.8</v>
      </c>
      <c r="K291" s="112">
        <v>26.7</v>
      </c>
      <c r="L291" s="106"/>
      <c r="M291" s="54">
        <v>288</v>
      </c>
      <c r="N291" s="96">
        <v>44174</v>
      </c>
      <c r="O291" s="109">
        <v>12.3576388888889</v>
      </c>
      <c r="P291" s="112">
        <v>44.1</v>
      </c>
      <c r="Q291" s="112">
        <v>27</v>
      </c>
      <c r="R291" s="106"/>
      <c r="S291" s="54">
        <v>288</v>
      </c>
      <c r="T291" s="96">
        <v>44215.5312037037</v>
      </c>
      <c r="U291" s="110">
        <v>44215.5312037037</v>
      </c>
      <c r="V291" s="112">
        <v>50.9</v>
      </c>
      <c r="W291" s="112">
        <v>28</v>
      </c>
      <c r="Y291" s="54">
        <v>288</v>
      </c>
      <c r="Z291" s="96">
        <v>44215.531747685185</v>
      </c>
      <c r="AA291" s="110">
        <v>44215.531747685185</v>
      </c>
      <c r="AB291" s="112">
        <v>43.4</v>
      </c>
      <c r="AC291" s="112">
        <v>28.7</v>
      </c>
      <c r="AE291" s="54">
        <v>288</v>
      </c>
      <c r="AF291" s="96">
        <v>44215.531539351854</v>
      </c>
      <c r="AG291" s="110">
        <v>44215.531539351854</v>
      </c>
      <c r="AH291" s="112">
        <v>44</v>
      </c>
      <c r="AI291" s="112">
        <v>28.5</v>
      </c>
    </row>
    <row r="292" spans="1:35" x14ac:dyDescent="0.25">
      <c r="A292" s="54">
        <v>289</v>
      </c>
      <c r="B292" s="96">
        <v>44174</v>
      </c>
      <c r="C292" s="110">
        <v>12.3986111111111</v>
      </c>
      <c r="D292" s="112">
        <v>46.4</v>
      </c>
      <c r="E292" s="112">
        <v>26.1</v>
      </c>
      <c r="G292" s="54">
        <v>289</v>
      </c>
      <c r="H292" s="96">
        <v>44174</v>
      </c>
      <c r="I292" s="110">
        <v>12.3993055555556</v>
      </c>
      <c r="J292" s="112">
        <v>47.3</v>
      </c>
      <c r="K292" s="112">
        <v>27.1</v>
      </c>
      <c r="L292" s="106"/>
      <c r="M292" s="54">
        <v>289</v>
      </c>
      <c r="N292" s="96">
        <v>44174</v>
      </c>
      <c r="O292" s="110">
        <v>12.3993055555556</v>
      </c>
      <c r="P292" s="112">
        <v>40.799999999999997</v>
      </c>
      <c r="Q292" s="112">
        <v>26.8</v>
      </c>
      <c r="R292" s="106"/>
      <c r="S292" s="54">
        <v>289</v>
      </c>
      <c r="T292" s="96">
        <v>44215.572870370372</v>
      </c>
      <c r="U292" s="110">
        <v>44215.572870370372</v>
      </c>
      <c r="V292" s="112">
        <v>52.9</v>
      </c>
      <c r="W292" s="112">
        <v>28</v>
      </c>
      <c r="Y292" s="54">
        <v>289</v>
      </c>
      <c r="Z292" s="96">
        <v>44215.573414351849</v>
      </c>
      <c r="AA292" s="110">
        <v>44215.573414351849</v>
      </c>
      <c r="AB292" s="112">
        <v>46.6</v>
      </c>
      <c r="AC292" s="112">
        <v>28.7</v>
      </c>
      <c r="AE292" s="54">
        <v>289</v>
      </c>
      <c r="AF292" s="96">
        <v>44215.573206018518</v>
      </c>
      <c r="AG292" s="110">
        <v>44215.573206018518</v>
      </c>
      <c r="AH292" s="112">
        <v>50.8</v>
      </c>
      <c r="AI292" s="112">
        <v>28.7</v>
      </c>
    </row>
    <row r="293" spans="1:35" x14ac:dyDescent="0.25">
      <c r="A293" s="54">
        <v>290</v>
      </c>
      <c r="B293" s="96">
        <v>44174</v>
      </c>
      <c r="C293" s="109">
        <v>12.4402777777778</v>
      </c>
      <c r="D293" s="112">
        <v>47.7</v>
      </c>
      <c r="E293" s="112">
        <v>26.6</v>
      </c>
      <c r="G293" s="54">
        <v>290</v>
      </c>
      <c r="H293" s="96">
        <v>44174</v>
      </c>
      <c r="I293" s="109">
        <v>12.4409722222223</v>
      </c>
      <c r="J293" s="112">
        <v>50.3</v>
      </c>
      <c r="K293" s="112">
        <v>27.2</v>
      </c>
      <c r="L293" s="106"/>
      <c r="M293" s="54">
        <v>290</v>
      </c>
      <c r="N293" s="96">
        <v>44174</v>
      </c>
      <c r="O293" s="109">
        <v>12.4409722222223</v>
      </c>
      <c r="P293" s="112">
        <v>46</v>
      </c>
      <c r="Q293" s="112">
        <v>27.3</v>
      </c>
      <c r="R293" s="106"/>
      <c r="S293" s="54">
        <v>290</v>
      </c>
      <c r="T293" s="96">
        <v>44215.614537037036</v>
      </c>
      <c r="U293" s="110">
        <v>44215.614537037036</v>
      </c>
      <c r="V293" s="112">
        <v>53.1</v>
      </c>
      <c r="W293" s="112">
        <v>27.9</v>
      </c>
      <c r="Y293" s="54">
        <v>290</v>
      </c>
      <c r="Z293" s="96">
        <v>44215.615081018521</v>
      </c>
      <c r="AA293" s="110">
        <v>44215.615081018521</v>
      </c>
      <c r="AB293" s="112">
        <v>44</v>
      </c>
      <c r="AC293" s="112">
        <v>28.7</v>
      </c>
      <c r="AE293" s="54">
        <v>290</v>
      </c>
      <c r="AF293" s="96">
        <v>44215.614872685182</v>
      </c>
      <c r="AG293" s="110">
        <v>44215.614872685182</v>
      </c>
      <c r="AH293" s="112">
        <v>47.5</v>
      </c>
      <c r="AI293" s="112">
        <v>28.7</v>
      </c>
    </row>
    <row r="294" spans="1:35" x14ac:dyDescent="0.25">
      <c r="A294" s="54">
        <v>291</v>
      </c>
      <c r="B294" s="96">
        <v>44174</v>
      </c>
      <c r="C294" s="110">
        <v>12.4819444444444</v>
      </c>
      <c r="D294" s="112">
        <v>48.4</v>
      </c>
      <c r="E294" s="112">
        <v>26.7</v>
      </c>
      <c r="G294" s="54">
        <v>291</v>
      </c>
      <c r="H294" s="96">
        <v>44174</v>
      </c>
      <c r="I294" s="110">
        <v>12.4826388888889</v>
      </c>
      <c r="J294" s="112">
        <v>48.8</v>
      </c>
      <c r="K294" s="112">
        <v>27.3</v>
      </c>
      <c r="L294" s="106"/>
      <c r="M294" s="54">
        <v>291</v>
      </c>
      <c r="N294" s="96">
        <v>44174</v>
      </c>
      <c r="O294" s="110">
        <v>12.4826388888889</v>
      </c>
      <c r="P294" s="112">
        <v>47.9</v>
      </c>
      <c r="Q294" s="112">
        <v>27.4</v>
      </c>
      <c r="R294" s="106"/>
      <c r="S294" s="54">
        <v>291</v>
      </c>
      <c r="T294" s="96">
        <v>44215.6562037037</v>
      </c>
      <c r="U294" s="110">
        <v>44215.6562037037</v>
      </c>
      <c r="V294" s="112">
        <v>51.2</v>
      </c>
      <c r="W294" s="112">
        <v>27.8</v>
      </c>
      <c r="Y294" s="54">
        <v>291</v>
      </c>
      <c r="Z294" s="96">
        <v>44215.656747685185</v>
      </c>
      <c r="AA294" s="110">
        <v>44215.656747685185</v>
      </c>
      <c r="AB294" s="112">
        <v>43.7</v>
      </c>
      <c r="AC294" s="112">
        <v>28.7</v>
      </c>
      <c r="AE294" s="54">
        <v>291</v>
      </c>
      <c r="AF294" s="96">
        <v>44215.656539351854</v>
      </c>
      <c r="AG294" s="110">
        <v>44215.656539351854</v>
      </c>
      <c r="AH294" s="112">
        <v>49.1</v>
      </c>
      <c r="AI294" s="112">
        <v>28.6</v>
      </c>
    </row>
    <row r="295" spans="1:35" x14ac:dyDescent="0.25">
      <c r="A295" s="54">
        <v>292</v>
      </c>
      <c r="B295" s="96">
        <v>44174</v>
      </c>
      <c r="C295" s="109">
        <v>12.5236111111111</v>
      </c>
      <c r="D295" s="112">
        <v>48.4</v>
      </c>
      <c r="E295" s="112">
        <v>26.7</v>
      </c>
      <c r="G295" s="54">
        <v>292</v>
      </c>
      <c r="H295" s="96">
        <v>44174</v>
      </c>
      <c r="I295" s="109">
        <v>12.5243055555556</v>
      </c>
      <c r="J295" s="112">
        <v>54.7</v>
      </c>
      <c r="K295" s="112">
        <v>27.5</v>
      </c>
      <c r="L295" s="106"/>
      <c r="M295" s="54">
        <v>292</v>
      </c>
      <c r="N295" s="96">
        <v>44174</v>
      </c>
      <c r="O295" s="109">
        <v>12.5243055555556</v>
      </c>
      <c r="P295" s="112">
        <v>48.1</v>
      </c>
      <c r="Q295" s="112">
        <v>27.5</v>
      </c>
      <c r="R295" s="106"/>
      <c r="S295" s="54">
        <v>292</v>
      </c>
      <c r="T295" s="96">
        <v>44215.697870370372</v>
      </c>
      <c r="U295" s="110">
        <v>44215.697870370372</v>
      </c>
      <c r="V295" s="112">
        <v>49.6</v>
      </c>
      <c r="W295" s="112">
        <v>27.5</v>
      </c>
      <c r="Y295" s="54">
        <v>292</v>
      </c>
      <c r="Z295" s="96">
        <v>44215.698414351849</v>
      </c>
      <c r="AA295" s="110">
        <v>44215.698414351849</v>
      </c>
      <c r="AB295" s="112">
        <v>44.2</v>
      </c>
      <c r="AC295" s="112">
        <v>28.5</v>
      </c>
      <c r="AE295" s="54">
        <v>292</v>
      </c>
      <c r="AF295" s="96">
        <v>44215.698206018518</v>
      </c>
      <c r="AG295" s="110">
        <v>44215.698206018518</v>
      </c>
      <c r="AH295" s="112">
        <v>46</v>
      </c>
      <c r="AI295" s="112">
        <v>28.3</v>
      </c>
    </row>
    <row r="296" spans="1:35" x14ac:dyDescent="0.25">
      <c r="A296" s="54">
        <v>293</v>
      </c>
      <c r="B296" s="96">
        <v>44174</v>
      </c>
      <c r="C296" s="110">
        <v>12.5652777777778</v>
      </c>
      <c r="D296" s="112">
        <v>49.3</v>
      </c>
      <c r="E296" s="112">
        <v>26.9</v>
      </c>
      <c r="G296" s="54">
        <v>293</v>
      </c>
      <c r="H296" s="96">
        <v>44174</v>
      </c>
      <c r="I296" s="110">
        <v>12.5659722222223</v>
      </c>
      <c r="J296" s="112">
        <v>53.7</v>
      </c>
      <c r="K296" s="112">
        <v>27.5</v>
      </c>
      <c r="L296" s="106"/>
      <c r="M296" s="54">
        <v>293</v>
      </c>
      <c r="N296" s="96">
        <v>44174</v>
      </c>
      <c r="O296" s="110">
        <v>12.5659722222223</v>
      </c>
      <c r="P296" s="112">
        <v>48.3</v>
      </c>
      <c r="Q296" s="112">
        <v>27.5</v>
      </c>
      <c r="R296" s="106"/>
      <c r="S296" s="54">
        <v>293</v>
      </c>
      <c r="T296" s="96">
        <v>44215.739537037036</v>
      </c>
      <c r="U296" s="110">
        <v>44215.739537037036</v>
      </c>
      <c r="V296" s="112">
        <v>47.8</v>
      </c>
      <c r="W296" s="112">
        <v>27.4</v>
      </c>
      <c r="Y296" s="54">
        <v>293</v>
      </c>
      <c r="Z296" s="96">
        <v>44215.740081018521</v>
      </c>
      <c r="AA296" s="110">
        <v>44215.740081018521</v>
      </c>
      <c r="AB296" s="112">
        <v>41.9</v>
      </c>
      <c r="AC296" s="112">
        <v>28.2</v>
      </c>
      <c r="AE296" s="54">
        <v>293</v>
      </c>
      <c r="AF296" s="96">
        <v>44215.739872685182</v>
      </c>
      <c r="AG296" s="110">
        <v>44215.739872685182</v>
      </c>
      <c r="AH296" s="112">
        <v>44.7</v>
      </c>
      <c r="AI296" s="112">
        <v>28</v>
      </c>
    </row>
    <row r="297" spans="1:35" x14ac:dyDescent="0.25">
      <c r="A297" s="54">
        <v>294</v>
      </c>
      <c r="B297" s="96">
        <v>44174</v>
      </c>
      <c r="C297" s="109">
        <v>12.6069444444444</v>
      </c>
      <c r="D297" s="112">
        <v>51.4</v>
      </c>
      <c r="E297" s="112">
        <v>26.7</v>
      </c>
      <c r="G297" s="54">
        <v>294</v>
      </c>
      <c r="H297" s="96">
        <v>44174</v>
      </c>
      <c r="I297" s="109">
        <v>12.6076388888889</v>
      </c>
      <c r="J297" s="112">
        <v>52.3</v>
      </c>
      <c r="K297" s="112">
        <v>27.5</v>
      </c>
      <c r="L297" s="106"/>
      <c r="M297" s="54">
        <v>294</v>
      </c>
      <c r="N297" s="96">
        <v>44174</v>
      </c>
      <c r="O297" s="109">
        <v>12.6076388888889</v>
      </c>
      <c r="P297" s="112">
        <v>47.6</v>
      </c>
      <c r="Q297" s="112">
        <v>27.5</v>
      </c>
      <c r="R297" s="106"/>
      <c r="S297" s="54">
        <v>294</v>
      </c>
      <c r="T297" s="96">
        <v>44215.7812037037</v>
      </c>
      <c r="U297" s="110">
        <v>44215.7812037037</v>
      </c>
      <c r="V297" s="112">
        <v>46.3</v>
      </c>
      <c r="W297" s="112">
        <v>27.3</v>
      </c>
      <c r="Y297" s="54">
        <v>294</v>
      </c>
      <c r="Z297" s="96">
        <v>44215.781747685185</v>
      </c>
      <c r="AA297" s="110">
        <v>44215.781747685185</v>
      </c>
      <c r="AB297" s="112">
        <v>41.1</v>
      </c>
      <c r="AC297" s="112">
        <v>28.5</v>
      </c>
      <c r="AE297" s="54">
        <v>294</v>
      </c>
      <c r="AF297" s="96">
        <v>44215.781539351854</v>
      </c>
      <c r="AG297" s="110">
        <v>44215.781539351854</v>
      </c>
      <c r="AH297" s="112">
        <v>42.6</v>
      </c>
      <c r="AI297" s="112">
        <v>28.3</v>
      </c>
    </row>
    <row r="298" spans="1:35" x14ac:dyDescent="0.25">
      <c r="A298" s="54">
        <v>295</v>
      </c>
      <c r="B298" s="96">
        <v>44174</v>
      </c>
      <c r="C298" s="110">
        <v>12.6486111111111</v>
      </c>
      <c r="D298" s="112">
        <v>49.7</v>
      </c>
      <c r="E298" s="112">
        <v>26.8</v>
      </c>
      <c r="G298" s="54">
        <v>295</v>
      </c>
      <c r="H298" s="96">
        <v>44174</v>
      </c>
      <c r="I298" s="110">
        <v>12.6493055555556</v>
      </c>
      <c r="J298" s="112">
        <v>51.8</v>
      </c>
      <c r="K298" s="112">
        <v>27.5</v>
      </c>
      <c r="L298" s="106"/>
      <c r="M298" s="54">
        <v>295</v>
      </c>
      <c r="N298" s="96">
        <v>44174</v>
      </c>
      <c r="O298" s="110">
        <v>12.6493055555556</v>
      </c>
      <c r="P298" s="112">
        <v>50.1</v>
      </c>
      <c r="Q298" s="112">
        <v>27.5</v>
      </c>
      <c r="R298" s="106"/>
      <c r="S298" s="54">
        <v>295</v>
      </c>
      <c r="T298" s="96">
        <v>44215.822870370372</v>
      </c>
      <c r="U298" s="110">
        <v>44215.822870370372</v>
      </c>
      <c r="V298" s="112">
        <v>45.3</v>
      </c>
      <c r="W298" s="112">
        <v>27.5</v>
      </c>
      <c r="Y298" s="54">
        <v>295</v>
      </c>
      <c r="Z298" s="96">
        <v>44215.823414351849</v>
      </c>
      <c r="AA298" s="110">
        <v>44215.823414351849</v>
      </c>
      <c r="AB298" s="112">
        <v>38.9</v>
      </c>
      <c r="AC298" s="112">
        <v>28.3</v>
      </c>
      <c r="AE298" s="54">
        <v>295</v>
      </c>
      <c r="AF298" s="96">
        <v>44215.823206018518</v>
      </c>
      <c r="AG298" s="110">
        <v>44215.823206018518</v>
      </c>
      <c r="AH298" s="112">
        <v>38.9</v>
      </c>
      <c r="AI298" s="112">
        <v>28.3</v>
      </c>
    </row>
    <row r="299" spans="1:35" x14ac:dyDescent="0.25">
      <c r="A299" s="54">
        <v>296</v>
      </c>
      <c r="B299" s="96">
        <v>44174</v>
      </c>
      <c r="C299" s="109">
        <v>12.6902777777778</v>
      </c>
      <c r="D299" s="112">
        <v>47.2</v>
      </c>
      <c r="E299" s="112">
        <v>26.4</v>
      </c>
      <c r="G299" s="54">
        <v>296</v>
      </c>
      <c r="H299" s="96">
        <v>44174</v>
      </c>
      <c r="I299" s="109">
        <v>12.6909722222223</v>
      </c>
      <c r="J299" s="112">
        <v>49</v>
      </c>
      <c r="K299" s="112">
        <v>27.2</v>
      </c>
      <c r="L299" s="106"/>
      <c r="M299" s="54">
        <v>296</v>
      </c>
      <c r="N299" s="96">
        <v>44174</v>
      </c>
      <c r="O299" s="109">
        <v>12.6909722222223</v>
      </c>
      <c r="P299" s="112">
        <v>44.6</v>
      </c>
      <c r="Q299" s="112">
        <v>27.1</v>
      </c>
      <c r="R299" s="106"/>
      <c r="S299" s="54">
        <v>296</v>
      </c>
      <c r="T299" s="96">
        <v>44215.864537037036</v>
      </c>
      <c r="U299" s="110">
        <v>44215.864537037036</v>
      </c>
      <c r="V299" s="112">
        <v>47</v>
      </c>
      <c r="W299" s="112">
        <v>27.7</v>
      </c>
      <c r="Y299" s="54">
        <v>296</v>
      </c>
      <c r="Z299" s="96">
        <v>44215.865081018521</v>
      </c>
      <c r="AA299" s="110">
        <v>44215.865081018521</v>
      </c>
      <c r="AB299" s="112">
        <v>39.4</v>
      </c>
      <c r="AC299" s="112">
        <v>28.4</v>
      </c>
      <c r="AE299" s="54">
        <v>296</v>
      </c>
      <c r="AF299" s="96">
        <v>44215.864872685182</v>
      </c>
      <c r="AG299" s="110">
        <v>44215.864872685182</v>
      </c>
      <c r="AH299" s="112">
        <v>41.4</v>
      </c>
      <c r="AI299" s="112">
        <v>28.3</v>
      </c>
    </row>
    <row r="300" spans="1:35" x14ac:dyDescent="0.25">
      <c r="A300" s="54">
        <v>297</v>
      </c>
      <c r="B300" s="96">
        <v>44174</v>
      </c>
      <c r="C300" s="110">
        <v>12.7319444444444</v>
      </c>
      <c r="D300" s="112">
        <v>45</v>
      </c>
      <c r="E300" s="112">
        <v>26.2</v>
      </c>
      <c r="G300" s="54">
        <v>297</v>
      </c>
      <c r="H300" s="96">
        <v>44174</v>
      </c>
      <c r="I300" s="110">
        <v>12.7326388888889</v>
      </c>
      <c r="J300" s="112">
        <v>49.3</v>
      </c>
      <c r="K300" s="112">
        <v>27</v>
      </c>
      <c r="L300" s="106"/>
      <c r="M300" s="54">
        <v>297</v>
      </c>
      <c r="N300" s="96">
        <v>44174</v>
      </c>
      <c r="O300" s="110">
        <v>12.7326388888889</v>
      </c>
      <c r="P300" s="112">
        <v>45.2</v>
      </c>
      <c r="Q300" s="112">
        <v>26.9</v>
      </c>
      <c r="R300" s="106"/>
      <c r="S300" s="54">
        <v>297</v>
      </c>
      <c r="T300" s="96">
        <v>44215.9062037037</v>
      </c>
      <c r="U300" s="110">
        <v>44215.9062037037</v>
      </c>
      <c r="V300" s="112">
        <v>44.2</v>
      </c>
      <c r="W300" s="112">
        <v>27.5</v>
      </c>
      <c r="Y300" s="54">
        <v>297</v>
      </c>
      <c r="Z300" s="96">
        <v>44215.906747685185</v>
      </c>
      <c r="AA300" s="110">
        <v>44215.906747685185</v>
      </c>
      <c r="AB300" s="112">
        <v>38.6</v>
      </c>
      <c r="AC300" s="112">
        <v>28.4</v>
      </c>
      <c r="AE300" s="54">
        <v>297</v>
      </c>
      <c r="AF300" s="96">
        <v>44215.906539351854</v>
      </c>
      <c r="AG300" s="110">
        <v>44215.906539351854</v>
      </c>
      <c r="AH300" s="112">
        <v>40.200000000000003</v>
      </c>
      <c r="AI300" s="112">
        <v>28.2</v>
      </c>
    </row>
    <row r="301" spans="1:35" x14ac:dyDescent="0.25">
      <c r="A301" s="54">
        <v>298</v>
      </c>
      <c r="B301" s="96">
        <v>44174</v>
      </c>
      <c r="C301" s="109">
        <v>12.7736111111111</v>
      </c>
      <c r="D301" s="112">
        <v>44.4</v>
      </c>
      <c r="E301" s="112">
        <v>26.2</v>
      </c>
      <c r="G301" s="54">
        <v>298</v>
      </c>
      <c r="H301" s="96">
        <v>44174</v>
      </c>
      <c r="I301" s="109">
        <v>12.7743055555556</v>
      </c>
      <c r="J301" s="112">
        <v>47.4</v>
      </c>
      <c r="K301" s="112">
        <v>27</v>
      </c>
      <c r="L301" s="106"/>
      <c r="M301" s="54">
        <v>298</v>
      </c>
      <c r="N301" s="96">
        <v>44174</v>
      </c>
      <c r="O301" s="109">
        <v>12.7743055555556</v>
      </c>
      <c r="P301" s="112">
        <v>44.1</v>
      </c>
      <c r="Q301" s="112">
        <v>27</v>
      </c>
      <c r="R301" s="106"/>
      <c r="S301" s="54">
        <v>298</v>
      </c>
      <c r="T301" s="96">
        <v>44215.947870370372</v>
      </c>
      <c r="U301" s="110">
        <v>44215.947870370372</v>
      </c>
      <c r="V301" s="112">
        <v>44.2</v>
      </c>
      <c r="W301" s="112">
        <v>27.6</v>
      </c>
      <c r="Y301" s="54">
        <v>298</v>
      </c>
      <c r="Z301" s="96">
        <v>44215.948414351849</v>
      </c>
      <c r="AA301" s="110">
        <v>44215.948414351849</v>
      </c>
      <c r="AB301" s="112">
        <v>38.6</v>
      </c>
      <c r="AC301" s="112">
        <v>28.4</v>
      </c>
      <c r="AE301" s="54">
        <v>298</v>
      </c>
      <c r="AF301" s="96">
        <v>44215.948206018518</v>
      </c>
      <c r="AG301" s="110">
        <v>44215.948206018518</v>
      </c>
      <c r="AH301" s="112">
        <v>39.700000000000003</v>
      </c>
      <c r="AI301" s="112">
        <v>28.2</v>
      </c>
    </row>
    <row r="302" spans="1:35" x14ac:dyDescent="0.25">
      <c r="A302" s="54">
        <v>299</v>
      </c>
      <c r="B302" s="96">
        <v>44174</v>
      </c>
      <c r="C302" s="110">
        <v>12.8152777777778</v>
      </c>
      <c r="D302" s="112">
        <v>46.3</v>
      </c>
      <c r="E302" s="112">
        <v>26.4</v>
      </c>
      <c r="G302" s="54">
        <v>299</v>
      </c>
      <c r="H302" s="96">
        <v>44174</v>
      </c>
      <c r="I302" s="110">
        <v>12.8159722222223</v>
      </c>
      <c r="J302" s="112">
        <v>49.7</v>
      </c>
      <c r="K302" s="112">
        <v>27.1</v>
      </c>
      <c r="L302" s="106"/>
      <c r="M302" s="54">
        <v>299</v>
      </c>
      <c r="N302" s="96">
        <v>44174</v>
      </c>
      <c r="O302" s="110">
        <v>12.8159722222223</v>
      </c>
      <c r="P302" s="112">
        <v>41.9</v>
      </c>
      <c r="Q302" s="112">
        <v>26.9</v>
      </c>
      <c r="R302" s="106"/>
      <c r="S302" s="54">
        <v>299</v>
      </c>
      <c r="T302" s="96">
        <v>44215.989537037036</v>
      </c>
      <c r="U302" s="110">
        <v>44215.989537037036</v>
      </c>
      <c r="V302" s="112">
        <v>43.8</v>
      </c>
      <c r="W302" s="112">
        <v>27.5</v>
      </c>
      <c r="Y302" s="54">
        <v>299</v>
      </c>
      <c r="Z302" s="96">
        <v>44215.990081018521</v>
      </c>
      <c r="AA302" s="110">
        <v>44215.990081018521</v>
      </c>
      <c r="AB302" s="112">
        <v>37.4</v>
      </c>
      <c r="AC302" s="112">
        <v>28.4</v>
      </c>
      <c r="AE302" s="54">
        <v>299</v>
      </c>
      <c r="AF302" s="96">
        <v>44215.989872685182</v>
      </c>
      <c r="AG302" s="110">
        <v>44215.989872685182</v>
      </c>
      <c r="AH302" s="112">
        <v>38.799999999999997</v>
      </c>
      <c r="AI302" s="112">
        <v>28.2</v>
      </c>
    </row>
    <row r="303" spans="1:35" x14ac:dyDescent="0.25">
      <c r="A303" s="54">
        <v>300</v>
      </c>
      <c r="B303" s="96">
        <v>44174</v>
      </c>
      <c r="C303" s="109">
        <v>12.8569444444444</v>
      </c>
      <c r="D303" s="112">
        <v>43.9</v>
      </c>
      <c r="E303" s="112">
        <v>26.4</v>
      </c>
      <c r="G303" s="54">
        <v>300</v>
      </c>
      <c r="H303" s="96">
        <v>44174</v>
      </c>
      <c r="I303" s="109">
        <v>12.8576388888889</v>
      </c>
      <c r="J303" s="112">
        <v>46.1</v>
      </c>
      <c r="K303" s="112">
        <v>27.2</v>
      </c>
      <c r="L303" s="106"/>
      <c r="M303" s="54">
        <v>300</v>
      </c>
      <c r="N303" s="96">
        <v>44174</v>
      </c>
      <c r="O303" s="109">
        <v>12.8576388888889</v>
      </c>
      <c r="P303" s="112">
        <v>44.1</v>
      </c>
      <c r="Q303" s="112">
        <v>27.2</v>
      </c>
      <c r="R303" s="106"/>
      <c r="S303" s="54">
        <v>300</v>
      </c>
      <c r="T303" s="96">
        <v>44216.0312037037</v>
      </c>
      <c r="U303" s="110">
        <v>44216.0312037037</v>
      </c>
      <c r="V303" s="112">
        <v>44.5</v>
      </c>
      <c r="W303" s="112">
        <v>27.4</v>
      </c>
      <c r="Y303" s="54">
        <v>300</v>
      </c>
      <c r="Z303" s="96">
        <v>44216.031747685185</v>
      </c>
      <c r="AA303" s="110">
        <v>44216.031747685185</v>
      </c>
      <c r="AB303" s="112">
        <v>36.4</v>
      </c>
      <c r="AC303" s="112">
        <v>28.5</v>
      </c>
      <c r="AE303" s="54">
        <v>300</v>
      </c>
      <c r="AF303" s="96">
        <v>44216.031539351854</v>
      </c>
      <c r="AG303" s="110">
        <v>44216.031539351854</v>
      </c>
      <c r="AH303" s="112">
        <v>40.700000000000003</v>
      </c>
      <c r="AI303" s="112">
        <v>28.1</v>
      </c>
    </row>
    <row r="304" spans="1:35" x14ac:dyDescent="0.25">
      <c r="A304" s="54">
        <v>301</v>
      </c>
      <c r="B304" s="96">
        <v>44174</v>
      </c>
      <c r="C304" s="110">
        <v>12.8986111111111</v>
      </c>
      <c r="D304" s="112">
        <v>45.2</v>
      </c>
      <c r="E304" s="112">
        <v>26.4</v>
      </c>
      <c r="G304" s="54">
        <v>301</v>
      </c>
      <c r="H304" s="96">
        <v>44174</v>
      </c>
      <c r="I304" s="110">
        <v>12.8993055555556</v>
      </c>
      <c r="J304" s="112">
        <v>44.9</v>
      </c>
      <c r="K304" s="112">
        <v>27.1</v>
      </c>
      <c r="L304" s="106"/>
      <c r="M304" s="54">
        <v>301</v>
      </c>
      <c r="N304" s="96">
        <v>44174</v>
      </c>
      <c r="O304" s="110">
        <v>12.8993055555556</v>
      </c>
      <c r="P304" s="112">
        <v>43</v>
      </c>
      <c r="Q304" s="112">
        <v>27.2</v>
      </c>
      <c r="R304" s="106"/>
      <c r="S304" s="54">
        <v>301</v>
      </c>
      <c r="T304" s="96">
        <v>44216.072870370372</v>
      </c>
      <c r="U304" s="110">
        <v>44216.072870370372</v>
      </c>
      <c r="V304" s="112">
        <v>42.2</v>
      </c>
      <c r="W304" s="112">
        <v>27.4</v>
      </c>
      <c r="Y304" s="54">
        <v>301</v>
      </c>
      <c r="Z304" s="96">
        <v>44216.073414351849</v>
      </c>
      <c r="AA304" s="110">
        <v>44216.073414351849</v>
      </c>
      <c r="AB304" s="112">
        <v>38.700000000000003</v>
      </c>
      <c r="AC304" s="112">
        <v>28.6</v>
      </c>
      <c r="AE304" s="54">
        <v>301</v>
      </c>
      <c r="AF304" s="96">
        <v>44216.073206018518</v>
      </c>
      <c r="AG304" s="110">
        <v>44216.073206018518</v>
      </c>
      <c r="AH304" s="112">
        <v>39.4</v>
      </c>
      <c r="AI304" s="112">
        <v>28.2</v>
      </c>
    </row>
    <row r="305" spans="1:35" x14ac:dyDescent="0.25">
      <c r="A305" s="54">
        <v>302</v>
      </c>
      <c r="B305" s="96">
        <v>44174</v>
      </c>
      <c r="C305" s="109">
        <v>12.9402777777778</v>
      </c>
      <c r="D305" s="112">
        <v>42.9</v>
      </c>
      <c r="E305" s="112">
        <v>26.5</v>
      </c>
      <c r="G305" s="54">
        <v>302</v>
      </c>
      <c r="H305" s="96">
        <v>44174</v>
      </c>
      <c r="I305" s="109">
        <v>12.9409722222223</v>
      </c>
      <c r="J305" s="112">
        <v>47.9</v>
      </c>
      <c r="K305" s="112">
        <v>27.3</v>
      </c>
      <c r="L305" s="106"/>
      <c r="M305" s="54">
        <v>302</v>
      </c>
      <c r="N305" s="96">
        <v>44174</v>
      </c>
      <c r="O305" s="109">
        <v>12.9409722222223</v>
      </c>
      <c r="P305" s="112">
        <v>41.7</v>
      </c>
      <c r="Q305" s="112">
        <v>27.1</v>
      </c>
      <c r="R305" s="106"/>
      <c r="S305" s="54">
        <v>302</v>
      </c>
      <c r="T305" s="96">
        <v>44216.114537037036</v>
      </c>
      <c r="U305" s="110">
        <v>44216.114537037036</v>
      </c>
      <c r="V305" s="112">
        <v>44.3</v>
      </c>
      <c r="W305" s="112">
        <v>27.5</v>
      </c>
      <c r="Y305" s="54">
        <v>302</v>
      </c>
      <c r="Z305" s="96">
        <v>44216.115081018521</v>
      </c>
      <c r="AA305" s="110">
        <v>44216.115081018521</v>
      </c>
      <c r="AB305" s="112">
        <v>36.5</v>
      </c>
      <c r="AC305" s="112">
        <v>28.3</v>
      </c>
      <c r="AE305" s="54">
        <v>302</v>
      </c>
      <c r="AF305" s="96">
        <v>44216.114872685182</v>
      </c>
      <c r="AG305" s="110">
        <v>44216.114872685182</v>
      </c>
      <c r="AH305" s="112">
        <v>39</v>
      </c>
      <c r="AI305" s="112">
        <v>28.1</v>
      </c>
    </row>
    <row r="306" spans="1:35" x14ac:dyDescent="0.25">
      <c r="A306" s="54">
        <v>303</v>
      </c>
      <c r="B306" s="96">
        <v>44174</v>
      </c>
      <c r="C306" s="110">
        <v>12.9819444444444</v>
      </c>
      <c r="D306" s="112">
        <v>43.9</v>
      </c>
      <c r="E306" s="112">
        <v>26.2</v>
      </c>
      <c r="G306" s="54">
        <v>303</v>
      </c>
      <c r="H306" s="96">
        <v>44174</v>
      </c>
      <c r="I306" s="110">
        <v>12.9826388888889</v>
      </c>
      <c r="J306" s="112">
        <v>45.7</v>
      </c>
      <c r="K306" s="112">
        <v>26.8</v>
      </c>
      <c r="L306" s="106"/>
      <c r="M306" s="54">
        <v>303</v>
      </c>
      <c r="N306" s="96">
        <v>44174</v>
      </c>
      <c r="O306" s="110">
        <v>12.9826388888889</v>
      </c>
      <c r="P306" s="112">
        <v>41.6</v>
      </c>
      <c r="Q306" s="112">
        <v>26.9</v>
      </c>
      <c r="R306" s="106"/>
      <c r="S306" s="54">
        <v>303</v>
      </c>
      <c r="T306" s="96">
        <v>44216.1562037037</v>
      </c>
      <c r="U306" s="110">
        <v>44216.1562037037</v>
      </c>
      <c r="V306" s="112">
        <v>42.7</v>
      </c>
      <c r="W306" s="112">
        <v>27.5</v>
      </c>
      <c r="Y306" s="54">
        <v>303</v>
      </c>
      <c r="Z306" s="96">
        <v>44216.156747685185</v>
      </c>
      <c r="AA306" s="110">
        <v>44216.156747685185</v>
      </c>
      <c r="AB306" s="112">
        <v>38.299999999999997</v>
      </c>
      <c r="AC306" s="112">
        <v>28.5</v>
      </c>
      <c r="AE306" s="54">
        <v>303</v>
      </c>
      <c r="AF306" s="96">
        <v>44216.156539351854</v>
      </c>
      <c r="AG306" s="110">
        <v>44216.156539351854</v>
      </c>
      <c r="AH306" s="112">
        <v>37.1</v>
      </c>
      <c r="AI306" s="112">
        <v>28.2</v>
      </c>
    </row>
    <row r="307" spans="1:35" x14ac:dyDescent="0.25">
      <c r="A307" s="54">
        <v>304</v>
      </c>
      <c r="B307" s="96">
        <v>44175</v>
      </c>
      <c r="C307" s="109">
        <v>13.0236111111111</v>
      </c>
      <c r="D307" s="112">
        <v>45.9</v>
      </c>
      <c r="E307" s="112">
        <v>26.4</v>
      </c>
      <c r="G307" s="54">
        <v>304</v>
      </c>
      <c r="H307" s="96">
        <v>44175</v>
      </c>
      <c r="I307" s="109">
        <v>13.0243055555556</v>
      </c>
      <c r="J307" s="112">
        <v>48.2</v>
      </c>
      <c r="K307" s="112">
        <v>27</v>
      </c>
      <c r="L307" s="106"/>
      <c r="M307" s="54">
        <v>304</v>
      </c>
      <c r="N307" s="96">
        <v>44175</v>
      </c>
      <c r="O307" s="109">
        <v>13.0243055555556</v>
      </c>
      <c r="P307" s="112">
        <v>42.6</v>
      </c>
      <c r="Q307" s="112">
        <v>27.2</v>
      </c>
      <c r="R307" s="106"/>
      <c r="S307" s="54">
        <v>304</v>
      </c>
      <c r="T307" s="96">
        <v>44216.197870370372</v>
      </c>
      <c r="U307" s="110">
        <v>44216.197870370372</v>
      </c>
      <c r="V307" s="112">
        <v>41.7</v>
      </c>
      <c r="W307" s="112">
        <v>27.4</v>
      </c>
      <c r="Y307" s="54">
        <v>304</v>
      </c>
      <c r="Z307" s="96">
        <v>44216.198414351849</v>
      </c>
      <c r="AA307" s="110">
        <v>44216.198414351849</v>
      </c>
      <c r="AB307" s="112">
        <v>35.6</v>
      </c>
      <c r="AC307" s="112">
        <v>28.4</v>
      </c>
      <c r="AE307" s="54">
        <v>304</v>
      </c>
      <c r="AF307" s="96">
        <v>44216.198206018518</v>
      </c>
      <c r="AG307" s="110">
        <v>44216.198206018518</v>
      </c>
      <c r="AH307" s="112">
        <v>37.700000000000003</v>
      </c>
      <c r="AI307" s="112">
        <v>28.1</v>
      </c>
    </row>
    <row r="308" spans="1:35" x14ac:dyDescent="0.25">
      <c r="A308" s="54">
        <v>305</v>
      </c>
      <c r="B308" s="96">
        <v>44175</v>
      </c>
      <c r="C308" s="110">
        <v>13.0652777777778</v>
      </c>
      <c r="D308" s="112">
        <v>41.4</v>
      </c>
      <c r="E308" s="112">
        <v>26.1</v>
      </c>
      <c r="G308" s="54">
        <v>305</v>
      </c>
      <c r="H308" s="96">
        <v>44175</v>
      </c>
      <c r="I308" s="110">
        <v>13.0659722222223</v>
      </c>
      <c r="J308" s="112">
        <v>46.5</v>
      </c>
      <c r="K308" s="112">
        <v>26.9</v>
      </c>
      <c r="L308" s="106"/>
      <c r="M308" s="54">
        <v>305</v>
      </c>
      <c r="N308" s="96">
        <v>44175</v>
      </c>
      <c r="O308" s="110">
        <v>13.0659722222223</v>
      </c>
      <c r="P308" s="112">
        <v>41.2</v>
      </c>
      <c r="Q308" s="112">
        <v>26.9</v>
      </c>
      <c r="R308" s="106"/>
      <c r="S308" s="54">
        <v>305</v>
      </c>
      <c r="T308" s="96">
        <v>44216.239537037036</v>
      </c>
      <c r="U308" s="110">
        <v>44216.239537037036</v>
      </c>
      <c r="V308" s="112">
        <v>42.7</v>
      </c>
      <c r="W308" s="112">
        <v>27.4</v>
      </c>
      <c r="Y308" s="54">
        <v>305</v>
      </c>
      <c r="Z308" s="96">
        <v>44216.240081018521</v>
      </c>
      <c r="AA308" s="110">
        <v>44216.240081018521</v>
      </c>
      <c r="AB308" s="112">
        <v>36.299999999999997</v>
      </c>
      <c r="AC308" s="112">
        <v>28.2</v>
      </c>
      <c r="AE308" s="54">
        <v>305</v>
      </c>
      <c r="AF308" s="96">
        <v>44216.239872685182</v>
      </c>
      <c r="AG308" s="110">
        <v>44216.239872685182</v>
      </c>
      <c r="AH308" s="112">
        <v>39.200000000000003</v>
      </c>
      <c r="AI308" s="112">
        <v>28.3</v>
      </c>
    </row>
    <row r="309" spans="1:35" x14ac:dyDescent="0.25">
      <c r="A309" s="54">
        <v>306</v>
      </c>
      <c r="B309" s="96">
        <v>44175</v>
      </c>
      <c r="C309" s="109">
        <v>13.1069444444444</v>
      </c>
      <c r="D309" s="112">
        <v>43.6</v>
      </c>
      <c r="E309" s="112">
        <v>26.1</v>
      </c>
      <c r="G309" s="54">
        <v>306</v>
      </c>
      <c r="H309" s="96">
        <v>44175</v>
      </c>
      <c r="I309" s="109">
        <v>13.1076388888889</v>
      </c>
      <c r="J309" s="112">
        <v>46.3</v>
      </c>
      <c r="K309" s="112">
        <v>26.8</v>
      </c>
      <c r="L309" s="106"/>
      <c r="M309" s="54">
        <v>306</v>
      </c>
      <c r="N309" s="96">
        <v>44175</v>
      </c>
      <c r="O309" s="109">
        <v>13.1076388888889</v>
      </c>
      <c r="P309" s="112">
        <v>41.1</v>
      </c>
      <c r="Q309" s="112">
        <v>27</v>
      </c>
      <c r="R309" s="106"/>
      <c r="S309" s="54">
        <v>306</v>
      </c>
      <c r="T309" s="96">
        <v>44216.2812037037</v>
      </c>
      <c r="U309" s="110">
        <v>44216.2812037037</v>
      </c>
      <c r="V309" s="112">
        <v>45.8</v>
      </c>
      <c r="W309" s="112">
        <v>27.6</v>
      </c>
      <c r="Y309" s="54">
        <v>306</v>
      </c>
      <c r="Z309" s="96">
        <v>44216.281747685185</v>
      </c>
      <c r="AA309" s="110">
        <v>44216.281747685185</v>
      </c>
      <c r="AB309" s="112">
        <v>39.799999999999997</v>
      </c>
      <c r="AC309" s="112">
        <v>28.5</v>
      </c>
      <c r="AE309" s="54">
        <v>306</v>
      </c>
      <c r="AF309" s="96">
        <v>44216.281539351854</v>
      </c>
      <c r="AG309" s="110">
        <v>44216.281539351854</v>
      </c>
      <c r="AH309" s="112">
        <v>39.700000000000003</v>
      </c>
      <c r="AI309" s="112">
        <v>28.3</v>
      </c>
    </row>
    <row r="310" spans="1:35" x14ac:dyDescent="0.25">
      <c r="A310" s="54">
        <v>307</v>
      </c>
      <c r="B310" s="96">
        <v>44175</v>
      </c>
      <c r="C310" s="110">
        <v>13.1486111111111</v>
      </c>
      <c r="D310" s="112">
        <v>43.9</v>
      </c>
      <c r="E310" s="112">
        <v>26.3</v>
      </c>
      <c r="G310" s="54">
        <v>307</v>
      </c>
      <c r="H310" s="96">
        <v>44175</v>
      </c>
      <c r="I310" s="110">
        <v>13.1493055555556</v>
      </c>
      <c r="J310" s="112">
        <v>46.3</v>
      </c>
      <c r="K310" s="112">
        <v>26.9</v>
      </c>
      <c r="L310" s="106"/>
      <c r="M310" s="54">
        <v>307</v>
      </c>
      <c r="N310" s="96">
        <v>44175</v>
      </c>
      <c r="O310" s="110">
        <v>13.1493055555556</v>
      </c>
      <c r="P310" s="112">
        <v>40.700000000000003</v>
      </c>
      <c r="Q310" s="112">
        <v>26.7</v>
      </c>
      <c r="R310" s="106"/>
      <c r="S310" s="54">
        <v>307</v>
      </c>
      <c r="T310" s="96">
        <v>44216.322870370372</v>
      </c>
      <c r="U310" s="110">
        <v>44216.322870370372</v>
      </c>
      <c r="V310" s="112">
        <v>45.5</v>
      </c>
      <c r="W310" s="112">
        <v>27.7</v>
      </c>
      <c r="Y310" s="54">
        <v>307</v>
      </c>
      <c r="Z310" s="96">
        <v>44216.323414351849</v>
      </c>
      <c r="AA310" s="110">
        <v>44216.323414351849</v>
      </c>
      <c r="AB310" s="112">
        <v>39</v>
      </c>
      <c r="AC310" s="112">
        <v>28.6</v>
      </c>
      <c r="AE310" s="54">
        <v>307</v>
      </c>
      <c r="AF310" s="96">
        <v>44216.323206018518</v>
      </c>
      <c r="AG310" s="110">
        <v>44216.323206018518</v>
      </c>
      <c r="AH310" s="112">
        <v>39.5</v>
      </c>
      <c r="AI310" s="112">
        <v>28.4</v>
      </c>
    </row>
    <row r="311" spans="1:35" x14ac:dyDescent="0.25">
      <c r="A311" s="54">
        <v>308</v>
      </c>
      <c r="B311" s="96">
        <v>44175</v>
      </c>
      <c r="C311" s="109">
        <v>13.1902777777778</v>
      </c>
      <c r="D311" s="112">
        <v>43.2</v>
      </c>
      <c r="E311" s="112">
        <v>26.1</v>
      </c>
      <c r="G311" s="54">
        <v>308</v>
      </c>
      <c r="H311" s="96">
        <v>44175</v>
      </c>
      <c r="I311" s="109">
        <v>13.1909722222223</v>
      </c>
      <c r="J311" s="112">
        <v>45.7</v>
      </c>
      <c r="K311" s="112">
        <v>26.8</v>
      </c>
      <c r="L311" s="106"/>
      <c r="M311" s="54">
        <v>308</v>
      </c>
      <c r="N311" s="96">
        <v>44175</v>
      </c>
      <c r="O311" s="109">
        <v>13.1909722222223</v>
      </c>
      <c r="P311" s="112">
        <v>41.2</v>
      </c>
      <c r="Q311" s="112">
        <v>27.1</v>
      </c>
      <c r="R311" s="106"/>
      <c r="S311" s="54">
        <v>308</v>
      </c>
      <c r="T311" s="96">
        <v>44216.364537037036</v>
      </c>
      <c r="U311" s="110">
        <v>44216.364537037036</v>
      </c>
      <c r="V311" s="112">
        <v>48.1</v>
      </c>
      <c r="W311" s="112">
        <v>27.7</v>
      </c>
      <c r="Y311" s="54">
        <v>308</v>
      </c>
      <c r="Z311" s="96">
        <v>44216.365081018521</v>
      </c>
      <c r="AA311" s="110">
        <v>44216.365081018521</v>
      </c>
      <c r="AB311" s="112">
        <v>40.799999999999997</v>
      </c>
      <c r="AC311" s="112">
        <v>28.9</v>
      </c>
      <c r="AE311" s="54">
        <v>308</v>
      </c>
      <c r="AF311" s="96">
        <v>44216.364872685182</v>
      </c>
      <c r="AG311" s="110">
        <v>44216.364872685182</v>
      </c>
      <c r="AH311" s="112">
        <v>43.5</v>
      </c>
      <c r="AI311" s="112">
        <v>28.6</v>
      </c>
    </row>
    <row r="312" spans="1:35" x14ac:dyDescent="0.25">
      <c r="A312" s="54">
        <v>309</v>
      </c>
      <c r="B312" s="96">
        <v>44175</v>
      </c>
      <c r="C312" s="110">
        <v>13.2319444444444</v>
      </c>
      <c r="D312" s="112">
        <v>42.4</v>
      </c>
      <c r="E312" s="112">
        <v>26.1</v>
      </c>
      <c r="G312" s="54">
        <v>309</v>
      </c>
      <c r="H312" s="96">
        <v>44175</v>
      </c>
      <c r="I312" s="110">
        <v>13.2326388888889</v>
      </c>
      <c r="J312" s="112">
        <v>46.4</v>
      </c>
      <c r="K312" s="112">
        <v>26.8</v>
      </c>
      <c r="L312" s="106"/>
      <c r="M312" s="54">
        <v>309</v>
      </c>
      <c r="N312" s="96">
        <v>44175</v>
      </c>
      <c r="O312" s="110">
        <v>13.2326388888889</v>
      </c>
      <c r="P312" s="112">
        <v>39.799999999999997</v>
      </c>
      <c r="Q312" s="112">
        <v>26.9</v>
      </c>
      <c r="R312" s="106"/>
      <c r="S312" s="54">
        <v>309</v>
      </c>
      <c r="T312" s="96">
        <v>44216.4062037037</v>
      </c>
      <c r="U312" s="110">
        <v>44216.4062037037</v>
      </c>
      <c r="V312" s="112">
        <v>44.6</v>
      </c>
      <c r="W312" s="112">
        <v>27.8</v>
      </c>
      <c r="Y312" s="54">
        <v>309</v>
      </c>
      <c r="Z312" s="96">
        <v>44216.406747685185</v>
      </c>
      <c r="AA312" s="110">
        <v>44216.406747685185</v>
      </c>
      <c r="AB312" s="112">
        <v>38.700000000000003</v>
      </c>
      <c r="AC312" s="112">
        <v>28.6</v>
      </c>
      <c r="AE312" s="54">
        <v>309</v>
      </c>
      <c r="AF312" s="96">
        <v>44216.406539351854</v>
      </c>
      <c r="AG312" s="110">
        <v>44216.406539351854</v>
      </c>
      <c r="AH312" s="112">
        <v>39.700000000000003</v>
      </c>
      <c r="AI312" s="112">
        <v>28.5</v>
      </c>
    </row>
    <row r="313" spans="1:35" x14ac:dyDescent="0.25">
      <c r="A313" s="54">
        <v>310</v>
      </c>
      <c r="B313" s="96">
        <v>44175</v>
      </c>
      <c r="C313" s="109">
        <v>13.2736111111111</v>
      </c>
      <c r="D313" s="112">
        <v>44.3</v>
      </c>
      <c r="E313" s="112">
        <v>26.2</v>
      </c>
      <c r="G313" s="54">
        <v>310</v>
      </c>
      <c r="H313" s="96">
        <v>44175</v>
      </c>
      <c r="I313" s="109">
        <v>13.2743055555556</v>
      </c>
      <c r="J313" s="112">
        <v>45</v>
      </c>
      <c r="K313" s="112">
        <v>27</v>
      </c>
      <c r="L313" s="106"/>
      <c r="M313" s="54">
        <v>310</v>
      </c>
      <c r="N313" s="96">
        <v>44175</v>
      </c>
      <c r="O313" s="109">
        <v>13.2743055555556</v>
      </c>
      <c r="P313" s="112">
        <v>42.3</v>
      </c>
      <c r="Q313" s="112">
        <v>27.2</v>
      </c>
      <c r="R313" s="106"/>
      <c r="S313" s="54">
        <v>310</v>
      </c>
      <c r="T313" s="96">
        <v>44216.447870370372</v>
      </c>
      <c r="U313" s="110">
        <v>44216.447870370372</v>
      </c>
      <c r="V313" s="112">
        <v>44.2</v>
      </c>
      <c r="W313" s="112">
        <v>27.8</v>
      </c>
      <c r="Y313" s="54">
        <v>310</v>
      </c>
      <c r="Z313" s="96">
        <v>44216.448414351849</v>
      </c>
      <c r="AA313" s="110">
        <v>44216.448414351849</v>
      </c>
      <c r="AB313" s="112">
        <v>38.5</v>
      </c>
      <c r="AC313" s="112">
        <v>28.8</v>
      </c>
      <c r="AE313" s="54">
        <v>310</v>
      </c>
      <c r="AF313" s="96">
        <v>44216.448206018518</v>
      </c>
      <c r="AG313" s="110">
        <v>44216.448206018518</v>
      </c>
      <c r="AH313" s="112">
        <v>40</v>
      </c>
      <c r="AI313" s="112">
        <v>28.6</v>
      </c>
    </row>
    <row r="314" spans="1:35" x14ac:dyDescent="0.25">
      <c r="A314" s="54">
        <v>311</v>
      </c>
      <c r="B314" s="96">
        <v>44175</v>
      </c>
      <c r="C314" s="110">
        <v>13.3152777777778</v>
      </c>
      <c r="D314" s="112">
        <v>43.6</v>
      </c>
      <c r="E314" s="112">
        <v>26.1</v>
      </c>
      <c r="G314" s="54">
        <v>311</v>
      </c>
      <c r="H314" s="96">
        <v>44175</v>
      </c>
      <c r="I314" s="110">
        <v>13.3159722222223</v>
      </c>
      <c r="J314" s="112">
        <v>48.3</v>
      </c>
      <c r="K314" s="112">
        <v>27.2</v>
      </c>
      <c r="L314" s="106"/>
      <c r="M314" s="54">
        <v>311</v>
      </c>
      <c r="N314" s="96">
        <v>44175</v>
      </c>
      <c r="O314" s="110">
        <v>13.3159722222223</v>
      </c>
      <c r="P314" s="112">
        <v>45.5</v>
      </c>
      <c r="Q314" s="112">
        <v>27.4</v>
      </c>
      <c r="R314" s="106"/>
      <c r="S314" s="54">
        <v>311</v>
      </c>
      <c r="T314" s="96">
        <v>44216.489537037036</v>
      </c>
      <c r="U314" s="110">
        <v>44216.489537037036</v>
      </c>
      <c r="V314" s="112">
        <v>49.9</v>
      </c>
      <c r="W314" s="112">
        <v>28</v>
      </c>
      <c r="Y314" s="54">
        <v>311</v>
      </c>
      <c r="Z314" s="96">
        <v>44216.490081018521</v>
      </c>
      <c r="AA314" s="110">
        <v>44216.490081018521</v>
      </c>
      <c r="AB314" s="112">
        <v>39.5</v>
      </c>
      <c r="AC314" s="112">
        <v>28.8</v>
      </c>
      <c r="AE314" s="54">
        <v>311</v>
      </c>
      <c r="AF314" s="96">
        <v>44216.489872685182</v>
      </c>
      <c r="AG314" s="110">
        <v>44216.489872685182</v>
      </c>
      <c r="AH314" s="112">
        <v>40</v>
      </c>
      <c r="AI314" s="112">
        <v>28.6</v>
      </c>
    </row>
    <row r="315" spans="1:35" x14ac:dyDescent="0.25">
      <c r="A315" s="54">
        <v>312</v>
      </c>
      <c r="B315" s="96">
        <v>44175</v>
      </c>
      <c r="C315" s="109">
        <v>13.3569444444444</v>
      </c>
      <c r="D315" s="112">
        <v>38.9</v>
      </c>
      <c r="E315" s="112">
        <v>23.2</v>
      </c>
      <c r="G315" s="54">
        <v>312</v>
      </c>
      <c r="H315" s="96">
        <v>44175</v>
      </c>
      <c r="I315" s="109">
        <v>13.3576388888889</v>
      </c>
      <c r="J315" s="112">
        <v>43.4</v>
      </c>
      <c r="K315" s="112">
        <v>24.6</v>
      </c>
      <c r="L315" s="106"/>
      <c r="M315" s="54">
        <v>312</v>
      </c>
      <c r="N315" s="96">
        <v>44175</v>
      </c>
      <c r="O315" s="109">
        <v>13.3576388888889</v>
      </c>
      <c r="P315" s="112">
        <v>45.2</v>
      </c>
      <c r="Q315" s="112">
        <v>27.3</v>
      </c>
      <c r="R315" s="106"/>
      <c r="S315" s="54">
        <v>312</v>
      </c>
      <c r="T315" s="96">
        <v>44216.5312037037</v>
      </c>
      <c r="U315" s="110">
        <v>44216.5312037037</v>
      </c>
      <c r="V315" s="112">
        <v>45.9</v>
      </c>
      <c r="W315" s="112">
        <v>27.8</v>
      </c>
      <c r="Y315" s="54">
        <v>312</v>
      </c>
      <c r="Z315" s="96">
        <v>44216.531747685185</v>
      </c>
      <c r="AA315" s="110">
        <v>44216.531747685185</v>
      </c>
      <c r="AB315" s="112">
        <v>39.6</v>
      </c>
      <c r="AC315" s="112">
        <v>28.9</v>
      </c>
      <c r="AE315" s="54">
        <v>312</v>
      </c>
      <c r="AF315" s="96">
        <v>44216.531539351854</v>
      </c>
      <c r="AG315" s="110">
        <v>44216.531539351854</v>
      </c>
      <c r="AH315" s="112">
        <v>45.5</v>
      </c>
      <c r="AI315" s="112">
        <v>28.7</v>
      </c>
    </row>
    <row r="316" spans="1:35" x14ac:dyDescent="0.25">
      <c r="A316" s="54">
        <v>313</v>
      </c>
      <c r="B316" s="96">
        <v>44175</v>
      </c>
      <c r="C316" s="110">
        <v>13.3986111111111</v>
      </c>
      <c r="D316" s="112">
        <v>45.4</v>
      </c>
      <c r="E316" s="112">
        <v>25.8</v>
      </c>
      <c r="G316" s="54">
        <v>313</v>
      </c>
      <c r="H316" s="96">
        <v>44175</v>
      </c>
      <c r="I316" s="110">
        <v>13.3993055555556</v>
      </c>
      <c r="J316" s="112">
        <v>48.9</v>
      </c>
      <c r="K316" s="112">
        <v>26.8</v>
      </c>
      <c r="L316" s="106"/>
      <c r="M316" s="54">
        <v>313</v>
      </c>
      <c r="N316" s="96">
        <v>44175</v>
      </c>
      <c r="O316" s="110">
        <v>13.3993055555556</v>
      </c>
      <c r="P316" s="112">
        <v>42.1</v>
      </c>
      <c r="Q316" s="112">
        <v>26.8</v>
      </c>
      <c r="R316" s="106"/>
      <c r="S316" s="54">
        <v>313</v>
      </c>
      <c r="T316" s="96">
        <v>44216.572870370372</v>
      </c>
      <c r="U316" s="110">
        <v>44216.572870370372</v>
      </c>
      <c r="V316" s="112">
        <v>49.2</v>
      </c>
      <c r="W316" s="112">
        <v>28.1</v>
      </c>
      <c r="Y316" s="54">
        <v>313</v>
      </c>
      <c r="Z316" s="96">
        <v>44216.573414351849</v>
      </c>
      <c r="AA316" s="110">
        <v>44216.573414351849</v>
      </c>
      <c r="AB316" s="112">
        <v>41.8</v>
      </c>
      <c r="AC316" s="112">
        <v>29</v>
      </c>
      <c r="AE316" s="54">
        <v>313</v>
      </c>
      <c r="AF316" s="96">
        <v>44216.573206018518</v>
      </c>
      <c r="AG316" s="110">
        <v>44216.573206018518</v>
      </c>
      <c r="AH316" s="112">
        <v>43.5</v>
      </c>
      <c r="AI316" s="112">
        <v>28.8</v>
      </c>
    </row>
    <row r="317" spans="1:35" x14ac:dyDescent="0.25">
      <c r="A317" s="54">
        <v>314</v>
      </c>
      <c r="B317" s="96">
        <v>44175</v>
      </c>
      <c r="C317" s="109">
        <v>13.4402777777778</v>
      </c>
      <c r="D317" s="112">
        <v>45.8</v>
      </c>
      <c r="E317" s="112">
        <v>26.3</v>
      </c>
      <c r="G317" s="54">
        <v>314</v>
      </c>
      <c r="H317" s="96">
        <v>44175</v>
      </c>
      <c r="I317" s="109">
        <v>13.4409722222223</v>
      </c>
      <c r="J317" s="112">
        <v>48.5</v>
      </c>
      <c r="K317" s="112">
        <v>27.2</v>
      </c>
      <c r="L317" s="106"/>
      <c r="M317" s="54">
        <v>314</v>
      </c>
      <c r="N317" s="96">
        <v>44175</v>
      </c>
      <c r="O317" s="109">
        <v>13.4409722222223</v>
      </c>
      <c r="P317" s="112">
        <v>45.1</v>
      </c>
      <c r="Q317" s="112">
        <v>27.4</v>
      </c>
      <c r="R317" s="106"/>
      <c r="S317" s="54">
        <v>314</v>
      </c>
      <c r="T317" s="96">
        <v>44216.614537037036</v>
      </c>
      <c r="U317" s="110">
        <v>44216.614537037036</v>
      </c>
      <c r="V317" s="112">
        <v>47.8</v>
      </c>
      <c r="W317" s="112">
        <v>27.9</v>
      </c>
      <c r="Y317" s="54">
        <v>314</v>
      </c>
      <c r="Z317" s="96">
        <v>44216.615081018521</v>
      </c>
      <c r="AA317" s="110">
        <v>44216.615081018521</v>
      </c>
      <c r="AB317" s="112">
        <v>41.4</v>
      </c>
      <c r="AC317" s="112">
        <v>28.9</v>
      </c>
      <c r="AE317" s="54">
        <v>314</v>
      </c>
      <c r="AF317" s="96">
        <v>44216.614872685182</v>
      </c>
      <c r="AG317" s="110">
        <v>44216.614872685182</v>
      </c>
      <c r="AH317" s="112">
        <v>43.7</v>
      </c>
      <c r="AI317" s="112">
        <v>28.7</v>
      </c>
    </row>
    <row r="318" spans="1:35" x14ac:dyDescent="0.25">
      <c r="A318" s="54">
        <v>315</v>
      </c>
      <c r="B318" s="96">
        <v>44175</v>
      </c>
      <c r="C318" s="110">
        <v>13.4819444444444</v>
      </c>
      <c r="D318" s="112">
        <v>45.6</v>
      </c>
      <c r="E318" s="112">
        <v>26.8</v>
      </c>
      <c r="G318" s="54">
        <v>315</v>
      </c>
      <c r="H318" s="96">
        <v>44175</v>
      </c>
      <c r="I318" s="110">
        <v>13.4826388888889</v>
      </c>
      <c r="J318" s="112">
        <v>50.2</v>
      </c>
      <c r="K318" s="112">
        <v>27.5</v>
      </c>
      <c r="L318" s="106"/>
      <c r="M318" s="54">
        <v>315</v>
      </c>
      <c r="N318" s="96">
        <v>44175</v>
      </c>
      <c r="O318" s="110">
        <v>13.4826388888889</v>
      </c>
      <c r="P318" s="112">
        <v>44.2</v>
      </c>
      <c r="Q318" s="112">
        <v>27.5</v>
      </c>
      <c r="R318" s="106"/>
      <c r="S318" s="54">
        <v>315</v>
      </c>
      <c r="T318" s="96">
        <v>44216.6562037037</v>
      </c>
      <c r="U318" s="110">
        <v>44216.6562037037</v>
      </c>
      <c r="V318" s="112">
        <v>47.1</v>
      </c>
      <c r="W318" s="112">
        <v>27.8</v>
      </c>
      <c r="Y318" s="54">
        <v>315</v>
      </c>
      <c r="Z318" s="96">
        <v>44216.656747685185</v>
      </c>
      <c r="AA318" s="110">
        <v>44216.656747685185</v>
      </c>
      <c r="AB318" s="112">
        <v>40</v>
      </c>
      <c r="AC318" s="112">
        <v>28.9</v>
      </c>
      <c r="AE318" s="54">
        <v>315</v>
      </c>
      <c r="AF318" s="96">
        <v>44216.656539351854</v>
      </c>
      <c r="AG318" s="110">
        <v>44216.656539351854</v>
      </c>
      <c r="AH318" s="112">
        <v>40.299999999999997</v>
      </c>
      <c r="AI318" s="112">
        <v>28.6</v>
      </c>
    </row>
    <row r="319" spans="1:35" x14ac:dyDescent="0.25">
      <c r="A319" s="54">
        <v>316</v>
      </c>
      <c r="B319" s="96">
        <v>44175</v>
      </c>
      <c r="C319" s="109">
        <v>13.5236111111111</v>
      </c>
      <c r="D319" s="112">
        <v>46.9</v>
      </c>
      <c r="E319" s="112">
        <v>27</v>
      </c>
      <c r="G319" s="54">
        <v>316</v>
      </c>
      <c r="H319" s="96">
        <v>44175</v>
      </c>
      <c r="I319" s="109">
        <v>13.5243055555556</v>
      </c>
      <c r="J319" s="112">
        <v>49</v>
      </c>
      <c r="K319" s="112">
        <v>27.6</v>
      </c>
      <c r="L319" s="106"/>
      <c r="M319" s="54">
        <v>316</v>
      </c>
      <c r="N319" s="96">
        <v>44175</v>
      </c>
      <c r="O319" s="109">
        <v>13.5243055555556</v>
      </c>
      <c r="P319" s="112">
        <v>41</v>
      </c>
      <c r="Q319" s="112">
        <v>27.4</v>
      </c>
      <c r="R319" s="106"/>
      <c r="S319" s="54">
        <v>316</v>
      </c>
      <c r="T319" s="96">
        <v>44216.697870370372</v>
      </c>
      <c r="U319" s="110">
        <v>44216.697870370372</v>
      </c>
      <c r="V319" s="112">
        <v>45.8</v>
      </c>
      <c r="W319" s="112">
        <v>27.6</v>
      </c>
      <c r="Y319" s="54">
        <v>316</v>
      </c>
      <c r="Z319" s="96">
        <v>44216.698414351849</v>
      </c>
      <c r="AA319" s="110">
        <v>44216.698414351849</v>
      </c>
      <c r="AB319" s="112">
        <v>37.6</v>
      </c>
      <c r="AC319" s="112">
        <v>28.6</v>
      </c>
      <c r="AE319" s="54">
        <v>316</v>
      </c>
      <c r="AF319" s="96">
        <v>44216.698206018518</v>
      </c>
      <c r="AG319" s="110">
        <v>44216.698206018518</v>
      </c>
      <c r="AH319" s="112">
        <v>41.7</v>
      </c>
      <c r="AI319" s="112">
        <v>28.4</v>
      </c>
    </row>
    <row r="320" spans="1:35" x14ac:dyDescent="0.25">
      <c r="A320" s="54">
        <v>317</v>
      </c>
      <c r="B320" s="96">
        <v>44175</v>
      </c>
      <c r="C320" s="110">
        <v>13.5652777777778</v>
      </c>
      <c r="D320" s="112">
        <v>43.4</v>
      </c>
      <c r="E320" s="112">
        <v>24.3</v>
      </c>
      <c r="G320" s="54">
        <v>317</v>
      </c>
      <c r="H320" s="96">
        <v>44175</v>
      </c>
      <c r="I320" s="110">
        <v>13.5659722222223</v>
      </c>
      <c r="J320" s="112">
        <v>47.4</v>
      </c>
      <c r="K320" s="112">
        <v>26.4</v>
      </c>
      <c r="L320" s="106"/>
      <c r="M320" s="54">
        <v>317</v>
      </c>
      <c r="N320" s="96">
        <v>44175</v>
      </c>
      <c r="O320" s="110">
        <v>13.5659722222223</v>
      </c>
      <c r="P320" s="112">
        <v>43.5</v>
      </c>
      <c r="Q320" s="112">
        <v>26.1</v>
      </c>
      <c r="R320" s="106"/>
      <c r="S320" s="54">
        <v>317</v>
      </c>
      <c r="T320" s="96">
        <v>44216.739537037036</v>
      </c>
      <c r="U320" s="110">
        <v>44216.739537037036</v>
      </c>
      <c r="V320" s="112">
        <v>44.9</v>
      </c>
      <c r="W320" s="112">
        <v>27.4</v>
      </c>
      <c r="Y320" s="54">
        <v>317</v>
      </c>
      <c r="Z320" s="96">
        <v>44216.740081018521</v>
      </c>
      <c r="AA320" s="110">
        <v>44216.740081018521</v>
      </c>
      <c r="AB320" s="112">
        <v>36.799999999999997</v>
      </c>
      <c r="AC320" s="112">
        <v>28.5</v>
      </c>
      <c r="AE320" s="54">
        <v>317</v>
      </c>
      <c r="AF320" s="96">
        <v>44216.739872685182</v>
      </c>
      <c r="AG320" s="110">
        <v>44216.739872685182</v>
      </c>
      <c r="AH320" s="112">
        <v>39</v>
      </c>
      <c r="AI320" s="112">
        <v>28.2</v>
      </c>
    </row>
    <row r="321" spans="1:35" x14ac:dyDescent="0.25">
      <c r="A321" s="54">
        <v>318</v>
      </c>
      <c r="B321" s="96">
        <v>44175</v>
      </c>
      <c r="C321" s="109">
        <v>13.6069444444444</v>
      </c>
      <c r="D321" s="112">
        <v>53.5</v>
      </c>
      <c r="E321" s="112">
        <v>26.8</v>
      </c>
      <c r="G321" s="54">
        <v>318</v>
      </c>
      <c r="H321" s="96">
        <v>44175</v>
      </c>
      <c r="I321" s="109">
        <v>13.6076388888889</v>
      </c>
      <c r="J321" s="112">
        <v>54</v>
      </c>
      <c r="K321" s="112">
        <v>27.6</v>
      </c>
      <c r="L321" s="106"/>
      <c r="M321" s="54">
        <v>318</v>
      </c>
      <c r="N321" s="96">
        <v>44175</v>
      </c>
      <c r="O321" s="109">
        <v>13.6076388888889</v>
      </c>
      <c r="P321" s="112">
        <v>47.7</v>
      </c>
      <c r="Q321" s="112">
        <v>28.4</v>
      </c>
      <c r="R321" s="106"/>
      <c r="S321" s="54">
        <v>318</v>
      </c>
      <c r="T321" s="96">
        <v>44216.7812037037</v>
      </c>
      <c r="U321" s="110">
        <v>44216.7812037037</v>
      </c>
      <c r="V321" s="112">
        <v>41.2</v>
      </c>
      <c r="W321" s="112">
        <v>27.3</v>
      </c>
      <c r="Y321" s="54">
        <v>318</v>
      </c>
      <c r="Z321" s="96">
        <v>44216.781747685185</v>
      </c>
      <c r="AA321" s="110">
        <v>44216.781747685185</v>
      </c>
      <c r="AB321" s="112">
        <v>35.700000000000003</v>
      </c>
      <c r="AC321" s="112">
        <v>28.4</v>
      </c>
      <c r="AE321" s="54">
        <v>318</v>
      </c>
      <c r="AF321" s="96">
        <v>44216.781539351854</v>
      </c>
      <c r="AG321" s="110">
        <v>44216.781539351854</v>
      </c>
      <c r="AH321" s="112">
        <v>36.700000000000003</v>
      </c>
      <c r="AI321" s="112">
        <v>28.3</v>
      </c>
    </row>
    <row r="322" spans="1:35" x14ac:dyDescent="0.25">
      <c r="A322" s="54">
        <v>319</v>
      </c>
      <c r="B322" s="96">
        <v>44175</v>
      </c>
      <c r="C322" s="110">
        <v>13.6486111111111</v>
      </c>
      <c r="D322" s="112">
        <v>48.7</v>
      </c>
      <c r="E322" s="112">
        <v>26.5</v>
      </c>
      <c r="G322" s="54">
        <v>319</v>
      </c>
      <c r="H322" s="96">
        <v>44175</v>
      </c>
      <c r="I322" s="110">
        <v>13.6493055555556</v>
      </c>
      <c r="J322" s="112">
        <v>51.4</v>
      </c>
      <c r="K322" s="112">
        <v>27.4</v>
      </c>
      <c r="L322" s="106"/>
      <c r="M322" s="54">
        <v>319</v>
      </c>
      <c r="N322" s="96">
        <v>44175</v>
      </c>
      <c r="O322" s="110">
        <v>13.6493055555556</v>
      </c>
      <c r="P322" s="112">
        <v>48.9</v>
      </c>
      <c r="Q322" s="112">
        <v>27.9</v>
      </c>
      <c r="R322" s="106"/>
      <c r="S322" s="54">
        <v>319</v>
      </c>
      <c r="T322" s="96">
        <v>44216.822870370372</v>
      </c>
      <c r="U322" s="110">
        <v>44216.822870370372</v>
      </c>
      <c r="V322" s="112">
        <v>41.7</v>
      </c>
      <c r="W322" s="112">
        <v>27.6</v>
      </c>
      <c r="Y322" s="54">
        <v>319</v>
      </c>
      <c r="Z322" s="96">
        <v>44216.823414351849</v>
      </c>
      <c r="AA322" s="110">
        <v>44216.823414351849</v>
      </c>
      <c r="AB322" s="112">
        <v>34.700000000000003</v>
      </c>
      <c r="AC322" s="112">
        <v>28.6</v>
      </c>
      <c r="AE322" s="54">
        <v>319</v>
      </c>
      <c r="AF322" s="96">
        <v>44216.823206018518</v>
      </c>
      <c r="AG322" s="110">
        <v>44216.823206018518</v>
      </c>
      <c r="AH322" s="112">
        <v>35.9</v>
      </c>
      <c r="AI322" s="112">
        <v>28.3</v>
      </c>
    </row>
    <row r="323" spans="1:35" x14ac:dyDescent="0.25">
      <c r="A323" s="54">
        <v>320</v>
      </c>
      <c r="B323" s="96">
        <v>44175</v>
      </c>
      <c r="C323" s="109">
        <v>13.6902777777778</v>
      </c>
      <c r="D323" s="112">
        <v>49.3</v>
      </c>
      <c r="E323" s="112">
        <v>26.2</v>
      </c>
      <c r="G323" s="54">
        <v>320</v>
      </c>
      <c r="H323" s="96">
        <v>44175</v>
      </c>
      <c r="I323" s="109">
        <v>13.6909722222223</v>
      </c>
      <c r="J323" s="112">
        <v>49</v>
      </c>
      <c r="K323" s="112">
        <v>26.9</v>
      </c>
      <c r="L323" s="106"/>
      <c r="M323" s="54">
        <v>320</v>
      </c>
      <c r="N323" s="96">
        <v>44175</v>
      </c>
      <c r="O323" s="109">
        <v>13.6909722222223</v>
      </c>
      <c r="P323" s="112">
        <v>46.6</v>
      </c>
      <c r="Q323" s="112">
        <v>27.3</v>
      </c>
      <c r="R323" s="106"/>
      <c r="S323" s="54">
        <v>320</v>
      </c>
      <c r="T323" s="96">
        <v>44216.864537037036</v>
      </c>
      <c r="U323" s="110">
        <v>44216.864537037036</v>
      </c>
      <c r="V323" s="112">
        <v>42.3</v>
      </c>
      <c r="W323" s="112">
        <v>27.5</v>
      </c>
      <c r="Y323" s="54">
        <v>320</v>
      </c>
      <c r="Z323" s="96">
        <v>44216.865081018521</v>
      </c>
      <c r="AA323" s="110">
        <v>44216.865081018521</v>
      </c>
      <c r="AB323" s="112">
        <v>35.9</v>
      </c>
      <c r="AC323" s="112">
        <v>28.6</v>
      </c>
      <c r="AE323" s="54">
        <v>320</v>
      </c>
      <c r="AF323" s="96">
        <v>44216.864872685182</v>
      </c>
      <c r="AG323" s="110">
        <v>44216.864872685182</v>
      </c>
      <c r="AH323" s="112">
        <v>38.9</v>
      </c>
      <c r="AI323" s="112">
        <v>28.4</v>
      </c>
    </row>
    <row r="324" spans="1:35" x14ac:dyDescent="0.25">
      <c r="A324" s="54">
        <v>321</v>
      </c>
      <c r="B324" s="96">
        <v>44175</v>
      </c>
      <c r="C324" s="110">
        <v>13.7319444444444</v>
      </c>
      <c r="D324" s="112">
        <v>44.7</v>
      </c>
      <c r="E324" s="112">
        <v>26</v>
      </c>
      <c r="G324" s="54">
        <v>321</v>
      </c>
      <c r="H324" s="96">
        <v>44175</v>
      </c>
      <c r="I324" s="110">
        <v>13.7326388888889</v>
      </c>
      <c r="J324" s="112">
        <v>45.6</v>
      </c>
      <c r="K324" s="112">
        <v>27</v>
      </c>
      <c r="L324" s="106"/>
      <c r="M324" s="54">
        <v>321</v>
      </c>
      <c r="N324" s="96">
        <v>44175</v>
      </c>
      <c r="O324" s="110">
        <v>13.7326388888889</v>
      </c>
      <c r="P324" s="112">
        <v>43.4</v>
      </c>
      <c r="Q324" s="112">
        <v>27</v>
      </c>
      <c r="R324" s="106"/>
      <c r="S324" s="54">
        <v>321</v>
      </c>
      <c r="T324" s="96">
        <v>44216.9062037037</v>
      </c>
      <c r="U324" s="110">
        <v>44216.9062037037</v>
      </c>
      <c r="V324" s="112">
        <v>42.5</v>
      </c>
      <c r="W324" s="112">
        <v>27.6</v>
      </c>
      <c r="Y324" s="54">
        <v>321</v>
      </c>
      <c r="Z324" s="96">
        <v>44216.906747685185</v>
      </c>
      <c r="AA324" s="110">
        <v>44216.906747685185</v>
      </c>
      <c r="AB324" s="112">
        <v>37.9</v>
      </c>
      <c r="AC324" s="112">
        <v>28.7</v>
      </c>
      <c r="AE324" s="54">
        <v>321</v>
      </c>
      <c r="AF324" s="96">
        <v>44216.906539351854</v>
      </c>
      <c r="AG324" s="110">
        <v>44216.906539351854</v>
      </c>
      <c r="AH324" s="112">
        <v>36.5</v>
      </c>
      <c r="AI324" s="112">
        <v>28.4</v>
      </c>
    </row>
    <row r="325" spans="1:35" x14ac:dyDescent="0.25">
      <c r="A325" s="54">
        <v>322</v>
      </c>
      <c r="B325" s="96">
        <v>44175</v>
      </c>
      <c r="C325" s="109">
        <v>13.7736111111111</v>
      </c>
      <c r="D325" s="112">
        <v>47.5</v>
      </c>
      <c r="E325" s="112">
        <v>26.3</v>
      </c>
      <c r="G325" s="54">
        <v>322</v>
      </c>
      <c r="H325" s="96">
        <v>44175</v>
      </c>
      <c r="I325" s="109">
        <v>13.7743055555556</v>
      </c>
      <c r="J325" s="112">
        <v>44.8</v>
      </c>
      <c r="K325" s="112">
        <v>26.8</v>
      </c>
      <c r="L325" s="106"/>
      <c r="M325" s="54">
        <v>322</v>
      </c>
      <c r="N325" s="96">
        <v>44175</v>
      </c>
      <c r="O325" s="109">
        <v>13.7743055555556</v>
      </c>
      <c r="P325" s="112">
        <v>43.4</v>
      </c>
      <c r="Q325" s="112">
        <v>27.1</v>
      </c>
      <c r="R325" s="106"/>
      <c r="S325" s="54">
        <v>322</v>
      </c>
      <c r="T325" s="96">
        <v>44216.947870370372</v>
      </c>
      <c r="U325" s="110">
        <v>44216.947870370372</v>
      </c>
      <c r="V325" s="112">
        <v>41.6</v>
      </c>
      <c r="W325" s="112">
        <v>27.7</v>
      </c>
      <c r="Y325" s="54">
        <v>322</v>
      </c>
      <c r="Z325" s="96">
        <v>44216.948414351849</v>
      </c>
      <c r="AA325" s="110">
        <v>44216.948414351849</v>
      </c>
      <c r="AB325" s="112">
        <v>35.4</v>
      </c>
      <c r="AC325" s="112">
        <v>28.8</v>
      </c>
      <c r="AE325" s="54">
        <v>322</v>
      </c>
      <c r="AF325" s="96">
        <v>44216.948206018518</v>
      </c>
      <c r="AG325" s="110">
        <v>44216.948206018518</v>
      </c>
      <c r="AH325" s="112">
        <v>39.5</v>
      </c>
      <c r="AI325" s="112">
        <v>28.5</v>
      </c>
    </row>
    <row r="326" spans="1:35" x14ac:dyDescent="0.25">
      <c r="A326" s="54">
        <v>323</v>
      </c>
      <c r="B326" s="96">
        <v>44175</v>
      </c>
      <c r="C326" s="110">
        <v>13.8152777777778</v>
      </c>
      <c r="D326" s="112">
        <v>43.9</v>
      </c>
      <c r="E326" s="112">
        <v>25.9</v>
      </c>
      <c r="G326" s="54">
        <v>323</v>
      </c>
      <c r="H326" s="96">
        <v>44175</v>
      </c>
      <c r="I326" s="110">
        <v>13.8159722222223</v>
      </c>
      <c r="J326" s="112">
        <v>44.5</v>
      </c>
      <c r="K326" s="112">
        <v>26.9</v>
      </c>
      <c r="L326" s="106"/>
      <c r="M326" s="54">
        <v>323</v>
      </c>
      <c r="N326" s="96">
        <v>44175</v>
      </c>
      <c r="O326" s="110">
        <v>13.8159722222223</v>
      </c>
      <c r="P326" s="112">
        <v>41.2</v>
      </c>
      <c r="Q326" s="112">
        <v>27.1</v>
      </c>
      <c r="R326" s="106"/>
      <c r="S326" s="54">
        <v>323</v>
      </c>
      <c r="T326" s="96">
        <v>44216.989537037036</v>
      </c>
      <c r="U326" s="110">
        <v>44216.989537037036</v>
      </c>
      <c r="V326" s="112">
        <v>42.1</v>
      </c>
      <c r="W326" s="112">
        <v>27.6</v>
      </c>
      <c r="Y326" s="54">
        <v>323</v>
      </c>
      <c r="Z326" s="96">
        <v>44216.990081018521</v>
      </c>
      <c r="AA326" s="110">
        <v>44216.990081018521</v>
      </c>
      <c r="AB326" s="112">
        <v>36.4</v>
      </c>
      <c r="AC326" s="112">
        <v>28.8</v>
      </c>
      <c r="AE326" s="54">
        <v>323</v>
      </c>
      <c r="AF326" s="96">
        <v>44216.989872685182</v>
      </c>
      <c r="AG326" s="110">
        <v>44216.989872685182</v>
      </c>
      <c r="AH326" s="112">
        <v>36.6</v>
      </c>
      <c r="AI326" s="112">
        <v>28.4</v>
      </c>
    </row>
    <row r="327" spans="1:35" x14ac:dyDescent="0.25">
      <c r="A327" s="54">
        <v>324</v>
      </c>
      <c r="B327" s="96">
        <v>44175</v>
      </c>
      <c r="C327" s="109">
        <v>13.8569444444444</v>
      </c>
      <c r="D327" s="112">
        <v>43.3</v>
      </c>
      <c r="E327" s="112">
        <v>26</v>
      </c>
      <c r="G327" s="54">
        <v>324</v>
      </c>
      <c r="H327" s="96">
        <v>44175</v>
      </c>
      <c r="I327" s="109">
        <v>13.8576388888889</v>
      </c>
      <c r="J327" s="112">
        <v>45.1</v>
      </c>
      <c r="K327" s="112">
        <v>26.9</v>
      </c>
      <c r="L327" s="106"/>
      <c r="M327" s="54">
        <v>324</v>
      </c>
      <c r="N327" s="96">
        <v>44175</v>
      </c>
      <c r="O327" s="109">
        <v>13.8576388888889</v>
      </c>
      <c r="P327" s="112">
        <v>40</v>
      </c>
      <c r="Q327" s="112">
        <v>27</v>
      </c>
      <c r="R327" s="106"/>
      <c r="S327" s="54">
        <v>324</v>
      </c>
      <c r="T327" s="96">
        <v>44217.0312037037</v>
      </c>
      <c r="U327" s="110">
        <v>44217.0312037037</v>
      </c>
      <c r="V327" s="112">
        <v>42.4</v>
      </c>
      <c r="W327" s="112">
        <v>27.7</v>
      </c>
      <c r="Y327" s="54">
        <v>324</v>
      </c>
      <c r="Z327" s="96">
        <v>44217.031747685185</v>
      </c>
      <c r="AA327" s="110">
        <v>44217.031747685185</v>
      </c>
      <c r="AB327" s="112">
        <v>35.4</v>
      </c>
      <c r="AC327" s="112">
        <v>28.8</v>
      </c>
      <c r="AE327" s="54">
        <v>324</v>
      </c>
      <c r="AF327" s="96">
        <v>44217.031539351854</v>
      </c>
      <c r="AG327" s="110">
        <v>44217.031539351854</v>
      </c>
      <c r="AH327" s="112">
        <v>37.700000000000003</v>
      </c>
      <c r="AI327" s="112">
        <v>28.5</v>
      </c>
    </row>
    <row r="328" spans="1:35" x14ac:dyDescent="0.25">
      <c r="A328" s="54">
        <v>325</v>
      </c>
      <c r="B328" s="96">
        <v>44175</v>
      </c>
      <c r="C328" s="110">
        <v>13.8986111111111</v>
      </c>
      <c r="D328" s="112">
        <v>42.7</v>
      </c>
      <c r="E328" s="112">
        <v>26.1</v>
      </c>
      <c r="G328" s="54">
        <v>325</v>
      </c>
      <c r="H328" s="96">
        <v>44175</v>
      </c>
      <c r="I328" s="110">
        <v>13.8993055555556</v>
      </c>
      <c r="J328" s="112">
        <v>43.1</v>
      </c>
      <c r="K328" s="112">
        <v>26.9</v>
      </c>
      <c r="L328" s="106"/>
      <c r="M328" s="54">
        <v>325</v>
      </c>
      <c r="N328" s="96">
        <v>44175</v>
      </c>
      <c r="O328" s="110">
        <v>13.8993055555556</v>
      </c>
      <c r="P328" s="112">
        <v>38.799999999999997</v>
      </c>
      <c r="Q328" s="112">
        <v>27.1</v>
      </c>
      <c r="R328" s="106"/>
      <c r="S328" s="54">
        <v>325</v>
      </c>
      <c r="T328" s="96">
        <v>44217.072870370372</v>
      </c>
      <c r="U328" s="110">
        <v>44217.072870370372</v>
      </c>
      <c r="V328" s="112">
        <v>42.2</v>
      </c>
      <c r="W328" s="112">
        <v>27.6</v>
      </c>
      <c r="Y328" s="54">
        <v>325</v>
      </c>
      <c r="Z328" s="96">
        <v>44217.073414351849</v>
      </c>
      <c r="AA328" s="110">
        <v>44217.073414351849</v>
      </c>
      <c r="AB328" s="112">
        <v>37.6</v>
      </c>
      <c r="AC328" s="112">
        <v>28.8</v>
      </c>
      <c r="AE328" s="54">
        <v>325</v>
      </c>
      <c r="AF328" s="96">
        <v>44217.073206018518</v>
      </c>
      <c r="AG328" s="110">
        <v>44217.073206018518</v>
      </c>
      <c r="AH328" s="112">
        <v>37.799999999999997</v>
      </c>
      <c r="AI328" s="112">
        <v>28.5</v>
      </c>
    </row>
    <row r="329" spans="1:35" x14ac:dyDescent="0.25">
      <c r="A329" s="54">
        <v>326</v>
      </c>
      <c r="B329" s="96">
        <v>44175</v>
      </c>
      <c r="C329" s="109">
        <v>13.9402777777778</v>
      </c>
      <c r="D329" s="112">
        <v>43.7</v>
      </c>
      <c r="E329" s="112">
        <v>26.2</v>
      </c>
      <c r="G329" s="54">
        <v>326</v>
      </c>
      <c r="H329" s="96">
        <v>44175</v>
      </c>
      <c r="I329" s="109">
        <v>13.9409722222223</v>
      </c>
      <c r="J329" s="112">
        <v>45.4</v>
      </c>
      <c r="K329" s="112">
        <v>26.9</v>
      </c>
      <c r="L329" s="106"/>
      <c r="M329" s="54">
        <v>326</v>
      </c>
      <c r="N329" s="96">
        <v>44175</v>
      </c>
      <c r="O329" s="109">
        <v>13.9409722222223</v>
      </c>
      <c r="P329" s="112">
        <v>42.4</v>
      </c>
      <c r="Q329" s="112">
        <v>27.1</v>
      </c>
      <c r="R329" s="106"/>
      <c r="S329" s="54">
        <v>326</v>
      </c>
      <c r="T329" s="96">
        <v>44217.114537037036</v>
      </c>
      <c r="U329" s="110">
        <v>44217.114537037036</v>
      </c>
      <c r="V329" s="112">
        <v>45.7</v>
      </c>
      <c r="W329" s="112">
        <v>27.8</v>
      </c>
      <c r="Y329" s="54">
        <v>326</v>
      </c>
      <c r="Z329" s="96">
        <v>44217.115081018521</v>
      </c>
      <c r="AA329" s="110">
        <v>44217.115081018521</v>
      </c>
      <c r="AB329" s="112">
        <v>37.200000000000003</v>
      </c>
      <c r="AC329" s="112">
        <v>28.9</v>
      </c>
      <c r="AE329" s="54">
        <v>326</v>
      </c>
      <c r="AF329" s="96">
        <v>44217.114872685182</v>
      </c>
      <c r="AG329" s="110">
        <v>44217.114872685182</v>
      </c>
      <c r="AH329" s="112">
        <v>38.799999999999997</v>
      </c>
      <c r="AI329" s="112">
        <v>28.5</v>
      </c>
    </row>
    <row r="330" spans="1:35" x14ac:dyDescent="0.25">
      <c r="A330" s="54">
        <v>327</v>
      </c>
      <c r="B330" s="96">
        <v>44175</v>
      </c>
      <c r="C330" s="110">
        <v>13.9819444444444</v>
      </c>
      <c r="D330" s="112">
        <v>43.5</v>
      </c>
      <c r="E330" s="112">
        <v>25.9</v>
      </c>
      <c r="G330" s="54">
        <v>327</v>
      </c>
      <c r="H330" s="96">
        <v>44175</v>
      </c>
      <c r="I330" s="110">
        <v>13.9826388888889</v>
      </c>
      <c r="J330" s="112">
        <v>45.3</v>
      </c>
      <c r="K330" s="112">
        <v>26.7</v>
      </c>
      <c r="L330" s="106"/>
      <c r="M330" s="54">
        <v>327</v>
      </c>
      <c r="N330" s="96">
        <v>44175</v>
      </c>
      <c r="O330" s="110">
        <v>13.9826388888889</v>
      </c>
      <c r="P330" s="112">
        <v>39.700000000000003</v>
      </c>
      <c r="Q330" s="112">
        <v>26.8</v>
      </c>
      <c r="R330" s="106"/>
      <c r="S330" s="54">
        <v>327</v>
      </c>
      <c r="T330" s="96">
        <v>44217.1562037037</v>
      </c>
      <c r="U330" s="110">
        <v>44217.1562037037</v>
      </c>
      <c r="V330" s="112">
        <v>42.6</v>
      </c>
      <c r="W330" s="112">
        <v>27.8</v>
      </c>
      <c r="Y330" s="54">
        <v>327</v>
      </c>
      <c r="Z330" s="96">
        <v>44217.156747685185</v>
      </c>
      <c r="AA330" s="110">
        <v>44217.156747685185</v>
      </c>
      <c r="AB330" s="112">
        <v>38.6</v>
      </c>
      <c r="AC330" s="112">
        <v>28.8</v>
      </c>
      <c r="AE330" s="54">
        <v>327</v>
      </c>
      <c r="AF330" s="96">
        <v>44217.156539351854</v>
      </c>
      <c r="AG330" s="110">
        <v>44217.156539351854</v>
      </c>
      <c r="AH330" s="112">
        <v>40.299999999999997</v>
      </c>
      <c r="AI330" s="112">
        <v>28.8</v>
      </c>
    </row>
    <row r="331" spans="1:35" x14ac:dyDescent="0.25">
      <c r="A331" s="54">
        <v>328</v>
      </c>
      <c r="B331" s="96">
        <v>44176</v>
      </c>
      <c r="C331" s="109">
        <v>14.0236111111111</v>
      </c>
      <c r="D331" s="112">
        <v>43.1</v>
      </c>
      <c r="E331" s="112">
        <v>26</v>
      </c>
      <c r="G331" s="54">
        <v>328</v>
      </c>
      <c r="H331" s="96">
        <v>44176</v>
      </c>
      <c r="I331" s="109">
        <v>14.0243055555556</v>
      </c>
      <c r="J331" s="112">
        <v>44.5</v>
      </c>
      <c r="K331" s="112">
        <v>26.7</v>
      </c>
      <c r="L331" s="106"/>
      <c r="M331" s="54">
        <v>328</v>
      </c>
      <c r="N331" s="96">
        <v>44176</v>
      </c>
      <c r="O331" s="109">
        <v>14.0243055555556</v>
      </c>
      <c r="P331" s="112">
        <v>40.700000000000003</v>
      </c>
      <c r="Q331" s="112">
        <v>26.8</v>
      </c>
      <c r="R331" s="106"/>
      <c r="S331" s="54">
        <v>328</v>
      </c>
      <c r="T331" s="96">
        <v>44217.197870370372</v>
      </c>
      <c r="U331" s="110">
        <v>44217.197870370372</v>
      </c>
      <c r="V331" s="112">
        <v>42.1</v>
      </c>
      <c r="W331" s="112">
        <v>27.8</v>
      </c>
      <c r="Y331" s="54">
        <v>328</v>
      </c>
      <c r="Z331" s="96">
        <v>44217.198414351849</v>
      </c>
      <c r="AA331" s="110">
        <v>44217.198414351849</v>
      </c>
      <c r="AB331" s="112">
        <v>34.799999999999997</v>
      </c>
      <c r="AC331" s="112">
        <v>28.8</v>
      </c>
      <c r="AE331" s="54">
        <v>328</v>
      </c>
      <c r="AF331" s="96">
        <v>44217.198206018518</v>
      </c>
      <c r="AG331" s="110">
        <v>44217.198206018518</v>
      </c>
      <c r="AH331" s="112">
        <v>38.1</v>
      </c>
      <c r="AI331" s="112">
        <v>28.6</v>
      </c>
    </row>
    <row r="332" spans="1:35" x14ac:dyDescent="0.25">
      <c r="A332" s="54">
        <v>329</v>
      </c>
      <c r="B332" s="96">
        <v>44176</v>
      </c>
      <c r="C332" s="110">
        <v>14.0652777777778</v>
      </c>
      <c r="D332" s="112">
        <v>41.9</v>
      </c>
      <c r="E332" s="112">
        <v>25.9</v>
      </c>
      <c r="G332" s="54">
        <v>329</v>
      </c>
      <c r="H332" s="96">
        <v>44176</v>
      </c>
      <c r="I332" s="110">
        <v>14.0659722222223</v>
      </c>
      <c r="J332" s="112">
        <v>45.5</v>
      </c>
      <c r="K332" s="112">
        <v>26.8</v>
      </c>
      <c r="L332" s="106"/>
      <c r="M332" s="54">
        <v>329</v>
      </c>
      <c r="N332" s="96">
        <v>44176</v>
      </c>
      <c r="O332" s="110">
        <v>14.0659722222223</v>
      </c>
      <c r="P332" s="112">
        <v>41.4</v>
      </c>
      <c r="Q332" s="112">
        <v>26.9</v>
      </c>
      <c r="R332" s="106"/>
      <c r="S332" s="54">
        <v>329</v>
      </c>
      <c r="T332" s="96">
        <v>44217.239537037036</v>
      </c>
      <c r="U332" s="110">
        <v>44217.239537037036</v>
      </c>
      <c r="V332" s="112">
        <v>41.3</v>
      </c>
      <c r="W332" s="112">
        <v>27.9</v>
      </c>
      <c r="Y332" s="54">
        <v>329</v>
      </c>
      <c r="Z332" s="96">
        <v>44217.240081018521</v>
      </c>
      <c r="AA332" s="110">
        <v>44217.240081018521</v>
      </c>
      <c r="AB332" s="112">
        <v>35.9</v>
      </c>
      <c r="AC332" s="112">
        <v>28.8</v>
      </c>
      <c r="AE332" s="54">
        <v>329</v>
      </c>
      <c r="AF332" s="96">
        <v>44217.239872685182</v>
      </c>
      <c r="AG332" s="110">
        <v>44217.239872685182</v>
      </c>
      <c r="AH332" s="112">
        <v>36.200000000000003</v>
      </c>
      <c r="AI332" s="112">
        <v>28.7</v>
      </c>
    </row>
    <row r="333" spans="1:35" x14ac:dyDescent="0.25">
      <c r="A333" s="54">
        <v>330</v>
      </c>
      <c r="B333" s="96">
        <v>44176</v>
      </c>
      <c r="C333" s="109">
        <v>14.1069444444444</v>
      </c>
      <c r="D333" s="112">
        <v>41.5</v>
      </c>
      <c r="E333" s="112">
        <v>25.7</v>
      </c>
      <c r="G333" s="54">
        <v>330</v>
      </c>
      <c r="H333" s="96">
        <v>44176</v>
      </c>
      <c r="I333" s="109">
        <v>14.1076388888889</v>
      </c>
      <c r="J333" s="112">
        <v>44.9</v>
      </c>
      <c r="K333" s="112">
        <v>26.6</v>
      </c>
      <c r="L333" s="106"/>
      <c r="M333" s="54">
        <v>330</v>
      </c>
      <c r="N333" s="96">
        <v>44176</v>
      </c>
      <c r="O333" s="109">
        <v>14.1076388888889</v>
      </c>
      <c r="P333" s="112">
        <v>40.200000000000003</v>
      </c>
      <c r="Q333" s="112">
        <v>26.9</v>
      </c>
      <c r="R333" s="106"/>
      <c r="S333" s="54">
        <v>330</v>
      </c>
      <c r="T333" s="96">
        <v>44217.2812037037</v>
      </c>
      <c r="U333" s="110">
        <v>44217.2812037037</v>
      </c>
      <c r="V333" s="112">
        <v>40.6</v>
      </c>
      <c r="W333" s="112">
        <v>27.8</v>
      </c>
      <c r="Y333" s="54">
        <v>330</v>
      </c>
      <c r="Z333" s="96">
        <v>44217.281747685185</v>
      </c>
      <c r="AA333" s="110">
        <v>44217.281747685185</v>
      </c>
      <c r="AB333" s="112">
        <v>34.6</v>
      </c>
      <c r="AC333" s="112">
        <v>28.8</v>
      </c>
      <c r="AE333" s="54">
        <v>330</v>
      </c>
      <c r="AF333" s="96">
        <v>44217.281539351854</v>
      </c>
      <c r="AG333" s="110">
        <v>44217.281539351854</v>
      </c>
      <c r="AH333" s="112">
        <v>35.299999999999997</v>
      </c>
      <c r="AI333" s="112">
        <v>28.6</v>
      </c>
    </row>
    <row r="334" spans="1:35" x14ac:dyDescent="0.25">
      <c r="A334" s="54">
        <v>331</v>
      </c>
      <c r="B334" s="96">
        <v>44176</v>
      </c>
      <c r="C334" s="110">
        <v>14.1486111111111</v>
      </c>
      <c r="D334" s="112">
        <v>45.4</v>
      </c>
      <c r="E334" s="112">
        <v>25.8</v>
      </c>
      <c r="G334" s="54">
        <v>331</v>
      </c>
      <c r="H334" s="96">
        <v>44176</v>
      </c>
      <c r="I334" s="110">
        <v>14.1493055555556</v>
      </c>
      <c r="J334" s="112">
        <v>44.3</v>
      </c>
      <c r="K334" s="112">
        <v>26.6</v>
      </c>
      <c r="L334" s="106"/>
      <c r="M334" s="54">
        <v>331</v>
      </c>
      <c r="N334" s="96">
        <v>44176</v>
      </c>
      <c r="O334" s="110">
        <v>14.1493055555556</v>
      </c>
      <c r="P334" s="112">
        <v>40.1</v>
      </c>
      <c r="Q334" s="112">
        <v>26.7</v>
      </c>
      <c r="R334" s="106"/>
      <c r="S334" s="54">
        <v>331</v>
      </c>
      <c r="T334" s="96">
        <v>44217.322870370372</v>
      </c>
      <c r="U334" s="110">
        <v>44217.322870370372</v>
      </c>
      <c r="V334" s="112">
        <v>44.3</v>
      </c>
      <c r="W334" s="112">
        <v>28</v>
      </c>
      <c r="Y334" s="54">
        <v>331</v>
      </c>
      <c r="Z334" s="96">
        <v>44217.323414351849</v>
      </c>
      <c r="AA334" s="110">
        <v>44217.323414351849</v>
      </c>
      <c r="AB334" s="112">
        <v>34.799999999999997</v>
      </c>
      <c r="AC334" s="112">
        <v>28.9</v>
      </c>
      <c r="AE334" s="54">
        <v>331</v>
      </c>
      <c r="AF334" s="96">
        <v>44217.323206018518</v>
      </c>
      <c r="AG334" s="110">
        <v>44217.323206018518</v>
      </c>
      <c r="AH334" s="112">
        <v>35.5</v>
      </c>
      <c r="AI334" s="112">
        <v>28.6</v>
      </c>
    </row>
    <row r="335" spans="1:35" x14ac:dyDescent="0.25">
      <c r="A335" s="54">
        <v>332</v>
      </c>
      <c r="B335" s="96">
        <v>44176</v>
      </c>
      <c r="C335" s="109">
        <v>14.1902777777778</v>
      </c>
      <c r="D335" s="112">
        <v>42.8</v>
      </c>
      <c r="E335" s="112">
        <v>25.8</v>
      </c>
      <c r="G335" s="54">
        <v>332</v>
      </c>
      <c r="H335" s="96">
        <v>44176</v>
      </c>
      <c r="I335" s="109">
        <v>14.1909722222223</v>
      </c>
      <c r="J335" s="112">
        <v>43.9</v>
      </c>
      <c r="K335" s="112">
        <v>26.5</v>
      </c>
      <c r="L335" s="106"/>
      <c r="M335" s="54">
        <v>332</v>
      </c>
      <c r="N335" s="96">
        <v>44176</v>
      </c>
      <c r="O335" s="109">
        <v>14.1909722222223</v>
      </c>
      <c r="P335" s="112">
        <v>39.1</v>
      </c>
      <c r="Q335" s="112">
        <v>26.7</v>
      </c>
      <c r="R335" s="106"/>
      <c r="S335" s="54">
        <v>332</v>
      </c>
      <c r="T335" s="96">
        <v>44217.364537037036</v>
      </c>
      <c r="U335" s="110">
        <v>44217.364537037036</v>
      </c>
      <c r="V335" s="112">
        <v>49.5</v>
      </c>
      <c r="W335" s="112">
        <v>27.4</v>
      </c>
      <c r="Y335" s="54">
        <v>332</v>
      </c>
      <c r="Z335" s="96">
        <v>44217.365081018521</v>
      </c>
      <c r="AA335" s="110">
        <v>44217.365081018521</v>
      </c>
      <c r="AB335" s="112">
        <v>43.1</v>
      </c>
      <c r="AC335" s="112">
        <v>28.3</v>
      </c>
      <c r="AE335" s="54">
        <v>332</v>
      </c>
      <c r="AF335" s="96">
        <v>44217.364872685182</v>
      </c>
      <c r="AG335" s="110">
        <v>44217.364872685182</v>
      </c>
      <c r="AH335" s="112">
        <v>41.5</v>
      </c>
      <c r="AI335" s="112">
        <v>28.1</v>
      </c>
    </row>
    <row r="336" spans="1:35" x14ac:dyDescent="0.25">
      <c r="A336" s="54">
        <v>333</v>
      </c>
      <c r="B336" s="96">
        <v>44176</v>
      </c>
      <c r="C336" s="110">
        <v>14.2319444444444</v>
      </c>
      <c r="D336" s="112">
        <v>44</v>
      </c>
      <c r="E336" s="112">
        <v>25.9</v>
      </c>
      <c r="G336" s="54">
        <v>333</v>
      </c>
      <c r="H336" s="96">
        <v>44176</v>
      </c>
      <c r="I336" s="110">
        <v>14.2326388888889</v>
      </c>
      <c r="J336" s="112">
        <v>44.8</v>
      </c>
      <c r="K336" s="112">
        <v>26.5</v>
      </c>
      <c r="L336" s="106"/>
      <c r="M336" s="54">
        <v>333</v>
      </c>
      <c r="N336" s="96">
        <v>44176</v>
      </c>
      <c r="O336" s="110">
        <v>14.2326388888889</v>
      </c>
      <c r="P336" s="112">
        <v>40.200000000000003</v>
      </c>
      <c r="Q336" s="112">
        <v>26.9</v>
      </c>
      <c r="R336" s="106"/>
      <c r="S336" s="54">
        <v>333</v>
      </c>
      <c r="T336" s="96">
        <v>44217.4062037037</v>
      </c>
      <c r="U336" s="110">
        <v>44217.4062037037</v>
      </c>
      <c r="V336" s="112">
        <v>47.4</v>
      </c>
      <c r="W336" s="112">
        <v>28</v>
      </c>
      <c r="Y336" s="54">
        <v>333</v>
      </c>
      <c r="Z336" s="96">
        <v>44217.406747685185</v>
      </c>
      <c r="AA336" s="110">
        <v>44217.406747685185</v>
      </c>
      <c r="AB336" s="112">
        <v>38.200000000000003</v>
      </c>
      <c r="AC336" s="112">
        <v>28.8</v>
      </c>
      <c r="AE336" s="54">
        <v>333</v>
      </c>
      <c r="AF336" s="96">
        <v>44217.406539351854</v>
      </c>
      <c r="AG336" s="110">
        <v>44217.406539351854</v>
      </c>
      <c r="AH336" s="112">
        <v>36.5</v>
      </c>
      <c r="AI336" s="112">
        <v>28.7</v>
      </c>
    </row>
    <row r="337" spans="1:35" x14ac:dyDescent="0.25">
      <c r="A337" s="54">
        <v>334</v>
      </c>
      <c r="B337" s="96">
        <v>44176</v>
      </c>
      <c r="C337" s="109">
        <v>14.2736111111111</v>
      </c>
      <c r="D337" s="112">
        <v>42.7</v>
      </c>
      <c r="E337" s="112">
        <v>25.8</v>
      </c>
      <c r="G337" s="54">
        <v>334</v>
      </c>
      <c r="H337" s="96">
        <v>44176</v>
      </c>
      <c r="I337" s="109">
        <v>14.2743055555556</v>
      </c>
      <c r="J337" s="112">
        <v>46.4</v>
      </c>
      <c r="K337" s="112">
        <v>26.7</v>
      </c>
      <c r="L337" s="106"/>
      <c r="M337" s="54">
        <v>334</v>
      </c>
      <c r="N337" s="96">
        <v>44176</v>
      </c>
      <c r="O337" s="109">
        <v>14.2743055555556</v>
      </c>
      <c r="P337" s="112">
        <v>41.7</v>
      </c>
      <c r="Q337" s="112">
        <v>27</v>
      </c>
      <c r="R337" s="106"/>
      <c r="S337" s="54">
        <v>334</v>
      </c>
      <c r="T337" s="96">
        <v>44217.447870370372</v>
      </c>
      <c r="U337" s="110">
        <v>44217.447870370372</v>
      </c>
      <c r="V337" s="112">
        <v>45.9</v>
      </c>
      <c r="W337" s="112">
        <v>27.4</v>
      </c>
      <c r="Y337" s="54">
        <v>334</v>
      </c>
      <c r="Z337" s="96">
        <v>44217.448414351849</v>
      </c>
      <c r="AA337" s="110">
        <v>44217.448414351849</v>
      </c>
      <c r="AB337" s="112">
        <v>40.5</v>
      </c>
      <c r="AC337" s="112">
        <v>28.4</v>
      </c>
      <c r="AE337" s="54">
        <v>334</v>
      </c>
      <c r="AF337" s="96">
        <v>44217.448206018518</v>
      </c>
      <c r="AG337" s="110">
        <v>44217.448206018518</v>
      </c>
      <c r="AH337" s="112">
        <v>39.799999999999997</v>
      </c>
      <c r="AI337" s="112">
        <v>28.4</v>
      </c>
    </row>
    <row r="338" spans="1:35" x14ac:dyDescent="0.25">
      <c r="A338" s="54">
        <v>335</v>
      </c>
      <c r="B338" s="96">
        <v>44176</v>
      </c>
      <c r="C338" s="110">
        <v>14.3152777777778</v>
      </c>
      <c r="D338" s="112">
        <v>44.6</v>
      </c>
      <c r="E338" s="112">
        <v>26.4</v>
      </c>
      <c r="G338" s="54">
        <v>335</v>
      </c>
      <c r="H338" s="96">
        <v>44176</v>
      </c>
      <c r="I338" s="110">
        <v>14.3159722222223</v>
      </c>
      <c r="J338" s="112">
        <v>46.8</v>
      </c>
      <c r="K338" s="112">
        <v>26.9</v>
      </c>
      <c r="L338" s="106"/>
      <c r="M338" s="54">
        <v>335</v>
      </c>
      <c r="N338" s="96">
        <v>44176</v>
      </c>
      <c r="O338" s="110">
        <v>14.3159722222223</v>
      </c>
      <c r="P338" s="112">
        <v>41.2</v>
      </c>
      <c r="Q338" s="112">
        <v>26.9</v>
      </c>
      <c r="R338" s="106"/>
      <c r="S338" s="54">
        <v>335</v>
      </c>
      <c r="T338" s="96">
        <v>44217.489537037036</v>
      </c>
      <c r="U338" s="110">
        <v>44217.489537037036</v>
      </c>
      <c r="V338" s="112">
        <v>51.3</v>
      </c>
      <c r="W338" s="112">
        <v>27.4</v>
      </c>
      <c r="Y338" s="54">
        <v>335</v>
      </c>
      <c r="Z338" s="96">
        <v>44217.490081018521</v>
      </c>
      <c r="AA338" s="110">
        <v>44217.490081018521</v>
      </c>
      <c r="AB338" s="112">
        <v>42.7</v>
      </c>
      <c r="AC338" s="112">
        <v>28.4</v>
      </c>
      <c r="AE338" s="54">
        <v>335</v>
      </c>
      <c r="AF338" s="96">
        <v>44217.489872685182</v>
      </c>
      <c r="AG338" s="110">
        <v>44217.489872685182</v>
      </c>
      <c r="AH338" s="112">
        <v>44</v>
      </c>
      <c r="AI338" s="112">
        <v>28.2</v>
      </c>
    </row>
    <row r="339" spans="1:35" x14ac:dyDescent="0.25">
      <c r="A339" s="54">
        <v>336</v>
      </c>
      <c r="B339" s="96">
        <v>44176</v>
      </c>
      <c r="C339" s="109">
        <v>14.3569444444444</v>
      </c>
      <c r="D339" s="112">
        <v>44.4</v>
      </c>
      <c r="E339" s="112">
        <v>26.4</v>
      </c>
      <c r="G339" s="54">
        <v>336</v>
      </c>
      <c r="H339" s="96">
        <v>44176</v>
      </c>
      <c r="I339" s="109">
        <v>14.3576388888889</v>
      </c>
      <c r="J339" s="112">
        <v>48.6</v>
      </c>
      <c r="K339" s="112">
        <v>27.3</v>
      </c>
      <c r="L339" s="106"/>
      <c r="M339" s="54">
        <v>336</v>
      </c>
      <c r="N339" s="96">
        <v>44176</v>
      </c>
      <c r="O339" s="109">
        <v>14.3576388888889</v>
      </c>
      <c r="P339" s="112">
        <v>45.7</v>
      </c>
      <c r="Q339" s="112">
        <v>27.6</v>
      </c>
      <c r="R339" s="106"/>
      <c r="S339" s="54">
        <v>336</v>
      </c>
      <c r="T339" s="96">
        <v>44217.5312037037</v>
      </c>
      <c r="U339" s="110">
        <v>44217.5312037037</v>
      </c>
      <c r="V339" s="112">
        <v>52.6</v>
      </c>
      <c r="W339" s="112">
        <v>26.8</v>
      </c>
      <c r="Y339" s="54">
        <v>336</v>
      </c>
      <c r="Z339" s="96">
        <v>44217.531747685185</v>
      </c>
      <c r="AA339" s="110">
        <v>44217.531747685185</v>
      </c>
      <c r="AB339" s="112">
        <v>41.7</v>
      </c>
      <c r="AC339" s="112">
        <v>27.7</v>
      </c>
      <c r="AE339" s="54">
        <v>336</v>
      </c>
      <c r="AF339" s="96">
        <v>44217.531539351854</v>
      </c>
      <c r="AG339" s="110">
        <v>44217.531539351854</v>
      </c>
      <c r="AH339" s="112">
        <v>45.7</v>
      </c>
      <c r="AI339" s="112">
        <v>27.5</v>
      </c>
    </row>
    <row r="340" spans="1:35" x14ac:dyDescent="0.25">
      <c r="A340" s="54">
        <v>337</v>
      </c>
      <c r="B340" s="96">
        <v>44176</v>
      </c>
      <c r="C340" s="110">
        <v>14.3986111111111</v>
      </c>
      <c r="D340" s="112">
        <v>43.8</v>
      </c>
      <c r="E340" s="112">
        <v>26.4</v>
      </c>
      <c r="G340" s="54">
        <v>337</v>
      </c>
      <c r="H340" s="96">
        <v>44176</v>
      </c>
      <c r="I340" s="110">
        <v>14.3993055555556</v>
      </c>
      <c r="J340" s="112">
        <v>45.1</v>
      </c>
      <c r="K340" s="112">
        <v>26.9</v>
      </c>
      <c r="L340" s="106"/>
      <c r="M340" s="54">
        <v>337</v>
      </c>
      <c r="N340" s="96">
        <v>44176</v>
      </c>
      <c r="O340" s="110">
        <v>14.3993055555556</v>
      </c>
      <c r="P340" s="112">
        <v>43.4</v>
      </c>
      <c r="Q340" s="112">
        <v>27.7</v>
      </c>
      <c r="R340" s="106"/>
      <c r="S340" s="54">
        <v>337</v>
      </c>
      <c r="T340" s="96">
        <v>44217.572870370372</v>
      </c>
      <c r="U340" s="110">
        <v>44217.572870370372</v>
      </c>
      <c r="V340" s="112">
        <v>56.4</v>
      </c>
      <c r="W340" s="112">
        <v>26.1</v>
      </c>
      <c r="Y340" s="54">
        <v>337</v>
      </c>
      <c r="Z340" s="96">
        <v>44217.573414351849</v>
      </c>
      <c r="AA340" s="110">
        <v>44217.573414351849</v>
      </c>
      <c r="AB340" s="112">
        <v>48.8</v>
      </c>
      <c r="AC340" s="112">
        <v>27.2</v>
      </c>
      <c r="AE340" s="54">
        <v>337</v>
      </c>
      <c r="AF340" s="96">
        <v>44217.573206018518</v>
      </c>
      <c r="AG340" s="110">
        <v>44217.573206018518</v>
      </c>
      <c r="AH340" s="112">
        <v>50.8</v>
      </c>
      <c r="AI340" s="112">
        <v>26.9</v>
      </c>
    </row>
    <row r="341" spans="1:35" x14ac:dyDescent="0.25">
      <c r="A341" s="54">
        <v>338</v>
      </c>
      <c r="B341" s="96">
        <v>44176</v>
      </c>
      <c r="C341" s="109">
        <v>14.4402777777778</v>
      </c>
      <c r="D341" s="112">
        <v>44.5</v>
      </c>
      <c r="E341" s="112">
        <v>26.6</v>
      </c>
      <c r="G341" s="54">
        <v>338</v>
      </c>
      <c r="H341" s="96">
        <v>44176</v>
      </c>
      <c r="I341" s="109">
        <v>14.4409722222223</v>
      </c>
      <c r="J341" s="112">
        <v>49.8</v>
      </c>
      <c r="K341" s="112">
        <v>27.5</v>
      </c>
      <c r="L341" s="106"/>
      <c r="M341" s="54">
        <v>338</v>
      </c>
      <c r="N341" s="96">
        <v>44176</v>
      </c>
      <c r="O341" s="109">
        <v>14.4409722222223</v>
      </c>
      <c r="P341" s="112">
        <v>43.5</v>
      </c>
      <c r="Q341" s="112">
        <v>27.7</v>
      </c>
      <c r="R341" s="106"/>
      <c r="S341" s="54">
        <v>338</v>
      </c>
      <c r="T341" s="96">
        <v>44217.614537037036</v>
      </c>
      <c r="U341" s="110">
        <v>44217.614537037036</v>
      </c>
      <c r="V341" s="112">
        <v>59</v>
      </c>
      <c r="W341" s="112">
        <v>25.7</v>
      </c>
      <c r="Y341" s="54">
        <v>338</v>
      </c>
      <c r="Z341" s="96">
        <v>44217.615081018521</v>
      </c>
      <c r="AA341" s="110">
        <v>44217.615081018521</v>
      </c>
      <c r="AB341" s="112">
        <v>51.5</v>
      </c>
      <c r="AC341" s="112">
        <v>26.7</v>
      </c>
      <c r="AE341" s="54">
        <v>338</v>
      </c>
      <c r="AF341" s="96">
        <v>44217.614872685182</v>
      </c>
      <c r="AG341" s="110">
        <v>44217.614872685182</v>
      </c>
      <c r="AH341" s="112">
        <v>51.2</v>
      </c>
      <c r="AI341" s="112">
        <v>26.3</v>
      </c>
    </row>
    <row r="342" spans="1:35" x14ac:dyDescent="0.25">
      <c r="A342" s="54">
        <v>339</v>
      </c>
      <c r="B342" s="96">
        <v>44176</v>
      </c>
      <c r="C342" s="110">
        <v>14.4819444444444</v>
      </c>
      <c r="D342" s="112">
        <v>48.2</v>
      </c>
      <c r="E342" s="112">
        <v>26.9</v>
      </c>
      <c r="G342" s="54">
        <v>339</v>
      </c>
      <c r="H342" s="96">
        <v>44176</v>
      </c>
      <c r="I342" s="110">
        <v>14.4826388888889</v>
      </c>
      <c r="J342" s="112">
        <v>46.7</v>
      </c>
      <c r="K342" s="112">
        <v>27.5</v>
      </c>
      <c r="L342" s="106"/>
      <c r="M342" s="54">
        <v>339</v>
      </c>
      <c r="N342" s="96">
        <v>44176</v>
      </c>
      <c r="O342" s="110">
        <v>14.4826388888889</v>
      </c>
      <c r="P342" s="112">
        <v>44.1</v>
      </c>
      <c r="Q342" s="112">
        <v>27.8</v>
      </c>
      <c r="R342" s="106"/>
      <c r="S342" s="54">
        <v>339</v>
      </c>
      <c r="T342" s="96">
        <v>44217.6562037037</v>
      </c>
      <c r="U342" s="110">
        <v>44217.6562037037</v>
      </c>
      <c r="V342" s="112">
        <v>61.7</v>
      </c>
      <c r="W342" s="112">
        <v>25.3</v>
      </c>
      <c r="Y342" s="54">
        <v>339</v>
      </c>
      <c r="Z342" s="96">
        <v>44217.656747685185</v>
      </c>
      <c r="AA342" s="110">
        <v>44217.656747685185</v>
      </c>
      <c r="AB342" s="112">
        <v>53</v>
      </c>
      <c r="AC342" s="112">
        <v>26.1</v>
      </c>
      <c r="AE342" s="54">
        <v>339</v>
      </c>
      <c r="AF342" s="96">
        <v>44217.656539351854</v>
      </c>
      <c r="AG342" s="110">
        <v>44217.656539351854</v>
      </c>
      <c r="AH342" s="112">
        <v>54.6</v>
      </c>
      <c r="AI342" s="112">
        <v>26.1</v>
      </c>
    </row>
    <row r="343" spans="1:35" x14ac:dyDescent="0.25">
      <c r="A343" s="54">
        <v>340</v>
      </c>
      <c r="B343" s="96">
        <v>44176</v>
      </c>
      <c r="C343" s="109">
        <v>14.5236111111111</v>
      </c>
      <c r="D343" s="112">
        <v>44.7</v>
      </c>
      <c r="E343" s="112">
        <v>27.1</v>
      </c>
      <c r="G343" s="54">
        <v>340</v>
      </c>
      <c r="H343" s="96">
        <v>44176</v>
      </c>
      <c r="I343" s="109">
        <v>14.5243055555556</v>
      </c>
      <c r="J343" s="112">
        <v>49</v>
      </c>
      <c r="K343" s="112">
        <v>28</v>
      </c>
      <c r="L343" s="106"/>
      <c r="M343" s="54">
        <v>340</v>
      </c>
      <c r="N343" s="96">
        <v>44176</v>
      </c>
      <c r="O343" s="109">
        <v>14.5243055555556</v>
      </c>
      <c r="P343" s="112">
        <v>46.8</v>
      </c>
      <c r="Q343" s="112">
        <v>28.4</v>
      </c>
      <c r="R343" s="106"/>
      <c r="S343" s="54">
        <v>340</v>
      </c>
      <c r="T343" s="96">
        <v>44217.697870370372</v>
      </c>
      <c r="U343" s="110">
        <v>44217.697870370372</v>
      </c>
      <c r="V343" s="112">
        <v>60</v>
      </c>
      <c r="W343" s="112">
        <v>24.6</v>
      </c>
      <c r="Y343" s="54">
        <v>340</v>
      </c>
      <c r="Z343" s="96">
        <v>44217.698414351849</v>
      </c>
      <c r="AA343" s="110">
        <v>44217.698414351849</v>
      </c>
      <c r="AB343" s="112">
        <v>52.7</v>
      </c>
      <c r="AC343" s="112">
        <v>25.8</v>
      </c>
      <c r="AE343" s="54">
        <v>340</v>
      </c>
      <c r="AF343" s="96">
        <v>44217.698206018518</v>
      </c>
      <c r="AG343" s="110">
        <v>44217.698206018518</v>
      </c>
      <c r="AH343" s="112">
        <v>58.1</v>
      </c>
      <c r="AI343" s="112">
        <v>25.1</v>
      </c>
    </row>
    <row r="344" spans="1:35" x14ac:dyDescent="0.25">
      <c r="A344" s="54">
        <v>341</v>
      </c>
      <c r="B344" s="96">
        <v>44176</v>
      </c>
      <c r="C344" s="110">
        <v>14.5652777777778</v>
      </c>
      <c r="D344" s="112">
        <v>48</v>
      </c>
      <c r="E344" s="112">
        <v>27.1</v>
      </c>
      <c r="G344" s="54">
        <v>341</v>
      </c>
      <c r="H344" s="96">
        <v>44176</v>
      </c>
      <c r="I344" s="110">
        <v>14.5659722222223</v>
      </c>
      <c r="J344" s="112">
        <v>52.4</v>
      </c>
      <c r="K344" s="112">
        <v>28</v>
      </c>
      <c r="L344" s="106"/>
      <c r="M344" s="54">
        <v>341</v>
      </c>
      <c r="N344" s="96">
        <v>44176</v>
      </c>
      <c r="O344" s="110">
        <v>14.5659722222223</v>
      </c>
      <c r="P344" s="112">
        <v>49.5</v>
      </c>
      <c r="Q344" s="112">
        <v>28.6</v>
      </c>
      <c r="R344" s="106"/>
      <c r="S344" s="54">
        <v>341</v>
      </c>
      <c r="T344" s="96">
        <v>44217.739537037036</v>
      </c>
      <c r="U344" s="110">
        <v>44217.739537037036</v>
      </c>
      <c r="V344" s="112">
        <v>62.2</v>
      </c>
      <c r="W344" s="112">
        <v>24.2</v>
      </c>
      <c r="Y344" s="54">
        <v>341</v>
      </c>
      <c r="Z344" s="96">
        <v>44217.740081018521</v>
      </c>
      <c r="AA344" s="110">
        <v>44217.740081018521</v>
      </c>
      <c r="AB344" s="112">
        <v>55.5</v>
      </c>
      <c r="AC344" s="112">
        <v>25</v>
      </c>
      <c r="AE344" s="54">
        <v>341</v>
      </c>
      <c r="AF344" s="96">
        <v>44217.739872685182</v>
      </c>
      <c r="AG344" s="110">
        <v>44217.739872685182</v>
      </c>
      <c r="AH344" s="112">
        <v>57.5</v>
      </c>
      <c r="AI344" s="112">
        <v>25</v>
      </c>
    </row>
    <row r="345" spans="1:35" x14ac:dyDescent="0.25">
      <c r="A345" s="54">
        <v>342</v>
      </c>
      <c r="B345" s="96">
        <v>44176</v>
      </c>
      <c r="C345" s="109">
        <v>14.6069444444444</v>
      </c>
      <c r="D345" s="112">
        <v>49.3</v>
      </c>
      <c r="E345" s="112">
        <v>27.1</v>
      </c>
      <c r="G345" s="54">
        <v>342</v>
      </c>
      <c r="H345" s="96">
        <v>44176</v>
      </c>
      <c r="I345" s="109">
        <v>14.6076388888889</v>
      </c>
      <c r="J345" s="112">
        <v>49.9</v>
      </c>
      <c r="K345" s="112">
        <v>27.9</v>
      </c>
      <c r="L345" s="106"/>
      <c r="M345" s="54">
        <v>342</v>
      </c>
      <c r="N345" s="96">
        <v>44176</v>
      </c>
      <c r="O345" s="109">
        <v>14.6076388888889</v>
      </c>
      <c r="P345" s="112">
        <v>50.3</v>
      </c>
      <c r="Q345" s="112">
        <v>28.4</v>
      </c>
      <c r="R345" s="106"/>
      <c r="S345" s="54">
        <v>342</v>
      </c>
      <c r="T345" s="96">
        <v>44217.7812037037</v>
      </c>
      <c r="U345" s="110">
        <v>44217.7812037037</v>
      </c>
      <c r="V345" s="112">
        <v>60.8</v>
      </c>
      <c r="W345" s="112">
        <v>23.9</v>
      </c>
      <c r="Y345" s="54">
        <v>342</v>
      </c>
      <c r="Z345" s="96">
        <v>44217.781747685185</v>
      </c>
      <c r="AA345" s="110">
        <v>44217.781747685185</v>
      </c>
      <c r="AB345" s="112">
        <v>55.8</v>
      </c>
      <c r="AC345" s="112">
        <v>25</v>
      </c>
      <c r="AE345" s="54">
        <v>342</v>
      </c>
      <c r="AF345" s="96">
        <v>44217.781539351854</v>
      </c>
      <c r="AG345" s="110">
        <v>44217.781539351854</v>
      </c>
      <c r="AH345" s="112">
        <v>56.9</v>
      </c>
      <c r="AI345" s="112">
        <v>24.9</v>
      </c>
    </row>
    <row r="346" spans="1:35" x14ac:dyDescent="0.25">
      <c r="A346" s="54">
        <v>343</v>
      </c>
      <c r="B346" s="96">
        <v>44176</v>
      </c>
      <c r="C346" s="110">
        <v>14.6486111111111</v>
      </c>
      <c r="D346" s="112">
        <v>48.5</v>
      </c>
      <c r="E346" s="112">
        <v>26.9</v>
      </c>
      <c r="G346" s="54">
        <v>343</v>
      </c>
      <c r="H346" s="96">
        <v>44176</v>
      </c>
      <c r="I346" s="110">
        <v>14.6493055555556</v>
      </c>
      <c r="J346" s="112">
        <v>53</v>
      </c>
      <c r="K346" s="112">
        <v>27.9</v>
      </c>
      <c r="L346" s="106"/>
      <c r="M346" s="54">
        <v>343</v>
      </c>
      <c r="N346" s="96">
        <v>44176</v>
      </c>
      <c r="O346" s="110">
        <v>14.6493055555556</v>
      </c>
      <c r="P346" s="112">
        <v>50.4</v>
      </c>
      <c r="Q346" s="112">
        <v>28.5</v>
      </c>
      <c r="R346" s="106"/>
      <c r="S346" s="54">
        <v>343</v>
      </c>
      <c r="T346" s="96">
        <v>44217.822870370372</v>
      </c>
      <c r="U346" s="110">
        <v>44217.822870370372</v>
      </c>
      <c r="V346" s="112">
        <v>63.3</v>
      </c>
      <c r="W346" s="112">
        <v>23.9</v>
      </c>
      <c r="Y346" s="54">
        <v>343</v>
      </c>
      <c r="Z346" s="96">
        <v>44217.823414351849</v>
      </c>
      <c r="AA346" s="110">
        <v>44217.823414351849</v>
      </c>
      <c r="AB346" s="112">
        <v>58.1</v>
      </c>
      <c r="AC346" s="112">
        <v>25.3</v>
      </c>
      <c r="AE346" s="54">
        <v>343</v>
      </c>
      <c r="AF346" s="96">
        <v>44217.823206018518</v>
      </c>
      <c r="AG346" s="110">
        <v>44217.823206018518</v>
      </c>
      <c r="AH346" s="112">
        <v>57.9</v>
      </c>
      <c r="AI346" s="112">
        <v>24.7</v>
      </c>
    </row>
    <row r="347" spans="1:35" x14ac:dyDescent="0.25">
      <c r="A347" s="54">
        <v>344</v>
      </c>
      <c r="B347" s="96">
        <v>44176</v>
      </c>
      <c r="C347" s="109">
        <v>14.6902777777778</v>
      </c>
      <c r="D347" s="112">
        <v>47</v>
      </c>
      <c r="E347" s="112">
        <v>26.5</v>
      </c>
      <c r="G347" s="54">
        <v>344</v>
      </c>
      <c r="H347" s="96">
        <v>44176</v>
      </c>
      <c r="I347" s="109">
        <v>14.6909722222223</v>
      </c>
      <c r="J347" s="112">
        <v>50.1</v>
      </c>
      <c r="K347" s="112">
        <v>27.5</v>
      </c>
      <c r="L347" s="106"/>
      <c r="M347" s="54">
        <v>344</v>
      </c>
      <c r="N347" s="96">
        <v>44176</v>
      </c>
      <c r="O347" s="109">
        <v>14.6909722222223</v>
      </c>
      <c r="P347" s="112">
        <v>47.7</v>
      </c>
      <c r="Q347" s="112">
        <v>28.1</v>
      </c>
      <c r="R347" s="106"/>
      <c r="S347" s="54">
        <v>344</v>
      </c>
      <c r="T347" s="96">
        <v>44217.864537037036</v>
      </c>
      <c r="U347" s="110">
        <v>44217.864537037036</v>
      </c>
      <c r="V347" s="112">
        <v>62.7</v>
      </c>
      <c r="W347" s="112">
        <v>23.9</v>
      </c>
      <c r="Y347" s="54">
        <v>344</v>
      </c>
      <c r="Z347" s="96">
        <v>44217.865081018521</v>
      </c>
      <c r="AA347" s="110">
        <v>44217.865081018521</v>
      </c>
      <c r="AB347" s="112">
        <v>57.6</v>
      </c>
      <c r="AC347" s="112">
        <v>24.9</v>
      </c>
      <c r="AE347" s="54">
        <v>344</v>
      </c>
      <c r="AF347" s="96">
        <v>44217.864872685182</v>
      </c>
      <c r="AG347" s="110">
        <v>44217.864872685182</v>
      </c>
      <c r="AH347" s="112">
        <v>60.8</v>
      </c>
      <c r="AI347" s="112">
        <v>24.8</v>
      </c>
    </row>
    <row r="348" spans="1:35" x14ac:dyDescent="0.25">
      <c r="A348" s="54">
        <v>345</v>
      </c>
      <c r="B348" s="96">
        <v>44176</v>
      </c>
      <c r="C348" s="110">
        <v>14.7319444444444</v>
      </c>
      <c r="D348" s="112">
        <v>45.4</v>
      </c>
      <c r="E348" s="112">
        <v>26.4</v>
      </c>
      <c r="G348" s="54">
        <v>345</v>
      </c>
      <c r="H348" s="96">
        <v>44176</v>
      </c>
      <c r="I348" s="110">
        <v>14.7326388888889</v>
      </c>
      <c r="J348" s="112">
        <v>48.7</v>
      </c>
      <c r="K348" s="112">
        <v>27.4</v>
      </c>
      <c r="L348" s="106"/>
      <c r="M348" s="54">
        <v>345</v>
      </c>
      <c r="N348" s="96">
        <v>44176</v>
      </c>
      <c r="O348" s="110">
        <v>14.7326388888889</v>
      </c>
      <c r="P348" s="112">
        <v>44.9</v>
      </c>
      <c r="Q348" s="112">
        <v>28</v>
      </c>
      <c r="R348" s="106"/>
      <c r="S348" s="54">
        <v>345</v>
      </c>
      <c r="T348" s="96">
        <v>44217.9062037037</v>
      </c>
      <c r="U348" s="110">
        <v>44217.9062037037</v>
      </c>
      <c r="V348" s="112">
        <v>62.2</v>
      </c>
      <c r="W348" s="112">
        <v>23.9</v>
      </c>
      <c r="Y348" s="54">
        <v>345</v>
      </c>
      <c r="Z348" s="96">
        <v>44217.906747685185</v>
      </c>
      <c r="AA348" s="110">
        <v>44217.906747685185</v>
      </c>
      <c r="AB348" s="112">
        <v>57.5</v>
      </c>
      <c r="AC348" s="112">
        <v>24.8</v>
      </c>
      <c r="AE348" s="54">
        <v>345</v>
      </c>
      <c r="AF348" s="96">
        <v>44217.906539351854</v>
      </c>
      <c r="AG348" s="110">
        <v>44217.906539351854</v>
      </c>
      <c r="AH348" s="112">
        <v>58.5</v>
      </c>
      <c r="AI348" s="112">
        <v>24.9</v>
      </c>
    </row>
    <row r="349" spans="1:35" x14ac:dyDescent="0.25">
      <c r="A349" s="54">
        <v>346</v>
      </c>
      <c r="B349" s="96">
        <v>44176</v>
      </c>
      <c r="C349" s="109">
        <v>14.7736111111111</v>
      </c>
      <c r="D349" s="112">
        <v>46.3</v>
      </c>
      <c r="E349" s="112">
        <v>26.8</v>
      </c>
      <c r="G349" s="54">
        <v>346</v>
      </c>
      <c r="H349" s="96">
        <v>44176</v>
      </c>
      <c r="I349" s="109">
        <v>14.7743055555556</v>
      </c>
      <c r="J349" s="112">
        <v>47.5</v>
      </c>
      <c r="K349" s="112">
        <v>27.3</v>
      </c>
      <c r="L349" s="106"/>
      <c r="M349" s="54">
        <v>346</v>
      </c>
      <c r="N349" s="96">
        <v>44176</v>
      </c>
      <c r="O349" s="109">
        <v>14.7743055555556</v>
      </c>
      <c r="P349" s="112">
        <v>44.8</v>
      </c>
      <c r="Q349" s="112">
        <v>28.1</v>
      </c>
      <c r="R349" s="106"/>
      <c r="S349" s="54">
        <v>346</v>
      </c>
      <c r="T349" s="96">
        <v>44217.947870370372</v>
      </c>
      <c r="U349" s="110">
        <v>44217.947870370372</v>
      </c>
      <c r="V349" s="112">
        <v>61.3</v>
      </c>
      <c r="W349" s="112">
        <v>23.9</v>
      </c>
      <c r="Y349" s="54">
        <v>346</v>
      </c>
      <c r="Z349" s="96">
        <v>44217.948414351849</v>
      </c>
      <c r="AA349" s="110">
        <v>44217.948414351849</v>
      </c>
      <c r="AB349" s="112">
        <v>58</v>
      </c>
      <c r="AC349" s="112">
        <v>25.1</v>
      </c>
      <c r="AE349" s="54">
        <v>346</v>
      </c>
      <c r="AF349" s="96">
        <v>44217.948206018518</v>
      </c>
      <c r="AG349" s="110">
        <v>44217.948206018518</v>
      </c>
      <c r="AH349" s="112">
        <v>60.9</v>
      </c>
      <c r="AI349" s="112">
        <v>24.4</v>
      </c>
    </row>
    <row r="350" spans="1:35" x14ac:dyDescent="0.25">
      <c r="A350" s="54">
        <v>347</v>
      </c>
      <c r="B350" s="96">
        <v>44176</v>
      </c>
      <c r="C350" s="110">
        <v>14.8152777777778</v>
      </c>
      <c r="D350" s="112">
        <v>45.2</v>
      </c>
      <c r="E350" s="112">
        <v>26.8</v>
      </c>
      <c r="G350" s="54">
        <v>347</v>
      </c>
      <c r="H350" s="96">
        <v>44176</v>
      </c>
      <c r="I350" s="110">
        <v>14.8159722222223</v>
      </c>
      <c r="J350" s="112">
        <v>49.3</v>
      </c>
      <c r="K350" s="112">
        <v>27.5</v>
      </c>
      <c r="L350" s="106"/>
      <c r="M350" s="54">
        <v>347</v>
      </c>
      <c r="N350" s="96">
        <v>44176</v>
      </c>
      <c r="O350" s="110">
        <v>14.8159722222223</v>
      </c>
      <c r="P350" s="112">
        <v>47.7</v>
      </c>
      <c r="Q350" s="112">
        <v>28.2</v>
      </c>
      <c r="R350" s="106"/>
      <c r="S350" s="54">
        <v>347</v>
      </c>
      <c r="T350" s="96">
        <v>44217.989537037036</v>
      </c>
      <c r="U350" s="110">
        <v>44217.989537037036</v>
      </c>
      <c r="V350" s="112">
        <v>59.9</v>
      </c>
      <c r="W350" s="112">
        <v>24.2</v>
      </c>
      <c r="Y350" s="54">
        <v>347</v>
      </c>
      <c r="Z350" s="96">
        <v>44217.990081018521</v>
      </c>
      <c r="AA350" s="110">
        <v>44217.990081018521</v>
      </c>
      <c r="AB350" s="112">
        <v>58.3</v>
      </c>
      <c r="AC350" s="112">
        <v>25.2</v>
      </c>
      <c r="AE350" s="54">
        <v>347</v>
      </c>
      <c r="AF350" s="96">
        <v>44217.989872685182</v>
      </c>
      <c r="AG350" s="110">
        <v>44217.989872685182</v>
      </c>
      <c r="AH350" s="112">
        <v>60.3</v>
      </c>
      <c r="AI350" s="112">
        <v>24.4</v>
      </c>
    </row>
    <row r="351" spans="1:35" x14ac:dyDescent="0.25">
      <c r="A351" s="54">
        <v>348</v>
      </c>
      <c r="B351" s="96">
        <v>44176</v>
      </c>
      <c r="C351" s="109">
        <v>14.8569444444444</v>
      </c>
      <c r="D351" s="112">
        <v>44.7</v>
      </c>
      <c r="E351" s="112">
        <v>26.9</v>
      </c>
      <c r="G351" s="54">
        <v>348</v>
      </c>
      <c r="H351" s="96">
        <v>44176</v>
      </c>
      <c r="I351" s="109">
        <v>14.8576388888889</v>
      </c>
      <c r="J351" s="112">
        <v>48.3</v>
      </c>
      <c r="K351" s="112">
        <v>27.5</v>
      </c>
      <c r="L351" s="106"/>
      <c r="M351" s="54">
        <v>348</v>
      </c>
      <c r="N351" s="96">
        <v>44176</v>
      </c>
      <c r="O351" s="109">
        <v>14.8576388888889</v>
      </c>
      <c r="P351" s="112">
        <v>47.7</v>
      </c>
      <c r="Q351" s="112">
        <v>28.4</v>
      </c>
      <c r="R351" s="106"/>
      <c r="S351" s="54">
        <v>348</v>
      </c>
      <c r="T351" s="96">
        <v>44218.0312037037</v>
      </c>
      <c r="U351" s="110">
        <v>44218.0312037037</v>
      </c>
      <c r="V351" s="112">
        <v>59.6</v>
      </c>
      <c r="W351" s="112">
        <v>24</v>
      </c>
      <c r="Y351" s="54">
        <v>348</v>
      </c>
      <c r="Z351" s="96">
        <v>44218.031747685185</v>
      </c>
      <c r="AA351" s="110">
        <v>44218.031747685185</v>
      </c>
      <c r="AB351" s="112">
        <v>57.7</v>
      </c>
      <c r="AC351" s="112">
        <v>24.8</v>
      </c>
      <c r="AE351" s="54">
        <v>348</v>
      </c>
      <c r="AF351" s="96">
        <v>44218.031539351854</v>
      </c>
      <c r="AG351" s="110">
        <v>44218.031539351854</v>
      </c>
      <c r="AH351" s="112">
        <v>59.2</v>
      </c>
      <c r="AI351" s="112">
        <v>24.6</v>
      </c>
    </row>
    <row r="352" spans="1:35" x14ac:dyDescent="0.25">
      <c r="A352" s="54">
        <v>349</v>
      </c>
      <c r="B352" s="96">
        <v>44176</v>
      </c>
      <c r="C352" s="110">
        <v>14.8986111111111</v>
      </c>
      <c r="D352" s="112">
        <v>45.4</v>
      </c>
      <c r="E352" s="112">
        <v>26.9</v>
      </c>
      <c r="G352" s="54">
        <v>349</v>
      </c>
      <c r="H352" s="96">
        <v>44176</v>
      </c>
      <c r="I352" s="110">
        <v>14.8993055555556</v>
      </c>
      <c r="J352" s="112">
        <v>48.5</v>
      </c>
      <c r="K352" s="112">
        <v>27.7</v>
      </c>
      <c r="L352" s="106"/>
      <c r="M352" s="54">
        <v>349</v>
      </c>
      <c r="N352" s="96">
        <v>44176</v>
      </c>
      <c r="O352" s="110">
        <v>14.8993055555556</v>
      </c>
      <c r="P352" s="112">
        <v>43.1</v>
      </c>
      <c r="Q352" s="112">
        <v>28.3</v>
      </c>
      <c r="R352" s="106"/>
      <c r="S352" s="54">
        <v>349</v>
      </c>
      <c r="T352" s="96">
        <v>44218.072870370372</v>
      </c>
      <c r="U352" s="110">
        <v>44218.072870370372</v>
      </c>
      <c r="V352" s="112">
        <v>57.7</v>
      </c>
      <c r="W352" s="112">
        <v>23.9</v>
      </c>
      <c r="Y352" s="54">
        <v>349</v>
      </c>
      <c r="Z352" s="96">
        <v>44218.073414351849</v>
      </c>
      <c r="AA352" s="110">
        <v>44218.073414351849</v>
      </c>
      <c r="AB352" s="112">
        <v>56.5</v>
      </c>
      <c r="AC352" s="112">
        <v>24.7</v>
      </c>
      <c r="AE352" s="54">
        <v>349</v>
      </c>
      <c r="AF352" s="96">
        <v>44218.073206018518</v>
      </c>
      <c r="AG352" s="110">
        <v>44218.073206018518</v>
      </c>
      <c r="AH352" s="112">
        <v>60</v>
      </c>
      <c r="AI352" s="112">
        <v>24.5</v>
      </c>
    </row>
    <row r="353" spans="1:35" x14ac:dyDescent="0.25">
      <c r="A353" s="54">
        <v>350</v>
      </c>
      <c r="B353" s="96">
        <v>44176</v>
      </c>
      <c r="C353" s="109">
        <v>14.9402777777778</v>
      </c>
      <c r="D353" s="112">
        <v>44.4</v>
      </c>
      <c r="E353" s="112">
        <v>26.9</v>
      </c>
      <c r="G353" s="54">
        <v>350</v>
      </c>
      <c r="H353" s="96">
        <v>44176</v>
      </c>
      <c r="I353" s="109">
        <v>14.9409722222223</v>
      </c>
      <c r="J353" s="112">
        <v>47.3</v>
      </c>
      <c r="K353" s="112">
        <v>27.8</v>
      </c>
      <c r="L353" s="106"/>
      <c r="M353" s="54">
        <v>350</v>
      </c>
      <c r="N353" s="96">
        <v>44176</v>
      </c>
      <c r="O353" s="109">
        <v>14.9409722222223</v>
      </c>
      <c r="P353" s="112">
        <v>44.3</v>
      </c>
      <c r="Q353" s="112">
        <v>28.4</v>
      </c>
      <c r="R353" s="106"/>
      <c r="S353" s="54">
        <v>350</v>
      </c>
      <c r="T353" s="96">
        <v>44218.114537037036</v>
      </c>
      <c r="U353" s="110">
        <v>44218.114537037036</v>
      </c>
      <c r="V353" s="112">
        <v>58.3</v>
      </c>
      <c r="W353" s="112">
        <v>24</v>
      </c>
      <c r="Y353" s="54">
        <v>350</v>
      </c>
      <c r="Z353" s="96">
        <v>44218.115081018521</v>
      </c>
      <c r="AA353" s="110">
        <v>44218.115081018521</v>
      </c>
      <c r="AB353" s="112">
        <v>57.1</v>
      </c>
      <c r="AC353" s="112">
        <v>24.8</v>
      </c>
      <c r="AE353" s="54">
        <v>350</v>
      </c>
      <c r="AF353" s="96">
        <v>44218.114872685182</v>
      </c>
      <c r="AG353" s="110">
        <v>44218.114872685182</v>
      </c>
      <c r="AH353" s="112">
        <v>59.4</v>
      </c>
      <c r="AI353" s="112">
        <v>24.2</v>
      </c>
    </row>
    <row r="354" spans="1:35" x14ac:dyDescent="0.25">
      <c r="A354" s="54">
        <v>351</v>
      </c>
      <c r="B354" s="96">
        <v>44176</v>
      </c>
      <c r="C354" s="110">
        <v>14.9819444444444</v>
      </c>
      <c r="D354" s="112">
        <v>45.5</v>
      </c>
      <c r="E354" s="112">
        <v>26.9</v>
      </c>
      <c r="G354" s="54">
        <v>351</v>
      </c>
      <c r="H354" s="96">
        <v>44176</v>
      </c>
      <c r="I354" s="110">
        <v>14.9826388888889</v>
      </c>
      <c r="J354" s="112">
        <v>48</v>
      </c>
      <c r="K354" s="112">
        <v>27.7</v>
      </c>
      <c r="L354" s="106"/>
      <c r="M354" s="54">
        <v>351</v>
      </c>
      <c r="N354" s="96">
        <v>44176</v>
      </c>
      <c r="O354" s="110">
        <v>14.9826388888889</v>
      </c>
      <c r="P354" s="112">
        <v>44.6</v>
      </c>
      <c r="Q354" s="112">
        <v>28.3</v>
      </c>
      <c r="R354" s="106"/>
      <c r="S354" s="54">
        <v>351</v>
      </c>
      <c r="T354" s="96">
        <v>44218.1562037037</v>
      </c>
      <c r="U354" s="110">
        <v>44218.1562037037</v>
      </c>
      <c r="V354" s="112">
        <v>57.4</v>
      </c>
      <c r="W354" s="112">
        <v>24.1</v>
      </c>
      <c r="Y354" s="54">
        <v>351</v>
      </c>
      <c r="Z354" s="96">
        <v>44218.156747685185</v>
      </c>
      <c r="AA354" s="110">
        <v>44218.156747685185</v>
      </c>
      <c r="AB354" s="112">
        <v>56.4</v>
      </c>
      <c r="AC354" s="112">
        <v>25</v>
      </c>
      <c r="AE354" s="54">
        <v>351</v>
      </c>
      <c r="AF354" s="96">
        <v>44218.156539351854</v>
      </c>
      <c r="AG354" s="110">
        <v>44218.156539351854</v>
      </c>
      <c r="AH354" s="112">
        <v>57.6</v>
      </c>
      <c r="AI354" s="112">
        <v>24</v>
      </c>
    </row>
    <row r="355" spans="1:35" x14ac:dyDescent="0.25">
      <c r="A355" s="54">
        <v>352</v>
      </c>
      <c r="B355" s="96">
        <v>44177</v>
      </c>
      <c r="C355" s="109">
        <v>15.0236111111111</v>
      </c>
      <c r="D355" s="112">
        <v>45.1</v>
      </c>
      <c r="E355" s="112">
        <v>27</v>
      </c>
      <c r="G355" s="54">
        <v>352</v>
      </c>
      <c r="H355" s="96">
        <v>44177</v>
      </c>
      <c r="I355" s="109">
        <v>15.0243055555556</v>
      </c>
      <c r="J355" s="112">
        <v>47.4</v>
      </c>
      <c r="K355" s="112">
        <v>27.6</v>
      </c>
      <c r="L355" s="106"/>
      <c r="M355" s="54">
        <v>352</v>
      </c>
      <c r="N355" s="96">
        <v>44177</v>
      </c>
      <c r="O355" s="109">
        <v>15.0243055555556</v>
      </c>
      <c r="P355" s="112">
        <v>42.8</v>
      </c>
      <c r="Q355" s="112">
        <v>28.4</v>
      </c>
      <c r="R355" s="106"/>
      <c r="S355" s="54">
        <v>352</v>
      </c>
      <c r="T355" s="96">
        <v>44218.197870370372</v>
      </c>
      <c r="U355" s="110">
        <v>44218.197870370372</v>
      </c>
      <c r="V355" s="112">
        <v>57.8</v>
      </c>
      <c r="W355" s="112">
        <v>24</v>
      </c>
      <c r="Y355" s="54">
        <v>352</v>
      </c>
      <c r="Z355" s="96">
        <v>44218.198414351849</v>
      </c>
      <c r="AA355" s="110">
        <v>44218.198414351849</v>
      </c>
      <c r="AB355" s="112">
        <v>57.1</v>
      </c>
      <c r="AC355" s="112">
        <v>24.6</v>
      </c>
      <c r="AE355" s="54">
        <v>352</v>
      </c>
      <c r="AF355" s="96">
        <v>44218.198206018518</v>
      </c>
      <c r="AG355" s="110">
        <v>44218.198206018518</v>
      </c>
      <c r="AH355" s="112">
        <v>58.8</v>
      </c>
      <c r="AI355" s="112">
        <v>24.3</v>
      </c>
    </row>
    <row r="356" spans="1:35" x14ac:dyDescent="0.25">
      <c r="A356" s="54">
        <v>353</v>
      </c>
      <c r="B356" s="96">
        <v>44177</v>
      </c>
      <c r="C356" s="110">
        <v>15.0652777777778</v>
      </c>
      <c r="D356" s="112">
        <v>43.9</v>
      </c>
      <c r="E356" s="112">
        <v>26.8</v>
      </c>
      <c r="G356" s="54">
        <v>353</v>
      </c>
      <c r="H356" s="96">
        <v>44177</v>
      </c>
      <c r="I356" s="110">
        <v>15.0659722222223</v>
      </c>
      <c r="J356" s="112">
        <v>47.6</v>
      </c>
      <c r="K356" s="112">
        <v>27.4</v>
      </c>
      <c r="L356" s="106"/>
      <c r="M356" s="54">
        <v>353</v>
      </c>
      <c r="N356" s="96">
        <v>44177</v>
      </c>
      <c r="O356" s="110">
        <v>15.0659722222223</v>
      </c>
      <c r="P356" s="112">
        <v>45.4</v>
      </c>
      <c r="Q356" s="112">
        <v>28.3</v>
      </c>
      <c r="R356" s="106"/>
      <c r="S356" s="54">
        <v>353</v>
      </c>
      <c r="T356" s="96">
        <v>44218.239537037036</v>
      </c>
      <c r="U356" s="110">
        <v>44218.239537037036</v>
      </c>
      <c r="V356" s="112">
        <v>54.7</v>
      </c>
      <c r="W356" s="112">
        <v>24.1</v>
      </c>
      <c r="Y356" s="54">
        <v>353</v>
      </c>
      <c r="Z356" s="96">
        <v>44218.240081018521</v>
      </c>
      <c r="AA356" s="110">
        <v>44218.240081018521</v>
      </c>
      <c r="AB356" s="112">
        <v>56.6</v>
      </c>
      <c r="AC356" s="112">
        <v>24.8</v>
      </c>
      <c r="AE356" s="54">
        <v>353</v>
      </c>
      <c r="AF356" s="96">
        <v>44218.239872685182</v>
      </c>
      <c r="AG356" s="110">
        <v>44218.239872685182</v>
      </c>
      <c r="AH356" s="112">
        <v>58.8</v>
      </c>
      <c r="AI356" s="112">
        <v>24.5</v>
      </c>
    </row>
    <row r="357" spans="1:35" x14ac:dyDescent="0.25">
      <c r="A357" s="54">
        <v>354</v>
      </c>
      <c r="B357" s="96">
        <v>44177</v>
      </c>
      <c r="C357" s="109">
        <v>15.1069444444444</v>
      </c>
      <c r="D357" s="112">
        <v>44.5</v>
      </c>
      <c r="E357" s="112">
        <v>26.8</v>
      </c>
      <c r="G357" s="54">
        <v>354</v>
      </c>
      <c r="H357" s="96">
        <v>44177</v>
      </c>
      <c r="I357" s="109">
        <v>15.1076388888889</v>
      </c>
      <c r="J357" s="112">
        <v>47.1</v>
      </c>
      <c r="K357" s="112">
        <v>27.6</v>
      </c>
      <c r="L357" s="106"/>
      <c r="M357" s="54">
        <v>354</v>
      </c>
      <c r="N357" s="96">
        <v>44177</v>
      </c>
      <c r="O357" s="109">
        <v>15.1076388888889</v>
      </c>
      <c r="P357" s="112">
        <v>43.4</v>
      </c>
      <c r="Q357" s="112">
        <v>28.3</v>
      </c>
      <c r="R357" s="106"/>
      <c r="S357" s="54">
        <v>354</v>
      </c>
      <c r="T357" s="96">
        <v>44218.2812037037</v>
      </c>
      <c r="U357" s="110">
        <v>44218.2812037037</v>
      </c>
      <c r="V357" s="112">
        <v>60</v>
      </c>
      <c r="W357" s="112">
        <v>24.2</v>
      </c>
      <c r="Y357" s="54">
        <v>354</v>
      </c>
      <c r="Z357" s="96">
        <v>44218.281747685185</v>
      </c>
      <c r="AA357" s="110">
        <v>44218.281747685185</v>
      </c>
      <c r="AB357" s="112">
        <v>57.7</v>
      </c>
      <c r="AC357" s="112">
        <v>24.9</v>
      </c>
      <c r="AE357" s="54">
        <v>354</v>
      </c>
      <c r="AF357" s="96">
        <v>44218.281539351854</v>
      </c>
      <c r="AG357" s="110">
        <v>44218.281539351854</v>
      </c>
      <c r="AH357" s="112">
        <v>56.8</v>
      </c>
      <c r="AI357" s="112">
        <v>24</v>
      </c>
    </row>
    <row r="358" spans="1:35" x14ac:dyDescent="0.25">
      <c r="A358" s="54">
        <v>355</v>
      </c>
      <c r="B358" s="96">
        <v>44177</v>
      </c>
      <c r="C358" s="110">
        <v>15.1486111111111</v>
      </c>
      <c r="D358" s="112">
        <v>43.8</v>
      </c>
      <c r="E358" s="112">
        <v>26.8</v>
      </c>
      <c r="G358" s="54">
        <v>355</v>
      </c>
      <c r="H358" s="96">
        <v>44177</v>
      </c>
      <c r="I358" s="110">
        <v>15.1493055555556</v>
      </c>
      <c r="J358" s="112">
        <v>46.5</v>
      </c>
      <c r="K358" s="112">
        <v>27.6</v>
      </c>
      <c r="L358" s="106"/>
      <c r="M358" s="54">
        <v>355</v>
      </c>
      <c r="N358" s="96">
        <v>44177</v>
      </c>
      <c r="O358" s="110">
        <v>15.1493055555556</v>
      </c>
      <c r="P358" s="112">
        <v>45.2</v>
      </c>
      <c r="Q358" s="112">
        <v>28.4</v>
      </c>
      <c r="R358" s="106"/>
      <c r="S358" s="54">
        <v>355</v>
      </c>
      <c r="T358" s="96">
        <v>44218.322870370372</v>
      </c>
      <c r="U358" s="110">
        <v>44218.322870370372</v>
      </c>
      <c r="V358" s="112">
        <v>60.8</v>
      </c>
      <c r="W358" s="112">
        <v>24</v>
      </c>
      <c r="Y358" s="54">
        <v>355</v>
      </c>
      <c r="Z358" s="96">
        <v>44218.323414351849</v>
      </c>
      <c r="AA358" s="110">
        <v>44218.323414351849</v>
      </c>
      <c r="AB358" s="112">
        <v>56.5</v>
      </c>
      <c r="AC358" s="112">
        <v>24.5</v>
      </c>
      <c r="AE358" s="54">
        <v>355</v>
      </c>
      <c r="AF358" s="96">
        <v>44218.323206018518</v>
      </c>
      <c r="AG358" s="110">
        <v>44218.323206018518</v>
      </c>
      <c r="AH358" s="112">
        <v>58.2</v>
      </c>
      <c r="AI358" s="112">
        <v>24.8</v>
      </c>
    </row>
    <row r="359" spans="1:35" x14ac:dyDescent="0.25">
      <c r="A359" s="54">
        <v>356</v>
      </c>
      <c r="B359" s="96">
        <v>44177</v>
      </c>
      <c r="C359" s="109">
        <v>15.1902777777778</v>
      </c>
      <c r="D359" s="112">
        <v>43.1</v>
      </c>
      <c r="E359" s="112">
        <v>27</v>
      </c>
      <c r="G359" s="54">
        <v>356</v>
      </c>
      <c r="H359" s="96">
        <v>44177</v>
      </c>
      <c r="I359" s="109">
        <v>15.1909722222223</v>
      </c>
      <c r="J359" s="112">
        <v>46</v>
      </c>
      <c r="K359" s="112">
        <v>27.6</v>
      </c>
      <c r="L359" s="106"/>
      <c r="M359" s="54">
        <v>356</v>
      </c>
      <c r="N359" s="96">
        <v>44177</v>
      </c>
      <c r="O359" s="109">
        <v>15.1909722222223</v>
      </c>
      <c r="P359" s="112">
        <v>45</v>
      </c>
      <c r="Q359" s="112">
        <v>28.4</v>
      </c>
      <c r="R359" s="106"/>
      <c r="S359" s="54">
        <v>356</v>
      </c>
      <c r="T359" s="96">
        <v>44218.364537037036</v>
      </c>
      <c r="U359" s="110">
        <v>44218.364537037036</v>
      </c>
      <c r="V359" s="112">
        <v>65</v>
      </c>
      <c r="W359" s="112">
        <v>24.1</v>
      </c>
      <c r="Y359" s="54">
        <v>356</v>
      </c>
      <c r="Z359" s="96">
        <v>44218.365081018521</v>
      </c>
      <c r="AA359" s="110">
        <v>44218.365081018521</v>
      </c>
      <c r="AB359" s="112">
        <v>62.4</v>
      </c>
      <c r="AC359" s="112">
        <v>24.9</v>
      </c>
      <c r="AE359" s="54">
        <v>356</v>
      </c>
      <c r="AF359" s="96">
        <v>44218.364872685182</v>
      </c>
      <c r="AG359" s="110">
        <v>44218.364872685182</v>
      </c>
      <c r="AH359" s="112">
        <v>59.7</v>
      </c>
      <c r="AI359" s="112">
        <v>24.6</v>
      </c>
    </row>
    <row r="360" spans="1:35" x14ac:dyDescent="0.25">
      <c r="A360" s="54">
        <v>357</v>
      </c>
      <c r="B360" s="96">
        <v>44177</v>
      </c>
      <c r="C360" s="110">
        <v>15.2319444444444</v>
      </c>
      <c r="D360" s="112">
        <v>43.5</v>
      </c>
      <c r="E360" s="112">
        <v>27.1</v>
      </c>
      <c r="G360" s="54">
        <v>357</v>
      </c>
      <c r="H360" s="96">
        <v>44177</v>
      </c>
      <c r="I360" s="110">
        <v>15.2326388888889</v>
      </c>
      <c r="J360" s="112">
        <v>47</v>
      </c>
      <c r="K360" s="112">
        <v>27.8</v>
      </c>
      <c r="L360" s="106"/>
      <c r="M360" s="54">
        <v>357</v>
      </c>
      <c r="N360" s="96">
        <v>44177</v>
      </c>
      <c r="O360" s="110">
        <v>15.2326388888889</v>
      </c>
      <c r="P360" s="112">
        <v>43.1</v>
      </c>
      <c r="Q360" s="112">
        <v>28.3</v>
      </c>
      <c r="R360" s="106"/>
      <c r="S360" s="54">
        <v>357</v>
      </c>
      <c r="T360" s="96">
        <v>44218.4062037037</v>
      </c>
      <c r="U360" s="110">
        <v>44218.4062037037</v>
      </c>
      <c r="V360" s="112">
        <v>64.3</v>
      </c>
      <c r="W360" s="112">
        <v>24.3</v>
      </c>
      <c r="Y360" s="54">
        <v>357</v>
      </c>
      <c r="Z360" s="96">
        <v>44218.406747685185</v>
      </c>
      <c r="AA360" s="110">
        <v>44218.406747685185</v>
      </c>
      <c r="AB360" s="112">
        <v>59</v>
      </c>
      <c r="AC360" s="112">
        <v>24.5</v>
      </c>
      <c r="AE360" s="54">
        <v>357</v>
      </c>
      <c r="AF360" s="96">
        <v>44218.406539351854</v>
      </c>
      <c r="AG360" s="110">
        <v>44218.406539351854</v>
      </c>
      <c r="AH360" s="112">
        <v>57.2</v>
      </c>
      <c r="AI360" s="112">
        <v>24.3</v>
      </c>
    </row>
    <row r="361" spans="1:35" x14ac:dyDescent="0.25">
      <c r="A361" s="54">
        <v>358</v>
      </c>
      <c r="B361" s="96">
        <v>44177</v>
      </c>
      <c r="C361" s="109">
        <v>15.2736111111111</v>
      </c>
      <c r="D361" s="112">
        <v>43.5</v>
      </c>
      <c r="E361" s="112">
        <v>27.1</v>
      </c>
      <c r="G361" s="54">
        <v>358</v>
      </c>
      <c r="H361" s="96">
        <v>44177</v>
      </c>
      <c r="I361" s="109">
        <v>15.2743055555556</v>
      </c>
      <c r="J361" s="112">
        <v>46.3</v>
      </c>
      <c r="K361" s="112">
        <v>27.9</v>
      </c>
      <c r="L361" s="106"/>
      <c r="M361" s="54">
        <v>358</v>
      </c>
      <c r="N361" s="96">
        <v>44177</v>
      </c>
      <c r="O361" s="109">
        <v>15.2743055555556</v>
      </c>
      <c r="P361" s="112">
        <v>43.5</v>
      </c>
      <c r="Q361" s="112">
        <v>28.3</v>
      </c>
      <c r="R361" s="106"/>
      <c r="S361" s="54">
        <v>358</v>
      </c>
      <c r="T361" s="96">
        <v>44218.447870370372</v>
      </c>
      <c r="U361" s="110">
        <v>44218.447870370372</v>
      </c>
      <c r="V361" s="112">
        <v>63.5</v>
      </c>
      <c r="W361" s="112">
        <v>23.9</v>
      </c>
      <c r="Y361" s="54">
        <v>358</v>
      </c>
      <c r="Z361" s="96">
        <v>44218.448414351849</v>
      </c>
      <c r="AA361" s="110">
        <v>44218.448414351849</v>
      </c>
      <c r="AB361" s="112">
        <v>61.5</v>
      </c>
      <c r="AC361" s="112">
        <v>24.8</v>
      </c>
      <c r="AE361" s="54">
        <v>358</v>
      </c>
      <c r="AF361" s="96">
        <v>44218.448206018518</v>
      </c>
      <c r="AG361" s="110">
        <v>44218.448206018518</v>
      </c>
      <c r="AH361" s="112">
        <v>64</v>
      </c>
      <c r="AI361" s="112">
        <v>24.8</v>
      </c>
    </row>
    <row r="362" spans="1:35" x14ac:dyDescent="0.25">
      <c r="A362" s="54">
        <v>359</v>
      </c>
      <c r="B362" s="96">
        <v>44177</v>
      </c>
      <c r="C362" s="110">
        <v>15.3152777777778</v>
      </c>
      <c r="D362" s="112">
        <v>45.6</v>
      </c>
      <c r="E362" s="112">
        <v>27.3</v>
      </c>
      <c r="G362" s="54">
        <v>359</v>
      </c>
      <c r="H362" s="96">
        <v>44177</v>
      </c>
      <c r="I362" s="110">
        <v>15.3159722222223</v>
      </c>
      <c r="J362" s="112">
        <v>48.4</v>
      </c>
      <c r="K362" s="112">
        <v>28</v>
      </c>
      <c r="L362" s="106"/>
      <c r="M362" s="54">
        <v>359</v>
      </c>
      <c r="N362" s="96">
        <v>44177</v>
      </c>
      <c r="O362" s="110">
        <v>15.3159722222223</v>
      </c>
      <c r="P362" s="112">
        <v>46</v>
      </c>
      <c r="Q362" s="112">
        <v>28.6</v>
      </c>
      <c r="R362" s="106"/>
      <c r="S362" s="54">
        <v>359</v>
      </c>
      <c r="T362" s="96">
        <v>44218.489537037036</v>
      </c>
      <c r="U362" s="110">
        <v>44218.489537037036</v>
      </c>
      <c r="V362" s="112">
        <v>69.3</v>
      </c>
      <c r="W362" s="112">
        <v>24.6</v>
      </c>
      <c r="Y362" s="54">
        <v>359</v>
      </c>
      <c r="Z362" s="96">
        <v>44218.490081018521</v>
      </c>
      <c r="AA362" s="110">
        <v>44218.490081018521</v>
      </c>
      <c r="AB362" s="112">
        <v>65.3</v>
      </c>
      <c r="AC362" s="112">
        <v>25</v>
      </c>
      <c r="AE362" s="54">
        <v>359</v>
      </c>
      <c r="AF362" s="96">
        <v>44218.489872685182</v>
      </c>
      <c r="AG362" s="110">
        <v>44218.489872685182</v>
      </c>
      <c r="AH362" s="112">
        <v>71.099999999999994</v>
      </c>
      <c r="AI362" s="112">
        <v>25.2</v>
      </c>
    </row>
    <row r="363" spans="1:35" x14ac:dyDescent="0.25">
      <c r="A363" s="54">
        <v>360</v>
      </c>
      <c r="B363" s="96">
        <v>44177</v>
      </c>
      <c r="C363" s="109">
        <v>15.3569444444444</v>
      </c>
      <c r="D363" s="112">
        <v>44.4</v>
      </c>
      <c r="E363" s="112">
        <v>27.1</v>
      </c>
      <c r="G363" s="54">
        <v>360</v>
      </c>
      <c r="H363" s="96">
        <v>44177</v>
      </c>
      <c r="I363" s="109">
        <v>15.3576388888889</v>
      </c>
      <c r="J363" s="112">
        <v>47.2</v>
      </c>
      <c r="K363" s="112">
        <v>28.1</v>
      </c>
      <c r="L363" s="106"/>
      <c r="M363" s="54">
        <v>360</v>
      </c>
      <c r="N363" s="96">
        <v>44177</v>
      </c>
      <c r="O363" s="109">
        <v>15.3576388888889</v>
      </c>
      <c r="P363" s="112">
        <v>44.1</v>
      </c>
      <c r="Q363" s="112">
        <v>28.7</v>
      </c>
      <c r="R363" s="106"/>
      <c r="S363" s="54">
        <v>360</v>
      </c>
      <c r="T363" s="96">
        <v>44218.5312037037</v>
      </c>
      <c r="U363" s="110">
        <v>44218.5312037037</v>
      </c>
      <c r="V363" s="112">
        <v>76.599999999999994</v>
      </c>
      <c r="W363" s="112">
        <v>24.6</v>
      </c>
      <c r="Y363" s="54">
        <v>360</v>
      </c>
      <c r="Z363" s="96">
        <v>44218.531747685185</v>
      </c>
      <c r="AA363" s="110">
        <v>44218.531747685185</v>
      </c>
      <c r="AB363" s="112">
        <v>69.8</v>
      </c>
      <c r="AC363" s="112">
        <v>25.2</v>
      </c>
      <c r="AE363" s="54">
        <v>360</v>
      </c>
      <c r="AF363" s="96">
        <v>44218.531539351854</v>
      </c>
      <c r="AG363" s="110">
        <v>44218.531539351854</v>
      </c>
      <c r="AH363" s="112">
        <v>65.599999999999994</v>
      </c>
      <c r="AI363" s="112">
        <v>25.2</v>
      </c>
    </row>
    <row r="364" spans="1:35" x14ac:dyDescent="0.25">
      <c r="A364" s="54">
        <v>361</v>
      </c>
      <c r="B364" s="96">
        <v>44177</v>
      </c>
      <c r="C364" s="110">
        <v>15.3986111111111</v>
      </c>
      <c r="D364" s="112">
        <v>46.6</v>
      </c>
      <c r="E364" s="112">
        <v>27.6</v>
      </c>
      <c r="G364" s="54">
        <v>361</v>
      </c>
      <c r="H364" s="96">
        <v>44177</v>
      </c>
      <c r="I364" s="110">
        <v>15.3993055555556</v>
      </c>
      <c r="J364" s="112">
        <v>49</v>
      </c>
      <c r="K364" s="112">
        <v>28.3</v>
      </c>
      <c r="L364" s="106"/>
      <c r="M364" s="54">
        <v>361</v>
      </c>
      <c r="N364" s="96">
        <v>44177</v>
      </c>
      <c r="O364" s="110">
        <v>15.3993055555556</v>
      </c>
      <c r="P364" s="112">
        <v>45.2</v>
      </c>
      <c r="Q364" s="112">
        <v>28.7</v>
      </c>
      <c r="R364" s="106"/>
      <c r="S364" s="54">
        <v>361</v>
      </c>
      <c r="T364" s="96">
        <v>44218.572870370372</v>
      </c>
      <c r="U364" s="110">
        <v>44218.572870370372</v>
      </c>
      <c r="V364" s="112">
        <v>72</v>
      </c>
      <c r="W364" s="112">
        <v>24.4</v>
      </c>
      <c r="Y364" s="54">
        <v>361</v>
      </c>
      <c r="Z364" s="96">
        <v>44218.573414351849</v>
      </c>
      <c r="AA364" s="110">
        <v>44218.573414351849</v>
      </c>
      <c r="AB364" s="112">
        <v>69.400000000000006</v>
      </c>
      <c r="AC364" s="112">
        <v>25.3</v>
      </c>
      <c r="AE364" s="54">
        <v>361</v>
      </c>
      <c r="AF364" s="96">
        <v>44218.573206018518</v>
      </c>
      <c r="AG364" s="110">
        <v>44218.573206018518</v>
      </c>
      <c r="AH364" s="112">
        <v>66.2</v>
      </c>
      <c r="AI364" s="112">
        <v>25.4</v>
      </c>
    </row>
    <row r="365" spans="1:35" x14ac:dyDescent="0.25">
      <c r="A365" s="54">
        <v>362</v>
      </c>
      <c r="B365" s="96">
        <v>44177</v>
      </c>
      <c r="C365" s="109">
        <v>15.4402777777778</v>
      </c>
      <c r="D365" s="112">
        <v>48.2</v>
      </c>
      <c r="E365" s="112">
        <v>27.6</v>
      </c>
      <c r="G365" s="54">
        <v>362</v>
      </c>
      <c r="H365" s="96">
        <v>44177</v>
      </c>
      <c r="I365" s="109">
        <v>15.4409722222223</v>
      </c>
      <c r="J365" s="112">
        <v>48.5</v>
      </c>
      <c r="K365" s="112">
        <v>28.4</v>
      </c>
      <c r="L365" s="106"/>
      <c r="M365" s="54">
        <v>362</v>
      </c>
      <c r="N365" s="96">
        <v>44177</v>
      </c>
      <c r="O365" s="109">
        <v>15.4409722222223</v>
      </c>
      <c r="P365" s="112">
        <v>48.2</v>
      </c>
      <c r="Q365" s="112">
        <v>29.1</v>
      </c>
      <c r="R365" s="106"/>
      <c r="S365" s="54">
        <v>362</v>
      </c>
      <c r="T365" s="96">
        <v>44218.614537037036</v>
      </c>
      <c r="U365" s="110">
        <v>44218.614537037036</v>
      </c>
      <c r="V365" s="112">
        <v>77.2</v>
      </c>
      <c r="W365" s="112">
        <v>24.4</v>
      </c>
      <c r="Y365" s="54">
        <v>362</v>
      </c>
      <c r="Z365" s="96">
        <v>44218.615081018521</v>
      </c>
      <c r="AA365" s="110">
        <v>44218.615081018521</v>
      </c>
      <c r="AB365" s="112">
        <v>64.5</v>
      </c>
      <c r="AC365" s="112">
        <v>24.9</v>
      </c>
      <c r="AE365" s="54">
        <v>362</v>
      </c>
      <c r="AF365" s="96">
        <v>44218.614872685182</v>
      </c>
      <c r="AG365" s="110">
        <v>44218.614872685182</v>
      </c>
      <c r="AH365" s="112">
        <v>67</v>
      </c>
      <c r="AI365" s="112">
        <v>25.1</v>
      </c>
    </row>
    <row r="366" spans="1:35" x14ac:dyDescent="0.25">
      <c r="A366" s="54">
        <v>363</v>
      </c>
      <c r="B366" s="96">
        <v>44177</v>
      </c>
      <c r="C366" s="110">
        <v>15.4819444444444</v>
      </c>
      <c r="D366" s="112">
        <v>44.4</v>
      </c>
      <c r="E366" s="112">
        <v>27.3</v>
      </c>
      <c r="G366" s="54">
        <v>363</v>
      </c>
      <c r="H366" s="96">
        <v>44177</v>
      </c>
      <c r="I366" s="110">
        <v>15.4826388888889</v>
      </c>
      <c r="J366" s="112">
        <v>50.5</v>
      </c>
      <c r="K366" s="112">
        <v>28.4</v>
      </c>
      <c r="L366" s="106"/>
      <c r="M366" s="54">
        <v>363</v>
      </c>
      <c r="N366" s="96">
        <v>44177</v>
      </c>
      <c r="O366" s="110">
        <v>15.4826388888889</v>
      </c>
      <c r="P366" s="112">
        <v>51.3</v>
      </c>
      <c r="Q366" s="112">
        <v>29.2</v>
      </c>
      <c r="R366" s="106"/>
      <c r="S366" s="54">
        <v>363</v>
      </c>
      <c r="T366" s="96">
        <v>44218.6562037037</v>
      </c>
      <c r="U366" s="110">
        <v>44218.6562037037</v>
      </c>
      <c r="V366" s="112">
        <v>76.400000000000006</v>
      </c>
      <c r="W366" s="112">
        <v>24.2</v>
      </c>
      <c r="Y366" s="54">
        <v>363</v>
      </c>
      <c r="Z366" s="96">
        <v>44218.656747685185</v>
      </c>
      <c r="AA366" s="110">
        <v>44218.656747685185</v>
      </c>
      <c r="AB366" s="112">
        <v>68.099999999999994</v>
      </c>
      <c r="AC366" s="112">
        <v>25.1</v>
      </c>
      <c r="AE366" s="54">
        <v>363</v>
      </c>
      <c r="AF366" s="96">
        <v>44218.656539351854</v>
      </c>
      <c r="AG366" s="110">
        <v>44218.656539351854</v>
      </c>
      <c r="AH366" s="112">
        <v>66.400000000000006</v>
      </c>
      <c r="AI366" s="112">
        <v>24.9</v>
      </c>
    </row>
    <row r="367" spans="1:35" x14ac:dyDescent="0.25">
      <c r="A367" s="54">
        <v>364</v>
      </c>
      <c r="B367" s="96">
        <v>44177</v>
      </c>
      <c r="C367" s="109">
        <v>15.5236111111111</v>
      </c>
      <c r="D367" s="112">
        <v>49.1</v>
      </c>
      <c r="E367" s="112">
        <v>27.7</v>
      </c>
      <c r="G367" s="54">
        <v>364</v>
      </c>
      <c r="H367" s="96">
        <v>44177</v>
      </c>
      <c r="I367" s="109">
        <v>15.5243055555556</v>
      </c>
      <c r="J367" s="112">
        <v>48.5</v>
      </c>
      <c r="K367" s="112">
        <v>28.4</v>
      </c>
      <c r="L367" s="106"/>
      <c r="M367" s="54">
        <v>364</v>
      </c>
      <c r="N367" s="96">
        <v>44177</v>
      </c>
      <c r="O367" s="109">
        <v>15.5243055555556</v>
      </c>
      <c r="P367" s="112">
        <v>44</v>
      </c>
      <c r="Q367" s="112">
        <v>29.2</v>
      </c>
      <c r="R367" s="106"/>
      <c r="S367" s="54">
        <v>364</v>
      </c>
      <c r="T367" s="96">
        <v>44218.697870370372</v>
      </c>
      <c r="U367" s="110">
        <v>44218.697870370372</v>
      </c>
      <c r="V367" s="112">
        <v>68.599999999999994</v>
      </c>
      <c r="W367" s="112">
        <v>23.9</v>
      </c>
      <c r="Y367" s="54">
        <v>364</v>
      </c>
      <c r="Z367" s="96">
        <v>44218.698414351849</v>
      </c>
      <c r="AA367" s="110">
        <v>44218.698414351849</v>
      </c>
      <c r="AB367" s="112">
        <v>65.7</v>
      </c>
      <c r="AC367" s="112">
        <v>24.2</v>
      </c>
      <c r="AE367" s="54">
        <v>364</v>
      </c>
      <c r="AF367" s="96">
        <v>44218.698206018518</v>
      </c>
      <c r="AG367" s="110">
        <v>44218.698206018518</v>
      </c>
      <c r="AH367" s="112">
        <v>66.8</v>
      </c>
      <c r="AI367" s="112">
        <v>24.2</v>
      </c>
    </row>
    <row r="368" spans="1:35" x14ac:dyDescent="0.25">
      <c r="A368" s="54">
        <v>365</v>
      </c>
      <c r="B368" s="96">
        <v>44177</v>
      </c>
      <c r="C368" s="110">
        <v>15.5652777777778</v>
      </c>
      <c r="D368" s="112">
        <v>49.1</v>
      </c>
      <c r="E368" s="112">
        <v>27.7</v>
      </c>
      <c r="G368" s="54">
        <v>365</v>
      </c>
      <c r="H368" s="96">
        <v>44177</v>
      </c>
      <c r="I368" s="110">
        <v>15.5659722222223</v>
      </c>
      <c r="J368" s="112">
        <v>55.5</v>
      </c>
      <c r="K368" s="112">
        <v>28.6</v>
      </c>
      <c r="L368" s="106"/>
      <c r="M368" s="54">
        <v>365</v>
      </c>
      <c r="N368" s="96">
        <v>44177</v>
      </c>
      <c r="O368" s="110">
        <v>15.5659722222223</v>
      </c>
      <c r="P368" s="112">
        <v>56.4</v>
      </c>
      <c r="Q368" s="112">
        <v>29.4</v>
      </c>
      <c r="R368" s="106"/>
      <c r="S368" s="54">
        <v>365</v>
      </c>
      <c r="T368" s="96">
        <v>44218.739537037036</v>
      </c>
      <c r="U368" s="110">
        <v>44218.739537037036</v>
      </c>
      <c r="V368" s="112">
        <v>66.400000000000006</v>
      </c>
      <c r="W368" s="112">
        <v>23.7</v>
      </c>
      <c r="Y368" s="54">
        <v>365</v>
      </c>
      <c r="Z368" s="96">
        <v>44218.740081018521</v>
      </c>
      <c r="AA368" s="110">
        <v>44218.740081018521</v>
      </c>
      <c r="AB368" s="112">
        <v>63</v>
      </c>
      <c r="AC368" s="112">
        <v>24</v>
      </c>
      <c r="AE368" s="54">
        <v>365</v>
      </c>
      <c r="AF368" s="96">
        <v>44218.739872685182</v>
      </c>
      <c r="AG368" s="110">
        <v>44218.739872685182</v>
      </c>
      <c r="AH368" s="112">
        <v>61.7</v>
      </c>
      <c r="AI368" s="112">
        <v>24.2</v>
      </c>
    </row>
    <row r="369" spans="1:35" x14ac:dyDescent="0.25">
      <c r="A369" s="54">
        <v>366</v>
      </c>
      <c r="B369" s="96">
        <v>44177</v>
      </c>
      <c r="C369" s="109">
        <v>15.6069444444444</v>
      </c>
      <c r="D369" s="112">
        <v>50.1</v>
      </c>
      <c r="E369" s="112">
        <v>27.7</v>
      </c>
      <c r="G369" s="54">
        <v>366</v>
      </c>
      <c r="H369" s="96">
        <v>44177</v>
      </c>
      <c r="I369" s="109">
        <v>15.6076388888889</v>
      </c>
      <c r="J369" s="112">
        <v>50.9</v>
      </c>
      <c r="K369" s="112">
        <v>28.7</v>
      </c>
      <c r="L369" s="106"/>
      <c r="M369" s="54">
        <v>366</v>
      </c>
      <c r="N369" s="96">
        <v>44177</v>
      </c>
      <c r="O369" s="109">
        <v>15.6076388888889</v>
      </c>
      <c r="P369" s="112">
        <v>55.3</v>
      </c>
      <c r="Q369" s="112">
        <v>29.4</v>
      </c>
      <c r="R369" s="106"/>
      <c r="S369" s="54">
        <v>366</v>
      </c>
      <c r="T369" s="96">
        <v>44218.7812037037</v>
      </c>
      <c r="U369" s="110">
        <v>44218.7812037037</v>
      </c>
      <c r="V369" s="112">
        <v>63.9</v>
      </c>
      <c r="W369" s="112">
        <v>23.9</v>
      </c>
      <c r="Y369" s="54">
        <v>366</v>
      </c>
      <c r="Z369" s="96">
        <v>44218.781747685185</v>
      </c>
      <c r="AA369" s="110">
        <v>44218.781747685185</v>
      </c>
      <c r="AB369" s="112">
        <v>60</v>
      </c>
      <c r="AC369" s="112">
        <v>24.4</v>
      </c>
      <c r="AE369" s="54">
        <v>366</v>
      </c>
      <c r="AF369" s="96">
        <v>44218.781539351854</v>
      </c>
      <c r="AG369" s="110">
        <v>44218.781539351854</v>
      </c>
      <c r="AH369" s="112">
        <v>60.2</v>
      </c>
      <c r="AI369" s="112">
        <v>24.4</v>
      </c>
    </row>
    <row r="370" spans="1:35" x14ac:dyDescent="0.25">
      <c r="A370" s="54">
        <v>367</v>
      </c>
      <c r="B370" s="96">
        <v>44177</v>
      </c>
      <c r="C370" s="110">
        <v>15.6486111111111</v>
      </c>
      <c r="D370" s="112">
        <v>49.8</v>
      </c>
      <c r="E370" s="112">
        <v>27.7</v>
      </c>
      <c r="G370" s="54">
        <v>367</v>
      </c>
      <c r="H370" s="96">
        <v>44177</v>
      </c>
      <c r="I370" s="110">
        <v>15.6493055555556</v>
      </c>
      <c r="J370" s="112">
        <v>54</v>
      </c>
      <c r="K370" s="112">
        <v>28.6</v>
      </c>
      <c r="L370" s="106"/>
      <c r="M370" s="54">
        <v>367</v>
      </c>
      <c r="N370" s="96">
        <v>44177</v>
      </c>
      <c r="O370" s="110">
        <v>15.6493055555556</v>
      </c>
      <c r="P370" s="112">
        <v>52.3</v>
      </c>
      <c r="Q370" s="112">
        <v>29.3</v>
      </c>
      <c r="R370" s="106"/>
      <c r="S370" s="54">
        <v>367</v>
      </c>
      <c r="T370" s="96">
        <v>44218.822870370372</v>
      </c>
      <c r="U370" s="110">
        <v>44218.822870370372</v>
      </c>
      <c r="V370" s="112">
        <v>62.4</v>
      </c>
      <c r="W370" s="112">
        <v>23.9</v>
      </c>
      <c r="Y370" s="54">
        <v>367</v>
      </c>
      <c r="Z370" s="96">
        <v>44218.823414351849</v>
      </c>
      <c r="AA370" s="110">
        <v>44218.823414351849</v>
      </c>
      <c r="AB370" s="112">
        <v>60.3</v>
      </c>
      <c r="AC370" s="112">
        <v>24.3</v>
      </c>
      <c r="AE370" s="54">
        <v>367</v>
      </c>
      <c r="AF370" s="96">
        <v>44218.823206018518</v>
      </c>
      <c r="AG370" s="110">
        <v>44218.823206018518</v>
      </c>
      <c r="AH370" s="112">
        <v>57.3</v>
      </c>
      <c r="AI370" s="112">
        <v>24.3</v>
      </c>
    </row>
    <row r="371" spans="1:35" x14ac:dyDescent="0.25">
      <c r="A371" s="54">
        <v>368</v>
      </c>
      <c r="B371" s="96">
        <v>44177</v>
      </c>
      <c r="C371" s="109">
        <v>15.6902777777778</v>
      </c>
      <c r="D371" s="112">
        <v>49.5</v>
      </c>
      <c r="E371" s="112">
        <v>27.3</v>
      </c>
      <c r="G371" s="54">
        <v>368</v>
      </c>
      <c r="H371" s="96">
        <v>44177</v>
      </c>
      <c r="I371" s="109">
        <v>15.6909722222223</v>
      </c>
      <c r="J371" s="112">
        <v>52.6</v>
      </c>
      <c r="K371" s="112">
        <v>28.3</v>
      </c>
      <c r="L371" s="106"/>
      <c r="M371" s="54">
        <v>368</v>
      </c>
      <c r="N371" s="96">
        <v>44177</v>
      </c>
      <c r="O371" s="109">
        <v>15.6909722222223</v>
      </c>
      <c r="P371" s="112">
        <v>51.3</v>
      </c>
      <c r="Q371" s="112">
        <v>29.1</v>
      </c>
      <c r="R371" s="106"/>
      <c r="S371" s="54">
        <v>368</v>
      </c>
      <c r="T371" s="96">
        <v>44218.864537037036</v>
      </c>
      <c r="U371" s="110">
        <v>44218.864537037036</v>
      </c>
      <c r="V371" s="112">
        <v>57.5</v>
      </c>
      <c r="W371" s="112">
        <v>24.1</v>
      </c>
      <c r="Y371" s="54">
        <v>368</v>
      </c>
      <c r="Z371" s="96">
        <v>44218.865081018521</v>
      </c>
      <c r="AA371" s="110">
        <v>44218.865081018521</v>
      </c>
      <c r="AB371" s="112">
        <v>59.6</v>
      </c>
      <c r="AC371" s="112">
        <v>24.1</v>
      </c>
      <c r="AE371" s="54">
        <v>368</v>
      </c>
      <c r="AF371" s="96">
        <v>44218.864872685182</v>
      </c>
      <c r="AG371" s="110">
        <v>44218.864872685182</v>
      </c>
      <c r="AH371" s="112">
        <v>60</v>
      </c>
      <c r="AI371" s="112">
        <v>24.1</v>
      </c>
    </row>
    <row r="372" spans="1:35" x14ac:dyDescent="0.25">
      <c r="A372" s="54">
        <v>369</v>
      </c>
      <c r="B372" s="96">
        <v>44177</v>
      </c>
      <c r="C372" s="110">
        <v>15.7319444444444</v>
      </c>
      <c r="D372" s="112">
        <v>47.8</v>
      </c>
      <c r="E372" s="112">
        <v>27.2</v>
      </c>
      <c r="G372" s="54">
        <v>369</v>
      </c>
      <c r="H372" s="96">
        <v>44177</v>
      </c>
      <c r="I372" s="110">
        <v>15.7326388888889</v>
      </c>
      <c r="J372" s="112">
        <v>49.5</v>
      </c>
      <c r="K372" s="112">
        <v>28</v>
      </c>
      <c r="L372" s="106"/>
      <c r="M372" s="54">
        <v>369</v>
      </c>
      <c r="N372" s="96">
        <v>44177</v>
      </c>
      <c r="O372" s="110">
        <v>15.7326388888889</v>
      </c>
      <c r="P372" s="112">
        <v>46.5</v>
      </c>
      <c r="Q372" s="112">
        <v>29.1</v>
      </c>
      <c r="R372" s="106"/>
      <c r="S372" s="54">
        <v>369</v>
      </c>
      <c r="T372" s="96">
        <v>44218.9062037037</v>
      </c>
      <c r="U372" s="110">
        <v>44218.9062037037</v>
      </c>
      <c r="V372" s="112">
        <v>57.9</v>
      </c>
      <c r="W372" s="112">
        <v>24</v>
      </c>
      <c r="Y372" s="54">
        <v>369</v>
      </c>
      <c r="Z372" s="96">
        <v>44218.906747685185</v>
      </c>
      <c r="AA372" s="110">
        <v>44218.906747685185</v>
      </c>
      <c r="AB372" s="112">
        <v>60.7</v>
      </c>
      <c r="AC372" s="112">
        <v>24.3</v>
      </c>
      <c r="AE372" s="54">
        <v>369</v>
      </c>
      <c r="AF372" s="96">
        <v>44218.906539351854</v>
      </c>
      <c r="AG372" s="110">
        <v>44218.906539351854</v>
      </c>
      <c r="AH372" s="112">
        <v>57.7</v>
      </c>
      <c r="AI372" s="112">
        <v>24.4</v>
      </c>
    </row>
    <row r="373" spans="1:35" x14ac:dyDescent="0.25">
      <c r="A373" s="54">
        <v>370</v>
      </c>
      <c r="B373" s="96">
        <v>44177</v>
      </c>
      <c r="C373" s="109">
        <v>15.7736111111111</v>
      </c>
      <c r="D373" s="112">
        <v>48.7</v>
      </c>
      <c r="E373" s="112">
        <v>27.4</v>
      </c>
      <c r="G373" s="54">
        <v>370</v>
      </c>
      <c r="H373" s="96">
        <v>44177</v>
      </c>
      <c r="I373" s="109">
        <v>15.7743055555556</v>
      </c>
      <c r="J373" s="112">
        <v>51</v>
      </c>
      <c r="K373" s="112">
        <v>28.2</v>
      </c>
      <c r="L373" s="106"/>
      <c r="M373" s="54">
        <v>370</v>
      </c>
      <c r="N373" s="96">
        <v>44177</v>
      </c>
      <c r="O373" s="109">
        <v>15.7743055555556</v>
      </c>
      <c r="P373" s="112">
        <v>47.2</v>
      </c>
      <c r="Q373" s="112">
        <v>29</v>
      </c>
      <c r="R373" s="106"/>
      <c r="S373" s="54">
        <v>370</v>
      </c>
      <c r="T373" s="96">
        <v>44218.947870370372</v>
      </c>
      <c r="U373" s="110">
        <v>44218.947870370372</v>
      </c>
      <c r="V373" s="112">
        <v>58.3</v>
      </c>
      <c r="W373" s="112">
        <v>23.9</v>
      </c>
      <c r="Y373" s="54">
        <v>370</v>
      </c>
      <c r="Z373" s="96">
        <v>44218.948414351849</v>
      </c>
      <c r="AA373" s="110">
        <v>44218.948414351849</v>
      </c>
      <c r="AB373" s="112">
        <v>61.5</v>
      </c>
      <c r="AC373" s="112">
        <v>24.2</v>
      </c>
      <c r="AE373" s="54">
        <v>370</v>
      </c>
      <c r="AF373" s="96">
        <v>44218.948206018518</v>
      </c>
      <c r="AG373" s="110">
        <v>44218.948206018518</v>
      </c>
      <c r="AH373" s="112">
        <v>57.6</v>
      </c>
      <c r="AI373" s="112">
        <v>24.6</v>
      </c>
    </row>
    <row r="374" spans="1:35" x14ac:dyDescent="0.25">
      <c r="A374" s="54">
        <v>371</v>
      </c>
      <c r="B374" s="96">
        <v>44177</v>
      </c>
      <c r="C374" s="110">
        <v>15.8152777777778</v>
      </c>
      <c r="D374" s="112">
        <v>45.6</v>
      </c>
      <c r="E374" s="112">
        <v>27.3</v>
      </c>
      <c r="G374" s="54">
        <v>371</v>
      </c>
      <c r="H374" s="96">
        <v>44177</v>
      </c>
      <c r="I374" s="110">
        <v>15.8159722222223</v>
      </c>
      <c r="J374" s="112">
        <v>49.3</v>
      </c>
      <c r="K374" s="112">
        <v>28.3</v>
      </c>
      <c r="L374" s="106"/>
      <c r="M374" s="54">
        <v>371</v>
      </c>
      <c r="N374" s="96">
        <v>44177</v>
      </c>
      <c r="O374" s="110">
        <v>15.8159722222223</v>
      </c>
      <c r="P374" s="112">
        <v>45.4</v>
      </c>
      <c r="Q374" s="112">
        <v>29.2</v>
      </c>
      <c r="R374" s="106"/>
      <c r="S374" s="54">
        <v>371</v>
      </c>
      <c r="T374" s="96">
        <v>44218.989537037036</v>
      </c>
      <c r="U374" s="110">
        <v>44218.989537037036</v>
      </c>
      <c r="V374" s="112">
        <v>58.9</v>
      </c>
      <c r="W374" s="112">
        <v>24</v>
      </c>
      <c r="Y374" s="54">
        <v>371</v>
      </c>
      <c r="Z374" s="96">
        <v>44218.990081018521</v>
      </c>
      <c r="AA374" s="110">
        <v>44218.990081018521</v>
      </c>
      <c r="AB374" s="112">
        <v>59.4</v>
      </c>
      <c r="AC374" s="112">
        <v>24.3</v>
      </c>
      <c r="AE374" s="54">
        <v>371</v>
      </c>
      <c r="AF374" s="96">
        <v>44218.989872685182</v>
      </c>
      <c r="AG374" s="110">
        <v>44218.989872685182</v>
      </c>
      <c r="AH374" s="112">
        <v>58.5</v>
      </c>
      <c r="AI374" s="112">
        <v>24</v>
      </c>
    </row>
    <row r="375" spans="1:35" x14ac:dyDescent="0.25">
      <c r="A375" s="54">
        <v>372</v>
      </c>
      <c r="B375" s="96">
        <v>44177</v>
      </c>
      <c r="C375" s="109">
        <v>15.8569444444444</v>
      </c>
      <c r="D375" s="112">
        <v>45.7</v>
      </c>
      <c r="E375" s="112">
        <v>27.5</v>
      </c>
      <c r="G375" s="54">
        <v>372</v>
      </c>
      <c r="H375" s="96">
        <v>44177</v>
      </c>
      <c r="I375" s="109">
        <v>15.8576388888889</v>
      </c>
      <c r="J375" s="112">
        <v>48.5</v>
      </c>
      <c r="K375" s="112">
        <v>28.4</v>
      </c>
      <c r="L375" s="106"/>
      <c r="M375" s="54">
        <v>372</v>
      </c>
      <c r="N375" s="96">
        <v>44177</v>
      </c>
      <c r="O375" s="109">
        <v>15.8576388888889</v>
      </c>
      <c r="P375" s="112">
        <v>50.1</v>
      </c>
      <c r="Q375" s="112">
        <v>29.3</v>
      </c>
      <c r="R375" s="106"/>
      <c r="S375" s="54">
        <v>372</v>
      </c>
      <c r="T375" s="96">
        <v>44219.0312037037</v>
      </c>
      <c r="U375" s="110">
        <v>44219.0312037037</v>
      </c>
      <c r="V375" s="112">
        <v>56.3</v>
      </c>
      <c r="W375" s="112">
        <v>24.1</v>
      </c>
      <c r="Y375" s="54">
        <v>372</v>
      </c>
      <c r="Z375" s="96">
        <v>44219.031747685185</v>
      </c>
      <c r="AA375" s="110">
        <v>44219.031747685185</v>
      </c>
      <c r="AB375" s="112">
        <v>58.7</v>
      </c>
      <c r="AC375" s="112">
        <v>24.1</v>
      </c>
      <c r="AE375" s="54">
        <v>372</v>
      </c>
      <c r="AF375" s="96">
        <v>44219.031539351854</v>
      </c>
      <c r="AG375" s="110">
        <v>44219.031539351854</v>
      </c>
      <c r="AH375" s="112">
        <v>58.2</v>
      </c>
      <c r="AI375" s="112">
        <v>24.2</v>
      </c>
    </row>
    <row r="376" spans="1:35" x14ac:dyDescent="0.25">
      <c r="A376" s="54">
        <v>373</v>
      </c>
      <c r="B376" s="96">
        <v>44177</v>
      </c>
      <c r="C376" s="110">
        <v>15.8986111111111</v>
      </c>
      <c r="D376" s="112">
        <v>44.8</v>
      </c>
      <c r="E376" s="112">
        <v>27.4</v>
      </c>
      <c r="G376" s="54">
        <v>373</v>
      </c>
      <c r="H376" s="96">
        <v>44177</v>
      </c>
      <c r="I376" s="110">
        <v>15.8993055555556</v>
      </c>
      <c r="J376" s="112">
        <v>46.8</v>
      </c>
      <c r="K376" s="112">
        <v>28.4</v>
      </c>
      <c r="L376" s="106"/>
      <c r="M376" s="54">
        <v>373</v>
      </c>
      <c r="N376" s="96">
        <v>44177</v>
      </c>
      <c r="O376" s="110">
        <v>15.8993055555556</v>
      </c>
      <c r="P376" s="112">
        <v>46.5</v>
      </c>
      <c r="Q376" s="112">
        <v>29.2</v>
      </c>
      <c r="R376" s="106"/>
      <c r="S376" s="54">
        <v>373</v>
      </c>
      <c r="T376" s="96">
        <v>44219.072870370372</v>
      </c>
      <c r="U376" s="110">
        <v>44219.072870370372</v>
      </c>
      <c r="V376" s="112">
        <v>59.8</v>
      </c>
      <c r="W376" s="112">
        <v>23.8</v>
      </c>
      <c r="Y376" s="54">
        <v>373</v>
      </c>
      <c r="Z376" s="96">
        <v>44219.073414351849</v>
      </c>
      <c r="AA376" s="110">
        <v>44219.073414351849</v>
      </c>
      <c r="AB376" s="112">
        <v>58.3</v>
      </c>
      <c r="AC376" s="112">
        <v>24.1</v>
      </c>
      <c r="AE376" s="54">
        <v>373</v>
      </c>
      <c r="AF376" s="96">
        <v>44219.073206018518</v>
      </c>
      <c r="AG376" s="110">
        <v>44219.073206018518</v>
      </c>
      <c r="AH376" s="112">
        <v>58.4</v>
      </c>
      <c r="AI376" s="112">
        <v>24</v>
      </c>
    </row>
    <row r="377" spans="1:35" x14ac:dyDescent="0.25">
      <c r="A377" s="54">
        <v>374</v>
      </c>
      <c r="B377" s="96">
        <v>44177</v>
      </c>
      <c r="C377" s="109">
        <v>15.9402777777778</v>
      </c>
      <c r="D377" s="112">
        <v>44.1</v>
      </c>
      <c r="E377" s="112">
        <v>27.6</v>
      </c>
      <c r="G377" s="54">
        <v>374</v>
      </c>
      <c r="H377" s="96">
        <v>44177</v>
      </c>
      <c r="I377" s="109">
        <v>15.9409722222223</v>
      </c>
      <c r="J377" s="112">
        <v>46.8</v>
      </c>
      <c r="K377" s="112">
        <v>28.4</v>
      </c>
      <c r="L377" s="106"/>
      <c r="M377" s="54">
        <v>374</v>
      </c>
      <c r="N377" s="96">
        <v>44177</v>
      </c>
      <c r="O377" s="109">
        <v>15.9409722222223</v>
      </c>
      <c r="P377" s="112">
        <v>45</v>
      </c>
      <c r="Q377" s="112">
        <v>29.2</v>
      </c>
      <c r="R377" s="106"/>
      <c r="S377" s="54">
        <v>374</v>
      </c>
      <c r="T377" s="96">
        <v>44219.114537037036</v>
      </c>
      <c r="U377" s="110">
        <v>44219.114537037036</v>
      </c>
      <c r="V377" s="112">
        <v>57.1</v>
      </c>
      <c r="W377" s="112">
        <v>23.8</v>
      </c>
      <c r="Y377" s="54">
        <v>374</v>
      </c>
      <c r="Z377" s="96">
        <v>44219.115081018521</v>
      </c>
      <c r="AA377" s="110">
        <v>44219.115081018521</v>
      </c>
      <c r="AB377" s="112">
        <v>56.9</v>
      </c>
      <c r="AC377" s="112">
        <v>24.1</v>
      </c>
      <c r="AE377" s="54">
        <v>374</v>
      </c>
      <c r="AF377" s="96">
        <v>44219.114872685182</v>
      </c>
      <c r="AG377" s="110">
        <v>44219.114872685182</v>
      </c>
      <c r="AH377" s="112">
        <v>55.7</v>
      </c>
      <c r="AI377" s="112">
        <v>24.5</v>
      </c>
    </row>
    <row r="378" spans="1:35" x14ac:dyDescent="0.25">
      <c r="A378" s="54">
        <v>375</v>
      </c>
      <c r="B378" s="96">
        <v>44177</v>
      </c>
      <c r="C378" s="110">
        <v>15.9819444444444</v>
      </c>
      <c r="D378" s="112">
        <v>45.6</v>
      </c>
      <c r="E378" s="112">
        <v>27.4</v>
      </c>
      <c r="G378" s="54">
        <v>375</v>
      </c>
      <c r="H378" s="96">
        <v>44177</v>
      </c>
      <c r="I378" s="110">
        <v>15.9826388888889</v>
      </c>
      <c r="J378" s="112">
        <v>48.3</v>
      </c>
      <c r="K378" s="112">
        <v>28.1</v>
      </c>
      <c r="L378" s="106"/>
      <c r="M378" s="54">
        <v>375</v>
      </c>
      <c r="N378" s="96">
        <v>44177</v>
      </c>
      <c r="O378" s="110">
        <v>15.9826388888889</v>
      </c>
      <c r="P378" s="112">
        <v>45</v>
      </c>
      <c r="Q378" s="112">
        <v>29.2</v>
      </c>
      <c r="R378" s="106"/>
      <c r="S378" s="54">
        <v>375</v>
      </c>
      <c r="T378" s="96">
        <v>44219.1562037037</v>
      </c>
      <c r="U378" s="110">
        <v>44219.1562037037</v>
      </c>
      <c r="V378" s="112">
        <v>57.2</v>
      </c>
      <c r="W378" s="112">
        <v>24</v>
      </c>
      <c r="Y378" s="54">
        <v>375</v>
      </c>
      <c r="Z378" s="96">
        <v>44219.156747685185</v>
      </c>
      <c r="AA378" s="110">
        <v>44219.156747685185</v>
      </c>
      <c r="AB378" s="112">
        <v>55.6</v>
      </c>
      <c r="AC378" s="112">
        <v>24.2</v>
      </c>
      <c r="AE378" s="54">
        <v>375</v>
      </c>
      <c r="AF378" s="96">
        <v>44219.156539351854</v>
      </c>
      <c r="AG378" s="110">
        <v>44219.156539351854</v>
      </c>
      <c r="AH378" s="112">
        <v>56</v>
      </c>
      <c r="AI378" s="112">
        <v>24.5</v>
      </c>
    </row>
    <row r="379" spans="1:35" x14ac:dyDescent="0.25">
      <c r="A379" s="54">
        <v>376</v>
      </c>
      <c r="B379" s="96">
        <v>44178</v>
      </c>
      <c r="C379" s="109">
        <v>16.023611111111101</v>
      </c>
      <c r="D379" s="112">
        <v>46.8</v>
      </c>
      <c r="E379" s="112">
        <v>27.4</v>
      </c>
      <c r="G379" s="54">
        <v>376</v>
      </c>
      <c r="H379" s="96">
        <v>44178</v>
      </c>
      <c r="I379" s="109">
        <v>16.0243055555556</v>
      </c>
      <c r="J379" s="112">
        <v>48.2</v>
      </c>
      <c r="K379" s="112">
        <v>28.2</v>
      </c>
      <c r="L379" s="106"/>
      <c r="M379" s="54">
        <v>376</v>
      </c>
      <c r="N379" s="96">
        <v>44178</v>
      </c>
      <c r="O379" s="109">
        <v>16.0243055555556</v>
      </c>
      <c r="P379" s="112">
        <v>45.6</v>
      </c>
      <c r="Q379" s="112">
        <v>29</v>
      </c>
      <c r="R379" s="106"/>
      <c r="S379" s="54">
        <v>376</v>
      </c>
      <c r="T379" s="96">
        <v>44219.197870370372</v>
      </c>
      <c r="U379" s="110">
        <v>44219.197870370372</v>
      </c>
      <c r="V379" s="112">
        <v>55.6</v>
      </c>
      <c r="W379" s="112">
        <v>23.9</v>
      </c>
      <c r="Y379" s="54">
        <v>376</v>
      </c>
      <c r="Z379" s="96">
        <v>44219.198414351849</v>
      </c>
      <c r="AA379" s="110">
        <v>44219.198414351849</v>
      </c>
      <c r="AB379" s="112">
        <v>58.1</v>
      </c>
      <c r="AC379" s="112">
        <v>24.3</v>
      </c>
      <c r="AE379" s="54">
        <v>376</v>
      </c>
      <c r="AF379" s="96">
        <v>44219.198206018518</v>
      </c>
      <c r="AG379" s="110">
        <v>44219.198206018518</v>
      </c>
      <c r="AH379" s="112">
        <v>54.2</v>
      </c>
      <c r="AI379" s="112">
        <v>24.2</v>
      </c>
    </row>
    <row r="380" spans="1:35" x14ac:dyDescent="0.25">
      <c r="A380" s="54">
        <v>377</v>
      </c>
      <c r="B380" s="96">
        <v>44178</v>
      </c>
      <c r="C380" s="110">
        <v>16.065277777777801</v>
      </c>
      <c r="D380" s="112">
        <v>44.1</v>
      </c>
      <c r="E380" s="112">
        <v>27.2</v>
      </c>
      <c r="G380" s="54">
        <v>377</v>
      </c>
      <c r="H380" s="96">
        <v>44178</v>
      </c>
      <c r="I380" s="110">
        <v>16.0659722222223</v>
      </c>
      <c r="J380" s="112">
        <v>47</v>
      </c>
      <c r="K380" s="112">
        <v>28</v>
      </c>
      <c r="L380" s="106"/>
      <c r="M380" s="54">
        <v>377</v>
      </c>
      <c r="N380" s="96">
        <v>44178</v>
      </c>
      <c r="O380" s="110">
        <v>16.0659722222223</v>
      </c>
      <c r="P380" s="112">
        <v>45</v>
      </c>
      <c r="Q380" s="112">
        <v>28.9</v>
      </c>
      <c r="R380" s="106"/>
      <c r="S380" s="54">
        <v>377</v>
      </c>
      <c r="T380" s="96">
        <v>44219.239537037036</v>
      </c>
      <c r="U380" s="110">
        <v>44219.239537037036</v>
      </c>
      <c r="V380" s="112">
        <v>54.8</v>
      </c>
      <c r="W380" s="112">
        <v>23.9</v>
      </c>
      <c r="Y380" s="54">
        <v>377</v>
      </c>
      <c r="Z380" s="96">
        <v>44219.240081018521</v>
      </c>
      <c r="AA380" s="110">
        <v>44219.240081018521</v>
      </c>
      <c r="AB380" s="112">
        <v>55.9</v>
      </c>
      <c r="AC380" s="112">
        <v>24.2</v>
      </c>
      <c r="AE380" s="54">
        <v>377</v>
      </c>
      <c r="AF380" s="96">
        <v>44219.239872685182</v>
      </c>
      <c r="AG380" s="110">
        <v>44219.239872685182</v>
      </c>
      <c r="AH380" s="112">
        <v>54.2</v>
      </c>
      <c r="AI380" s="112">
        <v>24.3</v>
      </c>
    </row>
    <row r="381" spans="1:35" x14ac:dyDescent="0.25">
      <c r="A381" s="54">
        <v>378</v>
      </c>
      <c r="B381" s="96">
        <v>44178</v>
      </c>
      <c r="C381" s="109">
        <v>16.106944444444402</v>
      </c>
      <c r="D381" s="112">
        <v>46.1</v>
      </c>
      <c r="E381" s="112">
        <v>27.4</v>
      </c>
      <c r="G381" s="54">
        <v>378</v>
      </c>
      <c r="H381" s="96">
        <v>44178</v>
      </c>
      <c r="I381" s="109">
        <v>16.1076388888889</v>
      </c>
      <c r="J381" s="112">
        <v>47.3</v>
      </c>
      <c r="K381" s="112">
        <v>28.1</v>
      </c>
      <c r="L381" s="106"/>
      <c r="M381" s="54">
        <v>378</v>
      </c>
      <c r="N381" s="96">
        <v>44178</v>
      </c>
      <c r="O381" s="109">
        <v>16.1076388888889</v>
      </c>
      <c r="P381" s="112">
        <v>45.1</v>
      </c>
      <c r="Q381" s="112">
        <v>28.9</v>
      </c>
      <c r="R381" s="106"/>
      <c r="S381" s="54">
        <v>378</v>
      </c>
      <c r="T381" s="96">
        <v>44219.2812037037</v>
      </c>
      <c r="U381" s="110">
        <v>44219.2812037037</v>
      </c>
      <c r="V381" s="112">
        <v>53.5</v>
      </c>
      <c r="W381" s="112">
        <v>24.1</v>
      </c>
      <c r="Y381" s="54">
        <v>378</v>
      </c>
      <c r="Z381" s="96">
        <v>44219.281747685185</v>
      </c>
      <c r="AA381" s="110">
        <v>44219.281747685185</v>
      </c>
      <c r="AB381" s="112">
        <v>55.9</v>
      </c>
      <c r="AC381" s="112">
        <v>24</v>
      </c>
      <c r="AE381" s="54">
        <v>378</v>
      </c>
      <c r="AF381" s="96">
        <v>44219.281539351854</v>
      </c>
      <c r="AG381" s="110">
        <v>44219.281539351854</v>
      </c>
      <c r="AH381" s="112">
        <v>57.9</v>
      </c>
      <c r="AI381" s="112">
        <v>24.1</v>
      </c>
    </row>
    <row r="382" spans="1:35" x14ac:dyDescent="0.25">
      <c r="A382" s="54">
        <v>379</v>
      </c>
      <c r="B382" s="96">
        <v>44178</v>
      </c>
      <c r="C382" s="110">
        <v>16.148611111111101</v>
      </c>
      <c r="D382" s="112">
        <v>42.2</v>
      </c>
      <c r="E382" s="112">
        <v>27.2</v>
      </c>
      <c r="G382" s="54">
        <v>379</v>
      </c>
      <c r="H382" s="96">
        <v>44178</v>
      </c>
      <c r="I382" s="110">
        <v>16.1493055555556</v>
      </c>
      <c r="J382" s="112">
        <v>46.8</v>
      </c>
      <c r="K382" s="112">
        <v>28.1</v>
      </c>
      <c r="L382" s="106"/>
      <c r="M382" s="54">
        <v>379</v>
      </c>
      <c r="N382" s="96">
        <v>44178</v>
      </c>
      <c r="O382" s="110">
        <v>16.1493055555556</v>
      </c>
      <c r="P382" s="112">
        <v>43.4</v>
      </c>
      <c r="Q382" s="112">
        <v>28.9</v>
      </c>
      <c r="R382" s="106"/>
      <c r="S382" s="54">
        <v>379</v>
      </c>
      <c r="T382" s="96">
        <v>44219.322870370372</v>
      </c>
      <c r="U382" s="110">
        <v>44219.322870370372</v>
      </c>
      <c r="V382" s="112">
        <v>63.6</v>
      </c>
      <c r="W382" s="112">
        <v>24.2</v>
      </c>
      <c r="Y382" s="54">
        <v>379</v>
      </c>
      <c r="Z382" s="96">
        <v>44219.323414351849</v>
      </c>
      <c r="AA382" s="110">
        <v>44219.323414351849</v>
      </c>
      <c r="AB382" s="112">
        <v>59.9</v>
      </c>
      <c r="AC382" s="112">
        <v>24.6</v>
      </c>
      <c r="AE382" s="54">
        <v>379</v>
      </c>
      <c r="AF382" s="96">
        <v>44219.323206018518</v>
      </c>
      <c r="AG382" s="110">
        <v>44219.323206018518</v>
      </c>
      <c r="AH382" s="112">
        <v>55.8</v>
      </c>
      <c r="AI382" s="112">
        <v>24.3</v>
      </c>
    </row>
    <row r="383" spans="1:35" x14ac:dyDescent="0.25">
      <c r="A383" s="54">
        <v>380</v>
      </c>
      <c r="B383" s="96">
        <v>44178</v>
      </c>
      <c r="C383" s="109">
        <v>16.190277777777801</v>
      </c>
      <c r="D383" s="112">
        <v>42.5</v>
      </c>
      <c r="E383" s="112">
        <v>27.2</v>
      </c>
      <c r="G383" s="54">
        <v>380</v>
      </c>
      <c r="H383" s="96">
        <v>44178</v>
      </c>
      <c r="I383" s="109">
        <v>16.1909722222223</v>
      </c>
      <c r="J383" s="112">
        <v>45.6</v>
      </c>
      <c r="K383" s="112">
        <v>28</v>
      </c>
      <c r="L383" s="106"/>
      <c r="M383" s="54">
        <v>380</v>
      </c>
      <c r="N383" s="96">
        <v>44178</v>
      </c>
      <c r="O383" s="109">
        <v>16.1909722222223</v>
      </c>
      <c r="P383" s="112">
        <v>43.1</v>
      </c>
      <c r="Q383" s="112">
        <v>28.9</v>
      </c>
      <c r="R383" s="106"/>
      <c r="S383" s="54">
        <v>380</v>
      </c>
      <c r="T383" s="96">
        <v>44219.364537037036</v>
      </c>
      <c r="U383" s="110">
        <v>44219.364537037036</v>
      </c>
      <c r="V383" s="112">
        <v>60.4</v>
      </c>
      <c r="W383" s="112">
        <v>23.9</v>
      </c>
      <c r="Y383" s="54">
        <v>380</v>
      </c>
      <c r="Z383" s="96">
        <v>44219.365081018521</v>
      </c>
      <c r="AA383" s="110">
        <v>44219.365081018521</v>
      </c>
      <c r="AB383" s="112">
        <v>59</v>
      </c>
      <c r="AC383" s="112">
        <v>24.2</v>
      </c>
      <c r="AE383" s="54">
        <v>380</v>
      </c>
      <c r="AF383" s="96">
        <v>44219.364872685182</v>
      </c>
      <c r="AG383" s="110">
        <v>44219.364872685182</v>
      </c>
      <c r="AH383" s="112">
        <v>59</v>
      </c>
      <c r="AI383" s="112">
        <v>24.2</v>
      </c>
    </row>
    <row r="384" spans="1:35" x14ac:dyDescent="0.25">
      <c r="A384" s="54">
        <v>381</v>
      </c>
      <c r="B384" s="96">
        <v>44178</v>
      </c>
      <c r="C384" s="110">
        <v>16.231944444444402</v>
      </c>
      <c r="D384" s="112">
        <v>42.8</v>
      </c>
      <c r="E384" s="112">
        <v>27.1</v>
      </c>
      <c r="G384" s="54">
        <v>381</v>
      </c>
      <c r="H384" s="96">
        <v>44178</v>
      </c>
      <c r="I384" s="110">
        <v>16.2326388888889</v>
      </c>
      <c r="J384" s="112">
        <v>46.5</v>
      </c>
      <c r="K384" s="112">
        <v>28</v>
      </c>
      <c r="L384" s="106"/>
      <c r="M384" s="54">
        <v>381</v>
      </c>
      <c r="N384" s="96">
        <v>44178</v>
      </c>
      <c r="O384" s="110">
        <v>16.2326388888889</v>
      </c>
      <c r="P384" s="112">
        <v>43</v>
      </c>
      <c r="Q384" s="112">
        <v>28.7</v>
      </c>
      <c r="R384" s="106"/>
      <c r="S384" s="54">
        <v>381</v>
      </c>
      <c r="T384" s="96">
        <v>44219.4062037037</v>
      </c>
      <c r="U384" s="110">
        <v>44219.4062037037</v>
      </c>
      <c r="V384" s="112">
        <v>66.2</v>
      </c>
      <c r="W384" s="112">
        <v>24.3</v>
      </c>
      <c r="Y384" s="54">
        <v>381</v>
      </c>
      <c r="Z384" s="96">
        <v>44219.406747685185</v>
      </c>
      <c r="AA384" s="110">
        <v>44219.406747685185</v>
      </c>
      <c r="AB384" s="112">
        <v>64.8</v>
      </c>
      <c r="AC384" s="112">
        <v>24.5</v>
      </c>
      <c r="AE384" s="54">
        <v>381</v>
      </c>
      <c r="AF384" s="96">
        <v>44219.406539351854</v>
      </c>
      <c r="AG384" s="110">
        <v>44219.406539351854</v>
      </c>
      <c r="AH384" s="112">
        <v>62.1</v>
      </c>
      <c r="AI384" s="112">
        <v>24.6</v>
      </c>
    </row>
    <row r="385" spans="1:35" x14ac:dyDescent="0.25">
      <c r="A385" s="54">
        <v>382</v>
      </c>
      <c r="B385" s="96">
        <v>44178</v>
      </c>
      <c r="C385" s="109">
        <v>16.273611111111101</v>
      </c>
      <c r="D385" s="112">
        <v>42.3</v>
      </c>
      <c r="E385" s="112">
        <v>27.2</v>
      </c>
      <c r="G385" s="54">
        <v>382</v>
      </c>
      <c r="H385" s="96">
        <v>44178</v>
      </c>
      <c r="I385" s="109">
        <v>16.2743055555556</v>
      </c>
      <c r="J385" s="112">
        <v>44.6</v>
      </c>
      <c r="K385" s="112">
        <v>27.9</v>
      </c>
      <c r="L385" s="106"/>
      <c r="M385" s="54">
        <v>382</v>
      </c>
      <c r="N385" s="96">
        <v>44178</v>
      </c>
      <c r="O385" s="109">
        <v>16.2743055555556</v>
      </c>
      <c r="P385" s="112">
        <v>44.5</v>
      </c>
      <c r="Q385" s="112">
        <v>28.8</v>
      </c>
      <c r="R385" s="106"/>
      <c r="S385" s="54">
        <v>382</v>
      </c>
      <c r="T385" s="96">
        <v>44219.447870370372</v>
      </c>
      <c r="U385" s="110">
        <v>44219.447870370372</v>
      </c>
      <c r="V385" s="112">
        <v>66.099999999999994</v>
      </c>
      <c r="W385" s="112">
        <v>23.8</v>
      </c>
      <c r="Y385" s="54">
        <v>382</v>
      </c>
      <c r="Z385" s="96">
        <v>44219.448414351849</v>
      </c>
      <c r="AA385" s="110">
        <v>44219.448414351849</v>
      </c>
      <c r="AB385" s="112">
        <v>65.400000000000006</v>
      </c>
      <c r="AC385" s="112">
        <v>24.6</v>
      </c>
      <c r="AE385" s="54">
        <v>382</v>
      </c>
      <c r="AF385" s="96">
        <v>44219.448206018518</v>
      </c>
      <c r="AG385" s="110">
        <v>44219.448206018518</v>
      </c>
      <c r="AH385" s="112">
        <v>64.8</v>
      </c>
      <c r="AI385" s="112">
        <v>24</v>
      </c>
    </row>
    <row r="386" spans="1:35" x14ac:dyDescent="0.25">
      <c r="A386" s="54">
        <v>383</v>
      </c>
      <c r="B386" s="96">
        <v>44178</v>
      </c>
      <c r="C386" s="110">
        <v>16.315277777777801</v>
      </c>
      <c r="D386" s="112">
        <v>43.4</v>
      </c>
      <c r="E386" s="112">
        <v>27.1</v>
      </c>
      <c r="G386" s="54">
        <v>383</v>
      </c>
      <c r="H386" s="96">
        <v>44178</v>
      </c>
      <c r="I386" s="110">
        <v>16.3159722222223</v>
      </c>
      <c r="J386" s="112">
        <v>46.2</v>
      </c>
      <c r="K386" s="112">
        <v>28.1</v>
      </c>
      <c r="L386" s="106"/>
      <c r="M386" s="54">
        <v>383</v>
      </c>
      <c r="N386" s="96">
        <v>44178</v>
      </c>
      <c r="O386" s="110">
        <v>16.3159722222223</v>
      </c>
      <c r="P386" s="112">
        <v>42.8</v>
      </c>
      <c r="Q386" s="112">
        <v>28.7</v>
      </c>
      <c r="R386" s="106"/>
      <c r="S386" s="54">
        <v>383</v>
      </c>
      <c r="T386" s="96">
        <v>44219.489537037036</v>
      </c>
      <c r="U386" s="110">
        <v>44219.489537037036</v>
      </c>
      <c r="V386" s="112">
        <v>66.5</v>
      </c>
      <c r="W386" s="112">
        <v>24.2</v>
      </c>
      <c r="Y386" s="54">
        <v>383</v>
      </c>
      <c r="Z386" s="96">
        <v>44219.490081018521</v>
      </c>
      <c r="AA386" s="110">
        <v>44219.490081018521</v>
      </c>
      <c r="AB386" s="112">
        <v>59.8</v>
      </c>
      <c r="AC386" s="112">
        <v>24.3</v>
      </c>
      <c r="AE386" s="54">
        <v>383</v>
      </c>
      <c r="AF386" s="96">
        <v>44219.489872685182</v>
      </c>
      <c r="AG386" s="110">
        <v>44219.489872685182</v>
      </c>
      <c r="AH386" s="112">
        <v>59.1</v>
      </c>
      <c r="AI386" s="112">
        <v>24.9</v>
      </c>
    </row>
    <row r="387" spans="1:35" x14ac:dyDescent="0.25">
      <c r="A387" s="54">
        <v>384</v>
      </c>
      <c r="B387" s="96">
        <v>44178</v>
      </c>
      <c r="C387" s="109">
        <v>16.356944444444402</v>
      </c>
      <c r="D387" s="112">
        <v>46.4</v>
      </c>
      <c r="E387" s="112">
        <v>27.6</v>
      </c>
      <c r="G387" s="54">
        <v>384</v>
      </c>
      <c r="H387" s="96">
        <v>44178</v>
      </c>
      <c r="I387" s="109">
        <v>16.3576388888889</v>
      </c>
      <c r="J387" s="112">
        <v>46.3</v>
      </c>
      <c r="K387" s="112">
        <v>28.3</v>
      </c>
      <c r="L387" s="106"/>
      <c r="M387" s="54">
        <v>384</v>
      </c>
      <c r="N387" s="96">
        <v>44178</v>
      </c>
      <c r="O387" s="109">
        <v>16.3576388888889</v>
      </c>
      <c r="P387" s="112">
        <v>45.1</v>
      </c>
      <c r="Q387" s="112">
        <v>29</v>
      </c>
      <c r="R387" s="106"/>
      <c r="S387" s="54">
        <v>384</v>
      </c>
      <c r="T387" s="96">
        <v>44219.5312037037</v>
      </c>
      <c r="U387" s="110">
        <v>44219.5312037037</v>
      </c>
      <c r="V387" s="112">
        <v>71.900000000000006</v>
      </c>
      <c r="W387" s="112">
        <v>24.1</v>
      </c>
      <c r="Y387" s="54">
        <v>384</v>
      </c>
      <c r="Z387" s="96">
        <v>44219.531747685185</v>
      </c>
      <c r="AA387" s="110">
        <v>44219.531747685185</v>
      </c>
      <c r="AB387" s="112">
        <v>70.400000000000006</v>
      </c>
      <c r="AC387" s="112">
        <v>24.7</v>
      </c>
      <c r="AE387" s="54">
        <v>384</v>
      </c>
      <c r="AF387" s="96">
        <v>44219.531539351854</v>
      </c>
      <c r="AG387" s="110">
        <v>44219.531539351854</v>
      </c>
      <c r="AH387" s="112">
        <v>63.3</v>
      </c>
      <c r="AI387" s="112">
        <v>24.8</v>
      </c>
    </row>
    <row r="388" spans="1:35" x14ac:dyDescent="0.25">
      <c r="A388" s="54">
        <v>385</v>
      </c>
      <c r="B388" s="96">
        <v>44178</v>
      </c>
      <c r="C388" s="110">
        <v>16.398611111111101</v>
      </c>
      <c r="D388" s="112">
        <v>43.3</v>
      </c>
      <c r="E388" s="112">
        <v>27.3</v>
      </c>
      <c r="G388" s="54">
        <v>385</v>
      </c>
      <c r="H388" s="96">
        <v>44178</v>
      </c>
      <c r="I388" s="110">
        <v>16.3993055555556</v>
      </c>
      <c r="J388" s="112">
        <v>47</v>
      </c>
      <c r="K388" s="112">
        <v>28.4</v>
      </c>
      <c r="L388" s="106"/>
      <c r="M388" s="54">
        <v>385</v>
      </c>
      <c r="N388" s="96">
        <v>44178</v>
      </c>
      <c r="O388" s="110">
        <v>16.3993055555556</v>
      </c>
      <c r="P388" s="112">
        <v>43.3</v>
      </c>
      <c r="Q388" s="112">
        <v>28.9</v>
      </c>
      <c r="R388" s="106"/>
      <c r="S388" s="54">
        <v>385</v>
      </c>
      <c r="T388" s="96">
        <v>44219.572870370372</v>
      </c>
      <c r="U388" s="110">
        <v>44219.572870370372</v>
      </c>
      <c r="V388" s="112">
        <v>74.900000000000006</v>
      </c>
      <c r="W388" s="112">
        <v>24.1</v>
      </c>
      <c r="Y388" s="54">
        <v>385</v>
      </c>
      <c r="Z388" s="96">
        <v>44219.573414351849</v>
      </c>
      <c r="AA388" s="110">
        <v>44219.573414351849</v>
      </c>
      <c r="AB388" s="112">
        <v>66.099999999999994</v>
      </c>
      <c r="AC388" s="112">
        <v>24.7</v>
      </c>
      <c r="AE388" s="54">
        <v>385</v>
      </c>
      <c r="AF388" s="96">
        <v>44219.573206018518</v>
      </c>
      <c r="AG388" s="110">
        <v>44219.573206018518</v>
      </c>
      <c r="AH388" s="112">
        <v>69.3</v>
      </c>
      <c r="AI388" s="112">
        <v>24.7</v>
      </c>
    </row>
    <row r="389" spans="1:35" x14ac:dyDescent="0.25">
      <c r="A389" s="54">
        <v>386</v>
      </c>
      <c r="B389" s="96">
        <v>44178</v>
      </c>
      <c r="C389" s="109">
        <v>16.440277777777801</v>
      </c>
      <c r="D389" s="112">
        <v>47.5</v>
      </c>
      <c r="E389" s="112">
        <v>27.6</v>
      </c>
      <c r="G389" s="54">
        <v>386</v>
      </c>
      <c r="H389" s="96">
        <v>44178</v>
      </c>
      <c r="I389" s="109">
        <v>16.4409722222223</v>
      </c>
      <c r="J389" s="112">
        <v>45.8</v>
      </c>
      <c r="K389" s="112">
        <v>28.2</v>
      </c>
      <c r="L389" s="106"/>
      <c r="M389" s="54">
        <v>386</v>
      </c>
      <c r="N389" s="96">
        <v>44178</v>
      </c>
      <c r="O389" s="109">
        <v>16.4409722222223</v>
      </c>
      <c r="P389" s="112">
        <v>44.3</v>
      </c>
      <c r="Q389" s="112">
        <v>28.9</v>
      </c>
      <c r="R389" s="106"/>
      <c r="S389" s="54">
        <v>386</v>
      </c>
      <c r="T389" s="96">
        <v>44219.614537037036</v>
      </c>
      <c r="U389" s="110">
        <v>44219.614537037036</v>
      </c>
      <c r="V389" s="112">
        <v>75</v>
      </c>
      <c r="W389" s="112">
        <v>23.9</v>
      </c>
      <c r="Y389" s="54">
        <v>386</v>
      </c>
      <c r="Z389" s="96">
        <v>44219.615081018521</v>
      </c>
      <c r="AA389" s="110">
        <v>44219.615081018521</v>
      </c>
      <c r="AB389" s="112">
        <v>71.2</v>
      </c>
      <c r="AC389" s="112">
        <v>24.6</v>
      </c>
      <c r="AE389" s="54">
        <v>386</v>
      </c>
      <c r="AF389" s="96">
        <v>44219.614872685182</v>
      </c>
      <c r="AG389" s="110">
        <v>44219.614872685182</v>
      </c>
      <c r="AH389" s="112">
        <v>66.7</v>
      </c>
      <c r="AI389" s="112">
        <v>24.6</v>
      </c>
    </row>
    <row r="390" spans="1:35" x14ac:dyDescent="0.25">
      <c r="A390" s="54">
        <v>387</v>
      </c>
      <c r="B390" s="96">
        <v>44178</v>
      </c>
      <c r="C390" s="110">
        <v>16.481944444444402</v>
      </c>
      <c r="D390" s="112">
        <v>43.4</v>
      </c>
      <c r="E390" s="112">
        <v>27.3</v>
      </c>
      <c r="G390" s="54">
        <v>387</v>
      </c>
      <c r="H390" s="96">
        <v>44178</v>
      </c>
      <c r="I390" s="110">
        <v>16.4826388888889</v>
      </c>
      <c r="J390" s="112">
        <v>48.7</v>
      </c>
      <c r="K390" s="112">
        <v>28.4</v>
      </c>
      <c r="L390" s="106"/>
      <c r="M390" s="54">
        <v>387</v>
      </c>
      <c r="N390" s="96">
        <v>44178</v>
      </c>
      <c r="O390" s="110">
        <v>16.4826388888889</v>
      </c>
      <c r="P390" s="112">
        <v>47.6</v>
      </c>
      <c r="Q390" s="112">
        <v>29</v>
      </c>
      <c r="R390" s="106"/>
      <c r="S390" s="54">
        <v>387</v>
      </c>
      <c r="T390" s="96">
        <v>44219.6562037037</v>
      </c>
      <c r="U390" s="110">
        <v>44219.6562037037</v>
      </c>
      <c r="V390" s="112">
        <v>75.7</v>
      </c>
      <c r="W390" s="112">
        <v>23.7</v>
      </c>
      <c r="Y390" s="54">
        <v>387</v>
      </c>
      <c r="Z390" s="96">
        <v>44219.656747685185</v>
      </c>
      <c r="AA390" s="110">
        <v>44219.656747685185</v>
      </c>
      <c r="AB390" s="112">
        <v>68.8</v>
      </c>
      <c r="AC390" s="112">
        <v>24.3</v>
      </c>
      <c r="AE390" s="54">
        <v>387</v>
      </c>
      <c r="AF390" s="96">
        <v>44219.656539351854</v>
      </c>
      <c r="AG390" s="110">
        <v>44219.656539351854</v>
      </c>
      <c r="AH390" s="112">
        <v>67.099999999999994</v>
      </c>
      <c r="AI390" s="112">
        <v>24.3</v>
      </c>
    </row>
    <row r="391" spans="1:35" x14ac:dyDescent="0.25">
      <c r="A391" s="54">
        <v>388</v>
      </c>
      <c r="B391" s="96">
        <v>44178</v>
      </c>
      <c r="C391" s="109">
        <v>16.523611111111101</v>
      </c>
      <c r="D391" s="112">
        <v>48.6</v>
      </c>
      <c r="E391" s="112">
        <v>27.7</v>
      </c>
      <c r="G391" s="54">
        <v>388</v>
      </c>
      <c r="H391" s="96">
        <v>44178</v>
      </c>
      <c r="I391" s="109">
        <v>16.5243055555556</v>
      </c>
      <c r="J391" s="112">
        <v>47.7</v>
      </c>
      <c r="K391" s="112">
        <v>28.5</v>
      </c>
      <c r="L391" s="106"/>
      <c r="M391" s="54">
        <v>388</v>
      </c>
      <c r="N391" s="96">
        <v>44178</v>
      </c>
      <c r="O391" s="109">
        <v>16.5243055555556</v>
      </c>
      <c r="P391" s="112">
        <v>49.5</v>
      </c>
      <c r="Q391" s="112">
        <v>29.2</v>
      </c>
      <c r="R391" s="106"/>
      <c r="S391" s="54">
        <v>388</v>
      </c>
      <c r="T391" s="96">
        <v>44219.697870370372</v>
      </c>
      <c r="U391" s="110">
        <v>44219.697870370372</v>
      </c>
      <c r="V391" s="112">
        <v>69.8</v>
      </c>
      <c r="W391" s="112">
        <v>23.7</v>
      </c>
      <c r="Y391" s="54">
        <v>388</v>
      </c>
      <c r="Z391" s="96">
        <v>44219.698414351849</v>
      </c>
      <c r="AA391" s="110">
        <v>44219.698414351849</v>
      </c>
      <c r="AB391" s="112">
        <v>65.5</v>
      </c>
      <c r="AC391" s="112">
        <v>24</v>
      </c>
      <c r="AE391" s="54">
        <v>388</v>
      </c>
      <c r="AF391" s="96">
        <v>44219.698206018518</v>
      </c>
      <c r="AG391" s="110">
        <v>44219.698206018518</v>
      </c>
      <c r="AH391" s="112">
        <v>67.099999999999994</v>
      </c>
      <c r="AI391" s="112">
        <v>23.9</v>
      </c>
    </row>
    <row r="392" spans="1:35" x14ac:dyDescent="0.25">
      <c r="A392" s="54">
        <v>389</v>
      </c>
      <c r="B392" s="96">
        <v>44178</v>
      </c>
      <c r="C392" s="110">
        <v>16.565277777777801</v>
      </c>
      <c r="D392" s="112">
        <v>48.7</v>
      </c>
      <c r="E392" s="112">
        <v>27.6</v>
      </c>
      <c r="G392" s="54">
        <v>389</v>
      </c>
      <c r="H392" s="96">
        <v>44178</v>
      </c>
      <c r="I392" s="110">
        <v>16.5659722222223</v>
      </c>
      <c r="J392" s="112">
        <v>51.6</v>
      </c>
      <c r="K392" s="112">
        <v>28.6</v>
      </c>
      <c r="L392" s="106"/>
      <c r="M392" s="54">
        <v>389</v>
      </c>
      <c r="N392" s="96">
        <v>44178</v>
      </c>
      <c r="O392" s="110">
        <v>16.5659722222223</v>
      </c>
      <c r="P392" s="112">
        <v>50.8</v>
      </c>
      <c r="Q392" s="112">
        <v>29.3</v>
      </c>
      <c r="R392" s="106"/>
      <c r="S392" s="54">
        <v>389</v>
      </c>
      <c r="T392" s="96">
        <v>44219.739537037036</v>
      </c>
      <c r="U392" s="110">
        <v>44219.739537037036</v>
      </c>
      <c r="V392" s="112">
        <v>61</v>
      </c>
      <c r="W392" s="112">
        <v>23.7</v>
      </c>
      <c r="Y392" s="54">
        <v>389</v>
      </c>
      <c r="Z392" s="96">
        <v>44219.740081018521</v>
      </c>
      <c r="AA392" s="110">
        <v>44219.740081018521</v>
      </c>
      <c r="AB392" s="112">
        <v>61.8</v>
      </c>
      <c r="AC392" s="112">
        <v>24.1</v>
      </c>
      <c r="AE392" s="54">
        <v>389</v>
      </c>
      <c r="AF392" s="96">
        <v>44219.739872685182</v>
      </c>
      <c r="AG392" s="110">
        <v>44219.739872685182</v>
      </c>
      <c r="AH392" s="112">
        <v>60.5</v>
      </c>
      <c r="AI392" s="112">
        <v>24.2</v>
      </c>
    </row>
    <row r="393" spans="1:35" x14ac:dyDescent="0.25">
      <c r="A393" s="54">
        <v>390</v>
      </c>
      <c r="B393" s="96">
        <v>44178</v>
      </c>
      <c r="C393" s="109">
        <v>16.606944444444402</v>
      </c>
      <c r="D393" s="112">
        <v>48</v>
      </c>
      <c r="E393" s="112">
        <v>27.7</v>
      </c>
      <c r="G393" s="54">
        <v>390</v>
      </c>
      <c r="H393" s="96">
        <v>44178</v>
      </c>
      <c r="I393" s="109">
        <v>16.6076388888889</v>
      </c>
      <c r="J393" s="112">
        <v>48.7</v>
      </c>
      <c r="K393" s="112">
        <v>28.5</v>
      </c>
      <c r="L393" s="106"/>
      <c r="M393" s="54">
        <v>390</v>
      </c>
      <c r="N393" s="96">
        <v>44178</v>
      </c>
      <c r="O393" s="109">
        <v>16.6076388888889</v>
      </c>
      <c r="P393" s="112">
        <v>52.6</v>
      </c>
      <c r="Q393" s="112">
        <v>29.3</v>
      </c>
      <c r="R393" s="106"/>
      <c r="S393" s="54">
        <v>390</v>
      </c>
      <c r="T393" s="96">
        <v>44219.7812037037</v>
      </c>
      <c r="U393" s="110">
        <v>44219.7812037037</v>
      </c>
      <c r="V393" s="112">
        <v>59.3</v>
      </c>
      <c r="W393" s="112">
        <v>23.8</v>
      </c>
      <c r="Y393" s="54">
        <v>390</v>
      </c>
      <c r="Z393" s="96">
        <v>44219.781747685185</v>
      </c>
      <c r="AA393" s="110">
        <v>44219.781747685185</v>
      </c>
      <c r="AB393" s="112">
        <v>59.4</v>
      </c>
      <c r="AC393" s="112">
        <v>24.2</v>
      </c>
      <c r="AE393" s="54">
        <v>390</v>
      </c>
      <c r="AF393" s="96">
        <v>44219.781539351854</v>
      </c>
      <c r="AG393" s="110">
        <v>44219.781539351854</v>
      </c>
      <c r="AH393" s="112">
        <v>58.4</v>
      </c>
      <c r="AI393" s="112">
        <v>24</v>
      </c>
    </row>
    <row r="394" spans="1:35" x14ac:dyDescent="0.25">
      <c r="A394" s="54">
        <v>391</v>
      </c>
      <c r="B394" s="96">
        <v>44178</v>
      </c>
      <c r="C394" s="110">
        <v>16.648611111111101</v>
      </c>
      <c r="D394" s="112">
        <v>48.1</v>
      </c>
      <c r="E394" s="112">
        <v>27.6</v>
      </c>
      <c r="G394" s="54">
        <v>391</v>
      </c>
      <c r="H394" s="96">
        <v>44178</v>
      </c>
      <c r="I394" s="110">
        <v>16.6493055555556</v>
      </c>
      <c r="J394" s="112">
        <v>48.5</v>
      </c>
      <c r="K394" s="112">
        <v>28.4</v>
      </c>
      <c r="L394" s="106"/>
      <c r="M394" s="54">
        <v>391</v>
      </c>
      <c r="N394" s="96">
        <v>44178</v>
      </c>
      <c r="O394" s="110">
        <v>16.6493055555556</v>
      </c>
      <c r="P394" s="112">
        <v>51.5</v>
      </c>
      <c r="Q394" s="112">
        <v>29.2</v>
      </c>
      <c r="R394" s="106"/>
      <c r="S394" s="54">
        <v>391</v>
      </c>
      <c r="T394" s="96">
        <v>44219.822870370372</v>
      </c>
      <c r="U394" s="110">
        <v>44219.822870370372</v>
      </c>
      <c r="V394" s="112">
        <v>60.5</v>
      </c>
      <c r="W394" s="112">
        <v>23.9</v>
      </c>
      <c r="Y394" s="54">
        <v>391</v>
      </c>
      <c r="Z394" s="96">
        <v>44219.823414351849</v>
      </c>
      <c r="AA394" s="110">
        <v>44219.823414351849</v>
      </c>
      <c r="AB394" s="112">
        <v>63.3</v>
      </c>
      <c r="AC394" s="112">
        <v>24.1</v>
      </c>
      <c r="AE394" s="54">
        <v>391</v>
      </c>
      <c r="AF394" s="96">
        <v>44219.823206018518</v>
      </c>
      <c r="AG394" s="110">
        <v>44219.823206018518</v>
      </c>
      <c r="AH394" s="112">
        <v>60.7</v>
      </c>
      <c r="AI394" s="112">
        <v>24.1</v>
      </c>
    </row>
    <row r="395" spans="1:35" x14ac:dyDescent="0.25">
      <c r="A395" s="54">
        <v>392</v>
      </c>
      <c r="B395" s="96">
        <v>44178</v>
      </c>
      <c r="C395" s="109">
        <v>16.690277777777801</v>
      </c>
      <c r="D395" s="112">
        <v>47.5</v>
      </c>
      <c r="E395" s="112">
        <v>27.2</v>
      </c>
      <c r="G395" s="54">
        <v>392</v>
      </c>
      <c r="H395" s="96">
        <v>44178</v>
      </c>
      <c r="I395" s="109">
        <v>16.6909722222223</v>
      </c>
      <c r="J395" s="112">
        <v>48.9</v>
      </c>
      <c r="K395" s="112">
        <v>28.1</v>
      </c>
      <c r="L395" s="106"/>
      <c r="M395" s="54">
        <v>392</v>
      </c>
      <c r="N395" s="96">
        <v>44178</v>
      </c>
      <c r="O395" s="109">
        <v>16.6909722222223</v>
      </c>
      <c r="P395" s="112">
        <v>46.5</v>
      </c>
      <c r="Q395" s="112">
        <v>28.8</v>
      </c>
      <c r="R395" s="106"/>
      <c r="S395" s="54">
        <v>392</v>
      </c>
      <c r="T395" s="96">
        <v>44219.864537037036</v>
      </c>
      <c r="U395" s="110">
        <v>44219.864537037036</v>
      </c>
      <c r="V395" s="112">
        <v>56.3</v>
      </c>
      <c r="W395" s="112">
        <v>24</v>
      </c>
      <c r="Y395" s="54">
        <v>392</v>
      </c>
      <c r="Z395" s="96">
        <v>44219.865081018521</v>
      </c>
      <c r="AA395" s="110">
        <v>44219.865081018521</v>
      </c>
      <c r="AB395" s="112">
        <v>58.5</v>
      </c>
      <c r="AC395" s="112">
        <v>23.9</v>
      </c>
      <c r="AE395" s="54">
        <v>392</v>
      </c>
      <c r="AF395" s="96">
        <v>44219.864872685182</v>
      </c>
      <c r="AG395" s="110">
        <v>44219.864872685182</v>
      </c>
      <c r="AH395" s="112">
        <v>59.4</v>
      </c>
      <c r="AI395" s="112">
        <v>23.9</v>
      </c>
    </row>
    <row r="396" spans="1:35" x14ac:dyDescent="0.25">
      <c r="A396" s="54">
        <v>393</v>
      </c>
      <c r="B396" s="96">
        <v>44178</v>
      </c>
      <c r="C396" s="110">
        <v>16.731944444444402</v>
      </c>
      <c r="D396" s="112">
        <v>43.8</v>
      </c>
      <c r="E396" s="112">
        <v>27.1</v>
      </c>
      <c r="G396" s="54">
        <v>393</v>
      </c>
      <c r="H396" s="96">
        <v>44178</v>
      </c>
      <c r="I396" s="110">
        <v>16.7326388888889</v>
      </c>
      <c r="J396" s="112">
        <v>45.8</v>
      </c>
      <c r="K396" s="112">
        <v>28</v>
      </c>
      <c r="L396" s="106"/>
      <c r="M396" s="54">
        <v>393</v>
      </c>
      <c r="N396" s="96">
        <v>44178</v>
      </c>
      <c r="O396" s="110">
        <v>16.7326388888889</v>
      </c>
      <c r="P396" s="112">
        <v>44.5</v>
      </c>
      <c r="Q396" s="112">
        <v>28.6</v>
      </c>
      <c r="R396" s="106"/>
      <c r="S396" s="54">
        <v>393</v>
      </c>
      <c r="T396" s="96">
        <v>44219.9062037037</v>
      </c>
      <c r="U396" s="110">
        <v>44219.9062037037</v>
      </c>
      <c r="V396" s="112">
        <v>61.3</v>
      </c>
      <c r="W396" s="112">
        <v>23.8</v>
      </c>
      <c r="Y396" s="54">
        <v>393</v>
      </c>
      <c r="Z396" s="96">
        <v>44219.906747685185</v>
      </c>
      <c r="AA396" s="110">
        <v>44219.906747685185</v>
      </c>
      <c r="AB396" s="112">
        <v>59.7</v>
      </c>
      <c r="AC396" s="112">
        <v>23.9</v>
      </c>
      <c r="AE396" s="54">
        <v>393</v>
      </c>
      <c r="AF396" s="96">
        <v>44219.906539351854</v>
      </c>
      <c r="AG396" s="110">
        <v>44219.906539351854</v>
      </c>
      <c r="AH396" s="112">
        <v>58.6</v>
      </c>
      <c r="AI396" s="112">
        <v>23.9</v>
      </c>
    </row>
    <row r="397" spans="1:35" x14ac:dyDescent="0.25">
      <c r="A397" s="54">
        <v>394</v>
      </c>
      <c r="B397" s="96">
        <v>44178</v>
      </c>
      <c r="C397" s="109">
        <v>16.773611111111101</v>
      </c>
      <c r="D397" s="112">
        <v>43.9</v>
      </c>
      <c r="E397" s="112">
        <v>27</v>
      </c>
      <c r="G397" s="54">
        <v>394</v>
      </c>
      <c r="H397" s="96">
        <v>44178</v>
      </c>
      <c r="I397" s="109">
        <v>16.7743055555556</v>
      </c>
      <c r="J397" s="112">
        <v>47.8</v>
      </c>
      <c r="K397" s="112">
        <v>28.1</v>
      </c>
      <c r="L397" s="106"/>
      <c r="M397" s="54">
        <v>394</v>
      </c>
      <c r="N397" s="96">
        <v>44178</v>
      </c>
      <c r="O397" s="109">
        <v>16.7743055555556</v>
      </c>
      <c r="P397" s="112">
        <v>43.7</v>
      </c>
      <c r="Q397" s="112">
        <v>28.6</v>
      </c>
      <c r="R397" s="106"/>
      <c r="S397" s="54">
        <v>394</v>
      </c>
      <c r="T397" s="96">
        <v>44219.947870370372</v>
      </c>
      <c r="U397" s="110">
        <v>44219.947870370372</v>
      </c>
      <c r="V397" s="112">
        <v>58.1</v>
      </c>
      <c r="W397" s="112">
        <v>23.9</v>
      </c>
      <c r="Y397" s="54">
        <v>394</v>
      </c>
      <c r="Z397" s="96">
        <v>44219.948414351849</v>
      </c>
      <c r="AA397" s="110">
        <v>44219.948414351849</v>
      </c>
      <c r="AB397" s="112">
        <v>61.2</v>
      </c>
      <c r="AC397" s="112">
        <v>24.2</v>
      </c>
      <c r="AE397" s="54">
        <v>394</v>
      </c>
      <c r="AF397" s="96">
        <v>44219.948206018518</v>
      </c>
      <c r="AG397" s="110">
        <v>44219.948206018518</v>
      </c>
      <c r="AH397" s="112">
        <v>59.4</v>
      </c>
      <c r="AI397" s="112">
        <v>24</v>
      </c>
    </row>
    <row r="398" spans="1:35" x14ac:dyDescent="0.25">
      <c r="A398" s="54">
        <v>395</v>
      </c>
      <c r="B398" s="96">
        <v>44178</v>
      </c>
      <c r="C398" s="110">
        <v>16.815277777777801</v>
      </c>
      <c r="D398" s="112">
        <v>44.5</v>
      </c>
      <c r="E398" s="112">
        <v>27.2</v>
      </c>
      <c r="G398" s="54">
        <v>395</v>
      </c>
      <c r="H398" s="96">
        <v>44178</v>
      </c>
      <c r="I398" s="110">
        <v>16.8159722222223</v>
      </c>
      <c r="J398" s="112">
        <v>47.4</v>
      </c>
      <c r="K398" s="112">
        <v>28</v>
      </c>
      <c r="L398" s="106"/>
      <c r="M398" s="54">
        <v>395</v>
      </c>
      <c r="N398" s="96">
        <v>44178</v>
      </c>
      <c r="O398" s="110">
        <v>16.8159722222223</v>
      </c>
      <c r="P398" s="112">
        <v>42.6</v>
      </c>
      <c r="Q398" s="112">
        <v>28.9</v>
      </c>
      <c r="R398" s="106"/>
      <c r="S398" s="54">
        <v>395</v>
      </c>
      <c r="T398" s="96">
        <v>44219.989537037036</v>
      </c>
      <c r="U398" s="110">
        <v>44219.989537037036</v>
      </c>
      <c r="V398" s="112">
        <v>57.5</v>
      </c>
      <c r="W398" s="112">
        <v>23.9</v>
      </c>
      <c r="Y398" s="54">
        <v>395</v>
      </c>
      <c r="Z398" s="96">
        <v>44219.990081018521</v>
      </c>
      <c r="AA398" s="110">
        <v>44219.990081018521</v>
      </c>
      <c r="AB398" s="112">
        <v>58.6</v>
      </c>
      <c r="AC398" s="112">
        <v>23.9</v>
      </c>
      <c r="AE398" s="54">
        <v>395</v>
      </c>
      <c r="AF398" s="96">
        <v>44219.989872685182</v>
      </c>
      <c r="AG398" s="110">
        <v>44219.989872685182</v>
      </c>
      <c r="AH398" s="112">
        <v>58.8</v>
      </c>
      <c r="AI398" s="112">
        <v>24.1</v>
      </c>
    </row>
    <row r="399" spans="1:35" x14ac:dyDescent="0.25">
      <c r="A399" s="54">
        <v>396</v>
      </c>
      <c r="B399" s="96">
        <v>44178</v>
      </c>
      <c r="C399" s="109">
        <v>16.856944444444402</v>
      </c>
      <c r="D399" s="112">
        <v>45.6</v>
      </c>
      <c r="E399" s="112">
        <v>27.5</v>
      </c>
      <c r="G399" s="54">
        <v>396</v>
      </c>
      <c r="H399" s="96">
        <v>44178</v>
      </c>
      <c r="I399" s="109">
        <v>16.8576388888889</v>
      </c>
      <c r="J399" s="112">
        <v>45.3</v>
      </c>
      <c r="K399" s="112">
        <v>28</v>
      </c>
      <c r="L399" s="106"/>
      <c r="M399" s="54">
        <v>396</v>
      </c>
      <c r="N399" s="96">
        <v>44178</v>
      </c>
      <c r="O399" s="109">
        <v>16.8576388888889</v>
      </c>
      <c r="P399" s="112">
        <v>42.7</v>
      </c>
      <c r="Q399" s="112">
        <v>28.9</v>
      </c>
      <c r="R399" s="106"/>
      <c r="S399" s="54">
        <v>396</v>
      </c>
      <c r="T399" s="96">
        <v>44220.0312037037</v>
      </c>
      <c r="U399" s="110">
        <v>44220.0312037037</v>
      </c>
      <c r="V399" s="112">
        <v>58.9</v>
      </c>
      <c r="W399" s="112">
        <v>23.9</v>
      </c>
      <c r="Y399" s="54">
        <v>396</v>
      </c>
      <c r="Z399" s="96">
        <v>44220.031747685185</v>
      </c>
      <c r="AA399" s="110">
        <v>44220.031747685185</v>
      </c>
      <c r="AB399" s="112">
        <v>58.9</v>
      </c>
      <c r="AC399" s="112">
        <v>24.5</v>
      </c>
      <c r="AE399" s="54">
        <v>396</v>
      </c>
      <c r="AF399" s="96">
        <v>44220.031539351854</v>
      </c>
      <c r="AG399" s="110">
        <v>44220.031539351854</v>
      </c>
      <c r="AH399" s="112">
        <v>56.4</v>
      </c>
      <c r="AI399" s="112">
        <v>23.9</v>
      </c>
    </row>
    <row r="400" spans="1:35" x14ac:dyDescent="0.25">
      <c r="A400" s="54">
        <v>397</v>
      </c>
      <c r="B400" s="96">
        <v>44178</v>
      </c>
      <c r="C400" s="110">
        <v>16.898611111111101</v>
      </c>
      <c r="D400" s="112">
        <v>44.6</v>
      </c>
      <c r="E400" s="112">
        <v>27.3</v>
      </c>
      <c r="G400" s="54">
        <v>397</v>
      </c>
      <c r="H400" s="96">
        <v>44178</v>
      </c>
      <c r="I400" s="110">
        <v>16.8993055555556</v>
      </c>
      <c r="J400" s="112">
        <v>46.6</v>
      </c>
      <c r="K400" s="112">
        <v>28.1</v>
      </c>
      <c r="L400" s="106"/>
      <c r="M400" s="54">
        <v>397</v>
      </c>
      <c r="N400" s="96">
        <v>44178</v>
      </c>
      <c r="O400" s="110">
        <v>16.8993055555556</v>
      </c>
      <c r="P400" s="112">
        <v>44.6</v>
      </c>
      <c r="Q400" s="112">
        <v>28.9</v>
      </c>
      <c r="R400" s="106"/>
      <c r="S400" s="54">
        <v>397</v>
      </c>
      <c r="T400" s="96">
        <v>44220.072870370372</v>
      </c>
      <c r="U400" s="110">
        <v>44220.072870370372</v>
      </c>
      <c r="V400" s="112">
        <v>56.8</v>
      </c>
      <c r="W400" s="112">
        <v>24</v>
      </c>
      <c r="Y400" s="54">
        <v>397</v>
      </c>
      <c r="Z400" s="96">
        <v>44220.073414351849</v>
      </c>
      <c r="AA400" s="110">
        <v>44220.073414351849</v>
      </c>
      <c r="AB400" s="112">
        <v>58.2</v>
      </c>
      <c r="AC400" s="112">
        <v>24</v>
      </c>
      <c r="AE400" s="54">
        <v>397</v>
      </c>
      <c r="AF400" s="96">
        <v>44220.073206018518</v>
      </c>
      <c r="AG400" s="110">
        <v>44220.073206018518</v>
      </c>
      <c r="AH400" s="112">
        <v>56.8</v>
      </c>
      <c r="AI400" s="112">
        <v>24.2</v>
      </c>
    </row>
    <row r="401" spans="1:35" x14ac:dyDescent="0.25">
      <c r="A401" s="54">
        <v>398</v>
      </c>
      <c r="B401" s="96">
        <v>44178</v>
      </c>
      <c r="C401" s="109">
        <v>16.940277777777801</v>
      </c>
      <c r="D401" s="112">
        <v>45.5</v>
      </c>
      <c r="E401" s="112">
        <v>27.4</v>
      </c>
      <c r="G401" s="54">
        <v>398</v>
      </c>
      <c r="H401" s="96">
        <v>44178</v>
      </c>
      <c r="I401" s="109">
        <v>16.9409722222223</v>
      </c>
      <c r="J401" s="112">
        <v>48</v>
      </c>
      <c r="K401" s="112">
        <v>28.4</v>
      </c>
      <c r="L401" s="106"/>
      <c r="M401" s="54">
        <v>398</v>
      </c>
      <c r="N401" s="96">
        <v>44178</v>
      </c>
      <c r="O401" s="109">
        <v>16.9409722222223</v>
      </c>
      <c r="P401" s="112">
        <v>45.2</v>
      </c>
      <c r="Q401" s="112">
        <v>28.9</v>
      </c>
      <c r="R401" s="106"/>
      <c r="S401" s="54">
        <v>398</v>
      </c>
      <c r="T401" s="96">
        <v>44220.114537037036</v>
      </c>
      <c r="U401" s="110">
        <v>44220.114537037036</v>
      </c>
      <c r="V401" s="112">
        <v>54.2</v>
      </c>
      <c r="W401" s="112">
        <v>23.8</v>
      </c>
      <c r="Y401" s="54">
        <v>398</v>
      </c>
      <c r="Z401" s="96">
        <v>44220.115081018521</v>
      </c>
      <c r="AA401" s="110">
        <v>44220.115081018521</v>
      </c>
      <c r="AB401" s="112">
        <v>57.7</v>
      </c>
      <c r="AC401" s="112">
        <v>23.9</v>
      </c>
      <c r="AE401" s="54">
        <v>398</v>
      </c>
      <c r="AF401" s="96">
        <v>44220.114872685182</v>
      </c>
      <c r="AG401" s="110">
        <v>44220.114872685182</v>
      </c>
      <c r="AH401" s="112">
        <v>57.3</v>
      </c>
      <c r="AI401" s="112">
        <v>24</v>
      </c>
    </row>
    <row r="402" spans="1:35" x14ac:dyDescent="0.25">
      <c r="A402" s="54">
        <v>399</v>
      </c>
      <c r="B402" s="96">
        <v>44178</v>
      </c>
      <c r="C402" s="110">
        <v>16.981944444444402</v>
      </c>
      <c r="D402" s="112">
        <v>43.5</v>
      </c>
      <c r="E402" s="112">
        <v>27.3</v>
      </c>
      <c r="G402" s="54">
        <v>399</v>
      </c>
      <c r="H402" s="96">
        <v>44178</v>
      </c>
      <c r="I402" s="110">
        <v>16.9826388888889</v>
      </c>
      <c r="J402" s="112">
        <v>45.5</v>
      </c>
      <c r="K402" s="112">
        <v>28</v>
      </c>
      <c r="L402" s="106"/>
      <c r="M402" s="54">
        <v>399</v>
      </c>
      <c r="N402" s="96">
        <v>44178</v>
      </c>
      <c r="O402" s="110">
        <v>16.9826388888889</v>
      </c>
      <c r="P402" s="112">
        <v>43.5</v>
      </c>
      <c r="Q402" s="112">
        <v>28.8</v>
      </c>
      <c r="R402" s="106"/>
      <c r="S402" s="54">
        <v>399</v>
      </c>
      <c r="T402" s="96">
        <v>44220.1562037037</v>
      </c>
      <c r="U402" s="110">
        <v>44220.1562037037</v>
      </c>
      <c r="V402" s="112">
        <v>53.8</v>
      </c>
      <c r="W402" s="112">
        <v>23.7</v>
      </c>
      <c r="Y402" s="54">
        <v>399</v>
      </c>
      <c r="Z402" s="96">
        <v>44220.156747685185</v>
      </c>
      <c r="AA402" s="110">
        <v>44220.156747685185</v>
      </c>
      <c r="AB402" s="112">
        <v>57.7</v>
      </c>
      <c r="AC402" s="112">
        <v>24</v>
      </c>
      <c r="AE402" s="54">
        <v>399</v>
      </c>
      <c r="AF402" s="96">
        <v>44220.156539351854</v>
      </c>
      <c r="AG402" s="110">
        <v>44220.156539351854</v>
      </c>
      <c r="AH402" s="112">
        <v>56.7</v>
      </c>
      <c r="AI402" s="112">
        <v>24.1</v>
      </c>
    </row>
    <row r="403" spans="1:35" x14ac:dyDescent="0.25">
      <c r="A403" s="54">
        <v>400</v>
      </c>
      <c r="B403" s="96">
        <v>44179</v>
      </c>
      <c r="C403" s="109">
        <v>17.023611111111101</v>
      </c>
      <c r="D403" s="112">
        <v>44.1</v>
      </c>
      <c r="E403" s="112">
        <v>27.3</v>
      </c>
      <c r="G403" s="54">
        <v>400</v>
      </c>
      <c r="H403" s="96">
        <v>44179</v>
      </c>
      <c r="I403" s="109">
        <v>17.0243055555556</v>
      </c>
      <c r="J403" s="112">
        <v>47</v>
      </c>
      <c r="K403" s="112">
        <v>27.9</v>
      </c>
      <c r="L403" s="106"/>
      <c r="M403" s="54">
        <v>400</v>
      </c>
      <c r="N403" s="96">
        <v>44179</v>
      </c>
      <c r="O403" s="109">
        <v>17.0243055555556</v>
      </c>
      <c r="P403" s="112">
        <v>44.8</v>
      </c>
      <c r="Q403" s="112">
        <v>28.7</v>
      </c>
      <c r="R403" s="106"/>
      <c r="S403" s="54">
        <v>400</v>
      </c>
      <c r="T403" s="96">
        <v>44220.197870370372</v>
      </c>
      <c r="U403" s="110">
        <v>44220.197870370372</v>
      </c>
      <c r="V403" s="112">
        <v>55.8</v>
      </c>
      <c r="W403" s="112">
        <v>23.7</v>
      </c>
      <c r="Y403" s="54">
        <v>400</v>
      </c>
      <c r="Z403" s="96">
        <v>44220.198414351849</v>
      </c>
      <c r="AA403" s="110">
        <v>44220.198414351849</v>
      </c>
      <c r="AB403" s="112">
        <v>55.7</v>
      </c>
      <c r="AC403" s="112">
        <v>23.9</v>
      </c>
      <c r="AE403" s="54">
        <v>400</v>
      </c>
      <c r="AF403" s="96">
        <v>44220.198206018518</v>
      </c>
      <c r="AG403" s="110">
        <v>44220.198206018518</v>
      </c>
      <c r="AH403" s="112">
        <v>56</v>
      </c>
      <c r="AI403" s="112">
        <v>24.2</v>
      </c>
    </row>
    <row r="404" spans="1:35" x14ac:dyDescent="0.25">
      <c r="A404" s="54">
        <v>401</v>
      </c>
      <c r="B404" s="96">
        <v>44179</v>
      </c>
      <c r="C404" s="110">
        <v>17.065277777777801</v>
      </c>
      <c r="D404" s="112">
        <v>43.3</v>
      </c>
      <c r="E404" s="112">
        <v>27.3</v>
      </c>
      <c r="G404" s="54">
        <v>401</v>
      </c>
      <c r="H404" s="96">
        <v>44179</v>
      </c>
      <c r="I404" s="110">
        <v>17.0659722222223</v>
      </c>
      <c r="J404" s="112">
        <v>47.9</v>
      </c>
      <c r="K404" s="112">
        <v>28</v>
      </c>
      <c r="L404" s="106"/>
      <c r="M404" s="54">
        <v>401</v>
      </c>
      <c r="N404" s="96">
        <v>44179</v>
      </c>
      <c r="O404" s="110">
        <v>17.0659722222223</v>
      </c>
      <c r="P404" s="112">
        <v>45.2</v>
      </c>
      <c r="Q404" s="112">
        <v>28.9</v>
      </c>
      <c r="R404" s="106"/>
      <c r="S404" s="54">
        <v>401</v>
      </c>
      <c r="T404" s="96">
        <v>44220.239537037036</v>
      </c>
      <c r="U404" s="110">
        <v>44220.239537037036</v>
      </c>
      <c r="V404" s="112">
        <v>54.8</v>
      </c>
      <c r="W404" s="112">
        <v>24</v>
      </c>
      <c r="Y404" s="54">
        <v>401</v>
      </c>
      <c r="Z404" s="96">
        <v>44220.240081018521</v>
      </c>
      <c r="AA404" s="110">
        <v>44220.240081018521</v>
      </c>
      <c r="AB404" s="112">
        <v>56.1</v>
      </c>
      <c r="AC404" s="112">
        <v>24.2</v>
      </c>
      <c r="AE404" s="54">
        <v>401</v>
      </c>
      <c r="AF404" s="96">
        <v>44220.239872685182</v>
      </c>
      <c r="AG404" s="110">
        <v>44220.239872685182</v>
      </c>
      <c r="AH404" s="112">
        <v>54.8</v>
      </c>
      <c r="AI404" s="112">
        <v>23.9</v>
      </c>
    </row>
    <row r="405" spans="1:35" x14ac:dyDescent="0.25">
      <c r="A405" s="54">
        <v>402</v>
      </c>
      <c r="B405" s="96">
        <v>44179</v>
      </c>
      <c r="C405" s="109">
        <v>17.106944444444402</v>
      </c>
      <c r="D405" s="112">
        <v>48.3</v>
      </c>
      <c r="E405" s="112">
        <v>27.3</v>
      </c>
      <c r="G405" s="54">
        <v>402</v>
      </c>
      <c r="H405" s="96">
        <v>44179</v>
      </c>
      <c r="I405" s="109">
        <v>17.1076388888889</v>
      </c>
      <c r="J405" s="112">
        <v>48.3</v>
      </c>
      <c r="K405" s="112">
        <v>28.1</v>
      </c>
      <c r="L405" s="106"/>
      <c r="M405" s="54">
        <v>402</v>
      </c>
      <c r="N405" s="96">
        <v>44179</v>
      </c>
      <c r="O405" s="109">
        <v>17.1076388888889</v>
      </c>
      <c r="P405" s="112">
        <v>43.4</v>
      </c>
      <c r="Q405" s="112">
        <v>28.8</v>
      </c>
      <c r="R405" s="106"/>
      <c r="S405" s="54">
        <v>402</v>
      </c>
      <c r="T405" s="96">
        <v>44220.2812037037</v>
      </c>
      <c r="U405" s="110">
        <v>44220.2812037037</v>
      </c>
      <c r="V405" s="112">
        <v>53.1</v>
      </c>
      <c r="W405" s="112">
        <v>23.9</v>
      </c>
      <c r="Y405" s="54">
        <v>402</v>
      </c>
      <c r="Z405" s="96">
        <v>44220.281747685185</v>
      </c>
      <c r="AA405" s="110">
        <v>44220.281747685185</v>
      </c>
      <c r="AB405" s="112">
        <v>55.9</v>
      </c>
      <c r="AC405" s="112">
        <v>24</v>
      </c>
      <c r="AE405" s="54">
        <v>402</v>
      </c>
      <c r="AF405" s="96">
        <v>44220.281539351854</v>
      </c>
      <c r="AG405" s="110">
        <v>44220.281539351854</v>
      </c>
      <c r="AH405" s="112">
        <v>54.6</v>
      </c>
      <c r="AI405" s="112">
        <v>24.3</v>
      </c>
    </row>
    <row r="406" spans="1:35" x14ac:dyDescent="0.25">
      <c r="A406" s="54">
        <v>403</v>
      </c>
      <c r="B406" s="96">
        <v>44179</v>
      </c>
      <c r="C406" s="110">
        <v>17.148611111111101</v>
      </c>
      <c r="D406" s="112">
        <v>44.2</v>
      </c>
      <c r="E406" s="112">
        <v>27.3</v>
      </c>
      <c r="G406" s="54">
        <v>403</v>
      </c>
      <c r="H406" s="96">
        <v>44179</v>
      </c>
      <c r="I406" s="110">
        <v>17.1493055555556</v>
      </c>
      <c r="J406" s="112">
        <v>47.6</v>
      </c>
      <c r="K406" s="112">
        <v>28</v>
      </c>
      <c r="L406" s="106"/>
      <c r="M406" s="54">
        <v>403</v>
      </c>
      <c r="N406" s="96">
        <v>44179</v>
      </c>
      <c r="O406" s="110">
        <v>17.1493055555556</v>
      </c>
      <c r="P406" s="112">
        <v>45.3</v>
      </c>
      <c r="Q406" s="112">
        <v>29</v>
      </c>
      <c r="R406" s="106"/>
      <c r="S406" s="54">
        <v>403</v>
      </c>
      <c r="T406" s="96">
        <v>44220.322870370372</v>
      </c>
      <c r="U406" s="110">
        <v>44220.322870370372</v>
      </c>
      <c r="V406" s="112">
        <v>57.1</v>
      </c>
      <c r="W406" s="112">
        <v>24.1</v>
      </c>
      <c r="Y406" s="54">
        <v>403</v>
      </c>
      <c r="Z406" s="96">
        <v>44220.323414351849</v>
      </c>
      <c r="AA406" s="110">
        <v>44220.323414351849</v>
      </c>
      <c r="AB406" s="112">
        <v>58</v>
      </c>
      <c r="AC406" s="112">
        <v>24</v>
      </c>
      <c r="AE406" s="54">
        <v>403</v>
      </c>
      <c r="AF406" s="96">
        <v>44220.323206018518</v>
      </c>
      <c r="AG406" s="110">
        <v>44220.323206018518</v>
      </c>
      <c r="AH406" s="112">
        <v>59.6</v>
      </c>
      <c r="AI406" s="112">
        <v>24.1</v>
      </c>
    </row>
    <row r="407" spans="1:35" x14ac:dyDescent="0.25">
      <c r="A407" s="54">
        <v>404</v>
      </c>
      <c r="B407" s="96">
        <v>44179</v>
      </c>
      <c r="C407" s="109">
        <v>17.190277777777801</v>
      </c>
      <c r="D407" s="112">
        <v>44.4</v>
      </c>
      <c r="E407" s="112">
        <v>27.3</v>
      </c>
      <c r="G407" s="54">
        <v>404</v>
      </c>
      <c r="H407" s="96">
        <v>44179</v>
      </c>
      <c r="I407" s="109">
        <v>17.1909722222223</v>
      </c>
      <c r="J407" s="112">
        <v>47.7</v>
      </c>
      <c r="K407" s="112">
        <v>28.1</v>
      </c>
      <c r="L407" s="106"/>
      <c r="M407" s="54">
        <v>404</v>
      </c>
      <c r="N407" s="96">
        <v>44179</v>
      </c>
      <c r="O407" s="109">
        <v>17.1909722222223</v>
      </c>
      <c r="P407" s="112">
        <v>43.5</v>
      </c>
      <c r="Q407" s="112">
        <v>28.9</v>
      </c>
      <c r="R407" s="106"/>
      <c r="S407" s="54">
        <v>404</v>
      </c>
      <c r="T407" s="96">
        <v>44220.364537037036</v>
      </c>
      <c r="U407" s="110">
        <v>44220.364537037036</v>
      </c>
      <c r="V407" s="112">
        <v>59.6</v>
      </c>
      <c r="W407" s="112">
        <v>23.8</v>
      </c>
      <c r="Y407" s="54">
        <v>404</v>
      </c>
      <c r="Z407" s="96">
        <v>44220.365081018521</v>
      </c>
      <c r="AA407" s="110">
        <v>44220.365081018521</v>
      </c>
      <c r="AB407" s="112">
        <v>60.9</v>
      </c>
      <c r="AC407" s="112">
        <v>24.2</v>
      </c>
      <c r="AE407" s="54">
        <v>404</v>
      </c>
      <c r="AF407" s="96">
        <v>44220.364872685182</v>
      </c>
      <c r="AG407" s="110">
        <v>44220.364872685182</v>
      </c>
      <c r="AH407" s="112">
        <v>58.6</v>
      </c>
      <c r="AI407" s="112">
        <v>24.5</v>
      </c>
    </row>
    <row r="408" spans="1:35" x14ac:dyDescent="0.25">
      <c r="A408" s="54">
        <v>405</v>
      </c>
      <c r="B408" s="96">
        <v>44179</v>
      </c>
      <c r="C408" s="110">
        <v>17.231944444444402</v>
      </c>
      <c r="D408" s="112">
        <v>44.8</v>
      </c>
      <c r="E408" s="112">
        <v>27.3</v>
      </c>
      <c r="G408" s="54">
        <v>405</v>
      </c>
      <c r="H408" s="96">
        <v>44179</v>
      </c>
      <c r="I408" s="110">
        <v>17.2326388888889</v>
      </c>
      <c r="J408" s="112">
        <v>45.5</v>
      </c>
      <c r="K408" s="112">
        <v>28.1</v>
      </c>
      <c r="L408" s="106"/>
      <c r="M408" s="54">
        <v>405</v>
      </c>
      <c r="N408" s="96">
        <v>44179</v>
      </c>
      <c r="O408" s="110">
        <v>17.2326388888889</v>
      </c>
      <c r="P408" s="112">
        <v>43.9</v>
      </c>
      <c r="Q408" s="112">
        <v>28.9</v>
      </c>
      <c r="R408" s="106"/>
      <c r="S408" s="54">
        <v>405</v>
      </c>
      <c r="T408" s="96">
        <v>44220.4062037037</v>
      </c>
      <c r="U408" s="110">
        <v>44220.4062037037</v>
      </c>
      <c r="V408" s="112">
        <v>64.599999999999994</v>
      </c>
      <c r="W408" s="112">
        <v>23.9</v>
      </c>
      <c r="Y408" s="54">
        <v>405</v>
      </c>
      <c r="Z408" s="96">
        <v>44220.406747685185</v>
      </c>
      <c r="AA408" s="110">
        <v>44220.406747685185</v>
      </c>
      <c r="AB408" s="112">
        <v>63.3</v>
      </c>
      <c r="AC408" s="112">
        <v>24.2</v>
      </c>
      <c r="AE408" s="54">
        <v>405</v>
      </c>
      <c r="AF408" s="96">
        <v>44220.406539351854</v>
      </c>
      <c r="AG408" s="110">
        <v>44220.406539351854</v>
      </c>
      <c r="AH408" s="112">
        <v>60.7</v>
      </c>
      <c r="AI408" s="112">
        <v>23.9</v>
      </c>
    </row>
    <row r="409" spans="1:35" x14ac:dyDescent="0.25">
      <c r="A409" s="54">
        <v>406</v>
      </c>
      <c r="B409" s="96">
        <v>44179</v>
      </c>
      <c r="C409" s="109">
        <v>17.273611111111101</v>
      </c>
      <c r="D409" s="112">
        <v>44.5</v>
      </c>
      <c r="E409" s="112">
        <v>27.3</v>
      </c>
      <c r="G409" s="54">
        <v>406</v>
      </c>
      <c r="H409" s="96">
        <v>44179</v>
      </c>
      <c r="I409" s="109">
        <v>17.2743055555556</v>
      </c>
      <c r="J409" s="112">
        <v>47.8</v>
      </c>
      <c r="K409" s="112">
        <v>28.1</v>
      </c>
      <c r="L409" s="106"/>
      <c r="M409" s="54">
        <v>406</v>
      </c>
      <c r="N409" s="96">
        <v>44179</v>
      </c>
      <c r="O409" s="109">
        <v>17.2743055555556</v>
      </c>
      <c r="P409" s="112">
        <v>46</v>
      </c>
      <c r="Q409" s="112">
        <v>29.1</v>
      </c>
      <c r="R409" s="106"/>
      <c r="S409" s="54">
        <v>406</v>
      </c>
      <c r="T409" s="96">
        <v>44220.447870370372</v>
      </c>
      <c r="U409" s="110">
        <v>44220.447870370372</v>
      </c>
      <c r="V409" s="112">
        <v>61.5</v>
      </c>
      <c r="W409" s="112">
        <v>23.8</v>
      </c>
      <c r="Y409" s="54">
        <v>406</v>
      </c>
      <c r="Z409" s="96">
        <v>44220.448414351849</v>
      </c>
      <c r="AA409" s="110">
        <v>44220.448414351849</v>
      </c>
      <c r="AB409" s="112">
        <v>59</v>
      </c>
      <c r="AC409" s="112">
        <v>23.9</v>
      </c>
      <c r="AE409" s="54">
        <v>406</v>
      </c>
      <c r="AF409" s="96">
        <v>44220.448206018518</v>
      </c>
      <c r="AG409" s="110">
        <v>44220.448206018518</v>
      </c>
      <c r="AH409" s="112">
        <v>56.7</v>
      </c>
      <c r="AI409" s="112">
        <v>24</v>
      </c>
    </row>
    <row r="410" spans="1:35" x14ac:dyDescent="0.25">
      <c r="A410" s="54">
        <v>407</v>
      </c>
      <c r="B410" s="96">
        <v>44179</v>
      </c>
      <c r="C410" s="110">
        <v>17.315277777777801</v>
      </c>
      <c r="D410" s="112">
        <v>45.5</v>
      </c>
      <c r="E410" s="112">
        <v>27.4</v>
      </c>
      <c r="G410" s="54">
        <v>407</v>
      </c>
      <c r="H410" s="96">
        <v>44179</v>
      </c>
      <c r="I410" s="110">
        <v>17.3159722222223</v>
      </c>
      <c r="J410" s="112">
        <v>48.5</v>
      </c>
      <c r="K410" s="112">
        <v>28.3</v>
      </c>
      <c r="L410" s="106"/>
      <c r="M410" s="54">
        <v>407</v>
      </c>
      <c r="N410" s="96">
        <v>44179</v>
      </c>
      <c r="O410" s="110">
        <v>17.3159722222223</v>
      </c>
      <c r="P410" s="112">
        <v>47.9</v>
      </c>
      <c r="Q410" s="112">
        <v>29.2</v>
      </c>
      <c r="R410" s="106"/>
      <c r="S410" s="54">
        <v>407</v>
      </c>
      <c r="T410" s="96">
        <v>44220.489537037036</v>
      </c>
      <c r="U410" s="110">
        <v>44220.489537037036</v>
      </c>
      <c r="V410" s="112">
        <v>66.5</v>
      </c>
      <c r="W410" s="112">
        <v>23.9</v>
      </c>
      <c r="Y410" s="54">
        <v>407</v>
      </c>
      <c r="Z410" s="96">
        <v>44220.490081018521</v>
      </c>
      <c r="AA410" s="110">
        <v>44220.490081018521</v>
      </c>
      <c r="AB410" s="112">
        <v>66.400000000000006</v>
      </c>
      <c r="AC410" s="112">
        <v>24.2</v>
      </c>
      <c r="AE410" s="54">
        <v>407</v>
      </c>
      <c r="AF410" s="96">
        <v>44220.489872685182</v>
      </c>
      <c r="AG410" s="110">
        <v>44220.489872685182</v>
      </c>
      <c r="AH410" s="112">
        <v>64.900000000000006</v>
      </c>
      <c r="AI410" s="112">
        <v>24.2</v>
      </c>
    </row>
    <row r="411" spans="1:35" x14ac:dyDescent="0.25">
      <c r="A411" s="54">
        <v>408</v>
      </c>
      <c r="B411" s="96">
        <v>44179</v>
      </c>
      <c r="C411" s="109">
        <v>17.356944444444402</v>
      </c>
      <c r="D411" s="112">
        <v>46.5</v>
      </c>
      <c r="E411" s="112">
        <v>27.8</v>
      </c>
      <c r="G411" s="54">
        <v>408</v>
      </c>
      <c r="H411" s="96">
        <v>44179</v>
      </c>
      <c r="I411" s="109">
        <v>17.3576388888889</v>
      </c>
      <c r="J411" s="112">
        <v>50.8</v>
      </c>
      <c r="K411" s="112">
        <v>28.7</v>
      </c>
      <c r="L411" s="106"/>
      <c r="M411" s="54">
        <v>408</v>
      </c>
      <c r="N411" s="96">
        <v>44179</v>
      </c>
      <c r="O411" s="109">
        <v>17.3576388888889</v>
      </c>
      <c r="P411" s="112">
        <v>50.4</v>
      </c>
      <c r="Q411" s="112">
        <v>29.5</v>
      </c>
      <c r="R411" s="106"/>
      <c r="S411" s="54">
        <v>408</v>
      </c>
      <c r="T411" s="96">
        <v>44220.5312037037</v>
      </c>
      <c r="U411" s="110">
        <v>44220.5312037037</v>
      </c>
      <c r="V411" s="112">
        <v>68.7</v>
      </c>
      <c r="W411" s="112">
        <v>23.6</v>
      </c>
      <c r="Y411" s="54">
        <v>408</v>
      </c>
      <c r="Z411" s="96">
        <v>44220.531747685185</v>
      </c>
      <c r="AA411" s="110">
        <v>44220.531747685185</v>
      </c>
      <c r="AB411" s="112">
        <v>68</v>
      </c>
      <c r="AC411" s="112">
        <v>24.1</v>
      </c>
      <c r="AE411" s="54">
        <v>408</v>
      </c>
      <c r="AF411" s="96">
        <v>44220.531539351854</v>
      </c>
      <c r="AG411" s="110">
        <v>44220.531539351854</v>
      </c>
      <c r="AH411" s="112">
        <v>66</v>
      </c>
      <c r="AI411" s="112">
        <v>24.4</v>
      </c>
    </row>
    <row r="412" spans="1:35" x14ac:dyDescent="0.25">
      <c r="A412" s="54">
        <v>409</v>
      </c>
      <c r="B412" s="96">
        <v>44179</v>
      </c>
      <c r="C412" s="110">
        <v>17.398611111111101</v>
      </c>
      <c r="D412" s="112">
        <v>45.1</v>
      </c>
      <c r="E412" s="112">
        <v>27.6</v>
      </c>
      <c r="G412" s="54">
        <v>409</v>
      </c>
      <c r="H412" s="96">
        <v>44179</v>
      </c>
      <c r="I412" s="110">
        <v>17.3993055555556</v>
      </c>
      <c r="J412" s="112">
        <v>48.3</v>
      </c>
      <c r="K412" s="112">
        <v>28.6</v>
      </c>
      <c r="L412" s="106"/>
      <c r="M412" s="54">
        <v>409</v>
      </c>
      <c r="N412" s="96">
        <v>44179</v>
      </c>
      <c r="O412" s="110">
        <v>17.3993055555556</v>
      </c>
      <c r="P412" s="112">
        <v>45.9</v>
      </c>
      <c r="Q412" s="112">
        <v>29.3</v>
      </c>
      <c r="R412" s="106"/>
      <c r="S412" s="54">
        <v>409</v>
      </c>
      <c r="T412" s="96">
        <v>44220.572870370372</v>
      </c>
      <c r="U412" s="110">
        <v>44220.572870370372</v>
      </c>
      <c r="V412" s="112">
        <v>73.900000000000006</v>
      </c>
      <c r="W412" s="112">
        <v>23.9</v>
      </c>
      <c r="Y412" s="54">
        <v>409</v>
      </c>
      <c r="Z412" s="96">
        <v>44220.573414351849</v>
      </c>
      <c r="AA412" s="110">
        <v>44220.573414351849</v>
      </c>
      <c r="AB412" s="112">
        <v>67.5</v>
      </c>
      <c r="AC412" s="112">
        <v>24.4</v>
      </c>
      <c r="AE412" s="54">
        <v>409</v>
      </c>
      <c r="AF412" s="96">
        <v>44220.573206018518</v>
      </c>
      <c r="AG412" s="110">
        <v>44220.573206018518</v>
      </c>
      <c r="AH412" s="112">
        <v>64.7</v>
      </c>
      <c r="AI412" s="112">
        <v>24.4</v>
      </c>
    </row>
    <row r="413" spans="1:35" x14ac:dyDescent="0.25">
      <c r="A413" s="54">
        <v>410</v>
      </c>
      <c r="B413" s="96">
        <v>44179</v>
      </c>
      <c r="C413" s="109">
        <v>17.440277777777801</v>
      </c>
      <c r="D413" s="112">
        <v>45.9</v>
      </c>
      <c r="E413" s="112">
        <v>27.9</v>
      </c>
      <c r="G413" s="54">
        <v>410</v>
      </c>
      <c r="H413" s="96">
        <v>44179</v>
      </c>
      <c r="I413" s="109">
        <v>17.4409722222223</v>
      </c>
      <c r="J413" s="112">
        <v>50.5</v>
      </c>
      <c r="K413" s="112">
        <v>29</v>
      </c>
      <c r="L413" s="106"/>
      <c r="M413" s="54">
        <v>410</v>
      </c>
      <c r="N413" s="96">
        <v>44179</v>
      </c>
      <c r="O413" s="109">
        <v>17.4409722222223</v>
      </c>
      <c r="P413" s="112">
        <v>50.7</v>
      </c>
      <c r="Q413" s="112">
        <v>29.7</v>
      </c>
      <c r="R413" s="106"/>
      <c r="S413" s="54">
        <v>410</v>
      </c>
      <c r="T413" s="96">
        <v>44220.614537037036</v>
      </c>
      <c r="U413" s="110">
        <v>44220.614537037036</v>
      </c>
      <c r="V413" s="112">
        <v>75.599999999999994</v>
      </c>
      <c r="W413" s="112">
        <v>23.8</v>
      </c>
      <c r="Y413" s="54">
        <v>410</v>
      </c>
      <c r="Z413" s="96">
        <v>44220.615081018521</v>
      </c>
      <c r="AA413" s="110">
        <v>44220.615081018521</v>
      </c>
      <c r="AB413" s="112">
        <v>71.400000000000006</v>
      </c>
      <c r="AC413" s="112">
        <v>24.4</v>
      </c>
      <c r="AE413" s="54">
        <v>410</v>
      </c>
      <c r="AF413" s="96">
        <v>44220.614872685182</v>
      </c>
      <c r="AG413" s="110">
        <v>44220.614872685182</v>
      </c>
      <c r="AH413" s="112">
        <v>66.5</v>
      </c>
      <c r="AI413" s="112">
        <v>24.1</v>
      </c>
    </row>
    <row r="414" spans="1:35" x14ac:dyDescent="0.25">
      <c r="A414" s="54">
        <v>411</v>
      </c>
      <c r="B414" s="96">
        <v>44179</v>
      </c>
      <c r="C414" s="110">
        <v>17.481944444444402</v>
      </c>
      <c r="D414" s="112">
        <v>48</v>
      </c>
      <c r="E414" s="112">
        <v>28</v>
      </c>
      <c r="G414" s="54">
        <v>411</v>
      </c>
      <c r="H414" s="96">
        <v>44179</v>
      </c>
      <c r="I414" s="110">
        <v>17.4826388888889</v>
      </c>
      <c r="J414" s="112">
        <v>48.1</v>
      </c>
      <c r="K414" s="112">
        <v>28.9</v>
      </c>
      <c r="L414" s="106"/>
      <c r="M414" s="54">
        <v>411</v>
      </c>
      <c r="N414" s="96">
        <v>44179</v>
      </c>
      <c r="O414" s="110">
        <v>17.4826388888889</v>
      </c>
      <c r="P414" s="112">
        <v>50.4</v>
      </c>
      <c r="Q414" s="112">
        <v>29.8</v>
      </c>
      <c r="R414" s="106"/>
      <c r="S414" s="54">
        <v>411</v>
      </c>
      <c r="T414" s="96">
        <v>44220.6562037037</v>
      </c>
      <c r="U414" s="110">
        <v>44220.6562037037</v>
      </c>
      <c r="V414" s="112">
        <v>74.7</v>
      </c>
      <c r="W414" s="112">
        <v>23.7</v>
      </c>
      <c r="Y414" s="54">
        <v>411</v>
      </c>
      <c r="Z414" s="96">
        <v>44220.656747685185</v>
      </c>
      <c r="AA414" s="110">
        <v>44220.656747685185</v>
      </c>
      <c r="AB414" s="112">
        <v>67.5</v>
      </c>
      <c r="AC414" s="112">
        <v>24.2</v>
      </c>
      <c r="AE414" s="54">
        <v>411</v>
      </c>
      <c r="AF414" s="96">
        <v>44220.656539351854</v>
      </c>
      <c r="AG414" s="110">
        <v>44220.656539351854</v>
      </c>
      <c r="AH414" s="112">
        <v>66.7</v>
      </c>
      <c r="AI414" s="112">
        <v>24</v>
      </c>
    </row>
    <row r="415" spans="1:35" x14ac:dyDescent="0.25">
      <c r="A415" s="54">
        <v>412</v>
      </c>
      <c r="B415" s="96">
        <v>44179</v>
      </c>
      <c r="C415" s="109">
        <v>17.523611111111101</v>
      </c>
      <c r="D415" s="112">
        <v>51</v>
      </c>
      <c r="E415" s="112">
        <v>28.1</v>
      </c>
      <c r="G415" s="54">
        <v>412</v>
      </c>
      <c r="H415" s="96">
        <v>44179</v>
      </c>
      <c r="I415" s="109">
        <v>17.5243055555556</v>
      </c>
      <c r="J415" s="112">
        <v>50.8</v>
      </c>
      <c r="K415" s="112">
        <v>29.1</v>
      </c>
      <c r="L415" s="106"/>
      <c r="M415" s="54">
        <v>412</v>
      </c>
      <c r="N415" s="96">
        <v>44179</v>
      </c>
      <c r="O415" s="109">
        <v>17.5243055555556</v>
      </c>
      <c r="P415" s="112">
        <v>46.5</v>
      </c>
      <c r="Q415" s="112">
        <v>29.7</v>
      </c>
      <c r="R415" s="106"/>
      <c r="S415" s="54">
        <v>412</v>
      </c>
      <c r="T415" s="96">
        <v>44220.697870370372</v>
      </c>
      <c r="U415" s="110">
        <v>44220.697870370372</v>
      </c>
      <c r="V415" s="112">
        <v>67.7</v>
      </c>
      <c r="W415" s="112">
        <v>23.8</v>
      </c>
      <c r="Y415" s="54">
        <v>412</v>
      </c>
      <c r="Z415" s="96">
        <v>44220.698414351849</v>
      </c>
      <c r="AA415" s="110">
        <v>44220.698414351849</v>
      </c>
      <c r="AB415" s="112">
        <v>67.2</v>
      </c>
      <c r="AC415" s="112">
        <v>24</v>
      </c>
      <c r="AE415" s="54">
        <v>412</v>
      </c>
      <c r="AF415" s="96">
        <v>44220.698206018518</v>
      </c>
      <c r="AG415" s="110">
        <v>44220.698206018518</v>
      </c>
      <c r="AH415" s="112">
        <v>65</v>
      </c>
      <c r="AI415" s="112">
        <v>24</v>
      </c>
    </row>
    <row r="416" spans="1:35" x14ac:dyDescent="0.25">
      <c r="A416" s="54">
        <v>413</v>
      </c>
      <c r="B416" s="96">
        <v>44179</v>
      </c>
      <c r="C416" s="110">
        <v>17.565277777777801</v>
      </c>
      <c r="D416" s="112">
        <v>49.5</v>
      </c>
      <c r="E416" s="112">
        <v>28.1</v>
      </c>
      <c r="G416" s="54">
        <v>413</v>
      </c>
      <c r="H416" s="96">
        <v>44179</v>
      </c>
      <c r="I416" s="110">
        <v>17.5659722222223</v>
      </c>
      <c r="J416" s="112">
        <v>56.5</v>
      </c>
      <c r="K416" s="112">
        <v>29.1</v>
      </c>
      <c r="L416" s="106"/>
      <c r="M416" s="54">
        <v>413</v>
      </c>
      <c r="N416" s="96">
        <v>44179</v>
      </c>
      <c r="O416" s="110">
        <v>17.5659722222223</v>
      </c>
      <c r="P416" s="112">
        <v>54.6</v>
      </c>
      <c r="Q416" s="112">
        <v>30.2</v>
      </c>
      <c r="R416" s="106"/>
      <c r="S416" s="54">
        <v>413</v>
      </c>
      <c r="T416" s="96">
        <v>44220.739537037036</v>
      </c>
      <c r="U416" s="110">
        <v>44220.739537037036</v>
      </c>
      <c r="V416" s="112">
        <v>58.3</v>
      </c>
      <c r="W416" s="112">
        <v>23.8</v>
      </c>
      <c r="Y416" s="54">
        <v>413</v>
      </c>
      <c r="Z416" s="96">
        <v>44220.740081018521</v>
      </c>
      <c r="AA416" s="110">
        <v>44220.740081018521</v>
      </c>
      <c r="AB416" s="112">
        <v>59.3</v>
      </c>
      <c r="AC416" s="112">
        <v>23.7</v>
      </c>
      <c r="AE416" s="54">
        <v>413</v>
      </c>
      <c r="AF416" s="96">
        <v>44220.739872685182</v>
      </c>
      <c r="AG416" s="110">
        <v>44220.739872685182</v>
      </c>
      <c r="AH416" s="112">
        <v>57.7</v>
      </c>
      <c r="AI416" s="112">
        <v>23.9</v>
      </c>
    </row>
    <row r="417" spans="1:35" x14ac:dyDescent="0.25">
      <c r="A417" s="54">
        <v>414</v>
      </c>
      <c r="B417" s="96">
        <v>44179</v>
      </c>
      <c r="C417" s="109">
        <v>17.606944444444402</v>
      </c>
      <c r="D417" s="112">
        <v>49.9</v>
      </c>
      <c r="E417" s="112">
        <v>28.2</v>
      </c>
      <c r="G417" s="54">
        <v>414</v>
      </c>
      <c r="H417" s="96">
        <v>44179</v>
      </c>
      <c r="I417" s="109">
        <v>17.6076388888889</v>
      </c>
      <c r="J417" s="112">
        <v>53.1</v>
      </c>
      <c r="K417" s="112">
        <v>29.2</v>
      </c>
      <c r="L417" s="106"/>
      <c r="M417" s="54">
        <v>414</v>
      </c>
      <c r="N417" s="96">
        <v>44179</v>
      </c>
      <c r="O417" s="109">
        <v>17.6076388888889</v>
      </c>
      <c r="P417" s="112">
        <v>54.9</v>
      </c>
      <c r="Q417" s="112">
        <v>30.3</v>
      </c>
      <c r="R417" s="106"/>
      <c r="S417" s="54">
        <v>414</v>
      </c>
      <c r="T417" s="96">
        <v>44220.7812037037</v>
      </c>
      <c r="U417" s="110">
        <v>44220.7812037037</v>
      </c>
      <c r="V417" s="112">
        <v>59.7</v>
      </c>
      <c r="W417" s="112">
        <v>23.7</v>
      </c>
      <c r="Y417" s="54">
        <v>414</v>
      </c>
      <c r="Z417" s="96">
        <v>44220.781747685185</v>
      </c>
      <c r="AA417" s="110">
        <v>44220.781747685185</v>
      </c>
      <c r="AB417" s="112">
        <v>59.8</v>
      </c>
      <c r="AC417" s="112">
        <v>23.8</v>
      </c>
      <c r="AE417" s="54">
        <v>414</v>
      </c>
      <c r="AF417" s="96">
        <v>44220.781539351854</v>
      </c>
      <c r="AG417" s="110">
        <v>44220.781539351854</v>
      </c>
      <c r="AH417" s="112">
        <v>57.1</v>
      </c>
      <c r="AI417" s="112">
        <v>24</v>
      </c>
    </row>
    <row r="418" spans="1:35" x14ac:dyDescent="0.25">
      <c r="A418" s="54">
        <v>415</v>
      </c>
      <c r="B418" s="96">
        <v>44179</v>
      </c>
      <c r="C418" s="110">
        <v>17.648611111111101</v>
      </c>
      <c r="D418" s="112">
        <v>50.1</v>
      </c>
      <c r="E418" s="112">
        <v>27.9</v>
      </c>
      <c r="G418" s="54">
        <v>415</v>
      </c>
      <c r="H418" s="96">
        <v>44179</v>
      </c>
      <c r="I418" s="110">
        <v>17.6493055555556</v>
      </c>
      <c r="J418" s="112">
        <v>52</v>
      </c>
      <c r="K418" s="112">
        <v>29</v>
      </c>
      <c r="L418" s="106"/>
      <c r="M418" s="54">
        <v>415</v>
      </c>
      <c r="N418" s="96">
        <v>44179</v>
      </c>
      <c r="O418" s="110">
        <v>17.6493055555556</v>
      </c>
      <c r="P418" s="112">
        <v>50.7</v>
      </c>
      <c r="Q418" s="112">
        <v>30.2</v>
      </c>
      <c r="R418" s="106"/>
      <c r="S418" s="54">
        <v>415</v>
      </c>
      <c r="T418" s="96">
        <v>44220.822870370372</v>
      </c>
      <c r="U418" s="110">
        <v>44220.822870370372</v>
      </c>
      <c r="V418" s="112">
        <v>59.1</v>
      </c>
      <c r="W418" s="112">
        <v>23.7</v>
      </c>
      <c r="Y418" s="54">
        <v>415</v>
      </c>
      <c r="Z418" s="96">
        <v>44220.823414351849</v>
      </c>
      <c r="AA418" s="110">
        <v>44220.823414351849</v>
      </c>
      <c r="AB418" s="112">
        <v>59.8</v>
      </c>
      <c r="AC418" s="112">
        <v>23.7</v>
      </c>
      <c r="AE418" s="54">
        <v>415</v>
      </c>
      <c r="AF418" s="96">
        <v>44220.823206018518</v>
      </c>
      <c r="AG418" s="110">
        <v>44220.823206018518</v>
      </c>
      <c r="AH418" s="112">
        <v>56.6</v>
      </c>
      <c r="AI418" s="112">
        <v>23.9</v>
      </c>
    </row>
    <row r="419" spans="1:35" x14ac:dyDescent="0.25">
      <c r="A419" s="54">
        <v>416</v>
      </c>
      <c r="B419" s="96">
        <v>44179</v>
      </c>
      <c r="C419" s="109">
        <v>17.690277777777801</v>
      </c>
      <c r="D419" s="112">
        <v>47.7</v>
      </c>
      <c r="E419" s="112">
        <v>27.7</v>
      </c>
      <c r="G419" s="54">
        <v>416</v>
      </c>
      <c r="H419" s="96">
        <v>44179</v>
      </c>
      <c r="I419" s="109">
        <v>17.6909722222223</v>
      </c>
      <c r="J419" s="112">
        <v>50.2</v>
      </c>
      <c r="K419" s="112">
        <v>28.7</v>
      </c>
      <c r="L419" s="106"/>
      <c r="M419" s="54">
        <v>416</v>
      </c>
      <c r="N419" s="96">
        <v>44179</v>
      </c>
      <c r="O419" s="109">
        <v>17.6909722222223</v>
      </c>
      <c r="P419" s="112">
        <v>54.1</v>
      </c>
      <c r="Q419" s="112">
        <v>29.8</v>
      </c>
      <c r="R419" s="106"/>
      <c r="S419" s="54">
        <v>416</v>
      </c>
      <c r="T419" s="96">
        <v>44220.864537037036</v>
      </c>
      <c r="U419" s="110">
        <v>44220.864537037036</v>
      </c>
      <c r="V419" s="112">
        <v>62.9</v>
      </c>
      <c r="W419" s="112">
        <v>23.8</v>
      </c>
      <c r="Y419" s="54">
        <v>416</v>
      </c>
      <c r="Z419" s="96">
        <v>44220.865081018521</v>
      </c>
      <c r="AA419" s="110">
        <v>44220.865081018521</v>
      </c>
      <c r="AB419" s="112">
        <v>58.2</v>
      </c>
      <c r="AC419" s="112">
        <v>23.6</v>
      </c>
      <c r="AE419" s="54">
        <v>416</v>
      </c>
      <c r="AF419" s="96">
        <v>44220.864872685182</v>
      </c>
      <c r="AG419" s="110">
        <v>44220.864872685182</v>
      </c>
      <c r="AH419" s="112">
        <v>61.6</v>
      </c>
      <c r="AI419" s="112">
        <v>23.9</v>
      </c>
    </row>
    <row r="420" spans="1:35" x14ac:dyDescent="0.25">
      <c r="A420" s="54">
        <v>417</v>
      </c>
      <c r="B420" s="96">
        <v>44179</v>
      </c>
      <c r="C420" s="110">
        <v>17.731944444444402</v>
      </c>
      <c r="D420" s="112">
        <v>45.8</v>
      </c>
      <c r="E420" s="112">
        <v>27.5</v>
      </c>
      <c r="G420" s="54">
        <v>417</v>
      </c>
      <c r="H420" s="96">
        <v>44179</v>
      </c>
      <c r="I420" s="110">
        <v>17.7326388888889</v>
      </c>
      <c r="J420" s="112">
        <v>48.6</v>
      </c>
      <c r="K420" s="112">
        <v>28.6</v>
      </c>
      <c r="L420" s="106"/>
      <c r="M420" s="54">
        <v>417</v>
      </c>
      <c r="N420" s="96">
        <v>44179</v>
      </c>
      <c r="O420" s="110">
        <v>17.7326388888889</v>
      </c>
      <c r="P420" s="112">
        <v>47.5</v>
      </c>
      <c r="Q420" s="112">
        <v>29.6</v>
      </c>
      <c r="R420" s="106"/>
      <c r="S420" s="54">
        <v>417</v>
      </c>
      <c r="T420" s="96">
        <v>44220.9062037037</v>
      </c>
      <c r="U420" s="110">
        <v>44220.9062037037</v>
      </c>
      <c r="V420" s="112">
        <v>60.4</v>
      </c>
      <c r="W420" s="112">
        <v>24.1</v>
      </c>
      <c r="Y420" s="54">
        <v>417</v>
      </c>
      <c r="Z420" s="96">
        <v>44220.906747685185</v>
      </c>
      <c r="AA420" s="110">
        <v>44220.906747685185</v>
      </c>
      <c r="AB420" s="112">
        <v>60.1</v>
      </c>
      <c r="AC420" s="112">
        <v>23.8</v>
      </c>
      <c r="AE420" s="54">
        <v>417</v>
      </c>
      <c r="AF420" s="96">
        <v>44220.906539351854</v>
      </c>
      <c r="AG420" s="110">
        <v>44220.906539351854</v>
      </c>
      <c r="AH420" s="112">
        <v>58.8</v>
      </c>
      <c r="AI420" s="112">
        <v>23.9</v>
      </c>
    </row>
    <row r="421" spans="1:35" x14ac:dyDescent="0.25">
      <c r="A421" s="54">
        <v>418</v>
      </c>
      <c r="B421" s="96">
        <v>44179</v>
      </c>
      <c r="C421" s="109">
        <v>17.773611111111101</v>
      </c>
      <c r="D421" s="112">
        <v>46.8</v>
      </c>
      <c r="E421" s="112">
        <v>27.6</v>
      </c>
      <c r="G421" s="54">
        <v>418</v>
      </c>
      <c r="H421" s="96">
        <v>44179</v>
      </c>
      <c r="I421" s="109">
        <v>17.7743055555556</v>
      </c>
      <c r="J421" s="112">
        <v>49.4</v>
      </c>
      <c r="K421" s="112">
        <v>28.6</v>
      </c>
      <c r="L421" s="106"/>
      <c r="M421" s="54">
        <v>418</v>
      </c>
      <c r="N421" s="96">
        <v>44179</v>
      </c>
      <c r="O421" s="109">
        <v>17.7743055555556</v>
      </c>
      <c r="P421" s="112">
        <v>48.2</v>
      </c>
      <c r="Q421" s="112">
        <v>29.6</v>
      </c>
      <c r="R421" s="106"/>
      <c r="S421" s="54">
        <v>418</v>
      </c>
      <c r="T421" s="96">
        <v>44220.947870370372</v>
      </c>
      <c r="U421" s="110">
        <v>44220.947870370372</v>
      </c>
      <c r="V421" s="112">
        <v>55.9</v>
      </c>
      <c r="W421" s="112">
        <v>23.7</v>
      </c>
      <c r="Y421" s="54">
        <v>418</v>
      </c>
      <c r="Z421" s="96">
        <v>44220.948414351849</v>
      </c>
      <c r="AA421" s="110">
        <v>44220.948414351849</v>
      </c>
      <c r="AB421" s="112">
        <v>59.4</v>
      </c>
      <c r="AC421" s="112">
        <v>24.1</v>
      </c>
      <c r="AE421" s="54">
        <v>418</v>
      </c>
      <c r="AF421" s="96">
        <v>44220.948206018518</v>
      </c>
      <c r="AG421" s="110">
        <v>44220.948206018518</v>
      </c>
      <c r="AH421" s="112">
        <v>60</v>
      </c>
      <c r="AI421" s="112">
        <v>24.1</v>
      </c>
    </row>
    <row r="422" spans="1:35" x14ac:dyDescent="0.25">
      <c r="A422" s="54">
        <v>419</v>
      </c>
      <c r="B422" s="96">
        <v>44179</v>
      </c>
      <c r="C422" s="110">
        <v>17.815277777777801</v>
      </c>
      <c r="D422" s="112">
        <v>46.4</v>
      </c>
      <c r="E422" s="112">
        <v>27.8</v>
      </c>
      <c r="G422" s="54">
        <v>419</v>
      </c>
      <c r="H422" s="96">
        <v>44179</v>
      </c>
      <c r="I422" s="110">
        <v>17.8159722222223</v>
      </c>
      <c r="J422" s="112">
        <v>49.2</v>
      </c>
      <c r="K422" s="112">
        <v>28.7</v>
      </c>
      <c r="L422" s="106"/>
      <c r="M422" s="54">
        <v>419</v>
      </c>
      <c r="N422" s="96">
        <v>44179</v>
      </c>
      <c r="O422" s="110">
        <v>17.8159722222223</v>
      </c>
      <c r="P422" s="112">
        <v>46.9</v>
      </c>
      <c r="Q422" s="112">
        <v>29.7</v>
      </c>
      <c r="R422" s="106"/>
      <c r="S422" s="54">
        <v>419</v>
      </c>
      <c r="T422" s="96">
        <v>44220.989537037036</v>
      </c>
      <c r="U422" s="110">
        <v>44220.989537037036</v>
      </c>
      <c r="V422" s="112">
        <v>60</v>
      </c>
      <c r="W422" s="112">
        <v>23.7</v>
      </c>
      <c r="Y422" s="54">
        <v>419</v>
      </c>
      <c r="Z422" s="96">
        <v>44220.990081018521</v>
      </c>
      <c r="AA422" s="110">
        <v>44220.990081018521</v>
      </c>
      <c r="AB422" s="112">
        <v>58.2</v>
      </c>
      <c r="AC422" s="112">
        <v>23.8</v>
      </c>
      <c r="AE422" s="54">
        <v>419</v>
      </c>
      <c r="AF422" s="96">
        <v>44220.989872685182</v>
      </c>
      <c r="AG422" s="110">
        <v>44220.989872685182</v>
      </c>
      <c r="AH422" s="112">
        <v>58.3</v>
      </c>
      <c r="AI422" s="112">
        <v>23.7</v>
      </c>
    </row>
    <row r="423" spans="1:35" x14ac:dyDescent="0.25">
      <c r="A423" s="54">
        <v>420</v>
      </c>
      <c r="B423" s="96">
        <v>44179</v>
      </c>
      <c r="C423" s="109">
        <v>17.856944444444402</v>
      </c>
      <c r="D423" s="112">
        <v>48.2</v>
      </c>
      <c r="E423" s="112">
        <v>27.8</v>
      </c>
      <c r="G423" s="54">
        <v>420</v>
      </c>
      <c r="H423" s="96">
        <v>44179</v>
      </c>
      <c r="I423" s="109">
        <v>17.8576388888889</v>
      </c>
      <c r="J423" s="112">
        <v>47.7</v>
      </c>
      <c r="K423" s="112">
        <v>28.8</v>
      </c>
      <c r="L423" s="106"/>
      <c r="M423" s="54">
        <v>420</v>
      </c>
      <c r="N423" s="96">
        <v>44179</v>
      </c>
      <c r="O423" s="109">
        <v>17.8576388888889</v>
      </c>
      <c r="P423" s="112">
        <v>46.4</v>
      </c>
      <c r="Q423" s="112">
        <v>29.7</v>
      </c>
      <c r="R423" s="106"/>
      <c r="S423" s="54">
        <v>420</v>
      </c>
      <c r="T423" s="96">
        <v>44221.0312037037</v>
      </c>
      <c r="U423" s="110">
        <v>44221.0312037037</v>
      </c>
      <c r="V423" s="112">
        <v>55.3</v>
      </c>
      <c r="W423" s="112">
        <v>23.6</v>
      </c>
      <c r="Y423" s="54">
        <v>420</v>
      </c>
      <c r="Z423" s="96">
        <v>44221.031747685185</v>
      </c>
      <c r="AA423" s="110">
        <v>44221.031747685185</v>
      </c>
      <c r="AB423" s="112">
        <v>59.3</v>
      </c>
      <c r="AC423" s="112">
        <v>23.8</v>
      </c>
      <c r="AE423" s="54">
        <v>420</v>
      </c>
      <c r="AF423" s="96">
        <v>44221.031539351854</v>
      </c>
      <c r="AG423" s="110">
        <v>44221.031539351854</v>
      </c>
      <c r="AH423" s="112">
        <v>59</v>
      </c>
      <c r="AI423" s="112">
        <v>23.9</v>
      </c>
    </row>
    <row r="424" spans="1:35" x14ac:dyDescent="0.25">
      <c r="A424" s="54">
        <v>421</v>
      </c>
      <c r="B424" s="96">
        <v>44179</v>
      </c>
      <c r="C424" s="110">
        <v>17.898611111111101</v>
      </c>
      <c r="D424" s="112">
        <v>44.8</v>
      </c>
      <c r="E424" s="112">
        <v>28</v>
      </c>
      <c r="G424" s="54">
        <v>421</v>
      </c>
      <c r="H424" s="96">
        <v>44179</v>
      </c>
      <c r="I424" s="110">
        <v>17.8993055555556</v>
      </c>
      <c r="J424" s="112">
        <v>46.5</v>
      </c>
      <c r="K424" s="112">
        <v>28.8</v>
      </c>
      <c r="L424" s="106"/>
      <c r="M424" s="54">
        <v>421</v>
      </c>
      <c r="N424" s="96">
        <v>44179</v>
      </c>
      <c r="O424" s="110">
        <v>17.8993055555556</v>
      </c>
      <c r="P424" s="112">
        <v>47.2</v>
      </c>
      <c r="Q424" s="112">
        <v>29.9</v>
      </c>
      <c r="R424" s="106"/>
      <c r="S424" s="54">
        <v>421</v>
      </c>
      <c r="T424" s="96">
        <v>44221.072870370372</v>
      </c>
      <c r="U424" s="110">
        <v>44221.072870370372</v>
      </c>
      <c r="V424" s="112">
        <v>55.3</v>
      </c>
      <c r="W424" s="112">
        <v>23.6</v>
      </c>
      <c r="Y424" s="54">
        <v>421</v>
      </c>
      <c r="Z424" s="96">
        <v>44221.073414351849</v>
      </c>
      <c r="AA424" s="110">
        <v>44221.073414351849</v>
      </c>
      <c r="AB424" s="112">
        <v>57</v>
      </c>
      <c r="AC424" s="112">
        <v>23.9</v>
      </c>
      <c r="AE424" s="54">
        <v>421</v>
      </c>
      <c r="AF424" s="96">
        <v>44221.073206018518</v>
      </c>
      <c r="AG424" s="110">
        <v>44221.073206018518</v>
      </c>
      <c r="AH424" s="112">
        <v>57.4</v>
      </c>
      <c r="AI424" s="112">
        <v>23.7</v>
      </c>
    </row>
    <row r="425" spans="1:35" x14ac:dyDescent="0.25">
      <c r="A425" s="54">
        <v>422</v>
      </c>
      <c r="B425" s="96">
        <v>44179</v>
      </c>
      <c r="C425" s="109">
        <v>17.940277777777801</v>
      </c>
      <c r="D425" s="112">
        <v>45.9</v>
      </c>
      <c r="E425" s="112">
        <v>27.8</v>
      </c>
      <c r="G425" s="54">
        <v>422</v>
      </c>
      <c r="H425" s="96">
        <v>44179</v>
      </c>
      <c r="I425" s="109">
        <v>17.9409722222223</v>
      </c>
      <c r="J425" s="112">
        <v>48.7</v>
      </c>
      <c r="K425" s="112">
        <v>28.7</v>
      </c>
      <c r="L425" s="106"/>
      <c r="M425" s="54">
        <v>422</v>
      </c>
      <c r="N425" s="96">
        <v>44179</v>
      </c>
      <c r="O425" s="109">
        <v>17.9409722222223</v>
      </c>
      <c r="P425" s="112">
        <v>45.6</v>
      </c>
      <c r="Q425" s="112">
        <v>30</v>
      </c>
      <c r="R425" s="106"/>
      <c r="S425" s="54">
        <v>422</v>
      </c>
      <c r="T425" s="96">
        <v>44221.114537037036</v>
      </c>
      <c r="U425" s="110">
        <v>44221.114537037036</v>
      </c>
      <c r="V425" s="112">
        <v>57.5</v>
      </c>
      <c r="W425" s="112">
        <v>23.8</v>
      </c>
      <c r="Y425" s="54">
        <v>422</v>
      </c>
      <c r="Z425" s="96">
        <v>44221.115081018521</v>
      </c>
      <c r="AA425" s="110">
        <v>44221.115081018521</v>
      </c>
      <c r="AB425" s="112">
        <v>57.2</v>
      </c>
      <c r="AC425" s="112">
        <v>23.6</v>
      </c>
      <c r="AE425" s="54">
        <v>422</v>
      </c>
      <c r="AF425" s="96">
        <v>44221.114872685182</v>
      </c>
      <c r="AG425" s="110">
        <v>44221.114872685182</v>
      </c>
      <c r="AH425" s="112">
        <v>56.5</v>
      </c>
      <c r="AI425" s="112">
        <v>24.1</v>
      </c>
    </row>
    <row r="426" spans="1:35" x14ac:dyDescent="0.25">
      <c r="A426" s="54">
        <v>423</v>
      </c>
      <c r="B426" s="96">
        <v>44179</v>
      </c>
      <c r="C426" s="110">
        <v>17.981944444444402</v>
      </c>
      <c r="D426" s="112">
        <v>45.2</v>
      </c>
      <c r="E426" s="112">
        <v>27.7</v>
      </c>
      <c r="G426" s="54">
        <v>423</v>
      </c>
      <c r="H426" s="96">
        <v>44179</v>
      </c>
      <c r="I426" s="110">
        <v>17.9826388888889</v>
      </c>
      <c r="J426" s="112">
        <v>48.8</v>
      </c>
      <c r="K426" s="112">
        <v>28.7</v>
      </c>
      <c r="L426" s="106"/>
      <c r="M426" s="54">
        <v>423</v>
      </c>
      <c r="N426" s="96">
        <v>44179</v>
      </c>
      <c r="O426" s="110">
        <v>17.9826388888889</v>
      </c>
      <c r="P426" s="112">
        <v>44.6</v>
      </c>
      <c r="Q426" s="112">
        <v>29.7</v>
      </c>
      <c r="R426" s="106"/>
      <c r="S426" s="54">
        <v>423</v>
      </c>
      <c r="T426" s="96">
        <v>44221.1562037037</v>
      </c>
      <c r="U426" s="110">
        <v>44221.1562037037</v>
      </c>
      <c r="V426" s="112">
        <v>55.9</v>
      </c>
      <c r="W426" s="112">
        <v>23.6</v>
      </c>
      <c r="Y426" s="54">
        <v>423</v>
      </c>
      <c r="Z426" s="96">
        <v>44221.156747685185</v>
      </c>
      <c r="AA426" s="110">
        <v>44221.156747685185</v>
      </c>
      <c r="AB426" s="112">
        <v>56.9</v>
      </c>
      <c r="AC426" s="112">
        <v>23.8</v>
      </c>
      <c r="AE426" s="54">
        <v>423</v>
      </c>
      <c r="AF426" s="96">
        <v>44221.156539351854</v>
      </c>
      <c r="AG426" s="110">
        <v>44221.156539351854</v>
      </c>
      <c r="AH426" s="112">
        <v>55.1</v>
      </c>
      <c r="AI426" s="112">
        <v>23.8</v>
      </c>
    </row>
    <row r="427" spans="1:35" x14ac:dyDescent="0.25">
      <c r="A427" s="54">
        <v>424</v>
      </c>
      <c r="B427" s="96">
        <v>44180</v>
      </c>
      <c r="C427" s="109">
        <v>18.023611111111101</v>
      </c>
      <c r="D427" s="112">
        <v>44.8</v>
      </c>
      <c r="E427" s="112">
        <v>27.7</v>
      </c>
      <c r="G427" s="54">
        <v>424</v>
      </c>
      <c r="H427" s="96">
        <v>44180</v>
      </c>
      <c r="I427" s="109">
        <v>18.0243055555556</v>
      </c>
      <c r="J427" s="112">
        <v>47.5</v>
      </c>
      <c r="K427" s="112">
        <v>28.7</v>
      </c>
      <c r="L427" s="106"/>
      <c r="M427" s="54">
        <v>424</v>
      </c>
      <c r="N427" s="96">
        <v>44180</v>
      </c>
      <c r="O427" s="109">
        <v>18.0243055555556</v>
      </c>
      <c r="P427" s="112">
        <v>45.5</v>
      </c>
      <c r="Q427" s="112">
        <v>29.6</v>
      </c>
      <c r="R427" s="106"/>
      <c r="S427" s="54">
        <v>424</v>
      </c>
      <c r="T427" s="96">
        <v>44221.197870370372</v>
      </c>
      <c r="U427" s="110">
        <v>44221.197870370372</v>
      </c>
      <c r="V427" s="112">
        <v>53.3</v>
      </c>
      <c r="W427" s="112">
        <v>23.9</v>
      </c>
      <c r="Y427" s="54">
        <v>424</v>
      </c>
      <c r="Z427" s="96">
        <v>44221.198414351849</v>
      </c>
      <c r="AA427" s="110">
        <v>44221.198414351849</v>
      </c>
      <c r="AB427" s="112">
        <v>56.9</v>
      </c>
      <c r="AC427" s="112">
        <v>23.8</v>
      </c>
      <c r="AE427" s="54">
        <v>424</v>
      </c>
      <c r="AF427" s="96">
        <v>44221.198206018518</v>
      </c>
      <c r="AG427" s="110">
        <v>44221.198206018518</v>
      </c>
      <c r="AH427" s="112">
        <v>57.3</v>
      </c>
      <c r="AI427" s="112">
        <v>23.8</v>
      </c>
    </row>
    <row r="428" spans="1:35" x14ac:dyDescent="0.25">
      <c r="A428" s="54">
        <v>425</v>
      </c>
      <c r="B428" s="96">
        <v>44180</v>
      </c>
      <c r="C428" s="110">
        <v>18.065277777777801</v>
      </c>
      <c r="D428" s="112">
        <v>47.5</v>
      </c>
      <c r="E428" s="112">
        <v>27.6</v>
      </c>
      <c r="G428" s="54">
        <v>425</v>
      </c>
      <c r="H428" s="96">
        <v>44180</v>
      </c>
      <c r="I428" s="110">
        <v>18.0659722222223</v>
      </c>
      <c r="J428" s="112">
        <v>47.1</v>
      </c>
      <c r="K428" s="112">
        <v>28.7</v>
      </c>
      <c r="L428" s="106"/>
      <c r="M428" s="54">
        <v>425</v>
      </c>
      <c r="N428" s="96">
        <v>44180</v>
      </c>
      <c r="O428" s="110">
        <v>18.0659722222223</v>
      </c>
      <c r="P428" s="112">
        <v>47.8</v>
      </c>
      <c r="Q428" s="112">
        <v>29.7</v>
      </c>
      <c r="R428" s="106"/>
      <c r="S428" s="54">
        <v>425</v>
      </c>
      <c r="T428" s="96">
        <v>44221.239537037036</v>
      </c>
      <c r="U428" s="110">
        <v>44221.239537037036</v>
      </c>
      <c r="V428" s="112">
        <v>52.6</v>
      </c>
      <c r="W428" s="112">
        <v>23.8</v>
      </c>
      <c r="Y428" s="54">
        <v>425</v>
      </c>
      <c r="Z428" s="96">
        <v>44221.240081018521</v>
      </c>
      <c r="AA428" s="110">
        <v>44221.240081018521</v>
      </c>
      <c r="AB428" s="112">
        <v>57.3</v>
      </c>
      <c r="AC428" s="112">
        <v>23.8</v>
      </c>
      <c r="AE428" s="54">
        <v>425</v>
      </c>
      <c r="AF428" s="96">
        <v>44221.239872685182</v>
      </c>
      <c r="AG428" s="110">
        <v>44221.239872685182</v>
      </c>
      <c r="AH428" s="112">
        <v>58</v>
      </c>
      <c r="AI428" s="112">
        <v>24</v>
      </c>
    </row>
    <row r="429" spans="1:35" x14ac:dyDescent="0.25">
      <c r="A429" s="54">
        <v>426</v>
      </c>
      <c r="B429" s="96">
        <v>44180</v>
      </c>
      <c r="C429" s="109">
        <v>18.106944444444402</v>
      </c>
      <c r="D429" s="112">
        <v>45.6</v>
      </c>
      <c r="E429" s="112">
        <v>27.6</v>
      </c>
      <c r="G429" s="54">
        <v>426</v>
      </c>
      <c r="H429" s="96">
        <v>44180</v>
      </c>
      <c r="I429" s="109">
        <v>18.1076388888889</v>
      </c>
      <c r="J429" s="112">
        <v>46.8</v>
      </c>
      <c r="K429" s="112">
        <v>28.6</v>
      </c>
      <c r="L429" s="106"/>
      <c r="M429" s="54">
        <v>426</v>
      </c>
      <c r="N429" s="96">
        <v>44180</v>
      </c>
      <c r="O429" s="109">
        <v>18.1076388888889</v>
      </c>
      <c r="P429" s="112">
        <v>46.3</v>
      </c>
      <c r="Q429" s="112">
        <v>29.6</v>
      </c>
      <c r="R429" s="106"/>
      <c r="S429" s="54">
        <v>426</v>
      </c>
      <c r="T429" s="96">
        <v>44221.2812037037</v>
      </c>
      <c r="U429" s="110">
        <v>44221.2812037037</v>
      </c>
      <c r="V429" s="112">
        <v>59.9</v>
      </c>
      <c r="W429" s="112">
        <v>23.4</v>
      </c>
      <c r="Y429" s="54">
        <v>426</v>
      </c>
      <c r="Z429" s="96">
        <v>44221.281747685185</v>
      </c>
      <c r="AA429" s="110">
        <v>44221.281747685185</v>
      </c>
      <c r="AB429" s="112">
        <v>59.1</v>
      </c>
      <c r="AC429" s="112">
        <v>24</v>
      </c>
      <c r="AE429" s="54">
        <v>426</v>
      </c>
      <c r="AF429" s="96">
        <v>44221.281539351854</v>
      </c>
      <c r="AG429" s="110">
        <v>44221.281539351854</v>
      </c>
      <c r="AH429" s="112">
        <v>57.3</v>
      </c>
      <c r="AI429" s="112">
        <v>23.8</v>
      </c>
    </row>
    <row r="430" spans="1:35" x14ac:dyDescent="0.25">
      <c r="A430" s="54">
        <v>427</v>
      </c>
      <c r="B430" s="96">
        <v>44180</v>
      </c>
      <c r="C430" s="110">
        <v>18.148611111111101</v>
      </c>
      <c r="D430" s="112">
        <v>45.6</v>
      </c>
      <c r="E430" s="112">
        <v>27.5</v>
      </c>
      <c r="G430" s="54">
        <v>427</v>
      </c>
      <c r="H430" s="96">
        <v>44180</v>
      </c>
      <c r="I430" s="110">
        <v>18.1493055555556</v>
      </c>
      <c r="J430" s="112">
        <v>46.9</v>
      </c>
      <c r="K430" s="112">
        <v>28.6</v>
      </c>
      <c r="L430" s="106"/>
      <c r="M430" s="54">
        <v>427</v>
      </c>
      <c r="N430" s="96">
        <v>44180</v>
      </c>
      <c r="O430" s="110">
        <v>18.1493055555556</v>
      </c>
      <c r="P430" s="112">
        <v>44.2</v>
      </c>
      <c r="Q430" s="112">
        <v>29.6</v>
      </c>
      <c r="R430" s="106"/>
      <c r="S430" s="54">
        <v>427</v>
      </c>
      <c r="T430" s="96">
        <v>44221.322870370372</v>
      </c>
      <c r="U430" s="110">
        <v>44221.322870370372</v>
      </c>
      <c r="V430" s="112">
        <v>58.9</v>
      </c>
      <c r="W430" s="112">
        <v>24</v>
      </c>
      <c r="Y430" s="54">
        <v>427</v>
      </c>
      <c r="Z430" s="96">
        <v>44221.323414351849</v>
      </c>
      <c r="AA430" s="110">
        <v>44221.323414351849</v>
      </c>
      <c r="AB430" s="112">
        <v>61.7</v>
      </c>
      <c r="AC430" s="112">
        <v>23.9</v>
      </c>
      <c r="AE430" s="54">
        <v>427</v>
      </c>
      <c r="AF430" s="96">
        <v>44221.323206018518</v>
      </c>
      <c r="AG430" s="110">
        <v>44221.323206018518</v>
      </c>
      <c r="AH430" s="112">
        <v>59.8</v>
      </c>
      <c r="AI430" s="112">
        <v>24.2</v>
      </c>
    </row>
    <row r="431" spans="1:35" x14ac:dyDescent="0.25">
      <c r="A431" s="54">
        <v>428</v>
      </c>
      <c r="B431" s="96">
        <v>44180</v>
      </c>
      <c r="C431" s="109">
        <v>18.190277777777801</v>
      </c>
      <c r="D431" s="112">
        <v>45.1</v>
      </c>
      <c r="E431" s="112">
        <v>27.6</v>
      </c>
      <c r="G431" s="54">
        <v>428</v>
      </c>
      <c r="H431" s="96">
        <v>44180</v>
      </c>
      <c r="I431" s="109">
        <v>18.1909722222223</v>
      </c>
      <c r="J431" s="112">
        <v>47.4</v>
      </c>
      <c r="K431" s="112">
        <v>28.6</v>
      </c>
      <c r="L431" s="106"/>
      <c r="M431" s="54">
        <v>428</v>
      </c>
      <c r="N431" s="96">
        <v>44180</v>
      </c>
      <c r="O431" s="109">
        <v>18.1909722222223</v>
      </c>
      <c r="P431" s="112">
        <v>45</v>
      </c>
      <c r="Q431" s="112">
        <v>29.5</v>
      </c>
      <c r="R431" s="106"/>
      <c r="S431" s="54">
        <v>428</v>
      </c>
      <c r="T431" s="96">
        <v>44221.364537037036</v>
      </c>
      <c r="U431" s="110">
        <v>44221.364537037036</v>
      </c>
      <c r="V431" s="112">
        <v>66.400000000000006</v>
      </c>
      <c r="W431" s="112">
        <v>23.9</v>
      </c>
      <c r="Y431" s="54">
        <v>428</v>
      </c>
      <c r="Z431" s="96">
        <v>44221.365081018521</v>
      </c>
      <c r="AA431" s="110">
        <v>44221.365081018521</v>
      </c>
      <c r="AB431" s="112">
        <v>63.1</v>
      </c>
      <c r="AC431" s="112">
        <v>24.3</v>
      </c>
      <c r="AE431" s="54">
        <v>428</v>
      </c>
      <c r="AF431" s="96">
        <v>44221.364872685182</v>
      </c>
      <c r="AG431" s="110">
        <v>44221.364872685182</v>
      </c>
      <c r="AH431" s="112">
        <v>62.3</v>
      </c>
      <c r="AI431" s="112">
        <v>23.9</v>
      </c>
    </row>
    <row r="432" spans="1:35" x14ac:dyDescent="0.25">
      <c r="A432" s="54">
        <v>429</v>
      </c>
      <c r="B432" s="96">
        <v>44180</v>
      </c>
      <c r="C432" s="110">
        <v>18.231944444444402</v>
      </c>
      <c r="D432" s="112">
        <v>44.4</v>
      </c>
      <c r="E432" s="112">
        <v>27.6</v>
      </c>
      <c r="G432" s="54">
        <v>429</v>
      </c>
      <c r="H432" s="96">
        <v>44180</v>
      </c>
      <c r="I432" s="110">
        <v>18.2326388888889</v>
      </c>
      <c r="J432" s="112">
        <v>48.4</v>
      </c>
      <c r="K432" s="112">
        <v>28.6</v>
      </c>
      <c r="L432" s="106"/>
      <c r="M432" s="54">
        <v>429</v>
      </c>
      <c r="N432" s="96">
        <v>44180</v>
      </c>
      <c r="O432" s="110">
        <v>18.2326388888889</v>
      </c>
      <c r="P432" s="112">
        <v>45.7</v>
      </c>
      <c r="Q432" s="112">
        <v>29.5</v>
      </c>
      <c r="R432" s="106"/>
      <c r="S432" s="54">
        <v>429</v>
      </c>
      <c r="T432" s="96">
        <v>44221.4062037037</v>
      </c>
      <c r="U432" s="110">
        <v>44221.4062037037</v>
      </c>
      <c r="V432" s="112">
        <v>61.9</v>
      </c>
      <c r="W432" s="112">
        <v>23.6</v>
      </c>
      <c r="Y432" s="54">
        <v>429</v>
      </c>
      <c r="Z432" s="96">
        <v>44221.406747685185</v>
      </c>
      <c r="AA432" s="110">
        <v>44221.406747685185</v>
      </c>
      <c r="AB432" s="112">
        <v>59.1</v>
      </c>
      <c r="AC432" s="112">
        <v>24</v>
      </c>
      <c r="AE432" s="54">
        <v>429</v>
      </c>
      <c r="AF432" s="96">
        <v>44221.406539351854</v>
      </c>
      <c r="AG432" s="110">
        <v>44221.406539351854</v>
      </c>
      <c r="AH432" s="112">
        <v>60.2</v>
      </c>
      <c r="AI432" s="112">
        <v>24.1</v>
      </c>
    </row>
    <row r="433" spans="1:35" x14ac:dyDescent="0.25">
      <c r="A433" s="54">
        <v>430</v>
      </c>
      <c r="B433" s="96">
        <v>44180</v>
      </c>
      <c r="C433" s="109">
        <v>18.273611111111101</v>
      </c>
      <c r="D433" s="112">
        <v>43.5</v>
      </c>
      <c r="E433" s="112">
        <v>27.7</v>
      </c>
      <c r="G433" s="54">
        <v>430</v>
      </c>
      <c r="H433" s="96">
        <v>44180</v>
      </c>
      <c r="I433" s="109">
        <v>18.2743055555556</v>
      </c>
      <c r="J433" s="112">
        <v>47.3</v>
      </c>
      <c r="K433" s="112">
        <v>28.6</v>
      </c>
      <c r="L433" s="106"/>
      <c r="M433" s="54">
        <v>430</v>
      </c>
      <c r="N433" s="96">
        <v>44180</v>
      </c>
      <c r="O433" s="109">
        <v>18.2743055555556</v>
      </c>
      <c r="P433" s="112">
        <v>45.3</v>
      </c>
      <c r="Q433" s="112">
        <v>29.7</v>
      </c>
      <c r="R433" s="106"/>
      <c r="S433" s="54">
        <v>430</v>
      </c>
      <c r="T433" s="96">
        <v>44221.447870370372</v>
      </c>
      <c r="U433" s="110">
        <v>44221.447870370372</v>
      </c>
      <c r="V433" s="112">
        <v>66.099999999999994</v>
      </c>
      <c r="W433" s="112">
        <v>23.9</v>
      </c>
      <c r="Y433" s="54">
        <v>430</v>
      </c>
      <c r="Z433" s="96">
        <v>44221.448414351849</v>
      </c>
      <c r="AA433" s="110">
        <v>44221.448414351849</v>
      </c>
      <c r="AB433" s="112">
        <v>65.099999999999994</v>
      </c>
      <c r="AC433" s="112">
        <v>24.2</v>
      </c>
      <c r="AE433" s="54">
        <v>430</v>
      </c>
      <c r="AF433" s="96">
        <v>44221.448206018518</v>
      </c>
      <c r="AG433" s="110">
        <v>44221.448206018518</v>
      </c>
      <c r="AH433" s="112">
        <v>62.7</v>
      </c>
      <c r="AI433" s="112">
        <v>24.4</v>
      </c>
    </row>
    <row r="434" spans="1:35" x14ac:dyDescent="0.25">
      <c r="A434" s="54">
        <v>431</v>
      </c>
      <c r="B434" s="96">
        <v>44180</v>
      </c>
      <c r="C434" s="110">
        <v>18.315277777777801</v>
      </c>
      <c r="D434" s="112">
        <v>44.3</v>
      </c>
      <c r="E434" s="112">
        <v>27.6</v>
      </c>
      <c r="G434" s="54">
        <v>431</v>
      </c>
      <c r="H434" s="96">
        <v>44180</v>
      </c>
      <c r="I434" s="110">
        <v>18.3159722222223</v>
      </c>
      <c r="J434" s="112">
        <v>47.6</v>
      </c>
      <c r="K434" s="112">
        <v>28.7</v>
      </c>
      <c r="L434" s="106"/>
      <c r="M434" s="54">
        <v>431</v>
      </c>
      <c r="N434" s="96">
        <v>44180</v>
      </c>
      <c r="O434" s="110">
        <v>18.3159722222223</v>
      </c>
      <c r="P434" s="112">
        <v>48.7</v>
      </c>
      <c r="Q434" s="112">
        <v>29.8</v>
      </c>
      <c r="R434" s="106"/>
      <c r="S434" s="54">
        <v>431</v>
      </c>
      <c r="T434" s="96">
        <v>44221.489537037036</v>
      </c>
      <c r="U434" s="110">
        <v>44221.489537037036</v>
      </c>
      <c r="V434" s="112">
        <v>67.8</v>
      </c>
      <c r="W434" s="112">
        <v>23.6</v>
      </c>
      <c r="Y434" s="54">
        <v>431</v>
      </c>
      <c r="Z434" s="96">
        <v>44221.490081018521</v>
      </c>
      <c r="AA434" s="110">
        <v>44221.490081018521</v>
      </c>
      <c r="AB434" s="112">
        <v>57.9</v>
      </c>
      <c r="AC434" s="112">
        <v>24.1</v>
      </c>
      <c r="AE434" s="54">
        <v>431</v>
      </c>
      <c r="AF434" s="96">
        <v>44221.489872685182</v>
      </c>
      <c r="AG434" s="110">
        <v>44221.489872685182</v>
      </c>
      <c r="AH434" s="112">
        <v>65</v>
      </c>
      <c r="AI434" s="112">
        <v>24</v>
      </c>
    </row>
    <row r="435" spans="1:35" x14ac:dyDescent="0.25">
      <c r="A435" s="54">
        <v>432</v>
      </c>
      <c r="B435" s="96">
        <v>44180</v>
      </c>
      <c r="C435" s="109">
        <v>18.356944444444402</v>
      </c>
      <c r="D435" s="112">
        <v>47.7</v>
      </c>
      <c r="E435" s="112">
        <v>27.9</v>
      </c>
      <c r="G435" s="54">
        <v>432</v>
      </c>
      <c r="H435" s="96">
        <v>44180</v>
      </c>
      <c r="I435" s="109">
        <v>18.3576388888889</v>
      </c>
      <c r="J435" s="112">
        <v>51.7</v>
      </c>
      <c r="K435" s="112">
        <v>28.4</v>
      </c>
      <c r="L435" s="106"/>
      <c r="M435" s="54">
        <v>432</v>
      </c>
      <c r="N435" s="96">
        <v>44180</v>
      </c>
      <c r="O435" s="109">
        <v>18.3576388888889</v>
      </c>
      <c r="P435" s="112">
        <v>51.7</v>
      </c>
      <c r="Q435" s="112">
        <v>29.2</v>
      </c>
      <c r="R435" s="106"/>
      <c r="S435" s="54">
        <v>432</v>
      </c>
      <c r="T435" s="96">
        <v>44221.5312037037</v>
      </c>
      <c r="U435" s="110">
        <v>44221.5312037037</v>
      </c>
      <c r="V435" s="112">
        <v>63.8</v>
      </c>
      <c r="W435" s="112">
        <v>23.9</v>
      </c>
      <c r="Y435" s="54">
        <v>432</v>
      </c>
      <c r="Z435" s="96">
        <v>44221.531747685185</v>
      </c>
      <c r="AA435" s="110">
        <v>44221.531747685185</v>
      </c>
      <c r="AB435" s="112">
        <v>67.599999999999994</v>
      </c>
      <c r="AC435" s="112">
        <v>24.4</v>
      </c>
      <c r="AE435" s="54">
        <v>432</v>
      </c>
      <c r="AF435" s="96">
        <v>44221.531539351854</v>
      </c>
      <c r="AG435" s="110">
        <v>44221.531539351854</v>
      </c>
      <c r="AH435" s="112">
        <v>67</v>
      </c>
      <c r="AI435" s="112">
        <v>24.5</v>
      </c>
    </row>
    <row r="436" spans="1:35" x14ac:dyDescent="0.25">
      <c r="A436" s="54">
        <v>433</v>
      </c>
      <c r="B436" s="96">
        <v>44180</v>
      </c>
      <c r="C436" s="110">
        <v>18.398611111111101</v>
      </c>
      <c r="D436" s="112">
        <v>44.6</v>
      </c>
      <c r="E436" s="112">
        <v>27.8</v>
      </c>
      <c r="G436" s="54">
        <v>433</v>
      </c>
      <c r="H436" s="96">
        <v>44180</v>
      </c>
      <c r="I436" s="110">
        <v>18.3993055555556</v>
      </c>
      <c r="J436" s="112">
        <v>48.4</v>
      </c>
      <c r="K436" s="112">
        <v>28.8</v>
      </c>
      <c r="L436" s="106"/>
      <c r="M436" s="54">
        <v>433</v>
      </c>
      <c r="N436" s="96">
        <v>44180</v>
      </c>
      <c r="O436" s="110">
        <v>18.3993055555556</v>
      </c>
      <c r="P436" s="112">
        <v>49</v>
      </c>
      <c r="Q436" s="112">
        <v>29.7</v>
      </c>
      <c r="R436" s="106"/>
      <c r="S436" s="54">
        <v>433</v>
      </c>
      <c r="T436" s="96">
        <v>44221.572870370372</v>
      </c>
      <c r="U436" s="110">
        <v>44221.572870370372</v>
      </c>
      <c r="V436" s="112">
        <v>78</v>
      </c>
      <c r="W436" s="112">
        <v>23.9</v>
      </c>
      <c r="Y436" s="54">
        <v>433</v>
      </c>
      <c r="Z436" s="96">
        <v>44221.573414351849</v>
      </c>
      <c r="AA436" s="110">
        <v>44221.573414351849</v>
      </c>
      <c r="AB436" s="112">
        <v>67.2</v>
      </c>
      <c r="AC436" s="112">
        <v>24.5</v>
      </c>
      <c r="AE436" s="54">
        <v>433</v>
      </c>
      <c r="AF436" s="96">
        <v>44221.573206018518</v>
      </c>
      <c r="AG436" s="110">
        <v>44221.573206018518</v>
      </c>
      <c r="AH436" s="112">
        <v>66.900000000000006</v>
      </c>
      <c r="AI436" s="112">
        <v>24.5</v>
      </c>
    </row>
    <row r="437" spans="1:35" x14ac:dyDescent="0.25">
      <c r="A437" s="54">
        <v>434</v>
      </c>
      <c r="B437" s="96">
        <v>44180</v>
      </c>
      <c r="C437" s="109">
        <v>18.440277777777801</v>
      </c>
      <c r="D437" s="112">
        <v>48.4</v>
      </c>
      <c r="E437" s="112">
        <v>28</v>
      </c>
      <c r="G437" s="54">
        <v>434</v>
      </c>
      <c r="H437" s="96">
        <v>44180</v>
      </c>
      <c r="I437" s="109">
        <v>18.4409722222223</v>
      </c>
      <c r="J437" s="112">
        <v>50.7</v>
      </c>
      <c r="K437" s="112">
        <v>28.7</v>
      </c>
      <c r="L437" s="106"/>
      <c r="M437" s="54">
        <v>434</v>
      </c>
      <c r="N437" s="96">
        <v>44180</v>
      </c>
      <c r="O437" s="109">
        <v>18.4409722222223</v>
      </c>
      <c r="P437" s="112">
        <v>51.9</v>
      </c>
      <c r="Q437" s="112">
        <v>29.3</v>
      </c>
      <c r="R437" s="106"/>
      <c r="S437" s="54">
        <v>434</v>
      </c>
      <c r="T437" s="96">
        <v>44221.614537037036</v>
      </c>
      <c r="U437" s="110">
        <v>44221.614537037036</v>
      </c>
      <c r="V437" s="112">
        <v>76.599999999999994</v>
      </c>
      <c r="W437" s="112">
        <v>23.8</v>
      </c>
      <c r="Y437" s="54">
        <v>434</v>
      </c>
      <c r="Z437" s="96">
        <v>44221.615081018521</v>
      </c>
      <c r="AA437" s="110">
        <v>44221.615081018521</v>
      </c>
      <c r="AB437" s="112">
        <v>67.3</v>
      </c>
      <c r="AC437" s="112">
        <v>24.8</v>
      </c>
      <c r="AE437" s="54">
        <v>434</v>
      </c>
      <c r="AF437" s="96">
        <v>44221.614872685182</v>
      </c>
      <c r="AG437" s="110">
        <v>44221.614872685182</v>
      </c>
      <c r="AH437" s="112">
        <v>66.400000000000006</v>
      </c>
      <c r="AI437" s="112">
        <v>24.7</v>
      </c>
    </row>
    <row r="438" spans="1:35" x14ac:dyDescent="0.25">
      <c r="A438" s="54">
        <v>435</v>
      </c>
      <c r="B438" s="96">
        <v>44180</v>
      </c>
      <c r="C438" s="110">
        <v>18.481944444444402</v>
      </c>
      <c r="D438" s="112">
        <v>48.4</v>
      </c>
      <c r="E438" s="112">
        <v>28</v>
      </c>
      <c r="G438" s="54">
        <v>435</v>
      </c>
      <c r="H438" s="96">
        <v>44180</v>
      </c>
      <c r="I438" s="110">
        <v>18.4826388888889</v>
      </c>
      <c r="J438" s="112">
        <v>47.6</v>
      </c>
      <c r="K438" s="112">
        <v>28.9</v>
      </c>
      <c r="L438" s="106"/>
      <c r="M438" s="54">
        <v>435</v>
      </c>
      <c r="N438" s="96">
        <v>44180</v>
      </c>
      <c r="O438" s="110">
        <v>18.4826388888889</v>
      </c>
      <c r="P438" s="112">
        <v>47.5</v>
      </c>
      <c r="Q438" s="112">
        <v>29.5</v>
      </c>
      <c r="R438" s="106"/>
      <c r="S438" s="54">
        <v>435</v>
      </c>
      <c r="T438" s="96">
        <v>44221.6562037037</v>
      </c>
      <c r="U438" s="110">
        <v>44221.6562037037</v>
      </c>
      <c r="V438" s="112">
        <v>79.599999999999994</v>
      </c>
      <c r="W438" s="112">
        <v>23.6</v>
      </c>
      <c r="Y438" s="54">
        <v>435</v>
      </c>
      <c r="Z438" s="96">
        <v>44221.656747685185</v>
      </c>
      <c r="AA438" s="110">
        <v>44221.656747685185</v>
      </c>
      <c r="AB438" s="112">
        <v>68.5</v>
      </c>
      <c r="AC438" s="112">
        <v>24.5</v>
      </c>
      <c r="AE438" s="54">
        <v>435</v>
      </c>
      <c r="AF438" s="96">
        <v>44221.656539351854</v>
      </c>
      <c r="AG438" s="110">
        <v>44221.656539351854</v>
      </c>
      <c r="AH438" s="112">
        <v>67.099999999999994</v>
      </c>
      <c r="AI438" s="112">
        <v>24.9</v>
      </c>
    </row>
    <row r="439" spans="1:35" x14ac:dyDescent="0.25">
      <c r="A439" s="54">
        <v>436</v>
      </c>
      <c r="B439" s="96">
        <v>44180</v>
      </c>
      <c r="C439" s="109">
        <v>18.523611111111101</v>
      </c>
      <c r="D439" s="112">
        <v>48.9</v>
      </c>
      <c r="E439" s="112">
        <v>28.2</v>
      </c>
      <c r="G439" s="54">
        <v>436</v>
      </c>
      <c r="H439" s="96">
        <v>44180</v>
      </c>
      <c r="I439" s="109">
        <v>18.5243055555556</v>
      </c>
      <c r="J439" s="112">
        <v>57.3</v>
      </c>
      <c r="K439" s="112">
        <v>29.2</v>
      </c>
      <c r="L439" s="106"/>
      <c r="M439" s="54">
        <v>436</v>
      </c>
      <c r="N439" s="96">
        <v>44180</v>
      </c>
      <c r="O439" s="109">
        <v>18.5243055555556</v>
      </c>
      <c r="P439" s="112">
        <v>54.5</v>
      </c>
      <c r="Q439" s="112">
        <v>29.9</v>
      </c>
      <c r="R439" s="106"/>
      <c r="S439" s="54">
        <v>436</v>
      </c>
      <c r="T439" s="96">
        <v>44221.697870370372</v>
      </c>
      <c r="U439" s="110">
        <v>44221.697870370372</v>
      </c>
      <c r="V439" s="112">
        <v>68.599999999999994</v>
      </c>
      <c r="W439" s="112">
        <v>23.6</v>
      </c>
      <c r="Y439" s="54">
        <v>436</v>
      </c>
      <c r="Z439" s="96">
        <v>44221.698414351849</v>
      </c>
      <c r="AA439" s="110">
        <v>44221.698414351849</v>
      </c>
      <c r="AB439" s="112">
        <v>66.599999999999994</v>
      </c>
      <c r="AC439" s="112">
        <v>23.7</v>
      </c>
      <c r="AE439" s="54">
        <v>436</v>
      </c>
      <c r="AF439" s="96">
        <v>44221.698206018518</v>
      </c>
      <c r="AG439" s="110">
        <v>44221.698206018518</v>
      </c>
      <c r="AH439" s="112">
        <v>63.5</v>
      </c>
      <c r="AI439" s="112">
        <v>23.8</v>
      </c>
    </row>
    <row r="440" spans="1:35" x14ac:dyDescent="0.25">
      <c r="A440" s="54">
        <v>437</v>
      </c>
      <c r="B440" s="96">
        <v>44180</v>
      </c>
      <c r="C440" s="110">
        <v>18.565277777777801</v>
      </c>
      <c r="D440" s="112">
        <v>48.1</v>
      </c>
      <c r="E440" s="112">
        <v>28.4</v>
      </c>
      <c r="G440" s="54">
        <v>437</v>
      </c>
      <c r="H440" s="96">
        <v>44180</v>
      </c>
      <c r="I440" s="110">
        <v>18.5659722222223</v>
      </c>
      <c r="J440" s="112">
        <v>53.5</v>
      </c>
      <c r="K440" s="112">
        <v>29.2</v>
      </c>
      <c r="L440" s="106"/>
      <c r="M440" s="54">
        <v>437</v>
      </c>
      <c r="N440" s="96">
        <v>44180</v>
      </c>
      <c r="O440" s="110">
        <v>18.5659722222223</v>
      </c>
      <c r="P440" s="112">
        <v>58.5</v>
      </c>
      <c r="Q440" s="112">
        <v>30</v>
      </c>
      <c r="R440" s="106"/>
      <c r="S440" s="54">
        <v>437</v>
      </c>
      <c r="T440" s="96">
        <v>44221.739537037036</v>
      </c>
      <c r="U440" s="110">
        <v>44221.739537037036</v>
      </c>
      <c r="V440" s="112">
        <v>64.099999999999994</v>
      </c>
      <c r="W440" s="112">
        <v>23.4</v>
      </c>
      <c r="Y440" s="54">
        <v>437</v>
      </c>
      <c r="Z440" s="96">
        <v>44221.740081018521</v>
      </c>
      <c r="AA440" s="110">
        <v>44221.740081018521</v>
      </c>
      <c r="AB440" s="112">
        <v>62.1</v>
      </c>
      <c r="AC440" s="112">
        <v>24.2</v>
      </c>
      <c r="AE440" s="54">
        <v>437</v>
      </c>
      <c r="AF440" s="96">
        <v>44221.739872685182</v>
      </c>
      <c r="AG440" s="110">
        <v>44221.739872685182</v>
      </c>
      <c r="AH440" s="112">
        <v>63.1</v>
      </c>
      <c r="AI440" s="112">
        <v>24</v>
      </c>
    </row>
    <row r="441" spans="1:35" x14ac:dyDescent="0.25">
      <c r="A441" s="54">
        <v>438</v>
      </c>
      <c r="B441" s="96">
        <v>44180</v>
      </c>
      <c r="C441" s="109">
        <v>18.606944444444402</v>
      </c>
      <c r="D441" s="112">
        <v>51.1</v>
      </c>
      <c r="E441" s="112">
        <v>28.4</v>
      </c>
      <c r="G441" s="54">
        <v>438</v>
      </c>
      <c r="H441" s="96">
        <v>44180</v>
      </c>
      <c r="I441" s="109">
        <v>18.6076388888889</v>
      </c>
      <c r="J441" s="112">
        <v>53.2</v>
      </c>
      <c r="K441" s="112">
        <v>29.3</v>
      </c>
      <c r="L441" s="106"/>
      <c r="M441" s="54">
        <v>438</v>
      </c>
      <c r="N441" s="96">
        <v>44180</v>
      </c>
      <c r="O441" s="109">
        <v>18.6076388888889</v>
      </c>
      <c r="P441" s="112">
        <v>53.6</v>
      </c>
      <c r="Q441" s="112">
        <v>30.4</v>
      </c>
      <c r="R441" s="106"/>
      <c r="S441" s="54">
        <v>438</v>
      </c>
      <c r="T441" s="96">
        <v>44221.7812037037</v>
      </c>
      <c r="U441" s="110">
        <v>44221.7812037037</v>
      </c>
      <c r="V441" s="112">
        <v>61.4</v>
      </c>
      <c r="W441" s="112">
        <v>23.4</v>
      </c>
      <c r="Y441" s="54">
        <v>438</v>
      </c>
      <c r="Z441" s="96">
        <v>44221.781747685185</v>
      </c>
      <c r="AA441" s="110">
        <v>44221.781747685185</v>
      </c>
      <c r="AB441" s="112">
        <v>58.2</v>
      </c>
      <c r="AC441" s="112">
        <v>23.8</v>
      </c>
      <c r="AE441" s="54">
        <v>438</v>
      </c>
      <c r="AF441" s="96">
        <v>44221.781539351854</v>
      </c>
      <c r="AG441" s="110">
        <v>44221.781539351854</v>
      </c>
      <c r="AH441" s="112">
        <v>57.8</v>
      </c>
      <c r="AI441" s="112">
        <v>23.8</v>
      </c>
    </row>
    <row r="442" spans="1:35" x14ac:dyDescent="0.25">
      <c r="A442" s="54">
        <v>439</v>
      </c>
      <c r="B442" s="96">
        <v>44180</v>
      </c>
      <c r="C442" s="110">
        <v>18.648611111111101</v>
      </c>
      <c r="D442" s="112">
        <v>52.1</v>
      </c>
      <c r="E442" s="112">
        <v>28.3</v>
      </c>
      <c r="G442" s="54">
        <v>439</v>
      </c>
      <c r="H442" s="96">
        <v>44180</v>
      </c>
      <c r="I442" s="110">
        <v>18.6493055555556</v>
      </c>
      <c r="J442" s="112">
        <v>55.3</v>
      </c>
      <c r="K442" s="112">
        <v>29.3</v>
      </c>
      <c r="L442" s="106"/>
      <c r="M442" s="54">
        <v>439</v>
      </c>
      <c r="N442" s="96">
        <v>44180</v>
      </c>
      <c r="O442" s="110">
        <v>18.6493055555556</v>
      </c>
      <c r="P442" s="112">
        <v>51.3</v>
      </c>
      <c r="Q442" s="112">
        <v>30.2</v>
      </c>
      <c r="R442" s="106"/>
      <c r="S442" s="54">
        <v>439</v>
      </c>
      <c r="T442" s="96">
        <v>44221.822870370372</v>
      </c>
      <c r="U442" s="110">
        <v>44221.822870370372</v>
      </c>
      <c r="V442" s="112">
        <v>64.7</v>
      </c>
      <c r="W442" s="112">
        <v>23.4</v>
      </c>
      <c r="Y442" s="54">
        <v>439</v>
      </c>
      <c r="Z442" s="96">
        <v>44221.823414351849</v>
      </c>
      <c r="AA442" s="110">
        <v>44221.823414351849</v>
      </c>
      <c r="AB442" s="112">
        <v>59.4</v>
      </c>
      <c r="AC442" s="112">
        <v>23.5</v>
      </c>
      <c r="AE442" s="54">
        <v>439</v>
      </c>
      <c r="AF442" s="96">
        <v>44221.823206018518</v>
      </c>
      <c r="AG442" s="110">
        <v>44221.823206018518</v>
      </c>
      <c r="AH442" s="112">
        <v>58.1</v>
      </c>
      <c r="AI442" s="112">
        <v>23.9</v>
      </c>
    </row>
    <row r="443" spans="1:35" x14ac:dyDescent="0.25">
      <c r="A443" s="54">
        <v>440</v>
      </c>
      <c r="B443" s="96">
        <v>44180</v>
      </c>
      <c r="C443" s="109">
        <v>18.690277777777801</v>
      </c>
      <c r="D443" s="112">
        <v>47.5</v>
      </c>
      <c r="E443" s="112">
        <v>28</v>
      </c>
      <c r="G443" s="54">
        <v>440</v>
      </c>
      <c r="H443" s="96">
        <v>44180</v>
      </c>
      <c r="I443" s="109">
        <v>18.6909722222223</v>
      </c>
      <c r="J443" s="112">
        <v>53.4</v>
      </c>
      <c r="K443" s="112">
        <v>29</v>
      </c>
      <c r="L443" s="106"/>
      <c r="M443" s="54">
        <v>440</v>
      </c>
      <c r="N443" s="96">
        <v>44180</v>
      </c>
      <c r="O443" s="109">
        <v>18.6909722222223</v>
      </c>
      <c r="P443" s="112">
        <v>50.8</v>
      </c>
      <c r="Q443" s="112">
        <v>29.8</v>
      </c>
      <c r="R443" s="106"/>
      <c r="S443" s="54">
        <v>440</v>
      </c>
      <c r="T443" s="96">
        <v>44221.864537037036</v>
      </c>
      <c r="U443" s="110">
        <v>44221.864537037036</v>
      </c>
      <c r="V443" s="112">
        <v>60</v>
      </c>
      <c r="W443" s="112">
        <v>23.6</v>
      </c>
      <c r="Y443" s="54">
        <v>440</v>
      </c>
      <c r="Z443" s="96">
        <v>44221.865081018521</v>
      </c>
      <c r="AA443" s="110">
        <v>44221.865081018521</v>
      </c>
      <c r="AB443" s="112">
        <v>58.2</v>
      </c>
      <c r="AC443" s="112">
        <v>24.1</v>
      </c>
      <c r="AE443" s="54">
        <v>440</v>
      </c>
      <c r="AF443" s="96">
        <v>44221.864872685182</v>
      </c>
      <c r="AG443" s="110">
        <v>44221.864872685182</v>
      </c>
      <c r="AH443" s="112">
        <v>56.9</v>
      </c>
      <c r="AI443" s="112">
        <v>23.8</v>
      </c>
    </row>
    <row r="444" spans="1:35" x14ac:dyDescent="0.25">
      <c r="A444" s="54">
        <v>441</v>
      </c>
      <c r="B444" s="96">
        <v>44180</v>
      </c>
      <c r="C444" s="110">
        <v>18.731944444444402</v>
      </c>
      <c r="D444" s="112">
        <v>46.5</v>
      </c>
      <c r="E444" s="112">
        <v>27.8</v>
      </c>
      <c r="G444" s="54">
        <v>441</v>
      </c>
      <c r="H444" s="96">
        <v>44180</v>
      </c>
      <c r="I444" s="110">
        <v>18.7326388888889</v>
      </c>
      <c r="J444" s="112">
        <v>49.6</v>
      </c>
      <c r="K444" s="112">
        <v>28.8</v>
      </c>
      <c r="L444" s="106"/>
      <c r="M444" s="54">
        <v>441</v>
      </c>
      <c r="N444" s="96">
        <v>44180</v>
      </c>
      <c r="O444" s="110">
        <v>18.7326388888889</v>
      </c>
      <c r="P444" s="112">
        <v>45.8</v>
      </c>
      <c r="Q444" s="112">
        <v>29.6</v>
      </c>
      <c r="R444" s="106"/>
      <c r="S444" s="54">
        <v>441</v>
      </c>
      <c r="T444" s="96">
        <v>44221.9062037037</v>
      </c>
      <c r="U444" s="110">
        <v>44221.9062037037</v>
      </c>
      <c r="V444" s="112">
        <v>60.7</v>
      </c>
      <c r="W444" s="112">
        <v>23.7</v>
      </c>
      <c r="Y444" s="54">
        <v>441</v>
      </c>
      <c r="Z444" s="96">
        <v>44221.906747685185</v>
      </c>
      <c r="AA444" s="110">
        <v>44221.906747685185</v>
      </c>
      <c r="AB444" s="112">
        <v>58.7</v>
      </c>
      <c r="AC444" s="112">
        <v>23.6</v>
      </c>
      <c r="AE444" s="54">
        <v>441</v>
      </c>
      <c r="AF444" s="96">
        <v>44221.906539351854</v>
      </c>
      <c r="AG444" s="110">
        <v>44221.906539351854</v>
      </c>
      <c r="AH444" s="112">
        <v>59.7</v>
      </c>
      <c r="AI444" s="112">
        <v>24.3</v>
      </c>
    </row>
    <row r="445" spans="1:35" x14ac:dyDescent="0.25">
      <c r="A445" s="54">
        <v>442</v>
      </c>
      <c r="B445" s="96">
        <v>44180</v>
      </c>
      <c r="C445" s="109">
        <v>18.773611111111101</v>
      </c>
      <c r="D445" s="112">
        <v>46.2</v>
      </c>
      <c r="E445" s="112">
        <v>27.7</v>
      </c>
      <c r="G445" s="54">
        <v>442</v>
      </c>
      <c r="H445" s="96">
        <v>44180</v>
      </c>
      <c r="I445" s="109">
        <v>18.7743055555556</v>
      </c>
      <c r="J445" s="112">
        <v>48.8</v>
      </c>
      <c r="K445" s="112">
        <v>28.7</v>
      </c>
      <c r="L445" s="106"/>
      <c r="M445" s="54">
        <v>442</v>
      </c>
      <c r="N445" s="96">
        <v>44180</v>
      </c>
      <c r="O445" s="109">
        <v>18.7743055555556</v>
      </c>
      <c r="P445" s="112">
        <v>45.1</v>
      </c>
      <c r="Q445" s="112">
        <v>29.6</v>
      </c>
      <c r="R445" s="106"/>
      <c r="S445" s="54">
        <v>442</v>
      </c>
      <c r="T445" s="96">
        <v>44221.947870370372</v>
      </c>
      <c r="U445" s="110">
        <v>44221.947870370372</v>
      </c>
      <c r="V445" s="112">
        <v>56.7</v>
      </c>
      <c r="W445" s="112">
        <v>23.7</v>
      </c>
      <c r="Y445" s="54">
        <v>442</v>
      </c>
      <c r="Z445" s="96">
        <v>44221.948414351849</v>
      </c>
      <c r="AA445" s="110">
        <v>44221.948414351849</v>
      </c>
      <c r="AB445" s="112">
        <v>58.7</v>
      </c>
      <c r="AC445" s="112">
        <v>23.9</v>
      </c>
      <c r="AE445" s="54">
        <v>442</v>
      </c>
      <c r="AF445" s="96">
        <v>44221.948206018518</v>
      </c>
      <c r="AG445" s="110">
        <v>44221.948206018518</v>
      </c>
      <c r="AH445" s="112">
        <v>59.8</v>
      </c>
      <c r="AI445" s="112">
        <v>23.7</v>
      </c>
    </row>
    <row r="446" spans="1:35" x14ac:dyDescent="0.25">
      <c r="A446" s="54">
        <v>443</v>
      </c>
      <c r="B446" s="96">
        <v>44180</v>
      </c>
      <c r="C446" s="110">
        <v>18.815277777777801</v>
      </c>
      <c r="D446" s="112">
        <v>44.6</v>
      </c>
      <c r="E446" s="112">
        <v>27.8</v>
      </c>
      <c r="G446" s="54">
        <v>443</v>
      </c>
      <c r="H446" s="96">
        <v>44180</v>
      </c>
      <c r="I446" s="110">
        <v>18.8159722222223</v>
      </c>
      <c r="J446" s="112">
        <v>49.1</v>
      </c>
      <c r="K446" s="112">
        <v>28.8</v>
      </c>
      <c r="L446" s="106"/>
      <c r="M446" s="54">
        <v>443</v>
      </c>
      <c r="N446" s="96">
        <v>44180</v>
      </c>
      <c r="O446" s="110">
        <v>18.8159722222223</v>
      </c>
      <c r="P446" s="112">
        <v>46.7</v>
      </c>
      <c r="Q446" s="112">
        <v>29.6</v>
      </c>
      <c r="R446" s="106"/>
      <c r="S446" s="54">
        <v>443</v>
      </c>
      <c r="T446" s="96">
        <v>44221.989537037036</v>
      </c>
      <c r="U446" s="110">
        <v>44221.989537037036</v>
      </c>
      <c r="V446" s="112">
        <v>57.8</v>
      </c>
      <c r="W446" s="112">
        <v>23.7</v>
      </c>
      <c r="Y446" s="54">
        <v>443</v>
      </c>
      <c r="Z446" s="96">
        <v>44221.990081018521</v>
      </c>
      <c r="AA446" s="110">
        <v>44221.990081018521</v>
      </c>
      <c r="AB446" s="112">
        <v>56.5</v>
      </c>
      <c r="AC446" s="112">
        <v>23.8</v>
      </c>
      <c r="AE446" s="54">
        <v>443</v>
      </c>
      <c r="AF446" s="96">
        <v>44221.989872685182</v>
      </c>
      <c r="AG446" s="110">
        <v>44221.989872685182</v>
      </c>
      <c r="AH446" s="112">
        <v>57.9</v>
      </c>
      <c r="AI446" s="112">
        <v>23.9</v>
      </c>
    </row>
    <row r="447" spans="1:35" x14ac:dyDescent="0.25">
      <c r="A447" s="54">
        <v>444</v>
      </c>
      <c r="B447" s="96">
        <v>44180</v>
      </c>
      <c r="C447" s="109">
        <v>18.856944444444402</v>
      </c>
      <c r="D447" s="112">
        <v>42.7</v>
      </c>
      <c r="E447" s="112">
        <v>27.8</v>
      </c>
      <c r="G447" s="54">
        <v>444</v>
      </c>
      <c r="H447" s="96">
        <v>44180</v>
      </c>
      <c r="I447" s="109">
        <v>18.8576388888889</v>
      </c>
      <c r="J447" s="112">
        <v>46.3</v>
      </c>
      <c r="K447" s="112">
        <v>28.7</v>
      </c>
      <c r="L447" s="106"/>
      <c r="M447" s="54">
        <v>444</v>
      </c>
      <c r="N447" s="96">
        <v>44180</v>
      </c>
      <c r="O447" s="109">
        <v>18.8576388888889</v>
      </c>
      <c r="P447" s="112">
        <v>44.3</v>
      </c>
      <c r="Q447" s="112">
        <v>29.6</v>
      </c>
      <c r="R447" s="106"/>
      <c r="S447" s="54">
        <v>444</v>
      </c>
      <c r="T447" s="96">
        <v>44222.0312037037</v>
      </c>
      <c r="U447" s="110">
        <v>44222.0312037037</v>
      </c>
      <c r="V447" s="112">
        <v>60.9</v>
      </c>
      <c r="W447" s="112">
        <v>23.4</v>
      </c>
      <c r="Y447" s="54">
        <v>444</v>
      </c>
      <c r="Z447" s="96">
        <v>44222.031747685185</v>
      </c>
      <c r="AA447" s="110">
        <v>44222.031747685185</v>
      </c>
      <c r="AB447" s="112">
        <v>57.7</v>
      </c>
      <c r="AC447" s="112">
        <v>24</v>
      </c>
      <c r="AE447" s="54">
        <v>444</v>
      </c>
      <c r="AF447" s="96">
        <v>44222.031539351854</v>
      </c>
      <c r="AG447" s="110">
        <v>44222.031539351854</v>
      </c>
      <c r="AH447" s="112">
        <v>60.6</v>
      </c>
      <c r="AI447" s="112">
        <v>23.8</v>
      </c>
    </row>
    <row r="448" spans="1:35" x14ac:dyDescent="0.25">
      <c r="A448" s="54">
        <v>445</v>
      </c>
      <c r="B448" s="96">
        <v>44180</v>
      </c>
      <c r="C448" s="110">
        <v>18.898611111111101</v>
      </c>
      <c r="D448" s="112">
        <v>43.9</v>
      </c>
      <c r="E448" s="112">
        <v>27.8</v>
      </c>
      <c r="G448" s="54">
        <v>445</v>
      </c>
      <c r="H448" s="96">
        <v>44180</v>
      </c>
      <c r="I448" s="110">
        <v>18.8993055555556</v>
      </c>
      <c r="J448" s="112">
        <v>46.2</v>
      </c>
      <c r="K448" s="112">
        <v>28.6</v>
      </c>
      <c r="L448" s="106"/>
      <c r="M448" s="54">
        <v>445</v>
      </c>
      <c r="N448" s="96">
        <v>44180</v>
      </c>
      <c r="O448" s="110">
        <v>18.8993055555556</v>
      </c>
      <c r="P448" s="112">
        <v>43</v>
      </c>
      <c r="Q448" s="112">
        <v>29.5</v>
      </c>
      <c r="R448" s="106"/>
      <c r="S448" s="54">
        <v>445</v>
      </c>
      <c r="T448" s="96">
        <v>44222.072870370372</v>
      </c>
      <c r="U448" s="110">
        <v>44222.072870370372</v>
      </c>
      <c r="V448" s="112">
        <v>61.7</v>
      </c>
      <c r="W448" s="112">
        <v>23.5</v>
      </c>
      <c r="Y448" s="54">
        <v>445</v>
      </c>
      <c r="Z448" s="96">
        <v>44222.073414351849</v>
      </c>
      <c r="AA448" s="110">
        <v>44222.073414351849</v>
      </c>
      <c r="AB448" s="112">
        <v>58.3</v>
      </c>
      <c r="AC448" s="112">
        <v>24</v>
      </c>
      <c r="AE448" s="54">
        <v>445</v>
      </c>
      <c r="AF448" s="96">
        <v>44222.073206018518</v>
      </c>
      <c r="AG448" s="110">
        <v>44222.073206018518</v>
      </c>
      <c r="AH448" s="112">
        <v>55.4</v>
      </c>
      <c r="AI448" s="112">
        <v>23.9</v>
      </c>
    </row>
    <row r="449" spans="1:35" x14ac:dyDescent="0.25">
      <c r="A449" s="54">
        <v>446</v>
      </c>
      <c r="B449" s="96">
        <v>44180</v>
      </c>
      <c r="C449" s="109">
        <v>18.940277777777801</v>
      </c>
      <c r="D449" s="112">
        <v>42.2</v>
      </c>
      <c r="E449" s="112">
        <v>27.7</v>
      </c>
      <c r="G449" s="54">
        <v>446</v>
      </c>
      <c r="H449" s="96">
        <v>44180</v>
      </c>
      <c r="I449" s="109">
        <v>18.9409722222223</v>
      </c>
      <c r="J449" s="112">
        <v>48.7</v>
      </c>
      <c r="K449" s="112">
        <v>28.7</v>
      </c>
      <c r="L449" s="106"/>
      <c r="M449" s="54">
        <v>446</v>
      </c>
      <c r="N449" s="96">
        <v>44180</v>
      </c>
      <c r="O449" s="109">
        <v>18.9409722222223</v>
      </c>
      <c r="P449" s="112">
        <v>46.3</v>
      </c>
      <c r="Q449" s="112">
        <v>29.5</v>
      </c>
      <c r="R449" s="106"/>
      <c r="S449" s="54">
        <v>446</v>
      </c>
      <c r="T449" s="96">
        <v>44222.114537037036</v>
      </c>
      <c r="U449" s="110">
        <v>44222.114537037036</v>
      </c>
      <c r="V449" s="112">
        <v>56.2</v>
      </c>
      <c r="W449" s="112">
        <v>23.7</v>
      </c>
      <c r="Y449" s="54">
        <v>446</v>
      </c>
      <c r="Z449" s="96">
        <v>44222.115081018521</v>
      </c>
      <c r="AA449" s="110">
        <v>44222.115081018521</v>
      </c>
      <c r="AB449" s="112">
        <v>59</v>
      </c>
      <c r="AC449" s="112">
        <v>23.6</v>
      </c>
      <c r="AE449" s="54">
        <v>446</v>
      </c>
      <c r="AF449" s="96">
        <v>44222.114872685182</v>
      </c>
      <c r="AG449" s="110">
        <v>44222.114872685182</v>
      </c>
      <c r="AH449" s="112">
        <v>57</v>
      </c>
      <c r="AI449" s="112">
        <v>24.1</v>
      </c>
    </row>
    <row r="450" spans="1:35" x14ac:dyDescent="0.25">
      <c r="A450" s="54">
        <v>447</v>
      </c>
      <c r="B450" s="96">
        <v>44180</v>
      </c>
      <c r="C450" s="110">
        <v>18.981944444444402</v>
      </c>
      <c r="D450" s="112">
        <v>43</v>
      </c>
      <c r="E450" s="112">
        <v>27.6</v>
      </c>
      <c r="G450" s="54">
        <v>447</v>
      </c>
      <c r="H450" s="96">
        <v>44180</v>
      </c>
      <c r="I450" s="110">
        <v>18.9826388888889</v>
      </c>
      <c r="J450" s="112">
        <v>45.3</v>
      </c>
      <c r="K450" s="112">
        <v>28.5</v>
      </c>
      <c r="L450" s="106"/>
      <c r="M450" s="54">
        <v>447</v>
      </c>
      <c r="N450" s="96">
        <v>44180</v>
      </c>
      <c r="O450" s="110">
        <v>18.9826388888889</v>
      </c>
      <c r="P450" s="112">
        <v>45.1</v>
      </c>
      <c r="Q450" s="112">
        <v>29.4</v>
      </c>
      <c r="R450" s="106"/>
      <c r="S450" s="54">
        <v>447</v>
      </c>
      <c r="T450" s="96">
        <v>44222.1562037037</v>
      </c>
      <c r="U450" s="110">
        <v>44222.1562037037</v>
      </c>
      <c r="V450" s="112">
        <v>57.5</v>
      </c>
      <c r="W450" s="112">
        <v>23.4</v>
      </c>
      <c r="Y450" s="54">
        <v>447</v>
      </c>
      <c r="Z450" s="96">
        <v>44222.156747685185</v>
      </c>
      <c r="AA450" s="110">
        <v>44222.156747685185</v>
      </c>
      <c r="AB450" s="112">
        <v>58.7</v>
      </c>
      <c r="AC450" s="112">
        <v>23.4</v>
      </c>
      <c r="AE450" s="54">
        <v>447</v>
      </c>
      <c r="AF450" s="96">
        <v>44222.156539351854</v>
      </c>
      <c r="AG450" s="110">
        <v>44222.156539351854</v>
      </c>
      <c r="AH450" s="112">
        <v>58.6</v>
      </c>
      <c r="AI450" s="112">
        <v>23.7</v>
      </c>
    </row>
    <row r="451" spans="1:35" x14ac:dyDescent="0.25">
      <c r="A451" s="54">
        <v>448</v>
      </c>
      <c r="B451" s="96">
        <v>44181</v>
      </c>
      <c r="C451" s="109">
        <v>19.023611111111101</v>
      </c>
      <c r="D451" s="112">
        <v>42.3</v>
      </c>
      <c r="E451" s="112">
        <v>27.6</v>
      </c>
      <c r="G451" s="54">
        <v>448</v>
      </c>
      <c r="H451" s="96">
        <v>44181</v>
      </c>
      <c r="I451" s="109">
        <v>19.0243055555556</v>
      </c>
      <c r="J451" s="112">
        <v>45.7</v>
      </c>
      <c r="K451" s="112">
        <v>28.5</v>
      </c>
      <c r="L451" s="106"/>
      <c r="M451" s="54">
        <v>448</v>
      </c>
      <c r="N451" s="96">
        <v>44181</v>
      </c>
      <c r="O451" s="109">
        <v>19.0243055555556</v>
      </c>
      <c r="P451" s="112">
        <v>42.7</v>
      </c>
      <c r="Q451" s="112">
        <v>29.3</v>
      </c>
      <c r="R451" s="106"/>
      <c r="S451" s="54">
        <v>448</v>
      </c>
      <c r="T451" s="96">
        <v>44222.197870370372</v>
      </c>
      <c r="U451" s="110">
        <v>44222.197870370372</v>
      </c>
      <c r="V451" s="112">
        <v>58.7</v>
      </c>
      <c r="W451" s="112">
        <v>23.6</v>
      </c>
      <c r="Y451" s="54">
        <v>448</v>
      </c>
      <c r="Z451" s="96">
        <v>44222.198414351849</v>
      </c>
      <c r="AA451" s="110">
        <v>44222.198414351849</v>
      </c>
      <c r="AB451" s="112">
        <v>56.7</v>
      </c>
      <c r="AC451" s="112">
        <v>23.8</v>
      </c>
      <c r="AE451" s="54">
        <v>448</v>
      </c>
      <c r="AF451" s="96">
        <v>44222.198206018518</v>
      </c>
      <c r="AG451" s="110">
        <v>44222.198206018518</v>
      </c>
      <c r="AH451" s="112">
        <v>56</v>
      </c>
      <c r="AI451" s="112">
        <v>23.7</v>
      </c>
    </row>
    <row r="452" spans="1:35" x14ac:dyDescent="0.25">
      <c r="A452" s="54">
        <v>449</v>
      </c>
      <c r="B452" s="96">
        <v>44181</v>
      </c>
      <c r="C452" s="110">
        <v>19.065277777777801</v>
      </c>
      <c r="D452" s="112">
        <v>40.700000000000003</v>
      </c>
      <c r="E452" s="112">
        <v>27.7</v>
      </c>
      <c r="G452" s="54">
        <v>449</v>
      </c>
      <c r="H452" s="96">
        <v>44181</v>
      </c>
      <c r="I452" s="110">
        <v>19.0659722222223</v>
      </c>
      <c r="J452" s="112">
        <v>46.3</v>
      </c>
      <c r="K452" s="112">
        <v>28.5</v>
      </c>
      <c r="L452" s="106"/>
      <c r="M452" s="54">
        <v>449</v>
      </c>
      <c r="N452" s="96">
        <v>44181</v>
      </c>
      <c r="O452" s="110">
        <v>19.0659722222223</v>
      </c>
      <c r="P452" s="112">
        <v>43.9</v>
      </c>
      <c r="Q452" s="112">
        <v>29.2</v>
      </c>
      <c r="R452" s="106"/>
      <c r="S452" s="54">
        <v>449</v>
      </c>
      <c r="T452" s="96">
        <v>44222.239537037036</v>
      </c>
      <c r="U452" s="110">
        <v>44222.239537037036</v>
      </c>
      <c r="V452" s="112">
        <v>54.5</v>
      </c>
      <c r="W452" s="112">
        <v>23.7</v>
      </c>
      <c r="Y452" s="54">
        <v>449</v>
      </c>
      <c r="Z452" s="96">
        <v>44222.240081018521</v>
      </c>
      <c r="AA452" s="110">
        <v>44222.240081018521</v>
      </c>
      <c r="AB452" s="112">
        <v>55.1</v>
      </c>
      <c r="AC452" s="112">
        <v>24</v>
      </c>
      <c r="AE452" s="54">
        <v>449</v>
      </c>
      <c r="AF452" s="96">
        <v>44222.239872685182</v>
      </c>
      <c r="AG452" s="110">
        <v>44222.239872685182</v>
      </c>
      <c r="AH452" s="112">
        <v>56.2</v>
      </c>
      <c r="AI452" s="112">
        <v>23.7</v>
      </c>
    </row>
    <row r="453" spans="1:35" x14ac:dyDescent="0.25">
      <c r="A453" s="54">
        <v>450</v>
      </c>
      <c r="B453" s="96">
        <v>44181</v>
      </c>
      <c r="C453" s="109">
        <v>19.106944444444402</v>
      </c>
      <c r="D453" s="112">
        <v>42.5</v>
      </c>
      <c r="E453" s="112">
        <v>27.5</v>
      </c>
      <c r="G453" s="54">
        <v>450</v>
      </c>
      <c r="H453" s="96">
        <v>44181</v>
      </c>
      <c r="I453" s="109">
        <v>19.1076388888889</v>
      </c>
      <c r="J453" s="112">
        <v>46.1</v>
      </c>
      <c r="K453" s="112">
        <v>28.3</v>
      </c>
      <c r="L453" s="106"/>
      <c r="M453" s="54">
        <v>450</v>
      </c>
      <c r="N453" s="96">
        <v>44181</v>
      </c>
      <c r="O453" s="109">
        <v>19.1076388888889</v>
      </c>
      <c r="P453" s="112">
        <v>42.8</v>
      </c>
      <c r="Q453" s="112">
        <v>29.2</v>
      </c>
      <c r="R453" s="106"/>
      <c r="S453" s="54">
        <v>450</v>
      </c>
      <c r="T453" s="96">
        <v>44222.2812037037</v>
      </c>
      <c r="U453" s="110">
        <v>44222.2812037037</v>
      </c>
      <c r="V453" s="112">
        <v>53.8</v>
      </c>
      <c r="W453" s="112">
        <v>23.7</v>
      </c>
      <c r="Y453" s="54">
        <v>450</v>
      </c>
      <c r="Z453" s="96">
        <v>44222.281747685185</v>
      </c>
      <c r="AA453" s="110">
        <v>44222.281747685185</v>
      </c>
      <c r="AB453" s="112">
        <v>59.9</v>
      </c>
      <c r="AC453" s="112">
        <v>24.3</v>
      </c>
      <c r="AE453" s="54">
        <v>450</v>
      </c>
      <c r="AF453" s="96">
        <v>44222.281539351854</v>
      </c>
      <c r="AG453" s="110">
        <v>44222.281539351854</v>
      </c>
      <c r="AH453" s="112">
        <v>53.7</v>
      </c>
      <c r="AI453" s="112">
        <v>23.9</v>
      </c>
    </row>
    <row r="454" spans="1:35" x14ac:dyDescent="0.25">
      <c r="A454" s="54">
        <v>451</v>
      </c>
      <c r="B454" s="96">
        <v>44181</v>
      </c>
      <c r="C454" s="110">
        <v>19.148611111111101</v>
      </c>
      <c r="D454" s="112">
        <v>40.799999999999997</v>
      </c>
      <c r="E454" s="112">
        <v>27.6</v>
      </c>
      <c r="G454" s="54">
        <v>451</v>
      </c>
      <c r="H454" s="96">
        <v>44181</v>
      </c>
      <c r="I454" s="110">
        <v>19.1493055555556</v>
      </c>
      <c r="J454" s="112">
        <v>44.5</v>
      </c>
      <c r="K454" s="112">
        <v>28.3</v>
      </c>
      <c r="L454" s="106"/>
      <c r="M454" s="54">
        <v>451</v>
      </c>
      <c r="N454" s="96">
        <v>44181</v>
      </c>
      <c r="O454" s="110">
        <v>19.1493055555556</v>
      </c>
      <c r="P454" s="112">
        <v>42.1</v>
      </c>
      <c r="Q454" s="112">
        <v>29.2</v>
      </c>
      <c r="R454" s="106"/>
      <c r="S454" s="54">
        <v>451</v>
      </c>
      <c r="T454" s="96">
        <v>44222.322870370372</v>
      </c>
      <c r="U454" s="110">
        <v>44222.322870370372</v>
      </c>
      <c r="V454" s="112">
        <v>57</v>
      </c>
      <c r="W454" s="112">
        <v>23.9</v>
      </c>
      <c r="Y454" s="54">
        <v>451</v>
      </c>
      <c r="Z454" s="96">
        <v>44222.323414351849</v>
      </c>
      <c r="AA454" s="110">
        <v>44222.323414351849</v>
      </c>
      <c r="AB454" s="112">
        <v>57.7</v>
      </c>
      <c r="AC454" s="112">
        <v>24</v>
      </c>
      <c r="AE454" s="54">
        <v>451</v>
      </c>
      <c r="AF454" s="96">
        <v>44222.323206018518</v>
      </c>
      <c r="AG454" s="110">
        <v>44222.323206018518</v>
      </c>
      <c r="AH454" s="112">
        <v>55</v>
      </c>
      <c r="AI454" s="112">
        <v>24</v>
      </c>
    </row>
    <row r="455" spans="1:35" x14ac:dyDescent="0.25">
      <c r="A455" s="54">
        <v>452</v>
      </c>
      <c r="B455" s="96">
        <v>44181</v>
      </c>
      <c r="C455" s="109">
        <v>19.190277777777801</v>
      </c>
      <c r="D455" s="112">
        <v>41.7</v>
      </c>
      <c r="E455" s="112">
        <v>27.4</v>
      </c>
      <c r="G455" s="54">
        <v>452</v>
      </c>
      <c r="H455" s="96">
        <v>44181</v>
      </c>
      <c r="I455" s="109">
        <v>19.1909722222223</v>
      </c>
      <c r="J455" s="112">
        <v>45.3</v>
      </c>
      <c r="K455" s="112">
        <v>28.2</v>
      </c>
      <c r="L455" s="106"/>
      <c r="M455" s="54">
        <v>452</v>
      </c>
      <c r="N455" s="96">
        <v>44181</v>
      </c>
      <c r="O455" s="109">
        <v>19.1909722222223</v>
      </c>
      <c r="P455" s="112">
        <v>43.6</v>
      </c>
      <c r="Q455" s="112">
        <v>29.1</v>
      </c>
      <c r="R455" s="106"/>
      <c r="S455" s="54">
        <v>452</v>
      </c>
      <c r="T455" s="96">
        <v>44222.364537037036</v>
      </c>
      <c r="U455" s="110">
        <v>44222.364537037036</v>
      </c>
      <c r="V455" s="112">
        <v>58</v>
      </c>
      <c r="W455" s="112">
        <v>23.5</v>
      </c>
      <c r="Y455" s="54">
        <v>452</v>
      </c>
      <c r="Z455" s="96">
        <v>44222.365081018521</v>
      </c>
      <c r="AA455" s="110">
        <v>44222.365081018521</v>
      </c>
      <c r="AB455" s="112">
        <v>59.7</v>
      </c>
      <c r="AC455" s="112">
        <v>23.8</v>
      </c>
      <c r="AE455" s="54">
        <v>452</v>
      </c>
      <c r="AF455" s="96">
        <v>44222.364872685182</v>
      </c>
      <c r="AG455" s="110">
        <v>44222.364872685182</v>
      </c>
      <c r="AH455" s="112">
        <v>60.2</v>
      </c>
      <c r="AI455" s="112">
        <v>23.9</v>
      </c>
    </row>
    <row r="456" spans="1:35" x14ac:dyDescent="0.25">
      <c r="A456" s="54">
        <v>453</v>
      </c>
      <c r="B456" s="96">
        <v>44181</v>
      </c>
      <c r="C456" s="110">
        <v>19.231944444444402</v>
      </c>
      <c r="D456" s="112">
        <v>39.5</v>
      </c>
      <c r="E456" s="112">
        <v>27.4</v>
      </c>
      <c r="G456" s="54">
        <v>453</v>
      </c>
      <c r="H456" s="96">
        <v>44181</v>
      </c>
      <c r="I456" s="110">
        <v>19.2326388888889</v>
      </c>
      <c r="J456" s="112">
        <v>45.1</v>
      </c>
      <c r="K456" s="112">
        <v>28.2</v>
      </c>
      <c r="L456" s="106"/>
      <c r="M456" s="54">
        <v>453</v>
      </c>
      <c r="N456" s="96">
        <v>44181</v>
      </c>
      <c r="O456" s="110">
        <v>19.2326388888889</v>
      </c>
      <c r="P456" s="112">
        <v>41.9</v>
      </c>
      <c r="Q456" s="112">
        <v>29</v>
      </c>
      <c r="R456" s="106"/>
      <c r="S456" s="54">
        <v>453</v>
      </c>
      <c r="T456" s="96">
        <v>44222.4062037037</v>
      </c>
      <c r="U456" s="110">
        <v>44222.4062037037</v>
      </c>
      <c r="V456" s="112">
        <v>56.6</v>
      </c>
      <c r="W456" s="112">
        <v>23.6</v>
      </c>
      <c r="Y456" s="54">
        <v>453</v>
      </c>
      <c r="Z456" s="96">
        <v>44222.406747685185</v>
      </c>
      <c r="AA456" s="110">
        <v>44222.406747685185</v>
      </c>
      <c r="AB456" s="112">
        <v>56.1</v>
      </c>
      <c r="AC456" s="112">
        <v>24.1</v>
      </c>
      <c r="AE456" s="54">
        <v>453</v>
      </c>
      <c r="AF456" s="96">
        <v>44222.406539351854</v>
      </c>
      <c r="AG456" s="110">
        <v>44222.406539351854</v>
      </c>
      <c r="AH456" s="112">
        <v>55.5</v>
      </c>
      <c r="AI456" s="112">
        <v>23.8</v>
      </c>
    </row>
    <row r="457" spans="1:35" x14ac:dyDescent="0.25">
      <c r="A457" s="54">
        <v>454</v>
      </c>
      <c r="B457" s="96">
        <v>44181</v>
      </c>
      <c r="C457" s="109">
        <v>19.273611111111101</v>
      </c>
      <c r="D457" s="112">
        <v>41</v>
      </c>
      <c r="E457" s="112">
        <v>27.5</v>
      </c>
      <c r="G457" s="54">
        <v>454</v>
      </c>
      <c r="H457" s="96">
        <v>44181</v>
      </c>
      <c r="I457" s="109">
        <v>19.2743055555556</v>
      </c>
      <c r="J457" s="112">
        <v>46</v>
      </c>
      <c r="K457" s="112">
        <v>28.2</v>
      </c>
      <c r="L457" s="106"/>
      <c r="M457" s="54">
        <v>454</v>
      </c>
      <c r="N457" s="96">
        <v>44181</v>
      </c>
      <c r="O457" s="109">
        <v>19.2743055555556</v>
      </c>
      <c r="P457" s="112">
        <v>42.6</v>
      </c>
      <c r="Q457" s="112">
        <v>29</v>
      </c>
      <c r="R457" s="106"/>
      <c r="S457" s="54">
        <v>454</v>
      </c>
      <c r="T457" s="96">
        <v>44222.447870370372</v>
      </c>
      <c r="U457" s="110">
        <v>44222.447870370372</v>
      </c>
      <c r="V457" s="112">
        <v>61.7</v>
      </c>
      <c r="W457" s="112">
        <v>23.6</v>
      </c>
      <c r="Y457" s="54">
        <v>454</v>
      </c>
      <c r="Z457" s="96">
        <v>44222.448414351849</v>
      </c>
      <c r="AA457" s="110">
        <v>44222.448414351849</v>
      </c>
      <c r="AB457" s="112">
        <v>59.6</v>
      </c>
      <c r="AC457" s="112">
        <v>23.7</v>
      </c>
      <c r="AE457" s="54">
        <v>454</v>
      </c>
      <c r="AF457" s="96">
        <v>44222.448206018518</v>
      </c>
      <c r="AG457" s="110">
        <v>44222.448206018518</v>
      </c>
      <c r="AH457" s="112">
        <v>61.8</v>
      </c>
      <c r="AI457" s="112">
        <v>24.1</v>
      </c>
    </row>
    <row r="458" spans="1:35" x14ac:dyDescent="0.25">
      <c r="A458" s="54">
        <v>455</v>
      </c>
      <c r="B458" s="96">
        <v>44181</v>
      </c>
      <c r="C458" s="110">
        <v>19.315277777777801</v>
      </c>
      <c r="D458" s="112">
        <v>42.7</v>
      </c>
      <c r="E458" s="112">
        <v>27.6</v>
      </c>
      <c r="G458" s="54">
        <v>455</v>
      </c>
      <c r="H458" s="96">
        <v>44181</v>
      </c>
      <c r="I458" s="110">
        <v>19.3159722222223</v>
      </c>
      <c r="J458" s="112">
        <v>46</v>
      </c>
      <c r="K458" s="112">
        <v>28.4</v>
      </c>
      <c r="L458" s="106"/>
      <c r="M458" s="54">
        <v>455</v>
      </c>
      <c r="N458" s="96">
        <v>44181</v>
      </c>
      <c r="O458" s="110">
        <v>19.3159722222223</v>
      </c>
      <c r="P458" s="112">
        <v>44.3</v>
      </c>
      <c r="Q458" s="112">
        <v>29.2</v>
      </c>
      <c r="R458" s="106"/>
      <c r="S458" s="54">
        <v>455</v>
      </c>
      <c r="T458" s="96">
        <v>44222.489537037036</v>
      </c>
      <c r="U458" s="110">
        <v>44222.489537037036</v>
      </c>
      <c r="V458" s="112">
        <v>63.8</v>
      </c>
      <c r="W458" s="112">
        <v>23.8</v>
      </c>
      <c r="Y458" s="54">
        <v>455</v>
      </c>
      <c r="Z458" s="96">
        <v>44222.490081018521</v>
      </c>
      <c r="AA458" s="110">
        <v>44222.490081018521</v>
      </c>
      <c r="AB458" s="112">
        <v>62.9</v>
      </c>
      <c r="AC458" s="112">
        <v>24.2</v>
      </c>
      <c r="AE458" s="54">
        <v>455</v>
      </c>
      <c r="AF458" s="96">
        <v>44222.489872685182</v>
      </c>
      <c r="AG458" s="110">
        <v>44222.489872685182</v>
      </c>
      <c r="AH458" s="112">
        <v>63.9</v>
      </c>
      <c r="AI458" s="112">
        <v>24.2</v>
      </c>
    </row>
    <row r="459" spans="1:35" x14ac:dyDescent="0.25">
      <c r="A459" s="54">
        <v>456</v>
      </c>
      <c r="B459" s="96">
        <v>44181</v>
      </c>
      <c r="C459" s="109">
        <v>19.356944444444402</v>
      </c>
      <c r="D459" s="112">
        <v>45.6</v>
      </c>
      <c r="E459" s="112">
        <v>27.9</v>
      </c>
      <c r="G459" s="54">
        <v>456</v>
      </c>
      <c r="H459" s="96">
        <v>44181</v>
      </c>
      <c r="I459" s="109">
        <v>19.3576388888889</v>
      </c>
      <c r="J459" s="112">
        <v>47.7</v>
      </c>
      <c r="K459" s="112">
        <v>28.3</v>
      </c>
      <c r="L459" s="106"/>
      <c r="M459" s="54">
        <v>456</v>
      </c>
      <c r="N459" s="96">
        <v>44181</v>
      </c>
      <c r="O459" s="109">
        <v>19.3576388888889</v>
      </c>
      <c r="P459" s="112">
        <v>47</v>
      </c>
      <c r="Q459" s="112">
        <v>29.4</v>
      </c>
      <c r="R459" s="106"/>
      <c r="S459" s="54">
        <v>456</v>
      </c>
      <c r="T459" s="96">
        <v>44222.5312037037</v>
      </c>
      <c r="U459" s="110">
        <v>44222.5312037037</v>
      </c>
      <c r="V459" s="112">
        <v>66.599999999999994</v>
      </c>
      <c r="W459" s="112">
        <v>23.6</v>
      </c>
      <c r="Y459" s="54">
        <v>456</v>
      </c>
      <c r="Z459" s="96">
        <v>44222.531747685185</v>
      </c>
      <c r="AA459" s="110">
        <v>44222.531747685185</v>
      </c>
      <c r="AB459" s="112">
        <v>61.5</v>
      </c>
      <c r="AC459" s="112">
        <v>23.8</v>
      </c>
      <c r="AE459" s="54">
        <v>456</v>
      </c>
      <c r="AF459" s="96">
        <v>44222.531539351854</v>
      </c>
      <c r="AG459" s="110">
        <v>44222.531539351854</v>
      </c>
      <c r="AH459" s="112">
        <v>67.900000000000006</v>
      </c>
      <c r="AI459" s="112">
        <v>24.4</v>
      </c>
    </row>
    <row r="460" spans="1:35" x14ac:dyDescent="0.25">
      <c r="A460" s="54">
        <v>457</v>
      </c>
      <c r="B460" s="96">
        <v>44181</v>
      </c>
      <c r="C460" s="110">
        <v>19.398611111111101</v>
      </c>
      <c r="D460" s="112">
        <v>45.3</v>
      </c>
      <c r="E460" s="112">
        <v>27.7</v>
      </c>
      <c r="G460" s="54">
        <v>457</v>
      </c>
      <c r="H460" s="96">
        <v>44181</v>
      </c>
      <c r="I460" s="110">
        <v>19.3993055555556</v>
      </c>
      <c r="J460" s="112">
        <v>46.9</v>
      </c>
      <c r="K460" s="112">
        <v>28.2</v>
      </c>
      <c r="L460" s="106"/>
      <c r="M460" s="54">
        <v>457</v>
      </c>
      <c r="N460" s="96">
        <v>44181</v>
      </c>
      <c r="O460" s="110">
        <v>19.3993055555556</v>
      </c>
      <c r="P460" s="112">
        <v>45</v>
      </c>
      <c r="Q460" s="112">
        <v>28.6</v>
      </c>
      <c r="R460" s="106"/>
      <c r="S460" s="54">
        <v>457</v>
      </c>
      <c r="T460" s="96">
        <v>44222.572870370372</v>
      </c>
      <c r="U460" s="110">
        <v>44222.572870370372</v>
      </c>
      <c r="V460" s="112">
        <v>73.2</v>
      </c>
      <c r="W460" s="112">
        <v>23.8</v>
      </c>
      <c r="Y460" s="54">
        <v>457</v>
      </c>
      <c r="Z460" s="96">
        <v>44222.573414351849</v>
      </c>
      <c r="AA460" s="110">
        <v>44222.573414351849</v>
      </c>
      <c r="AB460" s="112">
        <v>59</v>
      </c>
      <c r="AC460" s="112">
        <v>23.8</v>
      </c>
      <c r="AE460" s="54">
        <v>457</v>
      </c>
      <c r="AF460" s="96">
        <v>44222.573206018518</v>
      </c>
      <c r="AG460" s="110">
        <v>44222.573206018518</v>
      </c>
      <c r="AH460" s="112">
        <v>62.1</v>
      </c>
      <c r="AI460" s="112">
        <v>24.6</v>
      </c>
    </row>
    <row r="461" spans="1:35" x14ac:dyDescent="0.25">
      <c r="A461" s="54">
        <v>458</v>
      </c>
      <c r="B461" s="96">
        <v>44181</v>
      </c>
      <c r="C461" s="109">
        <v>19.440277777777801</v>
      </c>
      <c r="D461" s="112">
        <v>46.1</v>
      </c>
      <c r="E461" s="112">
        <v>27.8</v>
      </c>
      <c r="G461" s="54">
        <v>458</v>
      </c>
      <c r="H461" s="96">
        <v>44181</v>
      </c>
      <c r="I461" s="109">
        <v>19.4409722222223</v>
      </c>
      <c r="J461" s="112">
        <v>46.9</v>
      </c>
      <c r="K461" s="112">
        <v>28.2</v>
      </c>
      <c r="L461" s="106"/>
      <c r="M461" s="54">
        <v>458</v>
      </c>
      <c r="N461" s="96">
        <v>44181</v>
      </c>
      <c r="O461" s="109">
        <v>19.4409722222223</v>
      </c>
      <c r="P461" s="112">
        <v>44.7</v>
      </c>
      <c r="Q461" s="112">
        <v>28.4</v>
      </c>
      <c r="R461" s="106"/>
      <c r="S461" s="54">
        <v>458</v>
      </c>
      <c r="T461" s="96">
        <v>44222.614537037036</v>
      </c>
      <c r="U461" s="110">
        <v>44222.614537037036</v>
      </c>
      <c r="V461" s="112">
        <v>73.2</v>
      </c>
      <c r="W461" s="112">
        <v>23.7</v>
      </c>
      <c r="Y461" s="54">
        <v>458</v>
      </c>
      <c r="Z461" s="96">
        <v>44222.615081018521</v>
      </c>
      <c r="AA461" s="110">
        <v>44222.615081018521</v>
      </c>
      <c r="AB461" s="112">
        <v>66.5</v>
      </c>
      <c r="AC461" s="112">
        <v>24.4</v>
      </c>
      <c r="AE461" s="54">
        <v>458</v>
      </c>
      <c r="AF461" s="96">
        <v>44222.614872685182</v>
      </c>
      <c r="AG461" s="110">
        <v>44222.614872685182</v>
      </c>
      <c r="AH461" s="112">
        <v>65.2</v>
      </c>
      <c r="AI461" s="112">
        <v>25</v>
      </c>
    </row>
    <row r="462" spans="1:35" x14ac:dyDescent="0.25">
      <c r="A462" s="54">
        <v>459</v>
      </c>
      <c r="B462" s="96">
        <v>44181</v>
      </c>
      <c r="C462" s="110">
        <v>19.481944444444402</v>
      </c>
      <c r="D462" s="112">
        <v>47</v>
      </c>
      <c r="E462" s="112">
        <v>28</v>
      </c>
      <c r="G462" s="54">
        <v>459</v>
      </c>
      <c r="H462" s="96">
        <v>44181</v>
      </c>
      <c r="I462" s="110">
        <v>19.4826388888889</v>
      </c>
      <c r="J462" s="112">
        <v>49.5</v>
      </c>
      <c r="K462" s="112">
        <v>28.3</v>
      </c>
      <c r="L462" s="106"/>
      <c r="M462" s="54">
        <v>459</v>
      </c>
      <c r="N462" s="96">
        <v>44181</v>
      </c>
      <c r="O462" s="110">
        <v>19.4826388888889</v>
      </c>
      <c r="P462" s="112">
        <v>49.5</v>
      </c>
      <c r="Q462" s="112">
        <v>28.5</v>
      </c>
      <c r="R462" s="106"/>
      <c r="S462" s="54">
        <v>459</v>
      </c>
      <c r="T462" s="96">
        <v>44222.6562037037</v>
      </c>
      <c r="U462" s="110">
        <v>44222.6562037037</v>
      </c>
      <c r="V462" s="112">
        <v>73.900000000000006</v>
      </c>
      <c r="W462" s="112">
        <v>23.5</v>
      </c>
      <c r="Y462" s="54">
        <v>459</v>
      </c>
      <c r="Z462" s="96">
        <v>44222.656747685185</v>
      </c>
      <c r="AA462" s="110">
        <v>44222.656747685185</v>
      </c>
      <c r="AB462" s="112">
        <v>69.599999999999994</v>
      </c>
      <c r="AC462" s="112">
        <v>24.6</v>
      </c>
      <c r="AE462" s="54">
        <v>459</v>
      </c>
      <c r="AF462" s="96">
        <v>44222.656539351854</v>
      </c>
      <c r="AG462" s="110">
        <v>44222.656539351854</v>
      </c>
      <c r="AH462" s="112">
        <v>63.4</v>
      </c>
      <c r="AI462" s="112">
        <v>24.7</v>
      </c>
    </row>
    <row r="463" spans="1:35" x14ac:dyDescent="0.25">
      <c r="A463" s="54">
        <v>460</v>
      </c>
      <c r="B463" s="96">
        <v>44181</v>
      </c>
      <c r="C463" s="109">
        <v>19.523611111111101</v>
      </c>
      <c r="D463" s="112">
        <v>51.1</v>
      </c>
      <c r="E463" s="112">
        <v>28.1</v>
      </c>
      <c r="G463" s="54">
        <v>460</v>
      </c>
      <c r="H463" s="96">
        <v>44181</v>
      </c>
      <c r="I463" s="109">
        <v>19.5243055555556</v>
      </c>
      <c r="J463" s="112">
        <v>52.6</v>
      </c>
      <c r="K463" s="112">
        <v>28.8</v>
      </c>
      <c r="L463" s="106"/>
      <c r="M463" s="54">
        <v>460</v>
      </c>
      <c r="N463" s="96">
        <v>44181</v>
      </c>
      <c r="O463" s="109">
        <v>19.5243055555556</v>
      </c>
      <c r="P463" s="112">
        <v>55.7</v>
      </c>
      <c r="Q463" s="112">
        <v>29.3</v>
      </c>
      <c r="R463" s="106"/>
      <c r="S463" s="54">
        <v>460</v>
      </c>
      <c r="T463" s="96">
        <v>44222.697870370372</v>
      </c>
      <c r="U463" s="110">
        <v>44222.697870370372</v>
      </c>
      <c r="V463" s="112">
        <v>76.8</v>
      </c>
      <c r="W463" s="112">
        <v>23.1</v>
      </c>
      <c r="Y463" s="54">
        <v>460</v>
      </c>
      <c r="Z463" s="96">
        <v>44222.698414351849</v>
      </c>
      <c r="AA463" s="110">
        <v>44222.698414351849</v>
      </c>
      <c r="AB463" s="112">
        <v>66.599999999999994</v>
      </c>
      <c r="AC463" s="112">
        <v>24.5</v>
      </c>
      <c r="AE463" s="54">
        <v>460</v>
      </c>
      <c r="AF463" s="96">
        <v>44222.698206018518</v>
      </c>
      <c r="AG463" s="110">
        <v>44222.698206018518</v>
      </c>
      <c r="AH463" s="112">
        <v>66.2</v>
      </c>
      <c r="AI463" s="112">
        <v>24</v>
      </c>
    </row>
    <row r="464" spans="1:35" x14ac:dyDescent="0.25">
      <c r="A464" s="54">
        <v>461</v>
      </c>
      <c r="B464" s="96">
        <v>44181</v>
      </c>
      <c r="C464" s="110">
        <v>19.565277777777801</v>
      </c>
      <c r="D464" s="112">
        <v>47.5</v>
      </c>
      <c r="E464" s="112">
        <v>28.2</v>
      </c>
      <c r="G464" s="54">
        <v>461</v>
      </c>
      <c r="H464" s="96">
        <v>44181</v>
      </c>
      <c r="I464" s="110">
        <v>19.5659722222223</v>
      </c>
      <c r="J464" s="112">
        <v>51.8</v>
      </c>
      <c r="K464" s="112">
        <v>29</v>
      </c>
      <c r="L464" s="106"/>
      <c r="M464" s="54">
        <v>461</v>
      </c>
      <c r="N464" s="96">
        <v>44181</v>
      </c>
      <c r="O464" s="110">
        <v>19.5659722222223</v>
      </c>
      <c r="P464" s="112">
        <v>52.1</v>
      </c>
      <c r="Q464" s="112">
        <v>29.8</v>
      </c>
      <c r="R464" s="106"/>
      <c r="S464" s="54">
        <v>461</v>
      </c>
      <c r="T464" s="96">
        <v>44222.739537037036</v>
      </c>
      <c r="U464" s="110">
        <v>44222.739537037036</v>
      </c>
      <c r="V464" s="112">
        <v>59.1</v>
      </c>
      <c r="W464" s="112">
        <v>23.7</v>
      </c>
      <c r="Y464" s="54">
        <v>461</v>
      </c>
      <c r="Z464" s="96">
        <v>44222.740081018521</v>
      </c>
      <c r="AA464" s="110">
        <v>44222.740081018521</v>
      </c>
      <c r="AB464" s="112">
        <v>63.6</v>
      </c>
      <c r="AC464" s="112">
        <v>24.1</v>
      </c>
      <c r="AE464" s="54">
        <v>461</v>
      </c>
      <c r="AF464" s="96">
        <v>44222.739872685182</v>
      </c>
      <c r="AG464" s="110">
        <v>44222.739872685182</v>
      </c>
      <c r="AH464" s="112">
        <v>63.6</v>
      </c>
      <c r="AI464" s="112">
        <v>23.8</v>
      </c>
    </row>
    <row r="465" spans="1:35" x14ac:dyDescent="0.25">
      <c r="A465" s="54">
        <v>462</v>
      </c>
      <c r="B465" s="96">
        <v>44181</v>
      </c>
      <c r="C465" s="109">
        <v>19.606944444444402</v>
      </c>
      <c r="D465" s="112">
        <v>46.6</v>
      </c>
      <c r="E465" s="112">
        <v>28</v>
      </c>
      <c r="G465" s="54">
        <v>462</v>
      </c>
      <c r="H465" s="96">
        <v>44181</v>
      </c>
      <c r="I465" s="109">
        <v>19.6076388888889</v>
      </c>
      <c r="J465" s="112">
        <v>51.3</v>
      </c>
      <c r="K465" s="112">
        <v>29.1</v>
      </c>
      <c r="L465" s="106"/>
      <c r="M465" s="54">
        <v>462</v>
      </c>
      <c r="N465" s="96">
        <v>44181</v>
      </c>
      <c r="O465" s="109">
        <v>19.6076388888889</v>
      </c>
      <c r="P465" s="112">
        <v>47.3</v>
      </c>
      <c r="Q465" s="112">
        <v>29.9</v>
      </c>
      <c r="R465" s="106"/>
      <c r="S465" s="54">
        <v>462</v>
      </c>
      <c r="T465" s="96">
        <v>44222.7812037037</v>
      </c>
      <c r="U465" s="110">
        <v>44222.7812037037</v>
      </c>
      <c r="V465" s="112">
        <v>59.4</v>
      </c>
      <c r="W465" s="112">
        <v>23.5</v>
      </c>
      <c r="Y465" s="54">
        <v>462</v>
      </c>
      <c r="Z465" s="96">
        <v>44222.781747685185</v>
      </c>
      <c r="AA465" s="110">
        <v>44222.781747685185</v>
      </c>
      <c r="AB465" s="112">
        <v>56.9</v>
      </c>
      <c r="AC465" s="112">
        <v>23.7</v>
      </c>
      <c r="AE465" s="54">
        <v>462</v>
      </c>
      <c r="AF465" s="96">
        <v>44222.781539351854</v>
      </c>
      <c r="AG465" s="110">
        <v>44222.781539351854</v>
      </c>
      <c r="AH465" s="112">
        <v>60.6</v>
      </c>
      <c r="AI465" s="112">
        <v>24</v>
      </c>
    </row>
    <row r="466" spans="1:35" x14ac:dyDescent="0.25">
      <c r="A466" s="54">
        <v>463</v>
      </c>
      <c r="B466" s="96">
        <v>44181</v>
      </c>
      <c r="C466" s="110">
        <v>19.648611111111101</v>
      </c>
      <c r="D466" s="112">
        <v>50.3</v>
      </c>
      <c r="E466" s="112">
        <v>28.1</v>
      </c>
      <c r="G466" s="54">
        <v>463</v>
      </c>
      <c r="H466" s="96">
        <v>44181</v>
      </c>
      <c r="I466" s="110">
        <v>19.6493055555556</v>
      </c>
      <c r="J466" s="112">
        <v>54.4</v>
      </c>
      <c r="K466" s="112">
        <v>29.2</v>
      </c>
      <c r="L466" s="106"/>
      <c r="M466" s="54">
        <v>463</v>
      </c>
      <c r="N466" s="96">
        <v>44181</v>
      </c>
      <c r="O466" s="110">
        <v>19.6493055555556</v>
      </c>
      <c r="P466" s="112">
        <v>51.6</v>
      </c>
      <c r="Q466" s="112">
        <v>30</v>
      </c>
      <c r="R466" s="106"/>
      <c r="S466" s="54">
        <v>463</v>
      </c>
      <c r="T466" s="96">
        <v>44222.822870370372</v>
      </c>
      <c r="U466" s="110">
        <v>44222.822870370372</v>
      </c>
      <c r="V466" s="112">
        <v>59</v>
      </c>
      <c r="W466" s="112">
        <v>23.6</v>
      </c>
      <c r="Y466" s="54">
        <v>463</v>
      </c>
      <c r="Z466" s="96">
        <v>44222.823414351849</v>
      </c>
      <c r="AA466" s="110">
        <v>44222.823414351849</v>
      </c>
      <c r="AB466" s="112">
        <v>58.7</v>
      </c>
      <c r="AC466" s="112">
        <v>23.3</v>
      </c>
      <c r="AE466" s="54">
        <v>463</v>
      </c>
      <c r="AF466" s="96">
        <v>44222.823206018518</v>
      </c>
      <c r="AG466" s="110">
        <v>44222.823206018518</v>
      </c>
      <c r="AH466" s="112">
        <v>60.3</v>
      </c>
      <c r="AI466" s="112">
        <v>23.8</v>
      </c>
    </row>
    <row r="467" spans="1:35" x14ac:dyDescent="0.25">
      <c r="A467" s="54">
        <v>464</v>
      </c>
      <c r="B467" s="96">
        <v>44181</v>
      </c>
      <c r="C467" s="109">
        <v>19.690277777777801</v>
      </c>
      <c r="D467" s="112">
        <v>50.4</v>
      </c>
      <c r="E467" s="112">
        <v>27.7</v>
      </c>
      <c r="G467" s="54">
        <v>464</v>
      </c>
      <c r="H467" s="96">
        <v>44181</v>
      </c>
      <c r="I467" s="109">
        <v>19.6909722222223</v>
      </c>
      <c r="J467" s="112">
        <v>50.8</v>
      </c>
      <c r="K467" s="112">
        <v>28.9</v>
      </c>
      <c r="L467" s="106"/>
      <c r="M467" s="54">
        <v>464</v>
      </c>
      <c r="N467" s="96">
        <v>44181</v>
      </c>
      <c r="O467" s="109">
        <v>19.6909722222223</v>
      </c>
      <c r="P467" s="112">
        <v>50.1</v>
      </c>
      <c r="Q467" s="112">
        <v>29.8</v>
      </c>
      <c r="R467" s="106"/>
      <c r="S467" s="54">
        <v>464</v>
      </c>
      <c r="T467" s="96">
        <v>44222.864537037036</v>
      </c>
      <c r="U467" s="110">
        <v>44222.864537037036</v>
      </c>
      <c r="V467" s="112">
        <v>58.2</v>
      </c>
      <c r="W467" s="112">
        <v>23.4</v>
      </c>
      <c r="Y467" s="54">
        <v>464</v>
      </c>
      <c r="Z467" s="96">
        <v>44222.865081018521</v>
      </c>
      <c r="AA467" s="110">
        <v>44222.865081018521</v>
      </c>
      <c r="AB467" s="112">
        <v>60.7</v>
      </c>
      <c r="AC467" s="112">
        <v>24.3</v>
      </c>
      <c r="AE467" s="54">
        <v>464</v>
      </c>
      <c r="AF467" s="96">
        <v>44222.864872685182</v>
      </c>
      <c r="AG467" s="110">
        <v>44222.864872685182</v>
      </c>
      <c r="AH467" s="112">
        <v>60.1</v>
      </c>
      <c r="AI467" s="112">
        <v>23.7</v>
      </c>
    </row>
    <row r="468" spans="1:35" x14ac:dyDescent="0.25">
      <c r="A468" s="54">
        <v>465</v>
      </c>
      <c r="B468" s="96">
        <v>44181</v>
      </c>
      <c r="C468" s="110">
        <v>19.731944444444402</v>
      </c>
      <c r="D468" s="112">
        <v>45.5</v>
      </c>
      <c r="E468" s="112">
        <v>27.5</v>
      </c>
      <c r="G468" s="54">
        <v>465</v>
      </c>
      <c r="H468" s="96">
        <v>44181</v>
      </c>
      <c r="I468" s="110">
        <v>19.7326388888889</v>
      </c>
      <c r="J468" s="112">
        <v>48.1</v>
      </c>
      <c r="K468" s="112">
        <v>28.8</v>
      </c>
      <c r="L468" s="106"/>
      <c r="M468" s="54">
        <v>465</v>
      </c>
      <c r="N468" s="96">
        <v>44181</v>
      </c>
      <c r="O468" s="110">
        <v>19.7326388888889</v>
      </c>
      <c r="P468" s="112">
        <v>45.5</v>
      </c>
      <c r="Q468" s="112">
        <v>29.6</v>
      </c>
      <c r="R468" s="106"/>
      <c r="S468" s="54">
        <v>465</v>
      </c>
      <c r="T468" s="96">
        <v>44222.9062037037</v>
      </c>
      <c r="U468" s="110">
        <v>44222.9062037037</v>
      </c>
      <c r="V468" s="112">
        <v>60.2</v>
      </c>
      <c r="W468" s="112">
        <v>23.6</v>
      </c>
      <c r="Y468" s="54">
        <v>465</v>
      </c>
      <c r="Z468" s="96">
        <v>44222.906747685185</v>
      </c>
      <c r="AA468" s="110">
        <v>44222.906747685185</v>
      </c>
      <c r="AB468" s="112">
        <v>57.4</v>
      </c>
      <c r="AC468" s="112">
        <v>24.2</v>
      </c>
      <c r="AE468" s="54">
        <v>465</v>
      </c>
      <c r="AF468" s="96">
        <v>44222.906539351854</v>
      </c>
      <c r="AG468" s="110">
        <v>44222.906539351854</v>
      </c>
      <c r="AH468" s="112">
        <v>56.5</v>
      </c>
      <c r="AI468" s="112">
        <v>23.9</v>
      </c>
    </row>
    <row r="469" spans="1:35" x14ac:dyDescent="0.25">
      <c r="A469" s="54">
        <v>466</v>
      </c>
      <c r="B469" s="96">
        <v>44181</v>
      </c>
      <c r="C469" s="109">
        <v>19.773611111111101</v>
      </c>
      <c r="D469" s="112">
        <v>44.4</v>
      </c>
      <c r="E469" s="112">
        <v>27.6</v>
      </c>
      <c r="G469" s="54">
        <v>466</v>
      </c>
      <c r="H469" s="96">
        <v>44181</v>
      </c>
      <c r="I469" s="109">
        <v>19.7743055555556</v>
      </c>
      <c r="J469" s="112">
        <v>46.2</v>
      </c>
      <c r="K469" s="112">
        <v>28.8</v>
      </c>
      <c r="L469" s="106"/>
      <c r="M469" s="54">
        <v>466</v>
      </c>
      <c r="N469" s="96">
        <v>44181</v>
      </c>
      <c r="O469" s="109">
        <v>19.7743055555556</v>
      </c>
      <c r="P469" s="112">
        <v>43</v>
      </c>
      <c r="Q469" s="112">
        <v>29.7</v>
      </c>
      <c r="R469" s="106"/>
      <c r="S469" s="54">
        <v>466</v>
      </c>
      <c r="T469" s="96">
        <v>44222.947870370372</v>
      </c>
      <c r="U469" s="110">
        <v>44222.947870370372</v>
      </c>
      <c r="V469" s="112">
        <v>57.6</v>
      </c>
      <c r="W469" s="112">
        <v>23.7</v>
      </c>
      <c r="Y469" s="54">
        <v>466</v>
      </c>
      <c r="Z469" s="96">
        <v>44222.948414351849</v>
      </c>
      <c r="AA469" s="110">
        <v>44222.948414351849</v>
      </c>
      <c r="AB469" s="112">
        <v>58.9</v>
      </c>
      <c r="AC469" s="112">
        <v>23.6</v>
      </c>
      <c r="AE469" s="54">
        <v>466</v>
      </c>
      <c r="AF469" s="96">
        <v>44222.948206018518</v>
      </c>
      <c r="AG469" s="110">
        <v>44222.948206018518</v>
      </c>
      <c r="AH469" s="112">
        <v>59.3</v>
      </c>
      <c r="AI469" s="112">
        <v>23.7</v>
      </c>
    </row>
    <row r="470" spans="1:35" x14ac:dyDescent="0.25">
      <c r="A470" s="54">
        <v>467</v>
      </c>
      <c r="B470" s="96">
        <v>44181</v>
      </c>
      <c r="C470" s="110">
        <v>19.815277777777801</v>
      </c>
      <c r="D470" s="112">
        <v>44.3</v>
      </c>
      <c r="E470" s="112">
        <v>27.5</v>
      </c>
      <c r="G470" s="54">
        <v>467</v>
      </c>
      <c r="H470" s="96">
        <v>44181</v>
      </c>
      <c r="I470" s="110">
        <v>19.8159722222223</v>
      </c>
      <c r="J470" s="112">
        <v>47</v>
      </c>
      <c r="K470" s="112">
        <v>28.9</v>
      </c>
      <c r="L470" s="106"/>
      <c r="M470" s="54">
        <v>467</v>
      </c>
      <c r="N470" s="96">
        <v>44181</v>
      </c>
      <c r="O470" s="110">
        <v>19.8159722222223</v>
      </c>
      <c r="P470" s="112">
        <v>42.5</v>
      </c>
      <c r="Q470" s="112">
        <v>29.7</v>
      </c>
      <c r="R470" s="106"/>
      <c r="S470" s="54">
        <v>467</v>
      </c>
      <c r="T470" s="96">
        <v>44222.989537037036</v>
      </c>
      <c r="U470" s="110">
        <v>44222.989537037036</v>
      </c>
      <c r="V470" s="112">
        <v>55.4</v>
      </c>
      <c r="W470" s="112">
        <v>23.6</v>
      </c>
      <c r="Y470" s="54">
        <v>467</v>
      </c>
      <c r="Z470" s="96">
        <v>44222.990081018521</v>
      </c>
      <c r="AA470" s="110">
        <v>44222.990081018521</v>
      </c>
      <c r="AB470" s="112">
        <v>58.3</v>
      </c>
      <c r="AC470" s="112">
        <v>23.6</v>
      </c>
      <c r="AE470" s="54">
        <v>467</v>
      </c>
      <c r="AF470" s="96">
        <v>44222.989872685182</v>
      </c>
      <c r="AG470" s="110">
        <v>44222.989872685182</v>
      </c>
      <c r="AH470" s="112">
        <v>57.9</v>
      </c>
      <c r="AI470" s="112">
        <v>23.8</v>
      </c>
    </row>
    <row r="471" spans="1:35" x14ac:dyDescent="0.25">
      <c r="A471" s="54">
        <v>468</v>
      </c>
      <c r="B471" s="96">
        <v>44181</v>
      </c>
      <c r="C471" s="109">
        <v>19.856944444444402</v>
      </c>
      <c r="D471" s="112">
        <v>43.8</v>
      </c>
      <c r="E471" s="112">
        <v>27.6</v>
      </c>
      <c r="G471" s="54">
        <v>468</v>
      </c>
      <c r="H471" s="96">
        <v>44181</v>
      </c>
      <c r="I471" s="109">
        <v>19.8576388888889</v>
      </c>
      <c r="J471" s="112">
        <v>45.7</v>
      </c>
      <c r="K471" s="112">
        <v>28.9</v>
      </c>
      <c r="L471" s="106"/>
      <c r="M471" s="54">
        <v>468</v>
      </c>
      <c r="N471" s="96">
        <v>44181</v>
      </c>
      <c r="O471" s="109">
        <v>19.8576388888889</v>
      </c>
      <c r="P471" s="112">
        <v>41.4</v>
      </c>
      <c r="Q471" s="112">
        <v>29.7</v>
      </c>
      <c r="R471" s="106"/>
      <c r="S471" s="54">
        <v>468</v>
      </c>
      <c r="T471" s="96">
        <v>44223.0312037037</v>
      </c>
      <c r="U471" s="110">
        <v>44223.0312037037</v>
      </c>
      <c r="V471" s="112">
        <v>63</v>
      </c>
      <c r="W471" s="112">
        <v>23.5</v>
      </c>
      <c r="Y471" s="54">
        <v>468</v>
      </c>
      <c r="Z471" s="96">
        <v>44223.031747685185</v>
      </c>
      <c r="AA471" s="110">
        <v>44223.031747685185</v>
      </c>
      <c r="AB471" s="112">
        <v>58.9</v>
      </c>
      <c r="AC471" s="112">
        <v>23.8</v>
      </c>
      <c r="AE471" s="54">
        <v>468</v>
      </c>
      <c r="AF471" s="96">
        <v>44223.031539351854</v>
      </c>
      <c r="AG471" s="110">
        <v>44223.031539351854</v>
      </c>
      <c r="AH471" s="112">
        <v>56.2</v>
      </c>
      <c r="AI471" s="112">
        <v>24.2</v>
      </c>
    </row>
    <row r="472" spans="1:35" x14ac:dyDescent="0.25">
      <c r="A472" s="54">
        <v>469</v>
      </c>
      <c r="B472" s="96">
        <v>44181</v>
      </c>
      <c r="C472" s="110">
        <v>19.898611111111101</v>
      </c>
      <c r="D472" s="112">
        <v>47.3</v>
      </c>
      <c r="E472" s="112">
        <v>27.7</v>
      </c>
      <c r="G472" s="54">
        <v>469</v>
      </c>
      <c r="H472" s="96">
        <v>44181</v>
      </c>
      <c r="I472" s="110">
        <v>19.8993055555556</v>
      </c>
      <c r="J472" s="112">
        <v>46.7</v>
      </c>
      <c r="K472" s="112">
        <v>29.1</v>
      </c>
      <c r="L472" s="106"/>
      <c r="M472" s="54">
        <v>469</v>
      </c>
      <c r="N472" s="96">
        <v>44181</v>
      </c>
      <c r="O472" s="110">
        <v>19.8993055555556</v>
      </c>
      <c r="P472" s="112">
        <v>41.3</v>
      </c>
      <c r="Q472" s="112">
        <v>29.6</v>
      </c>
      <c r="R472" s="106"/>
      <c r="S472" s="54">
        <v>469</v>
      </c>
      <c r="T472" s="96">
        <v>44223.072870370372</v>
      </c>
      <c r="U472" s="110">
        <v>44223.072870370372</v>
      </c>
      <c r="V472" s="112">
        <v>56.8</v>
      </c>
      <c r="W472" s="112">
        <v>23.6</v>
      </c>
      <c r="Y472" s="54">
        <v>469</v>
      </c>
      <c r="Z472" s="96">
        <v>44223.073414351849</v>
      </c>
      <c r="AA472" s="110">
        <v>44223.073414351849</v>
      </c>
      <c r="AB472" s="112">
        <v>57.8</v>
      </c>
      <c r="AC472" s="112">
        <v>23.7</v>
      </c>
      <c r="AE472" s="54">
        <v>469</v>
      </c>
      <c r="AF472" s="96">
        <v>44223.073206018518</v>
      </c>
      <c r="AG472" s="110">
        <v>44223.073206018518</v>
      </c>
      <c r="AH472" s="112">
        <v>57.1</v>
      </c>
      <c r="AI472" s="112">
        <v>23.6</v>
      </c>
    </row>
    <row r="473" spans="1:35" x14ac:dyDescent="0.25">
      <c r="A473" s="54">
        <v>470</v>
      </c>
      <c r="B473" s="96">
        <v>44181</v>
      </c>
      <c r="C473" s="109">
        <v>19.940277777777801</v>
      </c>
      <c r="D473" s="112">
        <v>44.5</v>
      </c>
      <c r="E473" s="112">
        <v>27.7</v>
      </c>
      <c r="G473" s="54">
        <v>470</v>
      </c>
      <c r="H473" s="96">
        <v>44181</v>
      </c>
      <c r="I473" s="109">
        <v>19.9409722222223</v>
      </c>
      <c r="J473" s="112">
        <v>45.3</v>
      </c>
      <c r="K473" s="112">
        <v>29.1</v>
      </c>
      <c r="L473" s="106"/>
      <c r="M473" s="54">
        <v>470</v>
      </c>
      <c r="N473" s="96">
        <v>44181</v>
      </c>
      <c r="O473" s="109">
        <v>19.9409722222223</v>
      </c>
      <c r="P473" s="112">
        <v>42.6</v>
      </c>
      <c r="Q473" s="112">
        <v>29.7</v>
      </c>
      <c r="R473" s="106"/>
      <c r="S473" s="54">
        <v>470</v>
      </c>
      <c r="T473" s="96">
        <v>44223.114537037036</v>
      </c>
      <c r="U473" s="110">
        <v>44223.114537037036</v>
      </c>
      <c r="V473" s="112">
        <v>57.9</v>
      </c>
      <c r="W473" s="112">
        <v>23.4</v>
      </c>
      <c r="Y473" s="54">
        <v>470</v>
      </c>
      <c r="Z473" s="96">
        <v>44223.115081018521</v>
      </c>
      <c r="AA473" s="110">
        <v>44223.115081018521</v>
      </c>
      <c r="AB473" s="112">
        <v>56.9</v>
      </c>
      <c r="AC473" s="112">
        <v>23.7</v>
      </c>
      <c r="AE473" s="54">
        <v>470</v>
      </c>
      <c r="AF473" s="96">
        <v>44223.114872685182</v>
      </c>
      <c r="AG473" s="110">
        <v>44223.114872685182</v>
      </c>
      <c r="AH473" s="112">
        <v>59.4</v>
      </c>
      <c r="AI473" s="112">
        <v>23.5</v>
      </c>
    </row>
    <row r="474" spans="1:35" x14ac:dyDescent="0.25">
      <c r="A474" s="54">
        <v>471</v>
      </c>
      <c r="B474" s="96">
        <v>44181</v>
      </c>
      <c r="C474" s="110">
        <v>19.981944444444402</v>
      </c>
      <c r="D474" s="112">
        <v>45.3</v>
      </c>
      <c r="E474" s="112">
        <v>27.6</v>
      </c>
      <c r="G474" s="54">
        <v>471</v>
      </c>
      <c r="H474" s="96">
        <v>44181</v>
      </c>
      <c r="I474" s="110">
        <v>19.9826388888889</v>
      </c>
      <c r="J474" s="112">
        <v>45.4</v>
      </c>
      <c r="K474" s="112">
        <v>29</v>
      </c>
      <c r="L474" s="106"/>
      <c r="M474" s="54">
        <v>471</v>
      </c>
      <c r="N474" s="96">
        <v>44181</v>
      </c>
      <c r="O474" s="110">
        <v>19.9826388888889</v>
      </c>
      <c r="P474" s="112">
        <v>41.6</v>
      </c>
      <c r="Q474" s="112">
        <v>29.8</v>
      </c>
      <c r="R474" s="106"/>
      <c r="S474" s="54">
        <v>471</v>
      </c>
      <c r="T474" s="96">
        <v>44223.1562037037</v>
      </c>
      <c r="U474" s="110">
        <v>44223.1562037037</v>
      </c>
      <c r="V474" s="112">
        <v>57.4</v>
      </c>
      <c r="W474" s="112">
        <v>23.4</v>
      </c>
      <c r="Y474" s="54">
        <v>471</v>
      </c>
      <c r="Z474" s="96">
        <v>44223.156747685185</v>
      </c>
      <c r="AA474" s="110">
        <v>44223.156747685185</v>
      </c>
      <c r="AB474" s="112">
        <v>57.9</v>
      </c>
      <c r="AC474" s="112">
        <v>24.1</v>
      </c>
      <c r="AE474" s="54">
        <v>471</v>
      </c>
      <c r="AF474" s="96">
        <v>44223.156539351854</v>
      </c>
      <c r="AG474" s="110">
        <v>44223.156539351854</v>
      </c>
      <c r="AH474" s="112">
        <v>56</v>
      </c>
      <c r="AI474" s="112">
        <v>23.6</v>
      </c>
    </row>
    <row r="475" spans="1:35" x14ac:dyDescent="0.25">
      <c r="A475" s="54">
        <v>472</v>
      </c>
      <c r="B475" s="96">
        <v>44182</v>
      </c>
      <c r="C475" s="109">
        <v>20.023611111111101</v>
      </c>
      <c r="D475" s="112">
        <v>44</v>
      </c>
      <c r="E475" s="112">
        <v>27.7</v>
      </c>
      <c r="G475" s="54">
        <v>472</v>
      </c>
      <c r="H475" s="96">
        <v>44182</v>
      </c>
      <c r="I475" s="109">
        <v>20.0243055555556</v>
      </c>
      <c r="J475" s="112">
        <v>43.7</v>
      </c>
      <c r="K475" s="112">
        <v>29.1</v>
      </c>
      <c r="L475" s="106"/>
      <c r="M475" s="54">
        <v>472</v>
      </c>
      <c r="N475" s="96">
        <v>44182</v>
      </c>
      <c r="O475" s="109">
        <v>20.0243055555556</v>
      </c>
      <c r="P475" s="112">
        <v>40.1</v>
      </c>
      <c r="Q475" s="112">
        <v>29.8</v>
      </c>
      <c r="R475" s="106"/>
      <c r="S475" s="54">
        <v>472</v>
      </c>
      <c r="T475" s="96">
        <v>44223.197870370372</v>
      </c>
      <c r="U475" s="110">
        <v>44223.197870370372</v>
      </c>
      <c r="V475" s="112">
        <v>56.1</v>
      </c>
      <c r="W475" s="112">
        <v>23.4</v>
      </c>
      <c r="Y475" s="54">
        <v>472</v>
      </c>
      <c r="Z475" s="96">
        <v>44223.198414351849</v>
      </c>
      <c r="AA475" s="110">
        <v>44223.198414351849</v>
      </c>
      <c r="AB475" s="112">
        <v>55</v>
      </c>
      <c r="AC475" s="112">
        <v>24</v>
      </c>
      <c r="AE475" s="54">
        <v>472</v>
      </c>
      <c r="AF475" s="96">
        <v>44223.198206018518</v>
      </c>
      <c r="AG475" s="110">
        <v>44223.198206018518</v>
      </c>
      <c r="AH475" s="112">
        <v>60.3</v>
      </c>
      <c r="AI475" s="112">
        <v>23.5</v>
      </c>
    </row>
    <row r="476" spans="1:35" x14ac:dyDescent="0.25">
      <c r="A476" s="54">
        <v>473</v>
      </c>
      <c r="B476" s="96">
        <v>44182</v>
      </c>
      <c r="C476" s="110">
        <v>20.065277777777801</v>
      </c>
      <c r="D476" s="112">
        <v>43.2</v>
      </c>
      <c r="E476" s="112">
        <v>27.7</v>
      </c>
      <c r="G476" s="54">
        <v>473</v>
      </c>
      <c r="H476" s="96">
        <v>44182</v>
      </c>
      <c r="I476" s="110">
        <v>20.0659722222223</v>
      </c>
      <c r="J476" s="112">
        <v>43.1</v>
      </c>
      <c r="K476" s="112">
        <v>29.1</v>
      </c>
      <c r="L476" s="106"/>
      <c r="M476" s="54">
        <v>473</v>
      </c>
      <c r="N476" s="96">
        <v>44182</v>
      </c>
      <c r="O476" s="110">
        <v>20.0659722222223</v>
      </c>
      <c r="P476" s="112">
        <v>41.4</v>
      </c>
      <c r="Q476" s="112">
        <v>29.7</v>
      </c>
      <c r="R476" s="106"/>
      <c r="S476" s="54">
        <v>473</v>
      </c>
      <c r="T476" s="96">
        <v>44223.239537037036</v>
      </c>
      <c r="U476" s="110">
        <v>44223.239537037036</v>
      </c>
      <c r="V476" s="112">
        <v>54.9</v>
      </c>
      <c r="W476" s="112">
        <v>23.4</v>
      </c>
      <c r="Y476" s="54">
        <v>473</v>
      </c>
      <c r="Z476" s="96">
        <v>44223.240081018521</v>
      </c>
      <c r="AA476" s="110">
        <v>44223.240081018521</v>
      </c>
      <c r="AB476" s="112">
        <v>56</v>
      </c>
      <c r="AC476" s="112">
        <v>23.8</v>
      </c>
      <c r="AE476" s="54">
        <v>473</v>
      </c>
      <c r="AF476" s="96">
        <v>44223.239872685182</v>
      </c>
      <c r="AG476" s="110">
        <v>44223.239872685182</v>
      </c>
      <c r="AH476" s="112">
        <v>58.4</v>
      </c>
      <c r="AI476" s="112">
        <v>23.7</v>
      </c>
    </row>
    <row r="477" spans="1:35" x14ac:dyDescent="0.25">
      <c r="A477" s="54">
        <v>474</v>
      </c>
      <c r="B477" s="96">
        <v>44182</v>
      </c>
      <c r="C477" s="109">
        <v>20.106944444444402</v>
      </c>
      <c r="D477" s="112">
        <v>45.2</v>
      </c>
      <c r="E477" s="112">
        <v>27.7</v>
      </c>
      <c r="G477" s="54">
        <v>474</v>
      </c>
      <c r="H477" s="96">
        <v>44182</v>
      </c>
      <c r="I477" s="109">
        <v>20.1076388888889</v>
      </c>
      <c r="J477" s="112">
        <v>43.1</v>
      </c>
      <c r="K477" s="112">
        <v>29.1</v>
      </c>
      <c r="L477" s="106"/>
      <c r="M477" s="54">
        <v>474</v>
      </c>
      <c r="N477" s="96">
        <v>44182</v>
      </c>
      <c r="O477" s="109">
        <v>20.1076388888889</v>
      </c>
      <c r="P477" s="112">
        <v>42</v>
      </c>
      <c r="Q477" s="112">
        <v>29.9</v>
      </c>
      <c r="R477" s="106"/>
      <c r="S477" s="54">
        <v>474</v>
      </c>
      <c r="T477" s="96">
        <v>44223.2812037037</v>
      </c>
      <c r="U477" s="110">
        <v>44223.2812037037</v>
      </c>
      <c r="V477" s="112">
        <v>57.1</v>
      </c>
      <c r="W477" s="112">
        <v>23.3</v>
      </c>
      <c r="Y477" s="54">
        <v>474</v>
      </c>
      <c r="Z477" s="96">
        <v>44223.281747685185</v>
      </c>
      <c r="AA477" s="110">
        <v>44223.281747685185</v>
      </c>
      <c r="AB477" s="112">
        <v>54.8</v>
      </c>
      <c r="AC477" s="112">
        <v>24.2</v>
      </c>
      <c r="AE477" s="54">
        <v>474</v>
      </c>
      <c r="AF477" s="96">
        <v>44223.281539351854</v>
      </c>
      <c r="AG477" s="110">
        <v>44223.281539351854</v>
      </c>
      <c r="AH477" s="112">
        <v>57.4</v>
      </c>
      <c r="AI477" s="112">
        <v>23.4</v>
      </c>
    </row>
    <row r="478" spans="1:35" x14ac:dyDescent="0.25">
      <c r="A478" s="54">
        <v>475</v>
      </c>
      <c r="B478" s="96">
        <v>44182</v>
      </c>
      <c r="C478" s="110">
        <v>20.148611111111101</v>
      </c>
      <c r="D478" s="112">
        <v>43.9</v>
      </c>
      <c r="E478" s="112">
        <v>27.8</v>
      </c>
      <c r="G478" s="54">
        <v>475</v>
      </c>
      <c r="H478" s="96">
        <v>44182</v>
      </c>
      <c r="I478" s="110">
        <v>20.1493055555556</v>
      </c>
      <c r="J478" s="112">
        <v>44.8</v>
      </c>
      <c r="K478" s="112">
        <v>29</v>
      </c>
      <c r="L478" s="106"/>
      <c r="M478" s="54">
        <v>475</v>
      </c>
      <c r="N478" s="96">
        <v>44182</v>
      </c>
      <c r="O478" s="110">
        <v>20.1493055555556</v>
      </c>
      <c r="P478" s="112">
        <v>41.4</v>
      </c>
      <c r="Q478" s="112">
        <v>29.8</v>
      </c>
      <c r="R478" s="106"/>
      <c r="S478" s="54">
        <v>475</v>
      </c>
      <c r="T478" s="96">
        <v>44223.322870370372</v>
      </c>
      <c r="U478" s="110">
        <v>44223.322870370372</v>
      </c>
      <c r="V478" s="112">
        <v>58.2</v>
      </c>
      <c r="W478" s="112">
        <v>23.5</v>
      </c>
      <c r="Y478" s="54">
        <v>475</v>
      </c>
      <c r="Z478" s="96">
        <v>44223.323414351849</v>
      </c>
      <c r="AA478" s="110">
        <v>44223.323414351849</v>
      </c>
      <c r="AB478" s="112">
        <v>60.4</v>
      </c>
      <c r="AC478" s="112">
        <v>23.4</v>
      </c>
      <c r="AE478" s="54">
        <v>475</v>
      </c>
      <c r="AF478" s="96">
        <v>44223.323206018518</v>
      </c>
      <c r="AG478" s="110">
        <v>44223.323206018518</v>
      </c>
      <c r="AH478" s="112">
        <v>59.5</v>
      </c>
      <c r="AI478" s="112">
        <v>24</v>
      </c>
    </row>
    <row r="479" spans="1:35" x14ac:dyDescent="0.25">
      <c r="A479" s="54">
        <v>476</v>
      </c>
      <c r="B479" s="96">
        <v>44182</v>
      </c>
      <c r="C479" s="109">
        <v>20.190277777777801</v>
      </c>
      <c r="D479" s="112">
        <v>43.7</v>
      </c>
      <c r="E479" s="112">
        <v>27.7</v>
      </c>
      <c r="G479" s="54">
        <v>476</v>
      </c>
      <c r="H479" s="96">
        <v>44182</v>
      </c>
      <c r="I479" s="109">
        <v>20.1909722222223</v>
      </c>
      <c r="J479" s="112">
        <v>44.2</v>
      </c>
      <c r="K479" s="112">
        <v>29.2</v>
      </c>
      <c r="L479" s="106"/>
      <c r="M479" s="54">
        <v>476</v>
      </c>
      <c r="N479" s="96">
        <v>44182</v>
      </c>
      <c r="O479" s="109">
        <v>20.1909722222223</v>
      </c>
      <c r="P479" s="112">
        <v>40.9</v>
      </c>
      <c r="Q479" s="112">
        <v>29.8</v>
      </c>
      <c r="R479" s="106"/>
      <c r="S479" s="54">
        <v>476</v>
      </c>
      <c r="T479" s="96">
        <v>44223.364537037036</v>
      </c>
      <c r="U479" s="110">
        <v>44223.364537037036</v>
      </c>
      <c r="V479" s="112">
        <v>60.4</v>
      </c>
      <c r="W479" s="112">
        <v>23.7</v>
      </c>
      <c r="Y479" s="54">
        <v>476</v>
      </c>
      <c r="Z479" s="96">
        <v>44223.365081018521</v>
      </c>
      <c r="AA479" s="110">
        <v>44223.365081018521</v>
      </c>
      <c r="AB479" s="112">
        <v>61.8</v>
      </c>
      <c r="AC479" s="112">
        <v>24.3</v>
      </c>
      <c r="AE479" s="54">
        <v>476</v>
      </c>
      <c r="AF479" s="96">
        <v>44223.364872685182</v>
      </c>
      <c r="AG479" s="110">
        <v>44223.364872685182</v>
      </c>
      <c r="AH479" s="112">
        <v>62.6</v>
      </c>
      <c r="AI479" s="112">
        <v>24</v>
      </c>
    </row>
    <row r="480" spans="1:35" x14ac:dyDescent="0.25">
      <c r="A480" s="54">
        <v>477</v>
      </c>
      <c r="B480" s="96">
        <v>44182</v>
      </c>
      <c r="C480" s="110">
        <v>20.231944444444402</v>
      </c>
      <c r="D480" s="112">
        <v>43.1</v>
      </c>
      <c r="E480" s="112">
        <v>27.8</v>
      </c>
      <c r="G480" s="54">
        <v>477</v>
      </c>
      <c r="H480" s="96">
        <v>44182</v>
      </c>
      <c r="I480" s="110">
        <v>20.2326388888889</v>
      </c>
      <c r="J480" s="112">
        <v>44.7</v>
      </c>
      <c r="K480" s="112">
        <v>29.1</v>
      </c>
      <c r="L480" s="106"/>
      <c r="M480" s="54">
        <v>477</v>
      </c>
      <c r="N480" s="96">
        <v>44182</v>
      </c>
      <c r="O480" s="110">
        <v>20.2326388888889</v>
      </c>
      <c r="P480" s="112">
        <v>40.4</v>
      </c>
      <c r="Q480" s="112">
        <v>29.8</v>
      </c>
      <c r="R480" s="106"/>
      <c r="S480" s="54">
        <v>477</v>
      </c>
      <c r="T480" s="96">
        <v>44223.4062037037</v>
      </c>
      <c r="U480" s="110">
        <v>44223.4062037037</v>
      </c>
      <c r="V480" s="112">
        <v>63.9</v>
      </c>
      <c r="W480" s="112">
        <v>23.5</v>
      </c>
      <c r="Y480" s="54">
        <v>477</v>
      </c>
      <c r="Z480" s="96">
        <v>44223.406747685185</v>
      </c>
      <c r="AA480" s="110">
        <v>44223.406747685185</v>
      </c>
      <c r="AB480" s="112">
        <v>60.2</v>
      </c>
      <c r="AC480" s="112">
        <v>23.8</v>
      </c>
      <c r="AE480" s="54">
        <v>477</v>
      </c>
      <c r="AF480" s="96">
        <v>44223.406539351854</v>
      </c>
      <c r="AG480" s="110">
        <v>44223.406539351854</v>
      </c>
      <c r="AH480" s="112">
        <v>64.5</v>
      </c>
      <c r="AI480" s="112">
        <v>24.3</v>
      </c>
    </row>
    <row r="481" spans="1:35" x14ac:dyDescent="0.25">
      <c r="A481" s="54">
        <v>478</v>
      </c>
      <c r="B481" s="96">
        <v>44182</v>
      </c>
      <c r="C481" s="109">
        <v>20.273611111111101</v>
      </c>
      <c r="D481" s="112">
        <v>43.8</v>
      </c>
      <c r="E481" s="112">
        <v>27.7</v>
      </c>
      <c r="G481" s="54">
        <v>478</v>
      </c>
      <c r="H481" s="96">
        <v>44182</v>
      </c>
      <c r="I481" s="109">
        <v>20.2743055555556</v>
      </c>
      <c r="J481" s="112">
        <v>44</v>
      </c>
      <c r="K481" s="112">
        <v>29.1</v>
      </c>
      <c r="L481" s="106"/>
      <c r="M481" s="54">
        <v>478</v>
      </c>
      <c r="N481" s="96">
        <v>44182</v>
      </c>
      <c r="O481" s="109">
        <v>20.2743055555556</v>
      </c>
      <c r="P481" s="112">
        <v>41.4</v>
      </c>
      <c r="Q481" s="112">
        <v>29.9</v>
      </c>
      <c r="R481" s="106"/>
      <c r="S481" s="54">
        <v>478</v>
      </c>
      <c r="T481" s="96">
        <v>44223.447870370372</v>
      </c>
      <c r="U481" s="110">
        <v>44223.447870370372</v>
      </c>
      <c r="V481" s="112">
        <v>71.900000000000006</v>
      </c>
      <c r="W481" s="112">
        <v>23.5</v>
      </c>
      <c r="Y481" s="54">
        <v>478</v>
      </c>
      <c r="Z481" s="96">
        <v>44223.448414351849</v>
      </c>
      <c r="AA481" s="110">
        <v>44223.448414351849</v>
      </c>
      <c r="AB481" s="112">
        <v>66.7</v>
      </c>
      <c r="AC481" s="112">
        <v>23.9</v>
      </c>
      <c r="AE481" s="54">
        <v>478</v>
      </c>
      <c r="AF481" s="96">
        <v>44223.448206018518</v>
      </c>
      <c r="AG481" s="110">
        <v>44223.448206018518</v>
      </c>
      <c r="AH481" s="112">
        <v>67.5</v>
      </c>
      <c r="AI481" s="112">
        <v>24</v>
      </c>
    </row>
    <row r="482" spans="1:35" x14ac:dyDescent="0.25">
      <c r="A482" s="54">
        <v>479</v>
      </c>
      <c r="B482" s="96">
        <v>44182</v>
      </c>
      <c r="C482" s="110">
        <v>20.315277777777801</v>
      </c>
      <c r="D482" s="112">
        <v>42.7</v>
      </c>
      <c r="E482" s="112">
        <v>27.8</v>
      </c>
      <c r="G482" s="54">
        <v>479</v>
      </c>
      <c r="H482" s="96">
        <v>44182</v>
      </c>
      <c r="I482" s="110">
        <v>20.3159722222223</v>
      </c>
      <c r="J482" s="112">
        <v>44.9</v>
      </c>
      <c r="K482" s="112">
        <v>29.3</v>
      </c>
      <c r="L482" s="106"/>
      <c r="M482" s="54">
        <v>479</v>
      </c>
      <c r="N482" s="96">
        <v>44182</v>
      </c>
      <c r="O482" s="110">
        <v>20.3159722222223</v>
      </c>
      <c r="P482" s="112">
        <v>47.3</v>
      </c>
      <c r="Q482" s="112">
        <v>29.9</v>
      </c>
      <c r="R482" s="106"/>
      <c r="S482" s="54">
        <v>479</v>
      </c>
      <c r="T482" s="96">
        <v>44223.489537037036</v>
      </c>
      <c r="U482" s="110">
        <v>44223.489537037036</v>
      </c>
      <c r="V482" s="112">
        <v>69.7</v>
      </c>
      <c r="W482" s="112">
        <v>23.8</v>
      </c>
      <c r="Y482" s="54">
        <v>479</v>
      </c>
      <c r="Z482" s="96">
        <v>44223.490081018521</v>
      </c>
      <c r="AA482" s="110">
        <v>44223.490081018521</v>
      </c>
      <c r="AB482" s="112">
        <v>68.2</v>
      </c>
      <c r="AC482" s="112">
        <v>24.7</v>
      </c>
      <c r="AE482" s="54">
        <v>479</v>
      </c>
      <c r="AF482" s="96">
        <v>44223.489872685182</v>
      </c>
      <c r="AG482" s="110">
        <v>44223.489872685182</v>
      </c>
      <c r="AH482" s="112">
        <v>70.099999999999994</v>
      </c>
      <c r="AI482" s="112">
        <v>24.6</v>
      </c>
    </row>
    <row r="483" spans="1:35" x14ac:dyDescent="0.25">
      <c r="A483" s="54">
        <v>480</v>
      </c>
      <c r="B483" s="96">
        <v>44182</v>
      </c>
      <c r="C483" s="109">
        <v>20.356944444444402</v>
      </c>
      <c r="D483" s="112">
        <v>43.4</v>
      </c>
      <c r="E483" s="112">
        <v>27.9</v>
      </c>
      <c r="G483" s="54">
        <v>480</v>
      </c>
      <c r="H483" s="96">
        <v>44182</v>
      </c>
      <c r="I483" s="109">
        <v>20.3576388888889</v>
      </c>
      <c r="J483" s="112">
        <v>43.8</v>
      </c>
      <c r="K483" s="112">
        <v>29.4</v>
      </c>
      <c r="L483" s="106"/>
      <c r="M483" s="54">
        <v>480</v>
      </c>
      <c r="N483" s="96">
        <v>44182</v>
      </c>
      <c r="O483" s="109">
        <v>20.3576388888889</v>
      </c>
      <c r="P483" s="112">
        <v>42.5</v>
      </c>
      <c r="Q483" s="112">
        <v>30</v>
      </c>
      <c r="R483" s="106"/>
      <c r="S483" s="54">
        <v>480</v>
      </c>
      <c r="T483" s="96">
        <v>44223.5312037037</v>
      </c>
      <c r="U483" s="110">
        <v>44223.5312037037</v>
      </c>
      <c r="V483" s="112">
        <v>79.599999999999994</v>
      </c>
      <c r="W483" s="112">
        <v>24.2</v>
      </c>
      <c r="Y483" s="54">
        <v>480</v>
      </c>
      <c r="Z483" s="96">
        <v>44223.531747685185</v>
      </c>
      <c r="AA483" s="110">
        <v>44223.531747685185</v>
      </c>
      <c r="AB483" s="112">
        <v>66.900000000000006</v>
      </c>
      <c r="AC483" s="112">
        <v>24.7</v>
      </c>
      <c r="AE483" s="54">
        <v>480</v>
      </c>
      <c r="AF483" s="96">
        <v>44223.531539351854</v>
      </c>
      <c r="AG483" s="110">
        <v>44223.531539351854</v>
      </c>
      <c r="AH483" s="112">
        <v>73</v>
      </c>
      <c r="AI483" s="112">
        <v>24.8</v>
      </c>
    </row>
    <row r="484" spans="1:35" x14ac:dyDescent="0.25">
      <c r="A484" s="54">
        <v>481</v>
      </c>
      <c r="B484" s="96">
        <v>44182</v>
      </c>
      <c r="C484" s="110">
        <v>20.398611111111101</v>
      </c>
      <c r="D484" s="112">
        <v>43.4</v>
      </c>
      <c r="E484" s="112">
        <v>28</v>
      </c>
      <c r="G484" s="54">
        <v>481</v>
      </c>
      <c r="H484" s="96">
        <v>44182</v>
      </c>
      <c r="I484" s="110">
        <v>20.3993055555556</v>
      </c>
      <c r="J484" s="112">
        <v>44.2</v>
      </c>
      <c r="K484" s="112">
        <v>29.4</v>
      </c>
      <c r="L484" s="106"/>
      <c r="M484" s="54">
        <v>481</v>
      </c>
      <c r="N484" s="96">
        <v>44182</v>
      </c>
      <c r="O484" s="110">
        <v>20.3993055555556</v>
      </c>
      <c r="P484" s="112">
        <v>43.7</v>
      </c>
      <c r="Q484" s="112">
        <v>30</v>
      </c>
      <c r="R484" s="106"/>
      <c r="S484" s="54">
        <v>481</v>
      </c>
      <c r="T484" s="96">
        <v>44223.572870370372</v>
      </c>
      <c r="U484" s="110">
        <v>44223.572870370372</v>
      </c>
      <c r="V484" s="112">
        <v>81</v>
      </c>
      <c r="W484" s="112">
        <v>24.2</v>
      </c>
      <c r="Y484" s="54">
        <v>481</v>
      </c>
      <c r="Z484" s="96">
        <v>44223.573414351849</v>
      </c>
      <c r="AA484" s="110">
        <v>44223.573414351849</v>
      </c>
      <c r="AB484" s="112">
        <v>70.3</v>
      </c>
      <c r="AC484" s="112">
        <v>24.4</v>
      </c>
      <c r="AE484" s="54">
        <v>481</v>
      </c>
      <c r="AF484" s="96">
        <v>44223.573206018518</v>
      </c>
      <c r="AG484" s="110">
        <v>44223.573206018518</v>
      </c>
      <c r="AH484" s="112">
        <v>69.8</v>
      </c>
      <c r="AI484" s="112">
        <v>25</v>
      </c>
    </row>
    <row r="485" spans="1:35" x14ac:dyDescent="0.25">
      <c r="A485" s="54">
        <v>482</v>
      </c>
      <c r="B485" s="96">
        <v>44182</v>
      </c>
      <c r="C485" s="109">
        <v>20.440277777777801</v>
      </c>
      <c r="D485" s="112">
        <v>45</v>
      </c>
      <c r="E485" s="112">
        <v>28.4</v>
      </c>
      <c r="G485" s="54">
        <v>482</v>
      </c>
      <c r="H485" s="96">
        <v>44182</v>
      </c>
      <c r="I485" s="109">
        <v>20.4409722222223</v>
      </c>
      <c r="J485" s="112">
        <v>44.7</v>
      </c>
      <c r="K485" s="112">
        <v>28.9</v>
      </c>
      <c r="L485" s="106"/>
      <c r="M485" s="54">
        <v>482</v>
      </c>
      <c r="N485" s="96">
        <v>44182</v>
      </c>
      <c r="O485" s="109">
        <v>20.4409722222223</v>
      </c>
      <c r="P485" s="112">
        <v>45</v>
      </c>
      <c r="Q485" s="112">
        <v>29.5</v>
      </c>
      <c r="R485" s="106"/>
      <c r="S485" s="54">
        <v>482</v>
      </c>
      <c r="T485" s="96">
        <v>44223.614537037036</v>
      </c>
      <c r="U485" s="110">
        <v>44223.614537037036</v>
      </c>
      <c r="V485" s="112">
        <v>80.400000000000006</v>
      </c>
      <c r="W485" s="112">
        <v>24.2</v>
      </c>
      <c r="Y485" s="54">
        <v>482</v>
      </c>
      <c r="Z485" s="96">
        <v>44223.615081018521</v>
      </c>
      <c r="AA485" s="110">
        <v>44223.615081018521</v>
      </c>
      <c r="AB485" s="112">
        <v>69.900000000000006</v>
      </c>
      <c r="AC485" s="112">
        <v>25</v>
      </c>
      <c r="AE485" s="54">
        <v>482</v>
      </c>
      <c r="AF485" s="96">
        <v>44223.614872685182</v>
      </c>
      <c r="AG485" s="110">
        <v>44223.614872685182</v>
      </c>
      <c r="AH485" s="112">
        <v>68.2</v>
      </c>
      <c r="AI485" s="112">
        <v>25</v>
      </c>
    </row>
    <row r="486" spans="1:35" x14ac:dyDescent="0.25">
      <c r="A486" s="54">
        <v>483</v>
      </c>
      <c r="B486" s="96">
        <v>44182</v>
      </c>
      <c r="C486" s="110">
        <v>20.481944444444402</v>
      </c>
      <c r="D486" s="112">
        <v>46.5</v>
      </c>
      <c r="E486" s="112">
        <v>28.1</v>
      </c>
      <c r="G486" s="54">
        <v>483</v>
      </c>
      <c r="H486" s="96">
        <v>44182</v>
      </c>
      <c r="I486" s="110">
        <v>20.4826388888889</v>
      </c>
      <c r="J486" s="112">
        <v>45.4</v>
      </c>
      <c r="K486" s="112">
        <v>29.2</v>
      </c>
      <c r="L486" s="106"/>
      <c r="M486" s="54">
        <v>483</v>
      </c>
      <c r="N486" s="96">
        <v>44182</v>
      </c>
      <c r="O486" s="110">
        <v>20.4826388888889</v>
      </c>
      <c r="P486" s="112">
        <v>48.5</v>
      </c>
      <c r="Q486" s="112">
        <v>29.8</v>
      </c>
      <c r="R486" s="106"/>
      <c r="S486" s="54">
        <v>483</v>
      </c>
      <c r="T486" s="96">
        <v>44223.6562037037</v>
      </c>
      <c r="U486" s="110">
        <v>44223.6562037037</v>
      </c>
      <c r="V486" s="112">
        <v>79.900000000000006</v>
      </c>
      <c r="W486" s="112">
        <v>24.1</v>
      </c>
      <c r="Y486" s="54">
        <v>483</v>
      </c>
      <c r="Z486" s="96">
        <v>44223.656747685185</v>
      </c>
      <c r="AA486" s="110">
        <v>44223.656747685185</v>
      </c>
      <c r="AB486" s="112">
        <v>66.3</v>
      </c>
      <c r="AC486" s="112">
        <v>25.1</v>
      </c>
      <c r="AE486" s="54">
        <v>483</v>
      </c>
      <c r="AF486" s="96">
        <v>44223.656539351854</v>
      </c>
      <c r="AG486" s="110">
        <v>44223.656539351854</v>
      </c>
      <c r="AH486" s="112">
        <v>69.5</v>
      </c>
      <c r="AI486" s="112">
        <v>24.9</v>
      </c>
    </row>
    <row r="487" spans="1:35" x14ac:dyDescent="0.25">
      <c r="A487" s="54">
        <v>484</v>
      </c>
      <c r="B487" s="96">
        <v>44182</v>
      </c>
      <c r="C487" s="109">
        <v>20.523611111111101</v>
      </c>
      <c r="D487" s="112">
        <v>45.8</v>
      </c>
      <c r="E487" s="112">
        <v>28.4</v>
      </c>
      <c r="G487" s="54">
        <v>484</v>
      </c>
      <c r="H487" s="96">
        <v>44182</v>
      </c>
      <c r="I487" s="109">
        <v>20.5243055555556</v>
      </c>
      <c r="J487" s="112">
        <v>46.5</v>
      </c>
      <c r="K487" s="112">
        <v>29</v>
      </c>
      <c r="L487" s="106"/>
      <c r="M487" s="54">
        <v>484</v>
      </c>
      <c r="N487" s="96">
        <v>44182</v>
      </c>
      <c r="O487" s="109">
        <v>20.5243055555556</v>
      </c>
      <c r="P487" s="112">
        <v>43.8</v>
      </c>
      <c r="Q487" s="112">
        <v>29.6</v>
      </c>
      <c r="R487" s="106"/>
      <c r="S487" s="54">
        <v>484</v>
      </c>
      <c r="T487" s="96">
        <v>44223.697870370372</v>
      </c>
      <c r="U487" s="110">
        <v>44223.697870370372</v>
      </c>
      <c r="V487" s="112">
        <v>73.5</v>
      </c>
      <c r="W487" s="112">
        <v>23.4</v>
      </c>
      <c r="Y487" s="54">
        <v>484</v>
      </c>
      <c r="Z487" s="96">
        <v>44223.698414351849</v>
      </c>
      <c r="AA487" s="110">
        <v>44223.698414351849</v>
      </c>
      <c r="AB487" s="112">
        <v>66.2</v>
      </c>
      <c r="AC487" s="112">
        <v>24.3</v>
      </c>
      <c r="AE487" s="54">
        <v>484</v>
      </c>
      <c r="AF487" s="96">
        <v>44223.698206018518</v>
      </c>
      <c r="AG487" s="110">
        <v>44223.698206018518</v>
      </c>
      <c r="AH487" s="112">
        <v>68.7</v>
      </c>
      <c r="AI487" s="112">
        <v>24.2</v>
      </c>
    </row>
    <row r="488" spans="1:35" x14ac:dyDescent="0.25">
      <c r="A488" s="54">
        <v>485</v>
      </c>
      <c r="B488" s="96">
        <v>44182</v>
      </c>
      <c r="C488" s="110">
        <v>20.565277777777801</v>
      </c>
      <c r="D488" s="112">
        <v>51.8</v>
      </c>
      <c r="E488" s="112">
        <v>28.4</v>
      </c>
      <c r="G488" s="54">
        <v>485</v>
      </c>
      <c r="H488" s="96">
        <v>44182</v>
      </c>
      <c r="I488" s="110">
        <v>20.5659722222223</v>
      </c>
      <c r="J488" s="112">
        <v>49.8</v>
      </c>
      <c r="K488" s="112">
        <v>29.2</v>
      </c>
      <c r="L488" s="106"/>
      <c r="M488" s="54">
        <v>485</v>
      </c>
      <c r="N488" s="96">
        <v>44182</v>
      </c>
      <c r="O488" s="110">
        <v>20.5659722222223</v>
      </c>
      <c r="P488" s="112">
        <v>49.7</v>
      </c>
      <c r="Q488" s="112">
        <v>29.7</v>
      </c>
      <c r="R488" s="106"/>
      <c r="S488" s="54">
        <v>485</v>
      </c>
      <c r="T488" s="96">
        <v>44223.739537037036</v>
      </c>
      <c r="U488" s="110">
        <v>44223.739537037036</v>
      </c>
      <c r="V488" s="112">
        <v>73.099999999999994</v>
      </c>
      <c r="W488" s="112">
        <v>23.2</v>
      </c>
      <c r="Y488" s="54">
        <v>485</v>
      </c>
      <c r="Z488" s="96">
        <v>44223.740081018521</v>
      </c>
      <c r="AA488" s="110">
        <v>44223.740081018521</v>
      </c>
      <c r="AB488" s="112">
        <v>66.099999999999994</v>
      </c>
      <c r="AC488" s="112">
        <v>24.5</v>
      </c>
      <c r="AE488" s="54">
        <v>485</v>
      </c>
      <c r="AF488" s="96">
        <v>44223.739872685182</v>
      </c>
      <c r="AG488" s="110">
        <v>44223.739872685182</v>
      </c>
      <c r="AH488" s="112">
        <v>66.400000000000006</v>
      </c>
      <c r="AI488" s="112">
        <v>24.4</v>
      </c>
    </row>
    <row r="489" spans="1:35" x14ac:dyDescent="0.25">
      <c r="A489" s="54">
        <v>486</v>
      </c>
      <c r="B489" s="96">
        <v>44182</v>
      </c>
      <c r="C489" s="109">
        <v>20.606944444444402</v>
      </c>
      <c r="D489" s="112">
        <v>51.1</v>
      </c>
      <c r="E489" s="112">
        <v>28.3</v>
      </c>
      <c r="G489" s="54">
        <v>486</v>
      </c>
      <c r="H489" s="96">
        <v>44182</v>
      </c>
      <c r="I489" s="109">
        <v>20.6076388888889</v>
      </c>
      <c r="J489" s="112">
        <v>49.4</v>
      </c>
      <c r="K489" s="112">
        <v>29.6</v>
      </c>
      <c r="L489" s="106"/>
      <c r="M489" s="54">
        <v>486</v>
      </c>
      <c r="N489" s="96">
        <v>44182</v>
      </c>
      <c r="O489" s="109">
        <v>20.6076388888889</v>
      </c>
      <c r="P489" s="112">
        <v>51.7</v>
      </c>
      <c r="Q489" s="112">
        <v>30.4</v>
      </c>
      <c r="R489" s="106"/>
      <c r="S489" s="54">
        <v>486</v>
      </c>
      <c r="T489" s="96">
        <v>44223.7812037037</v>
      </c>
      <c r="U489" s="110">
        <v>44223.7812037037</v>
      </c>
      <c r="V489" s="112">
        <v>69.5</v>
      </c>
      <c r="W489" s="112">
        <v>23.4</v>
      </c>
      <c r="Y489" s="54">
        <v>486</v>
      </c>
      <c r="Z489" s="96">
        <v>44223.781747685185</v>
      </c>
      <c r="AA489" s="110">
        <v>44223.781747685185</v>
      </c>
      <c r="AB489" s="112">
        <v>62.2</v>
      </c>
      <c r="AC489" s="112">
        <v>24.2</v>
      </c>
      <c r="AE489" s="54">
        <v>486</v>
      </c>
      <c r="AF489" s="96">
        <v>44223.781539351854</v>
      </c>
      <c r="AG489" s="110">
        <v>44223.781539351854</v>
      </c>
      <c r="AH489" s="112">
        <v>64.3</v>
      </c>
      <c r="AI489" s="112">
        <v>24.2</v>
      </c>
    </row>
    <row r="490" spans="1:35" x14ac:dyDescent="0.25">
      <c r="A490" s="54">
        <v>487</v>
      </c>
      <c r="B490" s="96">
        <v>44182</v>
      </c>
      <c r="C490" s="110">
        <v>20.648611111111101</v>
      </c>
      <c r="D490" s="112">
        <v>52.3</v>
      </c>
      <c r="E490" s="112">
        <v>28</v>
      </c>
      <c r="G490" s="54">
        <v>487</v>
      </c>
      <c r="H490" s="96">
        <v>44182</v>
      </c>
      <c r="I490" s="110">
        <v>20.6493055555556</v>
      </c>
      <c r="J490" s="112">
        <v>50.5</v>
      </c>
      <c r="K490" s="112">
        <v>29.6</v>
      </c>
      <c r="L490" s="106"/>
      <c r="M490" s="54">
        <v>487</v>
      </c>
      <c r="N490" s="96">
        <v>44182</v>
      </c>
      <c r="O490" s="110">
        <v>20.6493055555556</v>
      </c>
      <c r="P490" s="112">
        <v>49.8</v>
      </c>
      <c r="Q490" s="112">
        <v>30.4</v>
      </c>
      <c r="R490" s="106"/>
      <c r="S490" s="54">
        <v>487</v>
      </c>
      <c r="T490" s="96">
        <v>44223.822870370372</v>
      </c>
      <c r="U490" s="110">
        <v>44223.822870370372</v>
      </c>
      <c r="V490" s="112">
        <v>70.3</v>
      </c>
      <c r="W490" s="112">
        <v>23.4</v>
      </c>
      <c r="Y490" s="54">
        <v>487</v>
      </c>
      <c r="Z490" s="96">
        <v>44223.823414351849</v>
      </c>
      <c r="AA490" s="110">
        <v>44223.823414351849</v>
      </c>
      <c r="AB490" s="112">
        <v>61.1</v>
      </c>
      <c r="AC490" s="112">
        <v>24.2</v>
      </c>
      <c r="AE490" s="54">
        <v>487</v>
      </c>
      <c r="AF490" s="96">
        <v>44223.823206018518</v>
      </c>
      <c r="AG490" s="110">
        <v>44223.823206018518</v>
      </c>
      <c r="AH490" s="112">
        <v>67.3</v>
      </c>
      <c r="AI490" s="112">
        <v>24</v>
      </c>
    </row>
    <row r="491" spans="1:35" x14ac:dyDescent="0.25">
      <c r="A491" s="54">
        <v>488</v>
      </c>
      <c r="B491" s="96">
        <v>44182</v>
      </c>
      <c r="C491" s="109">
        <v>20.690277777777801</v>
      </c>
      <c r="D491" s="112">
        <v>48.7</v>
      </c>
      <c r="E491" s="112">
        <v>27.7</v>
      </c>
      <c r="G491" s="54">
        <v>488</v>
      </c>
      <c r="H491" s="96">
        <v>44182</v>
      </c>
      <c r="I491" s="109">
        <v>20.6909722222223</v>
      </c>
      <c r="J491" s="112">
        <v>48.9</v>
      </c>
      <c r="K491" s="112">
        <v>29.3</v>
      </c>
      <c r="L491" s="106"/>
      <c r="M491" s="54">
        <v>488</v>
      </c>
      <c r="N491" s="96">
        <v>44182</v>
      </c>
      <c r="O491" s="109">
        <v>20.6909722222223</v>
      </c>
      <c r="P491" s="112">
        <v>47.2</v>
      </c>
      <c r="Q491" s="112">
        <v>29.9</v>
      </c>
      <c r="R491" s="106"/>
      <c r="S491" s="54">
        <v>488</v>
      </c>
      <c r="T491" s="96">
        <v>44223.864537037036</v>
      </c>
      <c r="U491" s="110">
        <v>44223.864537037036</v>
      </c>
      <c r="V491" s="112">
        <v>65.7</v>
      </c>
      <c r="W491" s="112">
        <v>23.3</v>
      </c>
      <c r="Y491" s="54">
        <v>488</v>
      </c>
      <c r="Z491" s="96">
        <v>44223.865081018521</v>
      </c>
      <c r="AA491" s="110">
        <v>44223.865081018521</v>
      </c>
      <c r="AB491" s="112">
        <v>63</v>
      </c>
      <c r="AC491" s="112">
        <v>24.7</v>
      </c>
      <c r="AE491" s="54">
        <v>488</v>
      </c>
      <c r="AF491" s="96">
        <v>44223.864872685182</v>
      </c>
      <c r="AG491" s="110">
        <v>44223.864872685182</v>
      </c>
      <c r="AH491" s="112">
        <v>64.900000000000006</v>
      </c>
      <c r="AI491" s="112">
        <v>24.5</v>
      </c>
    </row>
    <row r="492" spans="1:35" x14ac:dyDescent="0.25">
      <c r="A492" s="54">
        <v>489</v>
      </c>
      <c r="B492" s="96">
        <v>44182</v>
      </c>
      <c r="C492" s="110">
        <v>20.731944444444402</v>
      </c>
      <c r="D492" s="112">
        <v>44.9</v>
      </c>
      <c r="E492" s="112">
        <v>27.6</v>
      </c>
      <c r="G492" s="54">
        <v>489</v>
      </c>
      <c r="H492" s="96">
        <v>44182</v>
      </c>
      <c r="I492" s="110">
        <v>20.7326388888889</v>
      </c>
      <c r="J492" s="112">
        <v>47.9</v>
      </c>
      <c r="K492" s="112">
        <v>29.2</v>
      </c>
      <c r="L492" s="106"/>
      <c r="M492" s="54">
        <v>489</v>
      </c>
      <c r="N492" s="96">
        <v>44182</v>
      </c>
      <c r="O492" s="110">
        <v>20.7326388888889</v>
      </c>
      <c r="P492" s="112">
        <v>44.5</v>
      </c>
      <c r="Q492" s="112">
        <v>29.7</v>
      </c>
      <c r="R492" s="106"/>
      <c r="S492" s="54">
        <v>489</v>
      </c>
      <c r="T492" s="96">
        <v>44223.9062037037</v>
      </c>
      <c r="U492" s="110">
        <v>44223.9062037037</v>
      </c>
      <c r="V492" s="112">
        <v>70.099999999999994</v>
      </c>
      <c r="W492" s="112">
        <v>23.4</v>
      </c>
      <c r="Y492" s="54">
        <v>489</v>
      </c>
      <c r="Z492" s="96">
        <v>44223.906747685185</v>
      </c>
      <c r="AA492" s="110">
        <v>44223.906747685185</v>
      </c>
      <c r="AB492" s="112">
        <v>63.3</v>
      </c>
      <c r="AC492" s="112">
        <v>24.7</v>
      </c>
      <c r="AE492" s="54">
        <v>489</v>
      </c>
      <c r="AF492" s="96">
        <v>44223.906539351854</v>
      </c>
      <c r="AG492" s="110">
        <v>44223.906539351854</v>
      </c>
      <c r="AH492" s="112">
        <v>66.7</v>
      </c>
      <c r="AI492" s="112">
        <v>24.4</v>
      </c>
    </row>
    <row r="493" spans="1:35" x14ac:dyDescent="0.25">
      <c r="A493" s="54">
        <v>490</v>
      </c>
      <c r="B493" s="96">
        <v>44182</v>
      </c>
      <c r="C493" s="109">
        <v>20.773611111111101</v>
      </c>
      <c r="D493" s="112">
        <v>44.6</v>
      </c>
      <c r="E493" s="112">
        <v>27.6</v>
      </c>
      <c r="G493" s="54">
        <v>490</v>
      </c>
      <c r="H493" s="96">
        <v>44182</v>
      </c>
      <c r="I493" s="109">
        <v>20.7743055555556</v>
      </c>
      <c r="J493" s="112">
        <v>46.5</v>
      </c>
      <c r="K493" s="112">
        <v>29.3</v>
      </c>
      <c r="L493" s="106"/>
      <c r="M493" s="54">
        <v>490</v>
      </c>
      <c r="N493" s="96">
        <v>44182</v>
      </c>
      <c r="O493" s="109">
        <v>20.7743055555556</v>
      </c>
      <c r="P493" s="112">
        <v>44.4</v>
      </c>
      <c r="Q493" s="112">
        <v>29.8</v>
      </c>
      <c r="R493" s="106"/>
      <c r="S493" s="54">
        <v>490</v>
      </c>
      <c r="T493" s="96">
        <v>44223.947870370372</v>
      </c>
      <c r="U493" s="110">
        <v>44223.947870370372</v>
      </c>
      <c r="V493" s="112">
        <v>68.3</v>
      </c>
      <c r="W493" s="112">
        <v>23.6</v>
      </c>
      <c r="Y493" s="54">
        <v>490</v>
      </c>
      <c r="Z493" s="96">
        <v>44223.948414351849</v>
      </c>
      <c r="AA493" s="110">
        <v>44223.948414351849</v>
      </c>
      <c r="AB493" s="112">
        <v>61</v>
      </c>
      <c r="AC493" s="112">
        <v>24.9</v>
      </c>
      <c r="AE493" s="54">
        <v>490</v>
      </c>
      <c r="AF493" s="96">
        <v>44223.948206018518</v>
      </c>
      <c r="AG493" s="110">
        <v>44223.948206018518</v>
      </c>
      <c r="AH493" s="112">
        <v>64.400000000000006</v>
      </c>
      <c r="AI493" s="112">
        <v>24.2</v>
      </c>
    </row>
    <row r="494" spans="1:35" x14ac:dyDescent="0.25">
      <c r="A494" s="54">
        <v>491</v>
      </c>
      <c r="B494" s="96">
        <v>44182</v>
      </c>
      <c r="C494" s="110">
        <v>20.815277777777801</v>
      </c>
      <c r="D494" s="112">
        <v>42.9</v>
      </c>
      <c r="E494" s="112">
        <v>27.6</v>
      </c>
      <c r="G494" s="54">
        <v>491</v>
      </c>
      <c r="H494" s="96">
        <v>44182</v>
      </c>
      <c r="I494" s="110">
        <v>20.8159722222223</v>
      </c>
      <c r="J494" s="112">
        <v>45.6</v>
      </c>
      <c r="K494" s="112">
        <v>29.2</v>
      </c>
      <c r="L494" s="106"/>
      <c r="M494" s="54">
        <v>491</v>
      </c>
      <c r="N494" s="96">
        <v>44182</v>
      </c>
      <c r="O494" s="110">
        <v>20.8159722222223</v>
      </c>
      <c r="P494" s="112">
        <v>41.5</v>
      </c>
      <c r="Q494" s="112">
        <v>29.9</v>
      </c>
      <c r="R494" s="106"/>
      <c r="S494" s="54">
        <v>491</v>
      </c>
      <c r="T494" s="96">
        <v>44223.989537037036</v>
      </c>
      <c r="U494" s="110">
        <v>44223.989537037036</v>
      </c>
      <c r="V494" s="112">
        <v>67.8</v>
      </c>
      <c r="W494" s="112">
        <v>23.3</v>
      </c>
      <c r="Y494" s="54">
        <v>491</v>
      </c>
      <c r="Z494" s="96">
        <v>44223.990081018521</v>
      </c>
      <c r="AA494" s="110">
        <v>44223.990081018521</v>
      </c>
      <c r="AB494" s="112">
        <v>60.3</v>
      </c>
      <c r="AC494" s="112">
        <v>24.5</v>
      </c>
      <c r="AE494" s="54">
        <v>491</v>
      </c>
      <c r="AF494" s="96">
        <v>44223.989872685182</v>
      </c>
      <c r="AG494" s="110">
        <v>44223.989872685182</v>
      </c>
      <c r="AH494" s="112">
        <v>65</v>
      </c>
      <c r="AI494" s="112">
        <v>24.5</v>
      </c>
    </row>
    <row r="495" spans="1:35" x14ac:dyDescent="0.25">
      <c r="A495" s="54">
        <v>492</v>
      </c>
      <c r="B495" s="96">
        <v>44182</v>
      </c>
      <c r="C495" s="109">
        <v>20.856944444444402</v>
      </c>
      <c r="D495" s="112">
        <v>43.9</v>
      </c>
      <c r="E495" s="112">
        <v>27.6</v>
      </c>
      <c r="G495" s="54">
        <v>492</v>
      </c>
      <c r="H495" s="96">
        <v>44182</v>
      </c>
      <c r="I495" s="109">
        <v>20.8576388888889</v>
      </c>
      <c r="J495" s="112">
        <v>45.3</v>
      </c>
      <c r="K495" s="112">
        <v>29.2</v>
      </c>
      <c r="L495" s="106"/>
      <c r="M495" s="54">
        <v>492</v>
      </c>
      <c r="N495" s="96">
        <v>44182</v>
      </c>
      <c r="O495" s="109">
        <v>20.8576388888889</v>
      </c>
      <c r="P495" s="112">
        <v>40.9</v>
      </c>
      <c r="Q495" s="112">
        <v>29.8</v>
      </c>
      <c r="R495" s="106"/>
      <c r="S495" s="54">
        <v>492</v>
      </c>
      <c r="T495" s="96">
        <v>44224.0312037037</v>
      </c>
      <c r="U495" s="110">
        <v>44224.0312037037</v>
      </c>
      <c r="V495" s="112">
        <v>66.2</v>
      </c>
      <c r="W495" s="112">
        <v>23.3</v>
      </c>
      <c r="Y495" s="54">
        <v>492</v>
      </c>
      <c r="Z495" s="96">
        <v>44224.031747685185</v>
      </c>
      <c r="AA495" s="110">
        <v>44224.031747685185</v>
      </c>
      <c r="AB495" s="112">
        <v>59.6</v>
      </c>
      <c r="AC495" s="112">
        <v>24.6</v>
      </c>
      <c r="AE495" s="54">
        <v>492</v>
      </c>
      <c r="AF495" s="96">
        <v>44224.031539351854</v>
      </c>
      <c r="AG495" s="110">
        <v>44224.031539351854</v>
      </c>
      <c r="AH495" s="112">
        <v>65.599999999999994</v>
      </c>
      <c r="AI495" s="112">
        <v>24.4</v>
      </c>
    </row>
    <row r="496" spans="1:35" x14ac:dyDescent="0.25">
      <c r="A496" s="54">
        <v>493</v>
      </c>
      <c r="B496" s="96">
        <v>44182</v>
      </c>
      <c r="C496" s="110">
        <v>20.898611111111101</v>
      </c>
      <c r="D496" s="112">
        <v>44.1</v>
      </c>
      <c r="E496" s="112">
        <v>27.7</v>
      </c>
      <c r="G496" s="54">
        <v>493</v>
      </c>
      <c r="H496" s="96">
        <v>44182</v>
      </c>
      <c r="I496" s="110">
        <v>20.8993055555556</v>
      </c>
      <c r="J496" s="112">
        <v>45.8</v>
      </c>
      <c r="K496" s="112">
        <v>29.2</v>
      </c>
      <c r="L496" s="106"/>
      <c r="M496" s="54">
        <v>493</v>
      </c>
      <c r="N496" s="96">
        <v>44182</v>
      </c>
      <c r="O496" s="110">
        <v>20.8993055555556</v>
      </c>
      <c r="P496" s="112">
        <v>39.4</v>
      </c>
      <c r="Q496" s="112">
        <v>29.7</v>
      </c>
      <c r="R496" s="106"/>
      <c r="S496" s="54">
        <v>493</v>
      </c>
      <c r="T496" s="96">
        <v>44224.072870370372</v>
      </c>
      <c r="U496" s="110">
        <v>44224.072870370372</v>
      </c>
      <c r="V496" s="112">
        <v>65.8</v>
      </c>
      <c r="W496" s="112">
        <v>23.4</v>
      </c>
      <c r="Y496" s="54">
        <v>493</v>
      </c>
      <c r="Z496" s="96">
        <v>44224.073414351849</v>
      </c>
      <c r="AA496" s="110">
        <v>44224.073414351849</v>
      </c>
      <c r="AB496" s="112">
        <v>61.8</v>
      </c>
      <c r="AC496" s="112">
        <v>24.6</v>
      </c>
      <c r="AE496" s="54">
        <v>493</v>
      </c>
      <c r="AF496" s="96">
        <v>44224.073206018518</v>
      </c>
      <c r="AG496" s="110">
        <v>44224.073206018518</v>
      </c>
      <c r="AH496" s="112">
        <v>64.099999999999994</v>
      </c>
      <c r="AI496" s="112">
        <v>24.5</v>
      </c>
    </row>
    <row r="497" spans="1:35" x14ac:dyDescent="0.25">
      <c r="A497" s="54">
        <v>494</v>
      </c>
      <c r="B497" s="96">
        <v>44182</v>
      </c>
      <c r="C497" s="109">
        <v>20.940277777777801</v>
      </c>
      <c r="D497" s="112">
        <v>44.8</v>
      </c>
      <c r="E497" s="112">
        <v>27.6</v>
      </c>
      <c r="G497" s="54">
        <v>494</v>
      </c>
      <c r="H497" s="96">
        <v>44182</v>
      </c>
      <c r="I497" s="109">
        <v>20.9409722222223</v>
      </c>
      <c r="J497" s="112">
        <v>45</v>
      </c>
      <c r="K497" s="112">
        <v>29.2</v>
      </c>
      <c r="L497" s="106"/>
      <c r="M497" s="54">
        <v>494</v>
      </c>
      <c r="N497" s="96">
        <v>44182</v>
      </c>
      <c r="O497" s="109">
        <v>20.9409722222223</v>
      </c>
      <c r="P497" s="112">
        <v>45.9</v>
      </c>
      <c r="Q497" s="112">
        <v>29.7</v>
      </c>
      <c r="R497" s="106"/>
      <c r="S497" s="54">
        <v>494</v>
      </c>
      <c r="T497" s="96">
        <v>44224.114537037036</v>
      </c>
      <c r="U497" s="110">
        <v>44224.114537037036</v>
      </c>
      <c r="V497" s="112">
        <v>64.599999999999994</v>
      </c>
      <c r="W497" s="112">
        <v>23.2</v>
      </c>
      <c r="Y497" s="54">
        <v>494</v>
      </c>
      <c r="Z497" s="96">
        <v>44224.115081018521</v>
      </c>
      <c r="AA497" s="110">
        <v>44224.115081018521</v>
      </c>
      <c r="AB497" s="112">
        <v>60.7</v>
      </c>
      <c r="AC497" s="112">
        <v>24.6</v>
      </c>
      <c r="AE497" s="54">
        <v>494</v>
      </c>
      <c r="AF497" s="96">
        <v>44224.114872685182</v>
      </c>
      <c r="AG497" s="110">
        <v>44224.114872685182</v>
      </c>
      <c r="AH497" s="112">
        <v>61.9</v>
      </c>
      <c r="AI497" s="112">
        <v>24.4</v>
      </c>
    </row>
    <row r="498" spans="1:35" x14ac:dyDescent="0.25">
      <c r="A498" s="54">
        <v>495</v>
      </c>
      <c r="B498" s="96">
        <v>44182</v>
      </c>
      <c r="C498" s="110">
        <v>20.981944444444402</v>
      </c>
      <c r="D498" s="112">
        <v>43.5</v>
      </c>
      <c r="E498" s="112">
        <v>27.5</v>
      </c>
      <c r="G498" s="54">
        <v>495</v>
      </c>
      <c r="H498" s="96">
        <v>44182</v>
      </c>
      <c r="I498" s="110">
        <v>20.9826388888889</v>
      </c>
      <c r="J498" s="112">
        <v>43.6</v>
      </c>
      <c r="K498" s="112">
        <v>29.1</v>
      </c>
      <c r="L498" s="106"/>
      <c r="M498" s="54">
        <v>495</v>
      </c>
      <c r="N498" s="96">
        <v>44182</v>
      </c>
      <c r="O498" s="110">
        <v>20.9826388888889</v>
      </c>
      <c r="P498" s="112">
        <v>43.9</v>
      </c>
      <c r="Q498" s="112">
        <v>29.6</v>
      </c>
      <c r="R498" s="106"/>
      <c r="S498" s="54">
        <v>495</v>
      </c>
      <c r="T498" s="96">
        <v>44224.1562037037</v>
      </c>
      <c r="U498" s="110">
        <v>44224.1562037037</v>
      </c>
      <c r="V498" s="112">
        <v>64.8</v>
      </c>
      <c r="W498" s="112">
        <v>23.4</v>
      </c>
      <c r="Y498" s="54">
        <v>495</v>
      </c>
      <c r="Z498" s="96">
        <v>44224.156747685185</v>
      </c>
      <c r="AA498" s="110">
        <v>44224.156747685185</v>
      </c>
      <c r="AB498" s="112">
        <v>58.8</v>
      </c>
      <c r="AC498" s="112">
        <v>25</v>
      </c>
      <c r="AE498" s="54">
        <v>495</v>
      </c>
      <c r="AF498" s="96">
        <v>44224.156539351854</v>
      </c>
      <c r="AG498" s="110">
        <v>44224.156539351854</v>
      </c>
      <c r="AH498" s="112">
        <v>63.7</v>
      </c>
      <c r="AI498" s="112">
        <v>24.4</v>
      </c>
    </row>
    <row r="499" spans="1:35" x14ac:dyDescent="0.25">
      <c r="A499" s="54">
        <v>496</v>
      </c>
      <c r="B499" s="96">
        <v>44183</v>
      </c>
      <c r="C499" s="109">
        <v>21.023611111111101</v>
      </c>
      <c r="D499" s="112">
        <v>43</v>
      </c>
      <c r="E499" s="112">
        <v>27.5</v>
      </c>
      <c r="G499" s="54">
        <v>496</v>
      </c>
      <c r="H499" s="96">
        <v>44183</v>
      </c>
      <c r="I499" s="109">
        <v>21.0243055555556</v>
      </c>
      <c r="J499" s="112">
        <v>43.7</v>
      </c>
      <c r="K499" s="112">
        <v>29.1</v>
      </c>
      <c r="L499" s="106"/>
      <c r="M499" s="54">
        <v>496</v>
      </c>
      <c r="N499" s="96">
        <v>44183</v>
      </c>
      <c r="O499" s="109">
        <v>21.0243055555556</v>
      </c>
      <c r="P499" s="112">
        <v>40.1</v>
      </c>
      <c r="Q499" s="112">
        <v>29.6</v>
      </c>
      <c r="R499" s="106"/>
      <c r="S499" s="54">
        <v>496</v>
      </c>
      <c r="T499" s="96">
        <v>44224.197870370372</v>
      </c>
      <c r="U499" s="110">
        <v>44224.197870370372</v>
      </c>
      <c r="V499" s="112">
        <v>65.599999999999994</v>
      </c>
      <c r="W499" s="112">
        <v>23.5</v>
      </c>
      <c r="Y499" s="54">
        <v>496</v>
      </c>
      <c r="Z499" s="96">
        <v>44224.198414351849</v>
      </c>
      <c r="AA499" s="110">
        <v>44224.198414351849</v>
      </c>
      <c r="AB499" s="112">
        <v>59.1</v>
      </c>
      <c r="AC499" s="112">
        <v>24.7</v>
      </c>
      <c r="AE499" s="54">
        <v>496</v>
      </c>
      <c r="AF499" s="96">
        <v>44224.198206018518</v>
      </c>
      <c r="AG499" s="110">
        <v>44224.198206018518</v>
      </c>
      <c r="AH499" s="112">
        <v>62.9</v>
      </c>
      <c r="AI499" s="112">
        <v>24.7</v>
      </c>
    </row>
    <row r="500" spans="1:35" x14ac:dyDescent="0.25">
      <c r="A500" s="54">
        <v>497</v>
      </c>
      <c r="B500" s="96">
        <v>44183</v>
      </c>
      <c r="C500" s="110">
        <v>21.065277777777801</v>
      </c>
      <c r="D500" s="112">
        <v>44.6</v>
      </c>
      <c r="E500" s="112">
        <v>27.6</v>
      </c>
      <c r="G500" s="54">
        <v>497</v>
      </c>
      <c r="H500" s="96">
        <v>44183</v>
      </c>
      <c r="I500" s="110">
        <v>21.0659722222223</v>
      </c>
      <c r="J500" s="112">
        <v>42.8</v>
      </c>
      <c r="K500" s="112">
        <v>29</v>
      </c>
      <c r="L500" s="106"/>
      <c r="M500" s="54">
        <v>497</v>
      </c>
      <c r="N500" s="96">
        <v>44183</v>
      </c>
      <c r="O500" s="110">
        <v>21.0659722222223</v>
      </c>
      <c r="P500" s="112">
        <v>41.4</v>
      </c>
      <c r="Q500" s="112">
        <v>29.6</v>
      </c>
      <c r="R500" s="106"/>
      <c r="S500" s="54">
        <v>497</v>
      </c>
      <c r="T500" s="96">
        <v>44224.239537037036</v>
      </c>
      <c r="U500" s="110">
        <v>44224.239537037036</v>
      </c>
      <c r="V500" s="112">
        <v>64</v>
      </c>
      <c r="W500" s="112">
        <v>23.2</v>
      </c>
      <c r="Y500" s="54">
        <v>497</v>
      </c>
      <c r="Z500" s="96">
        <v>44224.240081018521</v>
      </c>
      <c r="AA500" s="110">
        <v>44224.240081018521</v>
      </c>
      <c r="AB500" s="112">
        <v>59.1</v>
      </c>
      <c r="AC500" s="112">
        <v>24.7</v>
      </c>
      <c r="AE500" s="54">
        <v>497</v>
      </c>
      <c r="AF500" s="96">
        <v>44224.239872685182</v>
      </c>
      <c r="AG500" s="110">
        <v>44224.239872685182</v>
      </c>
      <c r="AH500" s="112">
        <v>64.099999999999994</v>
      </c>
      <c r="AI500" s="112">
        <v>24.6</v>
      </c>
    </row>
    <row r="501" spans="1:35" x14ac:dyDescent="0.25">
      <c r="A501" s="54">
        <v>498</v>
      </c>
      <c r="B501" s="96">
        <v>44183</v>
      </c>
      <c r="C501" s="109">
        <v>21.106944444444402</v>
      </c>
      <c r="D501" s="112">
        <v>41.4</v>
      </c>
      <c r="E501" s="112">
        <v>27.5</v>
      </c>
      <c r="G501" s="54">
        <v>498</v>
      </c>
      <c r="H501" s="96">
        <v>44183</v>
      </c>
      <c r="I501" s="109">
        <v>21.1076388888889</v>
      </c>
      <c r="J501" s="112">
        <v>43.2</v>
      </c>
      <c r="K501" s="112">
        <v>29</v>
      </c>
      <c r="L501" s="106"/>
      <c r="M501" s="54">
        <v>498</v>
      </c>
      <c r="N501" s="96">
        <v>44183</v>
      </c>
      <c r="O501" s="109">
        <v>21.1076388888889</v>
      </c>
      <c r="P501" s="112">
        <v>40.1</v>
      </c>
      <c r="Q501" s="112">
        <v>29.6</v>
      </c>
      <c r="R501" s="106"/>
      <c r="S501" s="54">
        <v>498</v>
      </c>
      <c r="T501" s="96">
        <v>44224.2812037037</v>
      </c>
      <c r="U501" s="110">
        <v>44224.2812037037</v>
      </c>
      <c r="V501" s="112">
        <v>66.099999999999994</v>
      </c>
      <c r="W501" s="112">
        <v>23.3</v>
      </c>
      <c r="Y501" s="54">
        <v>498</v>
      </c>
      <c r="Z501" s="96">
        <v>44224.281747685185</v>
      </c>
      <c r="AA501" s="110">
        <v>44224.281747685185</v>
      </c>
      <c r="AB501" s="112">
        <v>59.6</v>
      </c>
      <c r="AC501" s="112">
        <v>24.8</v>
      </c>
      <c r="AE501" s="54">
        <v>498</v>
      </c>
      <c r="AF501" s="96">
        <v>44224.281539351854</v>
      </c>
      <c r="AG501" s="110">
        <v>44224.281539351854</v>
      </c>
      <c r="AH501" s="112">
        <v>60.1</v>
      </c>
      <c r="AI501" s="112">
        <v>24.8</v>
      </c>
    </row>
    <row r="502" spans="1:35" x14ac:dyDescent="0.25">
      <c r="A502" s="54">
        <v>499</v>
      </c>
      <c r="B502" s="96">
        <v>44183</v>
      </c>
      <c r="C502" s="110">
        <v>21.148611111111101</v>
      </c>
      <c r="D502" s="112">
        <v>41.6</v>
      </c>
      <c r="E502" s="112">
        <v>27.6</v>
      </c>
      <c r="G502" s="54">
        <v>499</v>
      </c>
      <c r="H502" s="96">
        <v>44183</v>
      </c>
      <c r="I502" s="110">
        <v>21.1493055555556</v>
      </c>
      <c r="J502" s="112">
        <v>43.4</v>
      </c>
      <c r="K502" s="112">
        <v>29.1</v>
      </c>
      <c r="L502" s="106"/>
      <c r="M502" s="54">
        <v>499</v>
      </c>
      <c r="N502" s="96">
        <v>44183</v>
      </c>
      <c r="O502" s="110">
        <v>21.1493055555556</v>
      </c>
      <c r="P502" s="112">
        <v>39.4</v>
      </c>
      <c r="Q502" s="112">
        <v>29.5</v>
      </c>
      <c r="R502" s="106"/>
      <c r="S502" s="54">
        <v>499</v>
      </c>
      <c r="T502" s="96">
        <v>44224.322870370372</v>
      </c>
      <c r="U502" s="110">
        <v>44224.322870370372</v>
      </c>
      <c r="V502" s="112">
        <v>67</v>
      </c>
      <c r="W502" s="112">
        <v>23.6</v>
      </c>
      <c r="Y502" s="54">
        <v>499</v>
      </c>
      <c r="Z502" s="96">
        <v>44224.323414351849</v>
      </c>
      <c r="AA502" s="110">
        <v>44224.323414351849</v>
      </c>
      <c r="AB502" s="112">
        <v>61</v>
      </c>
      <c r="AC502" s="112">
        <v>24.7</v>
      </c>
      <c r="AE502" s="54">
        <v>499</v>
      </c>
      <c r="AF502" s="96">
        <v>44224.323206018518</v>
      </c>
      <c r="AG502" s="110">
        <v>44224.323206018518</v>
      </c>
      <c r="AH502" s="112">
        <v>62.3</v>
      </c>
      <c r="AI502" s="112">
        <v>25.2</v>
      </c>
    </row>
    <row r="503" spans="1:35" x14ac:dyDescent="0.25">
      <c r="A503" s="54">
        <v>500</v>
      </c>
      <c r="B503" s="96">
        <v>44183</v>
      </c>
      <c r="C503" s="109">
        <v>21.190277777777801</v>
      </c>
      <c r="D503" s="112">
        <v>41.2</v>
      </c>
      <c r="E503" s="112">
        <v>27.5</v>
      </c>
      <c r="G503" s="54">
        <v>500</v>
      </c>
      <c r="H503" s="96">
        <v>44183</v>
      </c>
      <c r="I503" s="109">
        <v>21.1909722222223</v>
      </c>
      <c r="J503" s="112">
        <v>43</v>
      </c>
      <c r="K503" s="112">
        <v>29</v>
      </c>
      <c r="L503" s="106"/>
      <c r="M503" s="54">
        <v>500</v>
      </c>
      <c r="N503" s="96">
        <v>44183</v>
      </c>
      <c r="O503" s="109">
        <v>21.1909722222223</v>
      </c>
      <c r="P503" s="112">
        <v>40.6</v>
      </c>
      <c r="Q503" s="112">
        <v>29.5</v>
      </c>
      <c r="R503" s="106"/>
      <c r="S503" s="54">
        <v>500</v>
      </c>
      <c r="T503" s="96">
        <v>44224.364537037036</v>
      </c>
      <c r="U503" s="110">
        <v>44224.364537037036</v>
      </c>
      <c r="V503" s="112">
        <v>68.5</v>
      </c>
      <c r="W503" s="112">
        <v>24.2</v>
      </c>
      <c r="Y503" s="54">
        <v>500</v>
      </c>
      <c r="Z503" s="96">
        <v>44224.365081018521</v>
      </c>
      <c r="AA503" s="110">
        <v>44224.365081018521</v>
      </c>
      <c r="AB503" s="112">
        <v>59.6</v>
      </c>
      <c r="AC503" s="112">
        <v>25.1</v>
      </c>
      <c r="AE503" s="54">
        <v>500</v>
      </c>
      <c r="AF503" s="96">
        <v>44224.364872685182</v>
      </c>
      <c r="AG503" s="110">
        <v>44224.364872685182</v>
      </c>
      <c r="AH503" s="112">
        <v>61.1</v>
      </c>
      <c r="AI503" s="112">
        <v>25.2</v>
      </c>
    </row>
    <row r="504" spans="1:35" x14ac:dyDescent="0.25">
      <c r="A504" s="54">
        <v>501</v>
      </c>
      <c r="B504" s="96">
        <v>44183</v>
      </c>
      <c r="C504" s="110">
        <v>21.231944444444402</v>
      </c>
      <c r="D504" s="112">
        <v>41.3</v>
      </c>
      <c r="E504" s="112">
        <v>27.5</v>
      </c>
      <c r="G504" s="54">
        <v>501</v>
      </c>
      <c r="H504" s="96">
        <v>44183</v>
      </c>
      <c r="I504" s="110">
        <v>21.2326388888889</v>
      </c>
      <c r="J504" s="112">
        <v>41.9</v>
      </c>
      <c r="K504" s="112">
        <v>29.1</v>
      </c>
      <c r="L504" s="106"/>
      <c r="M504" s="54">
        <v>501</v>
      </c>
      <c r="N504" s="96">
        <v>44183</v>
      </c>
      <c r="O504" s="110">
        <v>21.2326388888889</v>
      </c>
      <c r="P504" s="112">
        <v>41</v>
      </c>
      <c r="Q504" s="112">
        <v>29.5</v>
      </c>
      <c r="R504" s="106"/>
      <c r="S504" s="54">
        <v>501</v>
      </c>
      <c r="T504" s="96">
        <v>44224.4062037037</v>
      </c>
      <c r="U504" s="110">
        <v>44224.4062037037</v>
      </c>
      <c r="V504" s="112">
        <v>69.599999999999994</v>
      </c>
      <c r="W504" s="112">
        <v>24.3</v>
      </c>
      <c r="Y504" s="54">
        <v>501</v>
      </c>
      <c r="Z504" s="96">
        <v>44224.406747685185</v>
      </c>
      <c r="AA504" s="110">
        <v>44224.406747685185</v>
      </c>
      <c r="AB504" s="112">
        <v>60.2</v>
      </c>
      <c r="AC504" s="112">
        <v>25.1</v>
      </c>
      <c r="AE504" s="54">
        <v>501</v>
      </c>
      <c r="AF504" s="96">
        <v>44224.406539351854</v>
      </c>
      <c r="AG504" s="110">
        <v>44224.406539351854</v>
      </c>
      <c r="AH504" s="112">
        <v>60.8</v>
      </c>
      <c r="AI504" s="112">
        <v>25.2</v>
      </c>
    </row>
    <row r="505" spans="1:35" x14ac:dyDescent="0.25">
      <c r="A505" s="54">
        <v>502</v>
      </c>
      <c r="B505" s="96">
        <v>44183</v>
      </c>
      <c r="C505" s="109">
        <v>21.273611111111101</v>
      </c>
      <c r="D505" s="112">
        <v>41.8</v>
      </c>
      <c r="E505" s="112">
        <v>27.5</v>
      </c>
      <c r="G505" s="54">
        <v>502</v>
      </c>
      <c r="H505" s="96">
        <v>44183</v>
      </c>
      <c r="I505" s="109">
        <v>21.2743055555556</v>
      </c>
      <c r="J505" s="112">
        <v>42.2</v>
      </c>
      <c r="K505" s="112">
        <v>29.1</v>
      </c>
      <c r="L505" s="106"/>
      <c r="M505" s="54">
        <v>502</v>
      </c>
      <c r="N505" s="96">
        <v>44183</v>
      </c>
      <c r="O505" s="109">
        <v>21.2743055555556</v>
      </c>
      <c r="P505" s="112">
        <v>41.2</v>
      </c>
      <c r="Q505" s="112">
        <v>29.5</v>
      </c>
      <c r="R505" s="106"/>
      <c r="S505" s="54">
        <v>502</v>
      </c>
      <c r="T505" s="96">
        <v>44224.447870370372</v>
      </c>
      <c r="U505" s="110">
        <v>44224.447870370372</v>
      </c>
      <c r="V505" s="112">
        <v>71.400000000000006</v>
      </c>
      <c r="W505" s="112">
        <v>24.3</v>
      </c>
      <c r="Y505" s="54">
        <v>502</v>
      </c>
      <c r="Z505" s="96">
        <v>44224.448414351849</v>
      </c>
      <c r="AA505" s="110">
        <v>44224.448414351849</v>
      </c>
      <c r="AB505" s="112">
        <v>62.8</v>
      </c>
      <c r="AC505" s="112">
        <v>25.3</v>
      </c>
      <c r="AE505" s="54">
        <v>502</v>
      </c>
      <c r="AF505" s="96">
        <v>44224.448206018518</v>
      </c>
      <c r="AG505" s="110">
        <v>44224.448206018518</v>
      </c>
      <c r="AH505" s="112">
        <v>63.8</v>
      </c>
      <c r="AI505" s="112">
        <v>25.4</v>
      </c>
    </row>
    <row r="506" spans="1:35" x14ac:dyDescent="0.25">
      <c r="A506" s="54">
        <v>503</v>
      </c>
      <c r="B506" s="96">
        <v>44183</v>
      </c>
      <c r="C506" s="110">
        <v>21.315277777777801</v>
      </c>
      <c r="D506" s="112">
        <v>42.4</v>
      </c>
      <c r="E506" s="112">
        <v>27.6</v>
      </c>
      <c r="G506" s="54">
        <v>503</v>
      </c>
      <c r="H506" s="96">
        <v>44183</v>
      </c>
      <c r="I506" s="110">
        <v>21.3159722222223</v>
      </c>
      <c r="J506" s="112">
        <v>44.4</v>
      </c>
      <c r="K506" s="112">
        <v>29.2</v>
      </c>
      <c r="L506" s="106"/>
      <c r="M506" s="54">
        <v>503</v>
      </c>
      <c r="N506" s="96">
        <v>44183</v>
      </c>
      <c r="O506" s="110">
        <v>21.3159722222223</v>
      </c>
      <c r="P506" s="112">
        <v>42.3</v>
      </c>
      <c r="Q506" s="112">
        <v>29.5</v>
      </c>
      <c r="R506" s="106"/>
      <c r="S506" s="54">
        <v>503</v>
      </c>
      <c r="T506" s="96">
        <v>44224.489537037036</v>
      </c>
      <c r="U506" s="110">
        <v>44224.489537037036</v>
      </c>
      <c r="V506" s="112">
        <v>76.099999999999994</v>
      </c>
      <c r="W506" s="112">
        <v>24.8</v>
      </c>
      <c r="Y506" s="54">
        <v>503</v>
      </c>
      <c r="Z506" s="96">
        <v>44224.490081018521</v>
      </c>
      <c r="AA506" s="110">
        <v>44224.490081018521</v>
      </c>
      <c r="AB506" s="112">
        <v>65.599999999999994</v>
      </c>
      <c r="AC506" s="112">
        <v>25.4</v>
      </c>
      <c r="AE506" s="54">
        <v>503</v>
      </c>
      <c r="AF506" s="96">
        <v>44224.489872685182</v>
      </c>
      <c r="AG506" s="110">
        <v>44224.489872685182</v>
      </c>
      <c r="AH506" s="112">
        <v>66.099999999999994</v>
      </c>
      <c r="AI506" s="112">
        <v>25.5</v>
      </c>
    </row>
    <row r="507" spans="1:35" x14ac:dyDescent="0.25">
      <c r="A507" s="54">
        <v>504</v>
      </c>
      <c r="B507" s="96">
        <v>44183</v>
      </c>
      <c r="C507" s="109">
        <v>21.356944444444402</v>
      </c>
      <c r="D507" s="112">
        <v>43.2</v>
      </c>
      <c r="E507" s="112">
        <v>27.8</v>
      </c>
      <c r="G507" s="54">
        <v>504</v>
      </c>
      <c r="H507" s="96">
        <v>44183</v>
      </c>
      <c r="I507" s="109">
        <v>21.3576388888889</v>
      </c>
      <c r="J507" s="112">
        <v>43.6</v>
      </c>
      <c r="K507" s="112">
        <v>29.3</v>
      </c>
      <c r="L507" s="106"/>
      <c r="M507" s="54">
        <v>504</v>
      </c>
      <c r="N507" s="96">
        <v>44183</v>
      </c>
      <c r="O507" s="109">
        <v>21.3576388888889</v>
      </c>
      <c r="P507" s="112">
        <v>44.2</v>
      </c>
      <c r="Q507" s="112">
        <v>29.9</v>
      </c>
      <c r="R507" s="106"/>
      <c r="S507" s="54">
        <v>504</v>
      </c>
      <c r="T507" s="96">
        <v>44224.5312037037</v>
      </c>
      <c r="U507" s="110">
        <v>44224.5312037037</v>
      </c>
      <c r="V507" s="112">
        <v>74.900000000000006</v>
      </c>
      <c r="W507" s="112">
        <v>24.7</v>
      </c>
      <c r="Y507" s="54">
        <v>504</v>
      </c>
      <c r="Z507" s="96">
        <v>44224.531747685185</v>
      </c>
      <c r="AA507" s="110">
        <v>44224.531747685185</v>
      </c>
      <c r="AB507" s="112">
        <v>63</v>
      </c>
      <c r="AC507" s="112">
        <v>24.9</v>
      </c>
      <c r="AE507" s="54">
        <v>504</v>
      </c>
      <c r="AF507" s="96">
        <v>44224.531539351854</v>
      </c>
      <c r="AG507" s="110">
        <v>44224.531539351854</v>
      </c>
      <c r="AH507" s="112">
        <v>66</v>
      </c>
      <c r="AI507" s="112">
        <v>25.6</v>
      </c>
    </row>
    <row r="508" spans="1:35" x14ac:dyDescent="0.25">
      <c r="A508" s="54">
        <v>505</v>
      </c>
      <c r="B508" s="96">
        <v>44183</v>
      </c>
      <c r="C508" s="110">
        <v>21.398611111111101</v>
      </c>
      <c r="D508" s="112">
        <v>42.9</v>
      </c>
      <c r="E508" s="112">
        <v>28</v>
      </c>
      <c r="G508" s="54">
        <v>505</v>
      </c>
      <c r="H508" s="96">
        <v>44183</v>
      </c>
      <c r="I508" s="110">
        <v>21.3993055555556</v>
      </c>
      <c r="J508" s="112">
        <v>43</v>
      </c>
      <c r="K508" s="112">
        <v>29.5</v>
      </c>
      <c r="L508" s="106"/>
      <c r="M508" s="54">
        <v>505</v>
      </c>
      <c r="N508" s="96">
        <v>44183</v>
      </c>
      <c r="O508" s="110">
        <v>21.3993055555556</v>
      </c>
      <c r="P508" s="112">
        <v>41.4</v>
      </c>
      <c r="Q508" s="112">
        <v>29.8</v>
      </c>
      <c r="R508" s="106"/>
      <c r="S508" s="54">
        <v>505</v>
      </c>
      <c r="T508" s="96">
        <v>44224.572870370372</v>
      </c>
      <c r="U508" s="110">
        <v>44224.572870370372</v>
      </c>
      <c r="V508" s="112">
        <v>78.3</v>
      </c>
      <c r="W508" s="112">
        <v>24.9</v>
      </c>
      <c r="Y508" s="54">
        <v>505</v>
      </c>
      <c r="Z508" s="96">
        <v>44224.573414351849</v>
      </c>
      <c r="AA508" s="110">
        <v>44224.573414351849</v>
      </c>
      <c r="AB508" s="112">
        <v>68.2</v>
      </c>
      <c r="AC508" s="112">
        <v>25.5</v>
      </c>
      <c r="AE508" s="54">
        <v>505</v>
      </c>
      <c r="AF508" s="96">
        <v>44224.573206018518</v>
      </c>
      <c r="AG508" s="110">
        <v>44224.573206018518</v>
      </c>
      <c r="AH508" s="112">
        <v>64.900000000000006</v>
      </c>
      <c r="AI508" s="112">
        <v>25.6</v>
      </c>
    </row>
    <row r="509" spans="1:35" x14ac:dyDescent="0.25">
      <c r="A509" s="54">
        <v>506</v>
      </c>
      <c r="B509" s="96">
        <v>44183</v>
      </c>
      <c r="C509" s="109">
        <v>21.440277777777801</v>
      </c>
      <c r="D509" s="112">
        <v>43.7</v>
      </c>
      <c r="E509" s="112">
        <v>28.1</v>
      </c>
      <c r="G509" s="54">
        <v>506</v>
      </c>
      <c r="H509" s="96">
        <v>44183</v>
      </c>
      <c r="I509" s="109">
        <v>21.4409722222223</v>
      </c>
      <c r="J509" s="112">
        <v>47.2</v>
      </c>
      <c r="K509" s="112">
        <v>29.8</v>
      </c>
      <c r="L509" s="106"/>
      <c r="M509" s="54">
        <v>506</v>
      </c>
      <c r="N509" s="96">
        <v>44183</v>
      </c>
      <c r="O509" s="109">
        <v>21.4409722222223</v>
      </c>
      <c r="P509" s="112">
        <v>47.6</v>
      </c>
      <c r="Q509" s="112">
        <v>30.1</v>
      </c>
      <c r="R509" s="106"/>
      <c r="S509" s="54">
        <v>506</v>
      </c>
      <c r="T509" s="96">
        <v>44224.614537037036</v>
      </c>
      <c r="U509" s="110">
        <v>44224.614537037036</v>
      </c>
      <c r="V509" s="112">
        <v>77.7</v>
      </c>
      <c r="W509" s="112">
        <v>24.8</v>
      </c>
      <c r="Y509" s="54">
        <v>506</v>
      </c>
      <c r="Z509" s="96">
        <v>44224.615081018521</v>
      </c>
      <c r="AA509" s="110">
        <v>44224.615081018521</v>
      </c>
      <c r="AB509" s="112">
        <v>67.3</v>
      </c>
      <c r="AC509" s="112">
        <v>25.5</v>
      </c>
      <c r="AE509" s="54">
        <v>506</v>
      </c>
      <c r="AF509" s="96">
        <v>44224.614872685182</v>
      </c>
      <c r="AG509" s="110">
        <v>44224.614872685182</v>
      </c>
      <c r="AH509" s="112">
        <v>68.099999999999994</v>
      </c>
      <c r="AI509" s="112">
        <v>25.6</v>
      </c>
    </row>
    <row r="510" spans="1:35" x14ac:dyDescent="0.25">
      <c r="A510" s="54">
        <v>507</v>
      </c>
      <c r="B510" s="96">
        <v>44183</v>
      </c>
      <c r="C510" s="110">
        <v>21.481944444444402</v>
      </c>
      <c r="D510" s="112">
        <v>44.1</v>
      </c>
      <c r="E510" s="112">
        <v>28.2</v>
      </c>
      <c r="G510" s="54">
        <v>507</v>
      </c>
      <c r="H510" s="96">
        <v>44183</v>
      </c>
      <c r="I510" s="110">
        <v>21.4826388888889</v>
      </c>
      <c r="J510" s="112">
        <v>43.6</v>
      </c>
      <c r="K510" s="112">
        <v>29.6</v>
      </c>
      <c r="L510" s="106"/>
      <c r="M510" s="54">
        <v>507</v>
      </c>
      <c r="N510" s="96">
        <v>44183</v>
      </c>
      <c r="O510" s="110">
        <v>21.4826388888889</v>
      </c>
      <c r="P510" s="112">
        <v>42.6</v>
      </c>
      <c r="Q510" s="112">
        <v>30.1</v>
      </c>
      <c r="R510" s="106"/>
      <c r="S510" s="54">
        <v>507</v>
      </c>
      <c r="T510" s="96">
        <v>44224.6562037037</v>
      </c>
      <c r="U510" s="110">
        <v>44224.6562037037</v>
      </c>
      <c r="V510" s="112">
        <v>78</v>
      </c>
      <c r="W510" s="112">
        <v>24.6</v>
      </c>
      <c r="Y510" s="54">
        <v>507</v>
      </c>
      <c r="Z510" s="96">
        <v>44224.656747685185</v>
      </c>
      <c r="AA510" s="110">
        <v>44224.656747685185</v>
      </c>
      <c r="AB510" s="112">
        <v>65.3</v>
      </c>
      <c r="AC510" s="112">
        <v>25.5</v>
      </c>
      <c r="AE510" s="54">
        <v>507</v>
      </c>
      <c r="AF510" s="96">
        <v>44224.656539351854</v>
      </c>
      <c r="AG510" s="110">
        <v>44224.656539351854</v>
      </c>
      <c r="AH510" s="112">
        <v>67.8</v>
      </c>
      <c r="AI510" s="112">
        <v>25.6</v>
      </c>
    </row>
    <row r="511" spans="1:35" x14ac:dyDescent="0.25">
      <c r="A511" s="54">
        <v>508</v>
      </c>
      <c r="B511" s="96">
        <v>44183</v>
      </c>
      <c r="C511" s="109">
        <v>21.523611111111101</v>
      </c>
      <c r="D511" s="112">
        <v>46.9</v>
      </c>
      <c r="E511" s="112">
        <v>28.2</v>
      </c>
      <c r="G511" s="54">
        <v>508</v>
      </c>
      <c r="H511" s="96">
        <v>44183</v>
      </c>
      <c r="I511" s="109">
        <v>21.5243055555556</v>
      </c>
      <c r="J511" s="112">
        <v>49.1</v>
      </c>
      <c r="K511" s="112">
        <v>29.8</v>
      </c>
      <c r="L511" s="106"/>
      <c r="M511" s="54">
        <v>508</v>
      </c>
      <c r="N511" s="96">
        <v>44183</v>
      </c>
      <c r="O511" s="109">
        <v>21.5243055555556</v>
      </c>
      <c r="P511" s="112">
        <v>45.3</v>
      </c>
      <c r="Q511" s="112">
        <v>30.3</v>
      </c>
      <c r="R511" s="106"/>
      <c r="S511" s="54">
        <v>508</v>
      </c>
      <c r="T511" s="96">
        <v>44224.697870370372</v>
      </c>
      <c r="U511" s="110">
        <v>44224.697870370372</v>
      </c>
      <c r="V511" s="112">
        <v>81.099999999999994</v>
      </c>
      <c r="W511" s="112">
        <v>24.2</v>
      </c>
      <c r="Y511" s="54">
        <v>508</v>
      </c>
      <c r="Z511" s="96">
        <v>44224.698414351849</v>
      </c>
      <c r="AA511" s="110">
        <v>44224.698414351849</v>
      </c>
      <c r="AB511" s="112">
        <v>62.2</v>
      </c>
      <c r="AC511" s="112">
        <v>25.5</v>
      </c>
      <c r="AE511" s="54">
        <v>508</v>
      </c>
      <c r="AF511" s="96">
        <v>44224.698206018518</v>
      </c>
      <c r="AG511" s="110">
        <v>44224.698206018518</v>
      </c>
      <c r="AH511" s="112">
        <v>65.8</v>
      </c>
      <c r="AI511" s="112">
        <v>25.2</v>
      </c>
    </row>
    <row r="512" spans="1:35" x14ac:dyDescent="0.25">
      <c r="A512" s="54">
        <v>509</v>
      </c>
      <c r="B512" s="96">
        <v>44183</v>
      </c>
      <c r="C512" s="110">
        <v>21.565277777777801</v>
      </c>
      <c r="D512" s="112">
        <v>50.5</v>
      </c>
      <c r="E512" s="112">
        <v>28.3</v>
      </c>
      <c r="G512" s="54">
        <v>509</v>
      </c>
      <c r="H512" s="96">
        <v>44183</v>
      </c>
      <c r="I512" s="110">
        <v>21.5659722222223</v>
      </c>
      <c r="J512" s="112">
        <v>49.1</v>
      </c>
      <c r="K512" s="112">
        <v>29.8</v>
      </c>
      <c r="L512" s="106"/>
      <c r="M512" s="54">
        <v>509</v>
      </c>
      <c r="N512" s="96">
        <v>44183</v>
      </c>
      <c r="O512" s="110">
        <v>21.5659722222223</v>
      </c>
      <c r="P512" s="112">
        <v>50.7</v>
      </c>
      <c r="Q512" s="112">
        <v>30.8</v>
      </c>
      <c r="R512" s="106"/>
      <c r="S512" s="54">
        <v>509</v>
      </c>
      <c r="T512" s="96">
        <v>44224.739537037036</v>
      </c>
      <c r="U512" s="110">
        <v>44224.739537037036</v>
      </c>
      <c r="V512" s="112">
        <v>76.099999999999994</v>
      </c>
      <c r="W512" s="112">
        <v>24</v>
      </c>
      <c r="Y512" s="54">
        <v>509</v>
      </c>
      <c r="Z512" s="96">
        <v>44224.740081018521</v>
      </c>
      <c r="AA512" s="110">
        <v>44224.740081018521</v>
      </c>
      <c r="AB512" s="112">
        <v>62.9</v>
      </c>
      <c r="AC512" s="112">
        <v>24.6</v>
      </c>
      <c r="AE512" s="54">
        <v>509</v>
      </c>
      <c r="AF512" s="96">
        <v>44224.739872685182</v>
      </c>
      <c r="AG512" s="110">
        <v>44224.739872685182</v>
      </c>
      <c r="AH512" s="112">
        <v>67.400000000000006</v>
      </c>
      <c r="AI512" s="112">
        <v>24.8</v>
      </c>
    </row>
    <row r="513" spans="1:35" x14ac:dyDescent="0.25">
      <c r="A513" s="54">
        <v>510</v>
      </c>
      <c r="B513" s="96">
        <v>44183</v>
      </c>
      <c r="C513" s="109">
        <v>21.606944444444402</v>
      </c>
      <c r="D513" s="112">
        <v>47.4</v>
      </c>
      <c r="E513" s="112">
        <v>28.1</v>
      </c>
      <c r="G513" s="54">
        <v>510</v>
      </c>
      <c r="H513" s="96">
        <v>44183</v>
      </c>
      <c r="I513" s="109">
        <v>21.6076388888889</v>
      </c>
      <c r="J513" s="112">
        <v>49.3</v>
      </c>
      <c r="K513" s="112">
        <v>29.8</v>
      </c>
      <c r="L513" s="106"/>
      <c r="M513" s="54">
        <v>510</v>
      </c>
      <c r="N513" s="96">
        <v>44183</v>
      </c>
      <c r="O513" s="109">
        <v>21.6076388888889</v>
      </c>
      <c r="P513" s="112">
        <v>52.2</v>
      </c>
      <c r="Q513" s="112">
        <v>30.7</v>
      </c>
      <c r="R513" s="106"/>
      <c r="S513" s="54">
        <v>510</v>
      </c>
      <c r="T513" s="96">
        <v>44224.7812037037</v>
      </c>
      <c r="U513" s="110">
        <v>44224.7812037037</v>
      </c>
      <c r="V513" s="112">
        <v>71.5</v>
      </c>
      <c r="W513" s="112">
        <v>23.9</v>
      </c>
      <c r="Y513" s="54">
        <v>510</v>
      </c>
      <c r="Z513" s="96">
        <v>44224.781747685185</v>
      </c>
      <c r="AA513" s="110">
        <v>44224.781747685185</v>
      </c>
      <c r="AB513" s="112">
        <v>63</v>
      </c>
      <c r="AC513" s="112">
        <v>24.7</v>
      </c>
      <c r="AE513" s="54">
        <v>510</v>
      </c>
      <c r="AF513" s="96">
        <v>44224.781539351854</v>
      </c>
      <c r="AG513" s="110">
        <v>44224.781539351854</v>
      </c>
      <c r="AH513" s="112">
        <v>62.6</v>
      </c>
      <c r="AI513" s="112">
        <v>25.1</v>
      </c>
    </row>
    <row r="514" spans="1:35" x14ac:dyDescent="0.25">
      <c r="A514" s="54">
        <v>511</v>
      </c>
      <c r="B514" s="96">
        <v>44183</v>
      </c>
      <c r="C514" s="110">
        <v>21.648611111111101</v>
      </c>
      <c r="D514" s="112">
        <v>49.2</v>
      </c>
      <c r="E514" s="112">
        <v>28.1</v>
      </c>
      <c r="G514" s="54">
        <v>511</v>
      </c>
      <c r="H514" s="96">
        <v>44183</v>
      </c>
      <c r="I514" s="110">
        <v>21.6493055555556</v>
      </c>
      <c r="J514" s="112">
        <v>45.8</v>
      </c>
      <c r="K514" s="112">
        <v>29.7</v>
      </c>
      <c r="L514" s="106"/>
      <c r="M514" s="54">
        <v>511</v>
      </c>
      <c r="N514" s="96">
        <v>44183</v>
      </c>
      <c r="O514" s="110">
        <v>21.6493055555556</v>
      </c>
      <c r="P514" s="112">
        <v>47</v>
      </c>
      <c r="Q514" s="112">
        <v>30.6</v>
      </c>
      <c r="R514" s="106"/>
      <c r="S514" s="54">
        <v>511</v>
      </c>
      <c r="T514" s="96">
        <v>44224.822870370372</v>
      </c>
      <c r="U514" s="110">
        <v>44224.822870370372</v>
      </c>
      <c r="V514" s="112">
        <v>73.599999999999994</v>
      </c>
      <c r="W514" s="112">
        <v>24</v>
      </c>
      <c r="Y514" s="54">
        <v>511</v>
      </c>
      <c r="Z514" s="96">
        <v>44224.823414351849</v>
      </c>
      <c r="AA514" s="110">
        <v>44224.823414351849</v>
      </c>
      <c r="AB514" s="112">
        <v>61.1</v>
      </c>
      <c r="AC514" s="112">
        <v>25.2</v>
      </c>
      <c r="AE514" s="54">
        <v>511</v>
      </c>
      <c r="AF514" s="96">
        <v>44224.823206018518</v>
      </c>
      <c r="AG514" s="110">
        <v>44224.823206018518</v>
      </c>
      <c r="AH514" s="112">
        <v>61.5</v>
      </c>
      <c r="AI514" s="112">
        <v>24.6</v>
      </c>
    </row>
    <row r="515" spans="1:35" x14ac:dyDescent="0.25">
      <c r="A515" s="54">
        <v>512</v>
      </c>
      <c r="B515" s="96">
        <v>44183</v>
      </c>
      <c r="C515" s="109">
        <v>21.690277777777801</v>
      </c>
      <c r="D515" s="112">
        <v>47.8</v>
      </c>
      <c r="E515" s="112">
        <v>27.8</v>
      </c>
      <c r="G515" s="54">
        <v>512</v>
      </c>
      <c r="H515" s="96">
        <v>44183</v>
      </c>
      <c r="I515" s="109">
        <v>21.6909722222223</v>
      </c>
      <c r="J515" s="112">
        <v>46.7</v>
      </c>
      <c r="K515" s="112">
        <v>29.4</v>
      </c>
      <c r="L515" s="106"/>
      <c r="M515" s="54">
        <v>512</v>
      </c>
      <c r="N515" s="96">
        <v>44183</v>
      </c>
      <c r="O515" s="109">
        <v>21.6909722222223</v>
      </c>
      <c r="P515" s="112">
        <v>46.8</v>
      </c>
      <c r="Q515" s="112">
        <v>30.2</v>
      </c>
      <c r="R515" s="106"/>
      <c r="S515" s="54">
        <v>512</v>
      </c>
      <c r="T515" s="96">
        <v>44224.864537037036</v>
      </c>
      <c r="U515" s="110">
        <v>44224.864537037036</v>
      </c>
      <c r="V515" s="112">
        <v>72.8</v>
      </c>
      <c r="W515" s="112">
        <v>24</v>
      </c>
      <c r="Y515" s="54">
        <v>512</v>
      </c>
      <c r="Z515" s="96">
        <v>44224.865081018521</v>
      </c>
      <c r="AA515" s="110">
        <v>44224.865081018521</v>
      </c>
      <c r="AB515" s="112">
        <v>60.6</v>
      </c>
      <c r="AC515" s="112">
        <v>24.5</v>
      </c>
      <c r="AE515" s="54">
        <v>512</v>
      </c>
      <c r="AF515" s="96">
        <v>44224.864872685182</v>
      </c>
      <c r="AG515" s="110">
        <v>44224.864872685182</v>
      </c>
      <c r="AH515" s="112">
        <v>59</v>
      </c>
      <c r="AI515" s="112">
        <v>25.2</v>
      </c>
    </row>
    <row r="516" spans="1:35" x14ac:dyDescent="0.25">
      <c r="A516" s="54">
        <v>513</v>
      </c>
      <c r="B516" s="96">
        <v>44183</v>
      </c>
      <c r="C516" s="110">
        <v>21.731944444444402</v>
      </c>
      <c r="D516" s="112">
        <v>44.7</v>
      </c>
      <c r="E516" s="112">
        <v>27.7</v>
      </c>
      <c r="G516" s="54">
        <v>513</v>
      </c>
      <c r="H516" s="96">
        <v>44183</v>
      </c>
      <c r="I516" s="110">
        <v>21.7326388888889</v>
      </c>
      <c r="J516" s="112">
        <v>42.9</v>
      </c>
      <c r="K516" s="112">
        <v>29.2</v>
      </c>
      <c r="L516" s="106"/>
      <c r="M516" s="54">
        <v>513</v>
      </c>
      <c r="N516" s="96">
        <v>44183</v>
      </c>
      <c r="O516" s="110">
        <v>21.7326388888889</v>
      </c>
      <c r="P516" s="112">
        <v>41.2</v>
      </c>
      <c r="Q516" s="112">
        <v>29.9</v>
      </c>
      <c r="R516" s="106"/>
      <c r="S516" s="54">
        <v>513</v>
      </c>
      <c r="T516" s="96">
        <v>44224.9062037037</v>
      </c>
      <c r="U516" s="110">
        <v>44224.9062037037</v>
      </c>
      <c r="V516" s="112">
        <v>72.099999999999994</v>
      </c>
      <c r="W516" s="112">
        <v>24</v>
      </c>
      <c r="Y516" s="54">
        <v>513</v>
      </c>
      <c r="Z516" s="96">
        <v>44224.906747685185</v>
      </c>
      <c r="AA516" s="110">
        <v>44224.906747685185</v>
      </c>
      <c r="AB516" s="112">
        <v>61.2</v>
      </c>
      <c r="AC516" s="112">
        <v>24.7</v>
      </c>
      <c r="AE516" s="54">
        <v>513</v>
      </c>
      <c r="AF516" s="96">
        <v>44224.906539351854</v>
      </c>
      <c r="AG516" s="110">
        <v>44224.906539351854</v>
      </c>
      <c r="AH516" s="112">
        <v>63.6</v>
      </c>
      <c r="AI516" s="112">
        <v>25</v>
      </c>
    </row>
    <row r="517" spans="1:35" x14ac:dyDescent="0.25">
      <c r="A517" s="54">
        <v>514</v>
      </c>
      <c r="B517" s="96">
        <v>44183</v>
      </c>
      <c r="C517" s="109">
        <v>21.773611111111101</v>
      </c>
      <c r="D517" s="112">
        <v>42.9</v>
      </c>
      <c r="E517" s="112">
        <v>27.7</v>
      </c>
      <c r="G517" s="54">
        <v>514</v>
      </c>
      <c r="H517" s="96">
        <v>44183</v>
      </c>
      <c r="I517" s="109">
        <v>21.7743055555556</v>
      </c>
      <c r="J517" s="112">
        <v>43.2</v>
      </c>
      <c r="K517" s="112">
        <v>29.4</v>
      </c>
      <c r="L517" s="106"/>
      <c r="M517" s="54">
        <v>514</v>
      </c>
      <c r="N517" s="96">
        <v>44183</v>
      </c>
      <c r="O517" s="109">
        <v>21.7743055555556</v>
      </c>
      <c r="P517" s="112">
        <v>40.9</v>
      </c>
      <c r="Q517" s="112">
        <v>29.8</v>
      </c>
      <c r="R517" s="106"/>
      <c r="S517" s="54">
        <v>514</v>
      </c>
      <c r="T517" s="96">
        <v>44224.947870370372</v>
      </c>
      <c r="U517" s="110">
        <v>44224.947870370372</v>
      </c>
      <c r="V517" s="112">
        <v>71.3</v>
      </c>
      <c r="W517" s="112">
        <v>23.9</v>
      </c>
      <c r="Y517" s="54">
        <v>514</v>
      </c>
      <c r="Z517" s="96">
        <v>44224.948414351849</v>
      </c>
      <c r="AA517" s="110">
        <v>44224.948414351849</v>
      </c>
      <c r="AB517" s="112">
        <v>61</v>
      </c>
      <c r="AC517" s="112">
        <v>24.9</v>
      </c>
      <c r="AE517" s="54">
        <v>514</v>
      </c>
      <c r="AF517" s="96">
        <v>44224.948206018518</v>
      </c>
      <c r="AG517" s="110">
        <v>44224.948206018518</v>
      </c>
      <c r="AH517" s="112">
        <v>65.8</v>
      </c>
      <c r="AI517" s="112">
        <v>24.9</v>
      </c>
    </row>
    <row r="518" spans="1:35" x14ac:dyDescent="0.25">
      <c r="A518" s="54">
        <v>515</v>
      </c>
      <c r="B518" s="96">
        <v>44183</v>
      </c>
      <c r="C518" s="110">
        <v>21.815277777777801</v>
      </c>
      <c r="D518" s="112">
        <v>42.2</v>
      </c>
      <c r="E518" s="112">
        <v>27.7</v>
      </c>
      <c r="G518" s="54">
        <v>515</v>
      </c>
      <c r="H518" s="96">
        <v>44183</v>
      </c>
      <c r="I518" s="110">
        <v>21.8159722222223</v>
      </c>
      <c r="J518" s="112">
        <v>44.5</v>
      </c>
      <c r="K518" s="112">
        <v>29.3</v>
      </c>
      <c r="L518" s="106"/>
      <c r="M518" s="54">
        <v>515</v>
      </c>
      <c r="N518" s="96">
        <v>44183</v>
      </c>
      <c r="O518" s="110">
        <v>21.8159722222223</v>
      </c>
      <c r="P518" s="112">
        <v>40.799999999999997</v>
      </c>
      <c r="Q518" s="112">
        <v>29.8</v>
      </c>
      <c r="R518" s="106"/>
      <c r="S518" s="54">
        <v>515</v>
      </c>
      <c r="T518" s="96">
        <v>44224.989537037036</v>
      </c>
      <c r="U518" s="110">
        <v>44224.989537037036</v>
      </c>
      <c r="V518" s="112">
        <v>73.2</v>
      </c>
      <c r="W518" s="112">
        <v>24.1</v>
      </c>
      <c r="Y518" s="54">
        <v>515</v>
      </c>
      <c r="Z518" s="96">
        <v>44224.990081018521</v>
      </c>
      <c r="AA518" s="110">
        <v>44224.990081018521</v>
      </c>
      <c r="AB518" s="112">
        <v>65.7</v>
      </c>
      <c r="AC518" s="112">
        <v>25.1</v>
      </c>
      <c r="AE518" s="54">
        <v>515</v>
      </c>
      <c r="AF518" s="96">
        <v>44224.989872685182</v>
      </c>
      <c r="AG518" s="110">
        <v>44224.989872685182</v>
      </c>
      <c r="AH518" s="112">
        <v>59.3</v>
      </c>
      <c r="AI518" s="112">
        <v>25.2</v>
      </c>
    </row>
    <row r="519" spans="1:35" x14ac:dyDescent="0.25">
      <c r="A519" s="54">
        <v>516</v>
      </c>
      <c r="B519" s="96">
        <v>44183</v>
      </c>
      <c r="C519" s="109">
        <v>21.856944444444402</v>
      </c>
      <c r="D519" s="112">
        <v>42.5</v>
      </c>
      <c r="E519" s="112">
        <v>27.7</v>
      </c>
      <c r="G519" s="54">
        <v>516</v>
      </c>
      <c r="H519" s="96">
        <v>44183</v>
      </c>
      <c r="I519" s="109">
        <v>21.8576388888889</v>
      </c>
      <c r="J519" s="112">
        <v>42.6</v>
      </c>
      <c r="K519" s="112">
        <v>29.2</v>
      </c>
      <c r="L519" s="106"/>
      <c r="M519" s="54">
        <v>516</v>
      </c>
      <c r="N519" s="96">
        <v>44183</v>
      </c>
      <c r="O519" s="109">
        <v>21.8576388888889</v>
      </c>
      <c r="P519" s="112">
        <v>40.4</v>
      </c>
      <c r="Q519" s="112">
        <v>29.9</v>
      </c>
      <c r="R519" s="106"/>
      <c r="S519" s="54">
        <v>516</v>
      </c>
      <c r="T519" s="96">
        <v>44225.0312037037</v>
      </c>
      <c r="U519" s="110">
        <v>44225.0312037037</v>
      </c>
      <c r="V519" s="112">
        <v>71.599999999999994</v>
      </c>
      <c r="W519" s="112">
        <v>23.8</v>
      </c>
      <c r="Y519" s="54">
        <v>516</v>
      </c>
      <c r="Z519" s="96">
        <v>44225.031747685185</v>
      </c>
      <c r="AA519" s="110">
        <v>44225.031747685185</v>
      </c>
      <c r="AB519" s="112">
        <v>58.5</v>
      </c>
      <c r="AC519" s="112">
        <v>25.5</v>
      </c>
      <c r="AE519" s="54">
        <v>516</v>
      </c>
      <c r="AF519" s="96">
        <v>44225.031539351854</v>
      </c>
      <c r="AG519" s="110">
        <v>44225.031539351854</v>
      </c>
      <c r="AH519" s="112">
        <v>61.1</v>
      </c>
      <c r="AI519" s="112">
        <v>25</v>
      </c>
    </row>
    <row r="520" spans="1:35" x14ac:dyDescent="0.25">
      <c r="A520" s="54">
        <v>517</v>
      </c>
      <c r="B520" s="96">
        <v>44183</v>
      </c>
      <c r="C520" s="110">
        <v>21.898611111111101</v>
      </c>
      <c r="D520" s="112">
        <v>41.8</v>
      </c>
      <c r="E520" s="112">
        <v>27.6</v>
      </c>
      <c r="G520" s="54">
        <v>517</v>
      </c>
      <c r="H520" s="96">
        <v>44183</v>
      </c>
      <c r="I520" s="110">
        <v>21.8993055555556</v>
      </c>
      <c r="J520" s="112">
        <v>42.9</v>
      </c>
      <c r="K520" s="112">
        <v>29.3</v>
      </c>
      <c r="L520" s="106"/>
      <c r="M520" s="54">
        <v>517</v>
      </c>
      <c r="N520" s="96">
        <v>44183</v>
      </c>
      <c r="O520" s="110">
        <v>21.8993055555556</v>
      </c>
      <c r="P520" s="112">
        <v>40.6</v>
      </c>
      <c r="Q520" s="112">
        <v>29.8</v>
      </c>
      <c r="R520" s="106"/>
      <c r="S520" s="54">
        <v>517</v>
      </c>
      <c r="T520" s="96">
        <v>44225.072870370372</v>
      </c>
      <c r="U520" s="110">
        <v>44225.072870370372</v>
      </c>
      <c r="V520" s="112">
        <v>72.8</v>
      </c>
      <c r="W520" s="112">
        <v>23.9</v>
      </c>
      <c r="Y520" s="54">
        <v>517</v>
      </c>
      <c r="Z520" s="96">
        <v>44225.073414351849</v>
      </c>
      <c r="AA520" s="110">
        <v>44225.073414351849</v>
      </c>
      <c r="AB520" s="112">
        <v>62.8</v>
      </c>
      <c r="AC520" s="112">
        <v>24.8</v>
      </c>
      <c r="AE520" s="54">
        <v>517</v>
      </c>
      <c r="AF520" s="96">
        <v>44225.073206018518</v>
      </c>
      <c r="AG520" s="110">
        <v>44225.073206018518</v>
      </c>
      <c r="AH520" s="112">
        <v>62.3</v>
      </c>
      <c r="AI520" s="112">
        <v>25</v>
      </c>
    </row>
    <row r="521" spans="1:35" x14ac:dyDescent="0.25">
      <c r="A521" s="54">
        <v>518</v>
      </c>
      <c r="B521" s="96">
        <v>44183</v>
      </c>
      <c r="C521" s="109">
        <v>21.940277777777801</v>
      </c>
      <c r="D521" s="112">
        <v>42.2</v>
      </c>
      <c r="E521" s="112">
        <v>27.6</v>
      </c>
      <c r="G521" s="54">
        <v>518</v>
      </c>
      <c r="H521" s="96">
        <v>44183</v>
      </c>
      <c r="I521" s="109">
        <v>21.9409722222223</v>
      </c>
      <c r="J521" s="112">
        <v>43.5</v>
      </c>
      <c r="K521" s="112">
        <v>29.3</v>
      </c>
      <c r="L521" s="106"/>
      <c r="M521" s="54">
        <v>518</v>
      </c>
      <c r="N521" s="96">
        <v>44183</v>
      </c>
      <c r="O521" s="109">
        <v>21.9409722222223</v>
      </c>
      <c r="P521" s="112">
        <v>42.3</v>
      </c>
      <c r="Q521" s="112">
        <v>29.9</v>
      </c>
      <c r="R521" s="106"/>
      <c r="S521" s="54">
        <v>518</v>
      </c>
      <c r="T521" s="96">
        <v>44225.114537037036</v>
      </c>
      <c r="U521" s="110">
        <v>44225.114537037036</v>
      </c>
      <c r="V521" s="112">
        <v>72.599999999999994</v>
      </c>
      <c r="W521" s="112">
        <v>23.8</v>
      </c>
      <c r="Y521" s="54">
        <v>518</v>
      </c>
      <c r="Z521" s="96">
        <v>44225.115081018521</v>
      </c>
      <c r="AA521" s="110">
        <v>44225.115081018521</v>
      </c>
      <c r="AB521" s="112">
        <v>59.3</v>
      </c>
      <c r="AC521" s="112">
        <v>25.2</v>
      </c>
      <c r="AE521" s="54">
        <v>518</v>
      </c>
      <c r="AF521" s="96">
        <v>44225.114872685182</v>
      </c>
      <c r="AG521" s="110">
        <v>44225.114872685182</v>
      </c>
      <c r="AH521" s="112">
        <v>63.5</v>
      </c>
      <c r="AI521" s="112">
        <v>24.9</v>
      </c>
    </row>
    <row r="522" spans="1:35" x14ac:dyDescent="0.25">
      <c r="A522" s="54">
        <v>519</v>
      </c>
      <c r="B522" s="96">
        <v>44183</v>
      </c>
      <c r="C522" s="110">
        <v>21.981944444444402</v>
      </c>
      <c r="D522" s="112">
        <v>44.2</v>
      </c>
      <c r="E522" s="112">
        <v>27.5</v>
      </c>
      <c r="G522" s="54">
        <v>519</v>
      </c>
      <c r="H522" s="96">
        <v>44183</v>
      </c>
      <c r="I522" s="110">
        <v>21.9826388888889</v>
      </c>
      <c r="J522" s="112">
        <v>43.4</v>
      </c>
      <c r="K522" s="112">
        <v>29.2</v>
      </c>
      <c r="L522" s="106"/>
      <c r="M522" s="54">
        <v>519</v>
      </c>
      <c r="N522" s="96">
        <v>44183</v>
      </c>
      <c r="O522" s="110">
        <v>21.9826388888889</v>
      </c>
      <c r="P522" s="112">
        <v>42.3</v>
      </c>
      <c r="Q522" s="112">
        <v>29.6</v>
      </c>
      <c r="R522" s="106"/>
      <c r="S522" s="54">
        <v>519</v>
      </c>
      <c r="T522" s="96">
        <v>44225.1562037037</v>
      </c>
      <c r="U522" s="110">
        <v>44225.1562037037</v>
      </c>
      <c r="V522" s="112">
        <v>71.2</v>
      </c>
      <c r="W522" s="112">
        <v>23.7</v>
      </c>
      <c r="Y522" s="54">
        <v>519</v>
      </c>
      <c r="Z522" s="96">
        <v>44225.156747685185</v>
      </c>
      <c r="AA522" s="110">
        <v>44225.156747685185</v>
      </c>
      <c r="AB522" s="112">
        <v>56.9</v>
      </c>
      <c r="AC522" s="112">
        <v>25.2</v>
      </c>
      <c r="AE522" s="54">
        <v>519</v>
      </c>
      <c r="AF522" s="96">
        <v>44225.156539351854</v>
      </c>
      <c r="AG522" s="110">
        <v>44225.156539351854</v>
      </c>
      <c r="AH522" s="112">
        <v>63.5</v>
      </c>
      <c r="AI522" s="112">
        <v>24.8</v>
      </c>
    </row>
    <row r="523" spans="1:35" x14ac:dyDescent="0.25">
      <c r="A523" s="54">
        <v>520</v>
      </c>
      <c r="B523" s="96">
        <v>44184</v>
      </c>
      <c r="C523" s="109">
        <v>22.023611111111101</v>
      </c>
      <c r="D523" s="112">
        <v>41.3</v>
      </c>
      <c r="E523" s="112">
        <v>27.6</v>
      </c>
      <c r="G523" s="54">
        <v>520</v>
      </c>
      <c r="H523" s="96">
        <v>44184</v>
      </c>
      <c r="I523" s="109">
        <v>22.0243055555556</v>
      </c>
      <c r="J523" s="112">
        <v>42.1</v>
      </c>
      <c r="K523" s="112">
        <v>29.2</v>
      </c>
      <c r="L523" s="106"/>
      <c r="M523" s="54">
        <v>520</v>
      </c>
      <c r="N523" s="96">
        <v>44184</v>
      </c>
      <c r="O523" s="109">
        <v>22.0243055555556</v>
      </c>
      <c r="P523" s="112">
        <v>44.4</v>
      </c>
      <c r="Q523" s="112">
        <v>29.9</v>
      </c>
      <c r="R523" s="106"/>
      <c r="S523" s="54">
        <v>520</v>
      </c>
      <c r="T523" s="96">
        <v>44225.197870370372</v>
      </c>
      <c r="U523" s="110">
        <v>44225.197870370372</v>
      </c>
      <c r="V523" s="112">
        <v>71.5</v>
      </c>
      <c r="W523" s="112">
        <v>24.1</v>
      </c>
      <c r="Y523" s="54">
        <v>520</v>
      </c>
      <c r="Z523" s="96">
        <v>44225.198414351849</v>
      </c>
      <c r="AA523" s="110">
        <v>44225.198414351849</v>
      </c>
      <c r="AB523" s="112">
        <v>55.3</v>
      </c>
      <c r="AC523" s="112">
        <v>25.1</v>
      </c>
      <c r="AE523" s="54">
        <v>520</v>
      </c>
      <c r="AF523" s="96">
        <v>44225.198206018518</v>
      </c>
      <c r="AG523" s="110">
        <v>44225.198206018518</v>
      </c>
      <c r="AH523" s="112">
        <v>62.8</v>
      </c>
      <c r="AI523" s="112">
        <v>24.9</v>
      </c>
    </row>
    <row r="524" spans="1:35" x14ac:dyDescent="0.25">
      <c r="A524" s="54">
        <v>521</v>
      </c>
      <c r="B524" s="96">
        <v>44184</v>
      </c>
      <c r="C524" s="110">
        <v>22.065277777777801</v>
      </c>
      <c r="D524" s="112">
        <v>42.4</v>
      </c>
      <c r="E524" s="112">
        <v>27.5</v>
      </c>
      <c r="G524" s="54">
        <v>521</v>
      </c>
      <c r="H524" s="96">
        <v>44184</v>
      </c>
      <c r="I524" s="110">
        <v>22.0659722222223</v>
      </c>
      <c r="J524" s="112">
        <v>40.6</v>
      </c>
      <c r="K524" s="112">
        <v>29.2</v>
      </c>
      <c r="L524" s="106"/>
      <c r="M524" s="54">
        <v>521</v>
      </c>
      <c r="N524" s="96">
        <v>44184</v>
      </c>
      <c r="O524" s="110">
        <v>22.0659722222223</v>
      </c>
      <c r="P524" s="112">
        <v>41.6</v>
      </c>
      <c r="Q524" s="112">
        <v>29.6</v>
      </c>
      <c r="R524" s="106"/>
      <c r="S524" s="54">
        <v>521</v>
      </c>
      <c r="T524" s="96">
        <v>44225.239537037036</v>
      </c>
      <c r="U524" s="110">
        <v>44225.239537037036</v>
      </c>
      <c r="V524" s="112">
        <v>68.599999999999994</v>
      </c>
      <c r="W524" s="112">
        <v>23.9</v>
      </c>
      <c r="Y524" s="54">
        <v>521</v>
      </c>
      <c r="Z524" s="96">
        <v>44225.240081018521</v>
      </c>
      <c r="AA524" s="110">
        <v>44225.240081018521</v>
      </c>
      <c r="AB524" s="112">
        <v>58.1</v>
      </c>
      <c r="AC524" s="112">
        <v>24.8</v>
      </c>
      <c r="AE524" s="54">
        <v>521</v>
      </c>
      <c r="AF524" s="96">
        <v>44225.239872685182</v>
      </c>
      <c r="AG524" s="110">
        <v>44225.239872685182</v>
      </c>
      <c r="AH524" s="112">
        <v>61.2</v>
      </c>
      <c r="AI524" s="112">
        <v>24.9</v>
      </c>
    </row>
    <row r="525" spans="1:35" x14ac:dyDescent="0.25">
      <c r="A525" s="54">
        <v>522</v>
      </c>
      <c r="B525" s="96">
        <v>44184</v>
      </c>
      <c r="C525" s="109">
        <v>22.106944444444402</v>
      </c>
      <c r="D525" s="112">
        <v>43.2</v>
      </c>
      <c r="E525" s="112">
        <v>27.7</v>
      </c>
      <c r="G525" s="54">
        <v>522</v>
      </c>
      <c r="H525" s="96">
        <v>44184</v>
      </c>
      <c r="I525" s="109">
        <v>22.1076388888889</v>
      </c>
      <c r="J525" s="112">
        <v>43.6</v>
      </c>
      <c r="K525" s="112">
        <v>29.4</v>
      </c>
      <c r="L525" s="106"/>
      <c r="M525" s="54">
        <v>522</v>
      </c>
      <c r="N525" s="96">
        <v>44184</v>
      </c>
      <c r="O525" s="109">
        <v>22.1076388888889</v>
      </c>
      <c r="P525" s="112">
        <v>39.1</v>
      </c>
      <c r="Q525" s="112">
        <v>29.7</v>
      </c>
      <c r="R525" s="106"/>
      <c r="S525" s="54">
        <v>522</v>
      </c>
      <c r="T525" s="96">
        <v>44225.2812037037</v>
      </c>
      <c r="U525" s="110">
        <v>44225.2812037037</v>
      </c>
      <c r="V525" s="112">
        <v>70.7</v>
      </c>
      <c r="W525" s="112">
        <v>24</v>
      </c>
      <c r="Y525" s="54">
        <v>522</v>
      </c>
      <c r="Z525" s="96">
        <v>44225.281747685185</v>
      </c>
      <c r="AA525" s="110">
        <v>44225.281747685185</v>
      </c>
      <c r="AB525" s="112">
        <v>56.5</v>
      </c>
      <c r="AC525" s="112">
        <v>25.1</v>
      </c>
      <c r="AE525" s="54">
        <v>522</v>
      </c>
      <c r="AF525" s="96">
        <v>44225.281539351854</v>
      </c>
      <c r="AG525" s="110">
        <v>44225.281539351854</v>
      </c>
      <c r="AH525" s="112">
        <v>63.7</v>
      </c>
      <c r="AI525" s="112">
        <v>24.7</v>
      </c>
    </row>
    <row r="526" spans="1:35" x14ac:dyDescent="0.25">
      <c r="A526" s="54">
        <v>523</v>
      </c>
      <c r="B526" s="96">
        <v>44184</v>
      </c>
      <c r="C526" s="110">
        <v>22.148611111111101</v>
      </c>
      <c r="D526" s="112">
        <v>40.5</v>
      </c>
      <c r="E526" s="112">
        <v>27.5</v>
      </c>
      <c r="G526" s="54">
        <v>523</v>
      </c>
      <c r="H526" s="96">
        <v>44184</v>
      </c>
      <c r="I526" s="110">
        <v>22.1493055555556</v>
      </c>
      <c r="J526" s="112">
        <v>40.5</v>
      </c>
      <c r="K526" s="112">
        <v>29.2</v>
      </c>
      <c r="L526" s="106"/>
      <c r="M526" s="54">
        <v>523</v>
      </c>
      <c r="N526" s="96">
        <v>44184</v>
      </c>
      <c r="O526" s="110">
        <v>22.1493055555556</v>
      </c>
      <c r="P526" s="112">
        <v>41.3</v>
      </c>
      <c r="Q526" s="112">
        <v>29.7</v>
      </c>
      <c r="R526" s="106"/>
      <c r="S526" s="54">
        <v>523</v>
      </c>
      <c r="T526" s="96">
        <v>44225.322870370372</v>
      </c>
      <c r="U526" s="110">
        <v>44225.322870370372</v>
      </c>
      <c r="V526" s="112">
        <v>67.5</v>
      </c>
      <c r="W526" s="112">
        <v>24.4</v>
      </c>
      <c r="Y526" s="54">
        <v>523</v>
      </c>
      <c r="Z526" s="96">
        <v>44225.323414351849</v>
      </c>
      <c r="AA526" s="110">
        <v>44225.323414351849</v>
      </c>
      <c r="AB526" s="112">
        <v>59.4</v>
      </c>
      <c r="AC526" s="112">
        <v>25.7</v>
      </c>
      <c r="AE526" s="54">
        <v>523</v>
      </c>
      <c r="AF526" s="96">
        <v>44225.323206018518</v>
      </c>
      <c r="AG526" s="110">
        <v>44225.323206018518</v>
      </c>
      <c r="AH526" s="112">
        <v>62.6</v>
      </c>
      <c r="AI526" s="112">
        <v>25.5</v>
      </c>
    </row>
    <row r="527" spans="1:35" x14ac:dyDescent="0.25">
      <c r="A527" s="54">
        <v>524</v>
      </c>
      <c r="B527" s="96">
        <v>44184</v>
      </c>
      <c r="C527" s="109">
        <v>22.190277777777801</v>
      </c>
      <c r="D527" s="112">
        <v>39.9</v>
      </c>
      <c r="E527" s="112">
        <v>27.6</v>
      </c>
      <c r="G527" s="54">
        <v>524</v>
      </c>
      <c r="H527" s="96">
        <v>44184</v>
      </c>
      <c r="I527" s="109">
        <v>22.1909722222223</v>
      </c>
      <c r="J527" s="112">
        <v>40.299999999999997</v>
      </c>
      <c r="K527" s="112">
        <v>29.3</v>
      </c>
      <c r="L527" s="106"/>
      <c r="M527" s="54">
        <v>524</v>
      </c>
      <c r="N527" s="96">
        <v>44184</v>
      </c>
      <c r="O527" s="109">
        <v>22.1909722222223</v>
      </c>
      <c r="P527" s="112">
        <v>38.299999999999997</v>
      </c>
      <c r="Q527" s="112">
        <v>29.6</v>
      </c>
      <c r="R527" s="106"/>
      <c r="S527" s="54">
        <v>524</v>
      </c>
      <c r="T527" s="96">
        <v>44225.364537037036</v>
      </c>
      <c r="U527" s="110">
        <v>44225.364537037036</v>
      </c>
      <c r="V527" s="112">
        <v>66.5</v>
      </c>
      <c r="W527" s="112">
        <v>24.2</v>
      </c>
      <c r="Y527" s="54">
        <v>524</v>
      </c>
      <c r="Z527" s="96">
        <v>44225.365081018521</v>
      </c>
      <c r="AA527" s="110">
        <v>44225.365081018521</v>
      </c>
      <c r="AB527" s="112">
        <v>55.9</v>
      </c>
      <c r="AC527" s="112">
        <v>25.2</v>
      </c>
      <c r="AE527" s="54">
        <v>524</v>
      </c>
      <c r="AF527" s="96">
        <v>44225.364872685182</v>
      </c>
      <c r="AG527" s="110">
        <v>44225.364872685182</v>
      </c>
      <c r="AH527" s="112">
        <v>58.6</v>
      </c>
      <c r="AI527" s="112">
        <v>25.2</v>
      </c>
    </row>
    <row r="528" spans="1:35" x14ac:dyDescent="0.25">
      <c r="A528" s="54">
        <v>525</v>
      </c>
      <c r="B528" s="96">
        <v>44184</v>
      </c>
      <c r="C528" s="110">
        <v>22.231944444444402</v>
      </c>
      <c r="D528" s="112">
        <v>41</v>
      </c>
      <c r="E528" s="112">
        <v>27.5</v>
      </c>
      <c r="G528" s="54">
        <v>525</v>
      </c>
      <c r="H528" s="96">
        <v>44184</v>
      </c>
      <c r="I528" s="110">
        <v>22.2326388888889</v>
      </c>
      <c r="J528" s="112">
        <v>40.799999999999997</v>
      </c>
      <c r="K528" s="112">
        <v>29.2</v>
      </c>
      <c r="L528" s="106"/>
      <c r="M528" s="54">
        <v>525</v>
      </c>
      <c r="N528" s="96">
        <v>44184</v>
      </c>
      <c r="O528" s="110">
        <v>22.2326388888889</v>
      </c>
      <c r="P528" s="112">
        <v>38.1</v>
      </c>
      <c r="Q528" s="112">
        <v>29.5</v>
      </c>
      <c r="R528" s="106"/>
      <c r="S528" s="54">
        <v>525</v>
      </c>
      <c r="T528" s="96">
        <v>44225.4062037037</v>
      </c>
      <c r="U528" s="110">
        <v>44225.4062037037</v>
      </c>
      <c r="V528" s="112">
        <v>66.5</v>
      </c>
      <c r="W528" s="112">
        <v>24.6</v>
      </c>
      <c r="Y528" s="54">
        <v>525</v>
      </c>
      <c r="Z528" s="96">
        <v>44225.406747685185</v>
      </c>
      <c r="AA528" s="110">
        <v>44225.406747685185</v>
      </c>
      <c r="AB528" s="112">
        <v>55</v>
      </c>
      <c r="AC528" s="112">
        <v>25.8</v>
      </c>
      <c r="AE528" s="54">
        <v>525</v>
      </c>
      <c r="AF528" s="96">
        <v>44225.406539351854</v>
      </c>
      <c r="AG528" s="110">
        <v>44225.406539351854</v>
      </c>
      <c r="AH528" s="112">
        <v>59.9</v>
      </c>
      <c r="AI528" s="112">
        <v>25.2</v>
      </c>
    </row>
    <row r="529" spans="1:35" x14ac:dyDescent="0.25">
      <c r="A529" s="54">
        <v>526</v>
      </c>
      <c r="B529" s="96">
        <v>44184</v>
      </c>
      <c r="C529" s="109">
        <v>22.273611111111101</v>
      </c>
      <c r="D529" s="112">
        <v>41</v>
      </c>
      <c r="E529" s="112">
        <v>27.6</v>
      </c>
      <c r="G529" s="54">
        <v>526</v>
      </c>
      <c r="H529" s="96">
        <v>44184</v>
      </c>
      <c r="I529" s="109">
        <v>22.2743055555556</v>
      </c>
      <c r="J529" s="112">
        <v>41.5</v>
      </c>
      <c r="K529" s="112">
        <v>29.3</v>
      </c>
      <c r="L529" s="106"/>
      <c r="M529" s="54">
        <v>526</v>
      </c>
      <c r="N529" s="96">
        <v>44184</v>
      </c>
      <c r="O529" s="109">
        <v>22.2743055555556</v>
      </c>
      <c r="P529" s="112">
        <v>38.299999999999997</v>
      </c>
      <c r="Q529" s="112">
        <v>29.6</v>
      </c>
      <c r="R529" s="106"/>
      <c r="S529" s="54">
        <v>526</v>
      </c>
      <c r="T529" s="96">
        <v>44225.447870370372</v>
      </c>
      <c r="U529" s="110">
        <v>44225.447870370372</v>
      </c>
      <c r="V529" s="112">
        <v>67.900000000000006</v>
      </c>
      <c r="W529" s="112">
        <v>24.7</v>
      </c>
      <c r="Y529" s="54">
        <v>526</v>
      </c>
      <c r="Z529" s="96">
        <v>44225.448414351849</v>
      </c>
      <c r="AA529" s="110">
        <v>44225.448414351849</v>
      </c>
      <c r="AB529" s="112">
        <v>57.6</v>
      </c>
      <c r="AC529" s="112">
        <v>25.6</v>
      </c>
      <c r="AE529" s="54">
        <v>526</v>
      </c>
      <c r="AF529" s="96">
        <v>44225.448206018518</v>
      </c>
      <c r="AG529" s="110">
        <v>44225.448206018518</v>
      </c>
      <c r="AH529" s="112">
        <v>62.7</v>
      </c>
      <c r="AI529" s="112">
        <v>25.6</v>
      </c>
    </row>
    <row r="530" spans="1:35" x14ac:dyDescent="0.25">
      <c r="A530" s="54">
        <v>527</v>
      </c>
      <c r="B530" s="96">
        <v>44184</v>
      </c>
      <c r="C530" s="110">
        <v>22.315277777777801</v>
      </c>
      <c r="D530" s="112">
        <v>42.5</v>
      </c>
      <c r="E530" s="112">
        <v>27.8</v>
      </c>
      <c r="G530" s="54">
        <v>527</v>
      </c>
      <c r="H530" s="96">
        <v>44184</v>
      </c>
      <c r="I530" s="110">
        <v>22.3159722222223</v>
      </c>
      <c r="J530" s="112">
        <v>42.6</v>
      </c>
      <c r="K530" s="112">
        <v>29.4</v>
      </c>
      <c r="L530" s="106"/>
      <c r="M530" s="54">
        <v>527</v>
      </c>
      <c r="N530" s="96">
        <v>44184</v>
      </c>
      <c r="O530" s="110">
        <v>22.3159722222223</v>
      </c>
      <c r="P530" s="112">
        <v>41.5</v>
      </c>
      <c r="Q530" s="112">
        <v>29.6</v>
      </c>
      <c r="R530" s="106"/>
      <c r="S530" s="54">
        <v>527</v>
      </c>
      <c r="T530" s="96">
        <v>44225.489537037036</v>
      </c>
      <c r="U530" s="110">
        <v>44225.489537037036</v>
      </c>
      <c r="V530" s="112">
        <v>66</v>
      </c>
      <c r="W530" s="112">
        <v>25</v>
      </c>
      <c r="Y530" s="54">
        <v>527</v>
      </c>
      <c r="Z530" s="96">
        <v>44225.490081018521</v>
      </c>
      <c r="AA530" s="110">
        <v>44225.490081018521</v>
      </c>
      <c r="AB530" s="112">
        <v>56</v>
      </c>
      <c r="AC530" s="112">
        <v>25.7</v>
      </c>
      <c r="AE530" s="54">
        <v>527</v>
      </c>
      <c r="AF530" s="96">
        <v>44225.489872685182</v>
      </c>
      <c r="AG530" s="110">
        <v>44225.489872685182</v>
      </c>
      <c r="AH530" s="112">
        <v>59.2</v>
      </c>
      <c r="AI530" s="112">
        <v>25.8</v>
      </c>
    </row>
    <row r="531" spans="1:35" x14ac:dyDescent="0.25">
      <c r="A531" s="54">
        <v>528</v>
      </c>
      <c r="B531" s="96">
        <v>44184</v>
      </c>
      <c r="C531" s="109">
        <v>22.356944444444402</v>
      </c>
      <c r="D531" s="112">
        <v>42.9</v>
      </c>
      <c r="E531" s="112">
        <v>27.7</v>
      </c>
      <c r="G531" s="54">
        <v>528</v>
      </c>
      <c r="H531" s="96">
        <v>44184</v>
      </c>
      <c r="I531" s="109">
        <v>22.3576388888889</v>
      </c>
      <c r="J531" s="112">
        <v>47.7</v>
      </c>
      <c r="K531" s="112">
        <v>29.4</v>
      </c>
      <c r="L531" s="106"/>
      <c r="M531" s="54">
        <v>528</v>
      </c>
      <c r="N531" s="96">
        <v>44184</v>
      </c>
      <c r="O531" s="109">
        <v>22.3576388888889</v>
      </c>
      <c r="P531" s="112">
        <v>47.8</v>
      </c>
      <c r="Q531" s="112">
        <v>29.5</v>
      </c>
      <c r="R531" s="106"/>
      <c r="S531" s="54">
        <v>528</v>
      </c>
      <c r="T531" s="96">
        <v>44225.5312037037</v>
      </c>
      <c r="U531" s="110">
        <v>44225.5312037037</v>
      </c>
      <c r="V531" s="112">
        <v>71.8</v>
      </c>
      <c r="W531" s="112">
        <v>25.2</v>
      </c>
      <c r="Y531" s="54">
        <v>528</v>
      </c>
      <c r="Z531" s="96">
        <v>44225.531747685185</v>
      </c>
      <c r="AA531" s="110">
        <v>44225.531747685185</v>
      </c>
      <c r="AB531" s="112">
        <v>61.7</v>
      </c>
      <c r="AC531" s="112">
        <v>25.8</v>
      </c>
      <c r="AE531" s="54">
        <v>528</v>
      </c>
      <c r="AF531" s="96">
        <v>44225.531539351854</v>
      </c>
      <c r="AG531" s="110">
        <v>44225.531539351854</v>
      </c>
      <c r="AH531" s="112">
        <v>62.6</v>
      </c>
      <c r="AI531" s="112">
        <v>25.7</v>
      </c>
    </row>
    <row r="532" spans="1:35" x14ac:dyDescent="0.25">
      <c r="A532" s="54">
        <v>529</v>
      </c>
      <c r="B532" s="96">
        <v>44184</v>
      </c>
      <c r="C532" s="110">
        <v>22.398611111111101</v>
      </c>
      <c r="D532" s="112">
        <v>43.4</v>
      </c>
      <c r="E532" s="112">
        <v>27.8</v>
      </c>
      <c r="G532" s="54">
        <v>529</v>
      </c>
      <c r="H532" s="96">
        <v>44184</v>
      </c>
      <c r="I532" s="110">
        <v>22.3993055555556</v>
      </c>
      <c r="J532" s="112">
        <v>43.6</v>
      </c>
      <c r="K532" s="112">
        <v>29.4</v>
      </c>
      <c r="L532" s="106"/>
      <c r="M532" s="54">
        <v>529</v>
      </c>
      <c r="N532" s="96">
        <v>44184</v>
      </c>
      <c r="O532" s="110">
        <v>22.3993055555556</v>
      </c>
      <c r="P532" s="112">
        <v>43.4</v>
      </c>
      <c r="Q532" s="112">
        <v>29.7</v>
      </c>
      <c r="R532" s="106"/>
      <c r="S532" s="54">
        <v>529</v>
      </c>
      <c r="T532" s="96">
        <v>44225.572870370372</v>
      </c>
      <c r="U532" s="110">
        <v>44225.572870370372</v>
      </c>
      <c r="V532" s="112">
        <v>71.900000000000006</v>
      </c>
      <c r="W532" s="112">
        <v>25.2</v>
      </c>
      <c r="Y532" s="54">
        <v>529</v>
      </c>
      <c r="Z532" s="96">
        <v>44225.573414351849</v>
      </c>
      <c r="AA532" s="110">
        <v>44225.573414351849</v>
      </c>
      <c r="AB532" s="112">
        <v>59.5</v>
      </c>
      <c r="AC532" s="112">
        <v>25.9</v>
      </c>
      <c r="AE532" s="54">
        <v>529</v>
      </c>
      <c r="AF532" s="96">
        <v>44225.573206018518</v>
      </c>
      <c r="AG532" s="110">
        <v>44225.573206018518</v>
      </c>
      <c r="AH532" s="112">
        <v>61.1</v>
      </c>
      <c r="AI532" s="112">
        <v>25.9</v>
      </c>
    </row>
    <row r="533" spans="1:35" x14ac:dyDescent="0.25">
      <c r="A533" s="54">
        <v>530</v>
      </c>
      <c r="B533" s="96">
        <v>44184</v>
      </c>
      <c r="C533" s="109">
        <v>22.440277777777801</v>
      </c>
      <c r="D533" s="112">
        <v>43.9</v>
      </c>
      <c r="E533" s="112">
        <v>27.9</v>
      </c>
      <c r="G533" s="54">
        <v>530</v>
      </c>
      <c r="H533" s="96">
        <v>44184</v>
      </c>
      <c r="I533" s="109">
        <v>22.4409722222223</v>
      </c>
      <c r="J533" s="112">
        <v>46.2</v>
      </c>
      <c r="K533" s="112">
        <v>29.6</v>
      </c>
      <c r="L533" s="106"/>
      <c r="M533" s="54">
        <v>530</v>
      </c>
      <c r="N533" s="96">
        <v>44184</v>
      </c>
      <c r="O533" s="109">
        <v>22.4409722222223</v>
      </c>
      <c r="P533" s="112">
        <v>40.9</v>
      </c>
      <c r="Q533" s="112">
        <v>29.8</v>
      </c>
      <c r="R533" s="106"/>
      <c r="S533" s="54">
        <v>530</v>
      </c>
      <c r="T533" s="96">
        <v>44225.614537037036</v>
      </c>
      <c r="U533" s="110">
        <v>44225.614537037036</v>
      </c>
      <c r="V533" s="112">
        <v>70.5</v>
      </c>
      <c r="W533" s="112">
        <v>25.3</v>
      </c>
      <c r="Y533" s="54">
        <v>530</v>
      </c>
      <c r="Z533" s="96">
        <v>44225.615081018521</v>
      </c>
      <c r="AA533" s="110">
        <v>44225.615081018521</v>
      </c>
      <c r="AB533" s="112">
        <v>61.2</v>
      </c>
      <c r="AC533" s="112">
        <v>25.9</v>
      </c>
      <c r="AE533" s="54">
        <v>530</v>
      </c>
      <c r="AF533" s="96">
        <v>44225.614872685182</v>
      </c>
      <c r="AG533" s="110">
        <v>44225.614872685182</v>
      </c>
      <c r="AH533" s="112">
        <v>60.7</v>
      </c>
      <c r="AI533" s="112">
        <v>26.2</v>
      </c>
    </row>
    <row r="534" spans="1:35" x14ac:dyDescent="0.25">
      <c r="A534" s="54">
        <v>531</v>
      </c>
      <c r="B534" s="96">
        <v>44184</v>
      </c>
      <c r="C534" s="110">
        <v>22.481944444444402</v>
      </c>
      <c r="D534" s="112">
        <v>46.9</v>
      </c>
      <c r="E534" s="112">
        <v>28.2</v>
      </c>
      <c r="G534" s="54">
        <v>531</v>
      </c>
      <c r="H534" s="96">
        <v>44184</v>
      </c>
      <c r="I534" s="110">
        <v>22.4826388888889</v>
      </c>
      <c r="J534" s="112">
        <v>46.7</v>
      </c>
      <c r="K534" s="112">
        <v>29.7</v>
      </c>
      <c r="L534" s="106"/>
      <c r="M534" s="54">
        <v>531</v>
      </c>
      <c r="N534" s="96">
        <v>44184</v>
      </c>
      <c r="O534" s="110">
        <v>22.4826388888889</v>
      </c>
      <c r="P534" s="112">
        <v>51.2</v>
      </c>
      <c r="Q534" s="112">
        <v>30.2</v>
      </c>
      <c r="R534" s="106"/>
      <c r="S534" s="54">
        <v>531</v>
      </c>
      <c r="T534" s="96">
        <v>44225.6562037037</v>
      </c>
      <c r="U534" s="110">
        <v>44225.6562037037</v>
      </c>
      <c r="V534" s="112">
        <v>69.5</v>
      </c>
      <c r="W534" s="112">
        <v>25.1</v>
      </c>
      <c r="Y534" s="54">
        <v>531</v>
      </c>
      <c r="Z534" s="96">
        <v>44225.656747685185</v>
      </c>
      <c r="AA534" s="110">
        <v>44225.656747685185</v>
      </c>
      <c r="AB534" s="112">
        <v>57.9</v>
      </c>
      <c r="AC534" s="112">
        <v>26.1</v>
      </c>
      <c r="AE534" s="54">
        <v>531</v>
      </c>
      <c r="AF534" s="96">
        <v>44225.656539351854</v>
      </c>
      <c r="AG534" s="110">
        <v>44225.656539351854</v>
      </c>
      <c r="AH534" s="112">
        <v>60.3</v>
      </c>
      <c r="AI534" s="112">
        <v>25.8</v>
      </c>
    </row>
    <row r="535" spans="1:35" x14ac:dyDescent="0.25">
      <c r="A535" s="54">
        <v>532</v>
      </c>
      <c r="B535" s="96">
        <v>44184</v>
      </c>
      <c r="C535" s="109">
        <v>22.523611111111101</v>
      </c>
      <c r="D535" s="112">
        <v>44.5</v>
      </c>
      <c r="E535" s="112">
        <v>28.1</v>
      </c>
      <c r="G535" s="54">
        <v>532</v>
      </c>
      <c r="H535" s="96">
        <v>44184</v>
      </c>
      <c r="I535" s="109">
        <v>22.5243055555556</v>
      </c>
      <c r="J535" s="112">
        <v>51.1</v>
      </c>
      <c r="K535" s="112">
        <v>29.7</v>
      </c>
      <c r="L535" s="106"/>
      <c r="M535" s="54">
        <v>532</v>
      </c>
      <c r="N535" s="96">
        <v>44184</v>
      </c>
      <c r="O535" s="109">
        <v>22.5243055555556</v>
      </c>
      <c r="P535" s="112">
        <v>53.5</v>
      </c>
      <c r="Q535" s="112">
        <v>30.2</v>
      </c>
      <c r="R535" s="106"/>
      <c r="S535" s="54">
        <v>532</v>
      </c>
      <c r="T535" s="96">
        <v>44225.697870370372</v>
      </c>
      <c r="U535" s="110">
        <v>44225.697870370372</v>
      </c>
      <c r="V535" s="112">
        <v>74</v>
      </c>
      <c r="W535" s="112">
        <v>24.9</v>
      </c>
      <c r="Y535" s="54">
        <v>532</v>
      </c>
      <c r="Z535" s="96">
        <v>44225.698414351849</v>
      </c>
      <c r="AA535" s="110">
        <v>44225.698414351849</v>
      </c>
      <c r="AB535" s="112">
        <v>60.1</v>
      </c>
      <c r="AC535" s="112">
        <v>25.6</v>
      </c>
      <c r="AE535" s="54">
        <v>532</v>
      </c>
      <c r="AF535" s="96">
        <v>44225.698206018518</v>
      </c>
      <c r="AG535" s="110">
        <v>44225.698206018518</v>
      </c>
      <c r="AH535" s="112">
        <v>61</v>
      </c>
      <c r="AI535" s="112">
        <v>25.9</v>
      </c>
    </row>
    <row r="536" spans="1:35" x14ac:dyDescent="0.25">
      <c r="A536" s="54">
        <v>533</v>
      </c>
      <c r="B536" s="96">
        <v>44184</v>
      </c>
      <c r="C536" s="110">
        <v>22.565277777777801</v>
      </c>
      <c r="D536" s="112">
        <v>48.3</v>
      </c>
      <c r="E536" s="112">
        <v>28.2</v>
      </c>
      <c r="G536" s="54">
        <v>533</v>
      </c>
      <c r="H536" s="96">
        <v>44184</v>
      </c>
      <c r="I536" s="110">
        <v>22.5659722222223</v>
      </c>
      <c r="J536" s="112">
        <v>49.5</v>
      </c>
      <c r="K536" s="112">
        <v>29.7</v>
      </c>
      <c r="L536" s="106"/>
      <c r="M536" s="54">
        <v>533</v>
      </c>
      <c r="N536" s="96">
        <v>44184</v>
      </c>
      <c r="O536" s="110">
        <v>22.5659722222223</v>
      </c>
      <c r="P536" s="112">
        <v>47.1</v>
      </c>
      <c r="Q536" s="112">
        <v>30.1</v>
      </c>
      <c r="R536" s="106"/>
      <c r="S536" s="54">
        <v>533</v>
      </c>
      <c r="T536" s="96">
        <v>44225.739537037036</v>
      </c>
      <c r="U536" s="110">
        <v>44225.739537037036</v>
      </c>
      <c r="V536" s="112">
        <v>65.8</v>
      </c>
      <c r="W536" s="112">
        <v>24.5</v>
      </c>
      <c r="Y536" s="54">
        <v>533</v>
      </c>
      <c r="Z536" s="96">
        <v>44225.740081018521</v>
      </c>
      <c r="AA536" s="110">
        <v>44225.740081018521</v>
      </c>
      <c r="AB536" s="112">
        <v>59.9</v>
      </c>
      <c r="AC536" s="112">
        <v>25.1</v>
      </c>
      <c r="AE536" s="54">
        <v>533</v>
      </c>
      <c r="AF536" s="96">
        <v>44225.739872685182</v>
      </c>
      <c r="AG536" s="110">
        <v>44225.739872685182</v>
      </c>
      <c r="AH536" s="112">
        <v>59.7</v>
      </c>
      <c r="AI536" s="112">
        <v>25.4</v>
      </c>
    </row>
    <row r="537" spans="1:35" x14ac:dyDescent="0.25">
      <c r="A537" s="54">
        <v>534</v>
      </c>
      <c r="B537" s="96">
        <v>44184</v>
      </c>
      <c r="C537" s="109">
        <v>22.606944444444402</v>
      </c>
      <c r="D537" s="112">
        <v>49</v>
      </c>
      <c r="E537" s="112">
        <v>28.2</v>
      </c>
      <c r="G537" s="54">
        <v>534</v>
      </c>
      <c r="H537" s="96">
        <v>44184</v>
      </c>
      <c r="I537" s="109">
        <v>22.6076388888889</v>
      </c>
      <c r="J537" s="112">
        <v>50.9</v>
      </c>
      <c r="K537" s="112">
        <v>29.8</v>
      </c>
      <c r="L537" s="106"/>
      <c r="M537" s="54">
        <v>534</v>
      </c>
      <c r="N537" s="96">
        <v>44184</v>
      </c>
      <c r="O537" s="109">
        <v>22.6076388888889</v>
      </c>
      <c r="P537" s="112">
        <v>61.4</v>
      </c>
      <c r="Q537" s="112">
        <v>30.3</v>
      </c>
      <c r="R537" s="106"/>
      <c r="S537" s="54">
        <v>534</v>
      </c>
      <c r="T537" s="96">
        <v>44225.7812037037</v>
      </c>
      <c r="U537" s="110">
        <v>44225.7812037037</v>
      </c>
      <c r="V537" s="112">
        <v>68.2</v>
      </c>
      <c r="W537" s="112">
        <v>24.4</v>
      </c>
      <c r="Y537" s="54">
        <v>534</v>
      </c>
      <c r="Z537" s="96">
        <v>44225.781747685185</v>
      </c>
      <c r="AA537" s="110">
        <v>44225.781747685185</v>
      </c>
      <c r="AB537" s="112">
        <v>59.1</v>
      </c>
      <c r="AC537" s="112">
        <v>25</v>
      </c>
      <c r="AE537" s="54">
        <v>534</v>
      </c>
      <c r="AF537" s="96">
        <v>44225.781539351854</v>
      </c>
      <c r="AG537" s="110">
        <v>44225.781539351854</v>
      </c>
      <c r="AH537" s="112">
        <v>59.6</v>
      </c>
      <c r="AI537" s="112">
        <v>25.3</v>
      </c>
    </row>
    <row r="538" spans="1:35" x14ac:dyDescent="0.25">
      <c r="A538" s="54">
        <v>535</v>
      </c>
      <c r="B538" s="96">
        <v>44184</v>
      </c>
      <c r="C538" s="110">
        <v>22.648611111111101</v>
      </c>
      <c r="D538" s="112">
        <v>51.1</v>
      </c>
      <c r="E538" s="112">
        <v>28.3</v>
      </c>
      <c r="G538" s="54">
        <v>535</v>
      </c>
      <c r="H538" s="96">
        <v>44184</v>
      </c>
      <c r="I538" s="110">
        <v>22.6493055555556</v>
      </c>
      <c r="J538" s="112">
        <v>50.7</v>
      </c>
      <c r="K538" s="112">
        <v>29.7</v>
      </c>
      <c r="L538" s="106"/>
      <c r="M538" s="54">
        <v>535</v>
      </c>
      <c r="N538" s="96">
        <v>44184</v>
      </c>
      <c r="O538" s="110">
        <v>22.6493055555556</v>
      </c>
      <c r="P538" s="112">
        <v>55.5</v>
      </c>
      <c r="Q538" s="112">
        <v>30.2</v>
      </c>
      <c r="R538" s="106"/>
      <c r="S538" s="54">
        <v>535</v>
      </c>
      <c r="T538" s="96">
        <v>44225.822870370372</v>
      </c>
      <c r="U538" s="110">
        <v>44225.822870370372</v>
      </c>
      <c r="V538" s="112">
        <v>65.900000000000006</v>
      </c>
      <c r="W538" s="112">
        <v>24.2</v>
      </c>
      <c r="Y538" s="54">
        <v>535</v>
      </c>
      <c r="Z538" s="96">
        <v>44225.823414351849</v>
      </c>
      <c r="AA538" s="110">
        <v>44225.823414351849</v>
      </c>
      <c r="AB538" s="112">
        <v>56.9</v>
      </c>
      <c r="AC538" s="112">
        <v>25.2</v>
      </c>
      <c r="AE538" s="54">
        <v>535</v>
      </c>
      <c r="AF538" s="96">
        <v>44225.823206018518</v>
      </c>
      <c r="AG538" s="110">
        <v>44225.823206018518</v>
      </c>
      <c r="AH538" s="112">
        <v>60.3</v>
      </c>
      <c r="AI538" s="112">
        <v>25.3</v>
      </c>
    </row>
    <row r="539" spans="1:35" x14ac:dyDescent="0.25">
      <c r="A539" s="54">
        <v>536</v>
      </c>
      <c r="B539" s="96">
        <v>44184</v>
      </c>
      <c r="C539" s="109">
        <v>22.690277777777801</v>
      </c>
      <c r="D539" s="112">
        <v>50.3</v>
      </c>
      <c r="E539" s="112">
        <v>27.9</v>
      </c>
      <c r="G539" s="54">
        <v>536</v>
      </c>
      <c r="H539" s="96">
        <v>44184</v>
      </c>
      <c r="I539" s="109">
        <v>22.6909722222223</v>
      </c>
      <c r="J539" s="112">
        <v>49.4</v>
      </c>
      <c r="K539" s="112">
        <v>29.6</v>
      </c>
      <c r="L539" s="106"/>
      <c r="M539" s="54">
        <v>536</v>
      </c>
      <c r="N539" s="96">
        <v>44184</v>
      </c>
      <c r="O539" s="109">
        <v>22.6909722222223</v>
      </c>
      <c r="P539" s="112">
        <v>48.2</v>
      </c>
      <c r="Q539" s="112">
        <v>29.8</v>
      </c>
      <c r="R539" s="106"/>
      <c r="S539" s="54">
        <v>536</v>
      </c>
      <c r="T539" s="96">
        <v>44225.864537037036</v>
      </c>
      <c r="U539" s="110">
        <v>44225.864537037036</v>
      </c>
      <c r="V539" s="112">
        <v>67.3</v>
      </c>
      <c r="W539" s="112">
        <v>24.2</v>
      </c>
      <c r="Y539" s="54">
        <v>536</v>
      </c>
      <c r="Z539" s="96">
        <v>44225.865081018521</v>
      </c>
      <c r="AA539" s="110">
        <v>44225.865081018521</v>
      </c>
      <c r="AB539" s="112">
        <v>58.2</v>
      </c>
      <c r="AC539" s="112">
        <v>24.9</v>
      </c>
      <c r="AE539" s="54">
        <v>536</v>
      </c>
      <c r="AF539" s="96">
        <v>44225.864872685182</v>
      </c>
      <c r="AG539" s="110">
        <v>44225.864872685182</v>
      </c>
      <c r="AH539" s="112">
        <v>59.1</v>
      </c>
      <c r="AI539" s="112">
        <v>25.1</v>
      </c>
    </row>
    <row r="540" spans="1:35" x14ac:dyDescent="0.25">
      <c r="A540" s="54">
        <v>537</v>
      </c>
      <c r="B540" s="96">
        <v>44184</v>
      </c>
      <c r="C540" s="110">
        <v>22.731944444444402</v>
      </c>
      <c r="D540" s="112">
        <v>46.3</v>
      </c>
      <c r="E540" s="112">
        <v>27.9</v>
      </c>
      <c r="G540" s="54">
        <v>537</v>
      </c>
      <c r="H540" s="96">
        <v>44184</v>
      </c>
      <c r="I540" s="110">
        <v>22.7326388888889</v>
      </c>
      <c r="J540" s="112">
        <v>45.3</v>
      </c>
      <c r="K540" s="112">
        <v>29.4</v>
      </c>
      <c r="L540" s="106"/>
      <c r="M540" s="54">
        <v>537</v>
      </c>
      <c r="N540" s="96">
        <v>44184</v>
      </c>
      <c r="O540" s="110">
        <v>22.7326388888889</v>
      </c>
      <c r="P540" s="112">
        <v>43.5</v>
      </c>
      <c r="Q540" s="112">
        <v>29.8</v>
      </c>
      <c r="R540" s="106"/>
      <c r="S540" s="54">
        <v>537</v>
      </c>
      <c r="T540" s="96">
        <v>44225.9062037037</v>
      </c>
      <c r="U540" s="110">
        <v>44225.9062037037</v>
      </c>
      <c r="V540" s="112">
        <v>67.2</v>
      </c>
      <c r="W540" s="112">
        <v>24.3</v>
      </c>
      <c r="Y540" s="54">
        <v>537</v>
      </c>
      <c r="Z540" s="96">
        <v>44225.906747685185</v>
      </c>
      <c r="AA540" s="110">
        <v>44225.906747685185</v>
      </c>
      <c r="AB540" s="112">
        <v>56.3</v>
      </c>
      <c r="AC540" s="112">
        <v>25.3</v>
      </c>
      <c r="AE540" s="54">
        <v>537</v>
      </c>
      <c r="AF540" s="96">
        <v>44225.906539351854</v>
      </c>
      <c r="AG540" s="110">
        <v>44225.906539351854</v>
      </c>
      <c r="AH540" s="112">
        <v>58.8</v>
      </c>
      <c r="AI540" s="112">
        <v>24.8</v>
      </c>
    </row>
    <row r="541" spans="1:35" x14ac:dyDescent="0.25">
      <c r="A541" s="54">
        <v>538</v>
      </c>
      <c r="B541" s="96">
        <v>44184</v>
      </c>
      <c r="C541" s="109">
        <v>22.773611111111101</v>
      </c>
      <c r="D541" s="112">
        <v>43.3</v>
      </c>
      <c r="E541" s="112">
        <v>27.8</v>
      </c>
      <c r="G541" s="54">
        <v>538</v>
      </c>
      <c r="H541" s="96">
        <v>44184</v>
      </c>
      <c r="I541" s="109">
        <v>22.7743055555556</v>
      </c>
      <c r="J541" s="112">
        <v>45</v>
      </c>
      <c r="K541" s="112">
        <v>29.4</v>
      </c>
      <c r="L541" s="106"/>
      <c r="M541" s="54">
        <v>538</v>
      </c>
      <c r="N541" s="96">
        <v>44184</v>
      </c>
      <c r="O541" s="109">
        <v>22.7743055555556</v>
      </c>
      <c r="P541" s="112">
        <v>42.6</v>
      </c>
      <c r="Q541" s="112">
        <v>29.6</v>
      </c>
      <c r="R541" s="106"/>
      <c r="S541" s="54">
        <v>538</v>
      </c>
      <c r="T541" s="96">
        <v>44225.947870370372</v>
      </c>
      <c r="U541" s="110">
        <v>44225.947870370372</v>
      </c>
      <c r="V541" s="112">
        <v>66.3</v>
      </c>
      <c r="W541" s="112">
        <v>24.2</v>
      </c>
      <c r="Y541" s="54">
        <v>538</v>
      </c>
      <c r="Z541" s="96">
        <v>44225.948414351849</v>
      </c>
      <c r="AA541" s="110">
        <v>44225.948414351849</v>
      </c>
      <c r="AB541" s="112">
        <v>58.3</v>
      </c>
      <c r="AC541" s="112">
        <v>25.6</v>
      </c>
      <c r="AE541" s="54">
        <v>538</v>
      </c>
      <c r="AF541" s="96">
        <v>44225.948206018518</v>
      </c>
      <c r="AG541" s="110">
        <v>44225.948206018518</v>
      </c>
      <c r="AH541" s="112">
        <v>58.8</v>
      </c>
      <c r="AI541" s="112">
        <v>24.9</v>
      </c>
    </row>
    <row r="542" spans="1:35" x14ac:dyDescent="0.25">
      <c r="A542" s="54">
        <v>539</v>
      </c>
      <c r="B542" s="96">
        <v>44184</v>
      </c>
      <c r="C542" s="110">
        <v>22.815277777777801</v>
      </c>
      <c r="D542" s="112">
        <v>45.5</v>
      </c>
      <c r="E542" s="112">
        <v>27.9</v>
      </c>
      <c r="G542" s="54">
        <v>539</v>
      </c>
      <c r="H542" s="96">
        <v>44184</v>
      </c>
      <c r="I542" s="110">
        <v>22.8159722222223</v>
      </c>
      <c r="J542" s="112">
        <v>43.4</v>
      </c>
      <c r="K542" s="112">
        <v>29.3</v>
      </c>
      <c r="L542" s="106"/>
      <c r="M542" s="54">
        <v>539</v>
      </c>
      <c r="N542" s="96">
        <v>44184</v>
      </c>
      <c r="O542" s="110">
        <v>22.8159722222223</v>
      </c>
      <c r="P542" s="112">
        <v>45.5</v>
      </c>
      <c r="Q542" s="112">
        <v>29.7</v>
      </c>
      <c r="R542" s="106"/>
      <c r="S542" s="54">
        <v>539</v>
      </c>
      <c r="T542" s="96">
        <v>44225.989537037036</v>
      </c>
      <c r="U542" s="110">
        <v>44225.989537037036</v>
      </c>
      <c r="V542" s="112">
        <v>67.400000000000006</v>
      </c>
      <c r="W542" s="112">
        <v>24.4</v>
      </c>
      <c r="Y542" s="54">
        <v>539</v>
      </c>
      <c r="Z542" s="96">
        <v>44225.990081018521</v>
      </c>
      <c r="AA542" s="110">
        <v>44225.990081018521</v>
      </c>
      <c r="AB542" s="112">
        <v>54</v>
      </c>
      <c r="AC542" s="112">
        <v>25.4</v>
      </c>
      <c r="AE542" s="54">
        <v>539</v>
      </c>
      <c r="AF542" s="96">
        <v>44225.989872685182</v>
      </c>
      <c r="AG542" s="110">
        <v>44225.989872685182</v>
      </c>
      <c r="AH542" s="112">
        <v>60</v>
      </c>
      <c r="AI542" s="112">
        <v>25.3</v>
      </c>
    </row>
    <row r="543" spans="1:35" x14ac:dyDescent="0.25">
      <c r="A543" s="54">
        <v>540</v>
      </c>
      <c r="B543" s="96">
        <v>44184</v>
      </c>
      <c r="C543" s="109">
        <v>22.856944444444402</v>
      </c>
      <c r="D543" s="112">
        <v>45.7</v>
      </c>
      <c r="E543" s="112">
        <v>27.9</v>
      </c>
      <c r="G543" s="54">
        <v>540</v>
      </c>
      <c r="H543" s="96">
        <v>44184</v>
      </c>
      <c r="I543" s="109">
        <v>22.8576388888889</v>
      </c>
      <c r="J543" s="112">
        <v>43.3</v>
      </c>
      <c r="K543" s="112">
        <v>29.4</v>
      </c>
      <c r="L543" s="106"/>
      <c r="M543" s="54">
        <v>540</v>
      </c>
      <c r="N543" s="96">
        <v>44184</v>
      </c>
      <c r="O543" s="109">
        <v>22.8576388888889</v>
      </c>
      <c r="P543" s="112">
        <v>43.3</v>
      </c>
      <c r="Q543" s="112">
        <v>29.7</v>
      </c>
      <c r="R543" s="106"/>
      <c r="S543" s="54">
        <v>540</v>
      </c>
      <c r="T543" s="96">
        <v>44226.0312037037</v>
      </c>
      <c r="U543" s="110">
        <v>44226.0312037037</v>
      </c>
      <c r="V543" s="112">
        <v>66.5</v>
      </c>
      <c r="W543" s="112">
        <v>24.3</v>
      </c>
      <c r="Y543" s="54">
        <v>540</v>
      </c>
      <c r="Z543" s="96">
        <v>44226.031747685185</v>
      </c>
      <c r="AA543" s="110">
        <v>44226.031747685185</v>
      </c>
      <c r="AB543" s="112">
        <v>55</v>
      </c>
      <c r="AC543" s="112">
        <v>25.5</v>
      </c>
      <c r="AE543" s="54">
        <v>540</v>
      </c>
      <c r="AF543" s="96">
        <v>44226.031539351854</v>
      </c>
      <c r="AG543" s="110">
        <v>44226.031539351854</v>
      </c>
      <c r="AH543" s="112">
        <v>61.5</v>
      </c>
      <c r="AI543" s="112">
        <v>24.8</v>
      </c>
    </row>
    <row r="544" spans="1:35" x14ac:dyDescent="0.25">
      <c r="A544" s="54">
        <v>541</v>
      </c>
      <c r="B544" s="96">
        <v>44184</v>
      </c>
      <c r="C544" s="110">
        <v>22.898611111111101</v>
      </c>
      <c r="D544" s="112">
        <v>47.1</v>
      </c>
      <c r="E544" s="112">
        <v>28</v>
      </c>
      <c r="G544" s="54">
        <v>541</v>
      </c>
      <c r="H544" s="96">
        <v>44184</v>
      </c>
      <c r="I544" s="110">
        <v>22.8993055555556</v>
      </c>
      <c r="J544" s="112">
        <v>44.4</v>
      </c>
      <c r="K544" s="112">
        <v>29.4</v>
      </c>
      <c r="L544" s="106"/>
      <c r="M544" s="54">
        <v>541</v>
      </c>
      <c r="N544" s="96">
        <v>44184</v>
      </c>
      <c r="O544" s="110">
        <v>22.8993055555556</v>
      </c>
      <c r="P544" s="112">
        <v>41.8</v>
      </c>
      <c r="Q544" s="112">
        <v>29.8</v>
      </c>
      <c r="R544" s="106"/>
      <c r="S544" s="54">
        <v>541</v>
      </c>
      <c r="T544" s="96">
        <v>44226.072870370372</v>
      </c>
      <c r="U544" s="110">
        <v>44226.072870370372</v>
      </c>
      <c r="V544" s="112">
        <v>66.900000000000006</v>
      </c>
      <c r="W544" s="112">
        <v>24.1</v>
      </c>
      <c r="Y544" s="54">
        <v>541</v>
      </c>
      <c r="Z544" s="96">
        <v>44226.073414351849</v>
      </c>
      <c r="AA544" s="110">
        <v>44226.073414351849</v>
      </c>
      <c r="AB544" s="112">
        <v>57.5</v>
      </c>
      <c r="AC544" s="112">
        <v>24.9</v>
      </c>
      <c r="AE544" s="54">
        <v>541</v>
      </c>
      <c r="AF544" s="96">
        <v>44226.073206018518</v>
      </c>
      <c r="AG544" s="110">
        <v>44226.073206018518</v>
      </c>
      <c r="AH544" s="112">
        <v>60</v>
      </c>
      <c r="AI544" s="112">
        <v>25.2</v>
      </c>
    </row>
    <row r="545" spans="1:35" x14ac:dyDescent="0.25">
      <c r="A545" s="54">
        <v>542</v>
      </c>
      <c r="B545" s="96">
        <v>44184</v>
      </c>
      <c r="C545" s="109">
        <v>22.940277777777801</v>
      </c>
      <c r="D545" s="112">
        <v>43.2</v>
      </c>
      <c r="E545" s="112">
        <v>27.8</v>
      </c>
      <c r="G545" s="54">
        <v>542</v>
      </c>
      <c r="H545" s="96">
        <v>44184</v>
      </c>
      <c r="I545" s="109">
        <v>22.9409722222223</v>
      </c>
      <c r="J545" s="112">
        <v>44.9</v>
      </c>
      <c r="K545" s="112">
        <v>29.5</v>
      </c>
      <c r="L545" s="106"/>
      <c r="M545" s="54">
        <v>542</v>
      </c>
      <c r="N545" s="96">
        <v>44184</v>
      </c>
      <c r="O545" s="109">
        <v>22.9409722222223</v>
      </c>
      <c r="P545" s="112">
        <v>42.8</v>
      </c>
      <c r="Q545" s="112">
        <v>29.9</v>
      </c>
      <c r="R545" s="106"/>
      <c r="S545" s="54">
        <v>542</v>
      </c>
      <c r="T545" s="96">
        <v>44226.114537037036</v>
      </c>
      <c r="U545" s="110">
        <v>44226.114537037036</v>
      </c>
      <c r="V545" s="112">
        <v>65.7</v>
      </c>
      <c r="W545" s="112">
        <v>24.3</v>
      </c>
      <c r="Y545" s="54">
        <v>542</v>
      </c>
      <c r="Z545" s="96">
        <v>44226.115081018521</v>
      </c>
      <c r="AA545" s="110">
        <v>44226.115081018521</v>
      </c>
      <c r="AB545" s="112">
        <v>53.8</v>
      </c>
      <c r="AC545" s="112">
        <v>25.4</v>
      </c>
      <c r="AE545" s="54">
        <v>542</v>
      </c>
      <c r="AF545" s="96">
        <v>44226.114872685182</v>
      </c>
      <c r="AG545" s="110">
        <v>44226.114872685182</v>
      </c>
      <c r="AH545" s="112">
        <v>61</v>
      </c>
      <c r="AI545" s="112">
        <v>24.9</v>
      </c>
    </row>
    <row r="546" spans="1:35" x14ac:dyDescent="0.25">
      <c r="A546" s="54">
        <v>543</v>
      </c>
      <c r="B546" s="96">
        <v>44184</v>
      </c>
      <c r="C546" s="110">
        <v>22.981944444444402</v>
      </c>
      <c r="D546" s="112">
        <v>43.5</v>
      </c>
      <c r="E546" s="112">
        <v>27.8</v>
      </c>
      <c r="G546" s="54">
        <v>543</v>
      </c>
      <c r="H546" s="96">
        <v>44184</v>
      </c>
      <c r="I546" s="110">
        <v>22.9826388888889</v>
      </c>
      <c r="J546" s="112">
        <v>44.4</v>
      </c>
      <c r="K546" s="112">
        <v>29.4</v>
      </c>
      <c r="L546" s="106"/>
      <c r="M546" s="54">
        <v>543</v>
      </c>
      <c r="N546" s="96">
        <v>44184</v>
      </c>
      <c r="O546" s="110">
        <v>22.9826388888889</v>
      </c>
      <c r="P546" s="112">
        <v>44.4</v>
      </c>
      <c r="Q546" s="112">
        <v>29.7</v>
      </c>
      <c r="R546" s="106"/>
      <c r="S546" s="54">
        <v>543</v>
      </c>
      <c r="T546" s="96">
        <v>44226.1562037037</v>
      </c>
      <c r="U546" s="110">
        <v>44226.1562037037</v>
      </c>
      <c r="V546" s="112">
        <v>64.099999999999994</v>
      </c>
      <c r="W546" s="112">
        <v>24.2</v>
      </c>
      <c r="Y546" s="54">
        <v>543</v>
      </c>
      <c r="Z546" s="96">
        <v>44226.156747685185</v>
      </c>
      <c r="AA546" s="110">
        <v>44226.156747685185</v>
      </c>
      <c r="AB546" s="112">
        <v>56.5</v>
      </c>
      <c r="AC546" s="112">
        <v>24.9</v>
      </c>
      <c r="AE546" s="54">
        <v>543</v>
      </c>
      <c r="AF546" s="96">
        <v>44226.156539351854</v>
      </c>
      <c r="AG546" s="110">
        <v>44226.156539351854</v>
      </c>
      <c r="AH546" s="112">
        <v>61</v>
      </c>
      <c r="AI546" s="112">
        <v>25</v>
      </c>
    </row>
    <row r="547" spans="1:35" x14ac:dyDescent="0.25">
      <c r="A547" s="54">
        <v>544</v>
      </c>
      <c r="B547" s="96">
        <v>44185</v>
      </c>
      <c r="C547" s="109">
        <v>23.023611111111101</v>
      </c>
      <c r="D547" s="112">
        <v>46.1</v>
      </c>
      <c r="E547" s="112">
        <v>28</v>
      </c>
      <c r="G547" s="54">
        <v>544</v>
      </c>
      <c r="H547" s="96">
        <v>44185</v>
      </c>
      <c r="I547" s="109">
        <v>23.0243055555556</v>
      </c>
      <c r="J547" s="112">
        <v>43.1</v>
      </c>
      <c r="K547" s="112">
        <v>29.5</v>
      </c>
      <c r="L547" s="106"/>
      <c r="M547" s="54">
        <v>544</v>
      </c>
      <c r="N547" s="96">
        <v>44185</v>
      </c>
      <c r="O547" s="109">
        <v>23.0243055555556</v>
      </c>
      <c r="P547" s="112">
        <v>42.7</v>
      </c>
      <c r="Q547" s="112">
        <v>29.7</v>
      </c>
      <c r="R547" s="106"/>
      <c r="S547" s="54">
        <v>544</v>
      </c>
      <c r="T547" s="96">
        <v>44226.197870370372</v>
      </c>
      <c r="U547" s="110">
        <v>44226.197870370372</v>
      </c>
      <c r="V547" s="112">
        <v>64.400000000000006</v>
      </c>
      <c r="W547" s="112">
        <v>24.1</v>
      </c>
      <c r="Y547" s="54">
        <v>544</v>
      </c>
      <c r="Z547" s="96">
        <v>44226.198414351849</v>
      </c>
      <c r="AA547" s="110">
        <v>44226.198414351849</v>
      </c>
      <c r="AB547" s="112">
        <v>58.2</v>
      </c>
      <c r="AC547" s="112">
        <v>24.8</v>
      </c>
      <c r="AE547" s="54">
        <v>544</v>
      </c>
      <c r="AF547" s="96">
        <v>44226.198206018518</v>
      </c>
      <c r="AG547" s="110">
        <v>44226.198206018518</v>
      </c>
      <c r="AH547" s="112">
        <v>60.7</v>
      </c>
      <c r="AI547" s="112">
        <v>25</v>
      </c>
    </row>
    <row r="548" spans="1:35" x14ac:dyDescent="0.25">
      <c r="A548" s="54">
        <v>545</v>
      </c>
      <c r="B548" s="96">
        <v>44185</v>
      </c>
      <c r="C548" s="110">
        <v>23.065277777777801</v>
      </c>
      <c r="D548" s="112">
        <v>44.2</v>
      </c>
      <c r="E548" s="112">
        <v>27.9</v>
      </c>
      <c r="G548" s="54">
        <v>545</v>
      </c>
      <c r="H548" s="96">
        <v>44185</v>
      </c>
      <c r="I548" s="110">
        <v>23.0659722222223</v>
      </c>
      <c r="J548" s="112">
        <v>42.4</v>
      </c>
      <c r="K548" s="112">
        <v>29.5</v>
      </c>
      <c r="L548" s="106"/>
      <c r="M548" s="54">
        <v>545</v>
      </c>
      <c r="N548" s="96">
        <v>44185</v>
      </c>
      <c r="O548" s="110">
        <v>23.0659722222223</v>
      </c>
      <c r="P548" s="112">
        <v>42.3</v>
      </c>
      <c r="Q548" s="112">
        <v>29.7</v>
      </c>
      <c r="R548" s="106"/>
      <c r="S548" s="54">
        <v>545</v>
      </c>
      <c r="T548" s="96">
        <v>44226.239537037036</v>
      </c>
      <c r="U548" s="110">
        <v>44226.239537037036</v>
      </c>
      <c r="V548" s="112">
        <v>66.2</v>
      </c>
      <c r="W548" s="112">
        <v>24.3</v>
      </c>
      <c r="Y548" s="54">
        <v>545</v>
      </c>
      <c r="Z548" s="96">
        <v>44226.240081018521</v>
      </c>
      <c r="AA548" s="110">
        <v>44226.240081018521</v>
      </c>
      <c r="AB548" s="112">
        <v>54.5</v>
      </c>
      <c r="AC548" s="112">
        <v>24.9</v>
      </c>
      <c r="AE548" s="54">
        <v>545</v>
      </c>
      <c r="AF548" s="96">
        <v>44226.239872685182</v>
      </c>
      <c r="AG548" s="110">
        <v>44226.239872685182</v>
      </c>
      <c r="AH548" s="112">
        <v>58.5</v>
      </c>
      <c r="AI548" s="112">
        <v>25</v>
      </c>
    </row>
    <row r="549" spans="1:35" x14ac:dyDescent="0.25">
      <c r="A549" s="54">
        <v>546</v>
      </c>
      <c r="B549" s="96">
        <v>44185</v>
      </c>
      <c r="C549" s="109">
        <v>23.106944444444402</v>
      </c>
      <c r="D549" s="112">
        <v>44.9</v>
      </c>
      <c r="E549" s="112">
        <v>27.9</v>
      </c>
      <c r="G549" s="54">
        <v>546</v>
      </c>
      <c r="H549" s="96">
        <v>44185</v>
      </c>
      <c r="I549" s="109">
        <v>23.1076388888889</v>
      </c>
      <c r="J549" s="112">
        <v>41.3</v>
      </c>
      <c r="K549" s="112">
        <v>29.7</v>
      </c>
      <c r="L549" s="106"/>
      <c r="M549" s="54">
        <v>546</v>
      </c>
      <c r="N549" s="96">
        <v>44185</v>
      </c>
      <c r="O549" s="109">
        <v>23.1076388888889</v>
      </c>
      <c r="P549" s="112">
        <v>41.9</v>
      </c>
      <c r="Q549" s="112">
        <v>29.8</v>
      </c>
      <c r="R549" s="106"/>
      <c r="S549" s="54">
        <v>546</v>
      </c>
      <c r="T549" s="96">
        <v>44226.2812037037</v>
      </c>
      <c r="U549" s="110">
        <v>44226.2812037037</v>
      </c>
      <c r="V549" s="112">
        <v>65.3</v>
      </c>
      <c r="W549" s="112">
        <v>24.3</v>
      </c>
      <c r="Y549" s="54">
        <v>546</v>
      </c>
      <c r="Z549" s="96">
        <v>44226.281747685185</v>
      </c>
      <c r="AA549" s="110">
        <v>44226.281747685185</v>
      </c>
      <c r="AB549" s="112">
        <v>53.1</v>
      </c>
      <c r="AC549" s="112">
        <v>25.1</v>
      </c>
      <c r="AE549" s="54">
        <v>546</v>
      </c>
      <c r="AF549" s="96">
        <v>44226.281539351854</v>
      </c>
      <c r="AG549" s="110">
        <v>44226.281539351854</v>
      </c>
      <c r="AH549" s="112">
        <v>58.2</v>
      </c>
      <c r="AI549" s="112">
        <v>24.9</v>
      </c>
    </row>
    <row r="550" spans="1:35" x14ac:dyDescent="0.25">
      <c r="A550" s="54">
        <v>547</v>
      </c>
      <c r="B550" s="96">
        <v>44185</v>
      </c>
      <c r="C550" s="110">
        <v>23.148611111111101</v>
      </c>
      <c r="D550" s="112">
        <v>44.1</v>
      </c>
      <c r="E550" s="112">
        <v>28</v>
      </c>
      <c r="G550" s="54">
        <v>547</v>
      </c>
      <c r="H550" s="96">
        <v>44185</v>
      </c>
      <c r="I550" s="110">
        <v>23.1493055555556</v>
      </c>
      <c r="J550" s="112">
        <v>41.1</v>
      </c>
      <c r="K550" s="112">
        <v>29.5</v>
      </c>
      <c r="L550" s="106"/>
      <c r="M550" s="54">
        <v>547</v>
      </c>
      <c r="N550" s="96">
        <v>44185</v>
      </c>
      <c r="O550" s="110">
        <v>23.1493055555556</v>
      </c>
      <c r="P550" s="112">
        <v>42.4</v>
      </c>
      <c r="Q550" s="112">
        <v>29.8</v>
      </c>
      <c r="R550" s="106"/>
      <c r="S550" s="54">
        <v>547</v>
      </c>
      <c r="T550" s="96">
        <v>44226.322870370372</v>
      </c>
      <c r="U550" s="110">
        <v>44226.322870370372</v>
      </c>
      <c r="V550" s="112">
        <v>64.5</v>
      </c>
      <c r="W550" s="112">
        <v>24.4</v>
      </c>
      <c r="Y550" s="54">
        <v>547</v>
      </c>
      <c r="Z550" s="96">
        <v>44226.323414351849</v>
      </c>
      <c r="AA550" s="110">
        <v>44226.323414351849</v>
      </c>
      <c r="AB550" s="112">
        <v>56.9</v>
      </c>
      <c r="AC550" s="112">
        <v>25</v>
      </c>
      <c r="AE550" s="54">
        <v>547</v>
      </c>
      <c r="AF550" s="96">
        <v>44226.323206018518</v>
      </c>
      <c r="AG550" s="110">
        <v>44226.323206018518</v>
      </c>
      <c r="AH550" s="112">
        <v>60.4</v>
      </c>
      <c r="AI550" s="112">
        <v>25.3</v>
      </c>
    </row>
    <row r="551" spans="1:35" x14ac:dyDescent="0.25">
      <c r="A551" s="54">
        <v>548</v>
      </c>
      <c r="B551" s="96">
        <v>44185</v>
      </c>
      <c r="C551" s="109">
        <v>23.190277777777801</v>
      </c>
      <c r="D551" s="112">
        <v>41.9</v>
      </c>
      <c r="E551" s="112">
        <v>27.8</v>
      </c>
      <c r="G551" s="54">
        <v>548</v>
      </c>
      <c r="H551" s="96">
        <v>44185</v>
      </c>
      <c r="I551" s="109">
        <v>23.1909722222223</v>
      </c>
      <c r="J551" s="112">
        <v>41.3</v>
      </c>
      <c r="K551" s="112">
        <v>29.5</v>
      </c>
      <c r="L551" s="106"/>
      <c r="M551" s="54">
        <v>548</v>
      </c>
      <c r="N551" s="96">
        <v>44185</v>
      </c>
      <c r="O551" s="109">
        <v>23.1909722222223</v>
      </c>
      <c r="P551" s="112">
        <v>40.1</v>
      </c>
      <c r="Q551" s="112">
        <v>29.8</v>
      </c>
      <c r="R551" s="106"/>
      <c r="S551" s="54">
        <v>548</v>
      </c>
      <c r="T551" s="96">
        <v>44226.364537037036</v>
      </c>
      <c r="U551" s="110">
        <v>44226.364537037036</v>
      </c>
      <c r="V551" s="112">
        <v>71.8</v>
      </c>
      <c r="W551" s="112">
        <v>24.4</v>
      </c>
      <c r="Y551" s="54">
        <v>548</v>
      </c>
      <c r="Z551" s="96">
        <v>44226.365081018521</v>
      </c>
      <c r="AA551" s="110">
        <v>44226.365081018521</v>
      </c>
      <c r="AB551" s="112">
        <v>56.7</v>
      </c>
      <c r="AC551" s="112">
        <v>25.3</v>
      </c>
      <c r="AE551" s="54">
        <v>548</v>
      </c>
      <c r="AF551" s="96">
        <v>44226.364872685182</v>
      </c>
      <c r="AG551" s="110">
        <v>44226.364872685182</v>
      </c>
      <c r="AH551" s="112">
        <v>57.4</v>
      </c>
      <c r="AI551" s="112">
        <v>24.8</v>
      </c>
    </row>
    <row r="552" spans="1:35" x14ac:dyDescent="0.25">
      <c r="A552" s="54">
        <v>549</v>
      </c>
      <c r="B552" s="96">
        <v>44185</v>
      </c>
      <c r="C552" s="110">
        <v>23.231944444444402</v>
      </c>
      <c r="D552" s="112">
        <v>43</v>
      </c>
      <c r="E552" s="112">
        <v>27.8</v>
      </c>
      <c r="G552" s="54">
        <v>549</v>
      </c>
      <c r="H552" s="96">
        <v>44185</v>
      </c>
      <c r="I552" s="110">
        <v>23.2326388888889</v>
      </c>
      <c r="J552" s="112">
        <v>42.1</v>
      </c>
      <c r="K552" s="112">
        <v>29.6</v>
      </c>
      <c r="L552" s="106"/>
      <c r="M552" s="54">
        <v>549</v>
      </c>
      <c r="N552" s="96">
        <v>44185</v>
      </c>
      <c r="O552" s="110">
        <v>23.2326388888889</v>
      </c>
      <c r="P552" s="112">
        <v>40.5</v>
      </c>
      <c r="Q552" s="112">
        <v>29.7</v>
      </c>
      <c r="R552" s="106"/>
      <c r="S552" s="54">
        <v>549</v>
      </c>
      <c r="T552" s="96">
        <v>44226.4062037037</v>
      </c>
      <c r="U552" s="110">
        <v>44226.4062037037</v>
      </c>
      <c r="V552" s="112">
        <v>62.4</v>
      </c>
      <c r="W552" s="112">
        <v>24.2</v>
      </c>
      <c r="Y552" s="54">
        <v>549</v>
      </c>
      <c r="Z552" s="96">
        <v>44226.406747685185</v>
      </c>
      <c r="AA552" s="110">
        <v>44226.406747685185</v>
      </c>
      <c r="AB552" s="112">
        <v>56.8</v>
      </c>
      <c r="AC552" s="112">
        <v>25</v>
      </c>
      <c r="AE552" s="54">
        <v>549</v>
      </c>
      <c r="AF552" s="96">
        <v>44226.406539351854</v>
      </c>
      <c r="AG552" s="110">
        <v>44226.406539351854</v>
      </c>
      <c r="AH552" s="112">
        <v>58.2</v>
      </c>
      <c r="AI552" s="112">
        <v>25.4</v>
      </c>
    </row>
    <row r="553" spans="1:35" x14ac:dyDescent="0.25">
      <c r="A553" s="54">
        <v>550</v>
      </c>
      <c r="B553" s="96">
        <v>44185</v>
      </c>
      <c r="C553" s="109">
        <v>23.273611111111101</v>
      </c>
      <c r="D553" s="112">
        <v>43.4</v>
      </c>
      <c r="E553" s="112">
        <v>27.9</v>
      </c>
      <c r="G553" s="54">
        <v>550</v>
      </c>
      <c r="H553" s="96">
        <v>44185</v>
      </c>
      <c r="I553" s="109">
        <v>23.2743055555556</v>
      </c>
      <c r="J553" s="112">
        <v>42.2</v>
      </c>
      <c r="K553" s="112">
        <v>29.4</v>
      </c>
      <c r="L553" s="106"/>
      <c r="M553" s="54">
        <v>550</v>
      </c>
      <c r="N553" s="96">
        <v>44185</v>
      </c>
      <c r="O553" s="109">
        <v>23.2743055555556</v>
      </c>
      <c r="P553" s="112">
        <v>43.8</v>
      </c>
      <c r="Q553" s="112">
        <v>29.8</v>
      </c>
      <c r="R553" s="106"/>
      <c r="S553" s="54">
        <v>550</v>
      </c>
      <c r="T553" s="96">
        <v>44226.447870370372</v>
      </c>
      <c r="U553" s="110">
        <v>44226.447870370372</v>
      </c>
      <c r="V553" s="112">
        <v>66.599999999999994</v>
      </c>
      <c r="W553" s="112">
        <v>24.6</v>
      </c>
      <c r="Y553" s="54">
        <v>550</v>
      </c>
      <c r="Z553" s="96">
        <v>44226.448414351849</v>
      </c>
      <c r="AA553" s="110">
        <v>44226.448414351849</v>
      </c>
      <c r="AB553" s="112">
        <v>57.1</v>
      </c>
      <c r="AC553" s="112">
        <v>25.1</v>
      </c>
      <c r="AE553" s="54">
        <v>550</v>
      </c>
      <c r="AF553" s="96">
        <v>44226.448206018518</v>
      </c>
      <c r="AG553" s="110">
        <v>44226.448206018518</v>
      </c>
      <c r="AH553" s="112">
        <v>57.3</v>
      </c>
      <c r="AI553" s="112">
        <v>25.3</v>
      </c>
    </row>
    <row r="554" spans="1:35" x14ac:dyDescent="0.25">
      <c r="A554" s="54">
        <v>551</v>
      </c>
      <c r="B554" s="96">
        <v>44185</v>
      </c>
      <c r="C554" s="110">
        <v>23.315277777777801</v>
      </c>
      <c r="D554" s="112">
        <v>43</v>
      </c>
      <c r="E554" s="112">
        <v>27.8</v>
      </c>
      <c r="G554" s="54">
        <v>551</v>
      </c>
      <c r="H554" s="96">
        <v>44185</v>
      </c>
      <c r="I554" s="110">
        <v>23.3159722222223</v>
      </c>
      <c r="J554" s="112">
        <v>44.8</v>
      </c>
      <c r="K554" s="112">
        <v>29.5</v>
      </c>
      <c r="L554" s="106"/>
      <c r="M554" s="54">
        <v>551</v>
      </c>
      <c r="N554" s="96">
        <v>44185</v>
      </c>
      <c r="O554" s="110">
        <v>23.3159722222223</v>
      </c>
      <c r="P554" s="112">
        <v>45.5</v>
      </c>
      <c r="Q554" s="112">
        <v>29.8</v>
      </c>
      <c r="R554" s="106"/>
      <c r="S554" s="54">
        <v>551</v>
      </c>
      <c r="T554" s="96">
        <v>44226.489537037036</v>
      </c>
      <c r="U554" s="110">
        <v>44226.489537037036</v>
      </c>
      <c r="V554" s="112">
        <v>67.900000000000006</v>
      </c>
      <c r="W554" s="112">
        <v>24.7</v>
      </c>
      <c r="Y554" s="54">
        <v>551</v>
      </c>
      <c r="Z554" s="96">
        <v>44226.490081018521</v>
      </c>
      <c r="AA554" s="110">
        <v>44226.490081018521</v>
      </c>
      <c r="AB554" s="112">
        <v>62.6</v>
      </c>
      <c r="AC554" s="112">
        <v>25.4</v>
      </c>
      <c r="AE554" s="54">
        <v>551</v>
      </c>
      <c r="AF554" s="96">
        <v>44226.489872685182</v>
      </c>
      <c r="AG554" s="110">
        <v>44226.489872685182</v>
      </c>
      <c r="AH554" s="112">
        <v>58.3</v>
      </c>
      <c r="AI554" s="112">
        <v>25.4</v>
      </c>
    </row>
    <row r="555" spans="1:35" x14ac:dyDescent="0.25">
      <c r="A555" s="54">
        <v>552</v>
      </c>
      <c r="B555" s="96">
        <v>44185</v>
      </c>
      <c r="C555" s="109">
        <v>23.356944444444402</v>
      </c>
      <c r="D555" s="112">
        <v>44.1</v>
      </c>
      <c r="E555" s="112">
        <v>28.2</v>
      </c>
      <c r="G555" s="54">
        <v>552</v>
      </c>
      <c r="H555" s="96">
        <v>44185</v>
      </c>
      <c r="I555" s="109">
        <v>23.3576388888889</v>
      </c>
      <c r="J555" s="112">
        <v>43.2</v>
      </c>
      <c r="K555" s="112">
        <v>29.6</v>
      </c>
      <c r="L555" s="106"/>
      <c r="M555" s="54">
        <v>552</v>
      </c>
      <c r="N555" s="96">
        <v>44185</v>
      </c>
      <c r="O555" s="109">
        <v>23.3576388888889</v>
      </c>
      <c r="P555" s="112">
        <v>43.9</v>
      </c>
      <c r="Q555" s="112">
        <v>29.9</v>
      </c>
      <c r="R555" s="106"/>
      <c r="S555" s="54">
        <v>552</v>
      </c>
      <c r="T555" s="96">
        <v>44226.5312037037</v>
      </c>
      <c r="U555" s="110">
        <v>44226.5312037037</v>
      </c>
      <c r="V555" s="112">
        <v>68.7</v>
      </c>
      <c r="W555" s="112">
        <v>24.7</v>
      </c>
      <c r="Y555" s="54">
        <v>552</v>
      </c>
      <c r="Z555" s="96">
        <v>44226.531747685185</v>
      </c>
      <c r="AA555" s="110">
        <v>44226.531747685185</v>
      </c>
      <c r="AB555" s="112">
        <v>57.3</v>
      </c>
      <c r="AC555" s="112">
        <v>25.1</v>
      </c>
      <c r="AE555" s="54">
        <v>552</v>
      </c>
      <c r="AF555" s="96">
        <v>44226.531539351854</v>
      </c>
      <c r="AG555" s="110">
        <v>44226.531539351854</v>
      </c>
      <c r="AH555" s="112">
        <v>55.7</v>
      </c>
      <c r="AI555" s="112">
        <v>25.4</v>
      </c>
    </row>
    <row r="556" spans="1:35" x14ac:dyDescent="0.25">
      <c r="A556" s="54">
        <v>553</v>
      </c>
      <c r="B556" s="96">
        <v>44185</v>
      </c>
      <c r="C556" s="110">
        <v>23.398611111111101</v>
      </c>
      <c r="D556" s="112">
        <v>44.1</v>
      </c>
      <c r="E556" s="112">
        <v>28.2</v>
      </c>
      <c r="G556" s="54">
        <v>553</v>
      </c>
      <c r="H556" s="96">
        <v>44185</v>
      </c>
      <c r="I556" s="110">
        <v>23.3993055555556</v>
      </c>
      <c r="J556" s="112">
        <v>43.9</v>
      </c>
      <c r="K556" s="112">
        <v>29.6</v>
      </c>
      <c r="L556" s="106"/>
      <c r="M556" s="54">
        <v>553</v>
      </c>
      <c r="N556" s="96">
        <v>44185</v>
      </c>
      <c r="O556" s="110">
        <v>23.3993055555556</v>
      </c>
      <c r="P556" s="112">
        <v>41.3</v>
      </c>
      <c r="Q556" s="112">
        <v>30</v>
      </c>
      <c r="R556" s="106"/>
      <c r="S556" s="54">
        <v>553</v>
      </c>
      <c r="T556" s="96">
        <v>44226.572870370372</v>
      </c>
      <c r="U556" s="110">
        <v>44226.572870370372</v>
      </c>
      <c r="V556" s="112">
        <v>64.8</v>
      </c>
      <c r="W556" s="112">
        <v>24.6</v>
      </c>
      <c r="Y556" s="54">
        <v>553</v>
      </c>
      <c r="Z556" s="96">
        <v>44226.573414351849</v>
      </c>
      <c r="AA556" s="110">
        <v>44226.573414351849</v>
      </c>
      <c r="AB556" s="112">
        <v>59.6</v>
      </c>
      <c r="AC556" s="112">
        <v>25.4</v>
      </c>
      <c r="AE556" s="54">
        <v>553</v>
      </c>
      <c r="AF556" s="96">
        <v>44226.573206018518</v>
      </c>
      <c r="AG556" s="110">
        <v>44226.573206018518</v>
      </c>
      <c r="AH556" s="112">
        <v>58.6</v>
      </c>
      <c r="AI556" s="112">
        <v>25.6</v>
      </c>
    </row>
    <row r="557" spans="1:35" x14ac:dyDescent="0.25">
      <c r="A557" s="54">
        <v>554</v>
      </c>
      <c r="B557" s="96">
        <v>44185</v>
      </c>
      <c r="C557" s="109">
        <v>23.440277777777801</v>
      </c>
      <c r="D557" s="112">
        <v>44.7</v>
      </c>
      <c r="E557" s="112">
        <v>28.1</v>
      </c>
      <c r="G557" s="54">
        <v>554</v>
      </c>
      <c r="H557" s="96">
        <v>44185</v>
      </c>
      <c r="I557" s="109">
        <v>23.4409722222223</v>
      </c>
      <c r="J557" s="112">
        <v>43</v>
      </c>
      <c r="K557" s="112">
        <v>29.7</v>
      </c>
      <c r="L557" s="106"/>
      <c r="M557" s="54">
        <v>554</v>
      </c>
      <c r="N557" s="96">
        <v>44185</v>
      </c>
      <c r="O557" s="109">
        <v>23.4409722222223</v>
      </c>
      <c r="P557" s="112">
        <v>44</v>
      </c>
      <c r="Q557" s="112">
        <v>30.1</v>
      </c>
      <c r="R557" s="106"/>
      <c r="S557" s="54">
        <v>554</v>
      </c>
      <c r="T557" s="96">
        <v>44226.614537037036</v>
      </c>
      <c r="U557" s="110">
        <v>44226.614537037036</v>
      </c>
      <c r="V557" s="112">
        <v>68.900000000000006</v>
      </c>
      <c r="W557" s="112">
        <v>24.6</v>
      </c>
      <c r="Y557" s="54">
        <v>554</v>
      </c>
      <c r="Z557" s="96">
        <v>44226.615081018521</v>
      </c>
      <c r="AA557" s="110">
        <v>44226.615081018521</v>
      </c>
      <c r="AB557" s="112">
        <v>59.9</v>
      </c>
      <c r="AC557" s="112">
        <v>25.2</v>
      </c>
      <c r="AE557" s="54">
        <v>554</v>
      </c>
      <c r="AF557" s="96">
        <v>44226.614872685182</v>
      </c>
      <c r="AG557" s="110">
        <v>44226.614872685182</v>
      </c>
      <c r="AH557" s="112">
        <v>59.8</v>
      </c>
      <c r="AI557" s="112">
        <v>25.5</v>
      </c>
    </row>
    <row r="558" spans="1:35" x14ac:dyDescent="0.25">
      <c r="A558" s="54">
        <v>555</v>
      </c>
      <c r="B558" s="96">
        <v>44185</v>
      </c>
      <c r="C558" s="110">
        <v>23.481944444444402</v>
      </c>
      <c r="D558" s="112">
        <v>48.6</v>
      </c>
      <c r="E558" s="112">
        <v>28.2</v>
      </c>
      <c r="G558" s="54">
        <v>555</v>
      </c>
      <c r="H558" s="96">
        <v>44185</v>
      </c>
      <c r="I558" s="110">
        <v>23.4826388888889</v>
      </c>
      <c r="J558" s="112">
        <v>48.6</v>
      </c>
      <c r="K558" s="112">
        <v>29.9</v>
      </c>
      <c r="L558" s="106"/>
      <c r="M558" s="54">
        <v>555</v>
      </c>
      <c r="N558" s="96">
        <v>44185</v>
      </c>
      <c r="O558" s="110">
        <v>23.4826388888889</v>
      </c>
      <c r="P558" s="112">
        <v>47.3</v>
      </c>
      <c r="Q558" s="112">
        <v>30.1</v>
      </c>
      <c r="R558" s="106"/>
      <c r="S558" s="54">
        <v>555</v>
      </c>
      <c r="T558" s="96">
        <v>44226.6562037037</v>
      </c>
      <c r="U558" s="110">
        <v>44226.6562037037</v>
      </c>
      <c r="V558" s="112">
        <v>70.8</v>
      </c>
      <c r="W558" s="112">
        <v>24.6</v>
      </c>
      <c r="Y558" s="54">
        <v>555</v>
      </c>
      <c r="Z558" s="96">
        <v>44226.656747685185</v>
      </c>
      <c r="AA558" s="110">
        <v>44226.656747685185</v>
      </c>
      <c r="AB558" s="112">
        <v>58.7</v>
      </c>
      <c r="AC558" s="112">
        <v>25.3</v>
      </c>
      <c r="AE558" s="54">
        <v>555</v>
      </c>
      <c r="AF558" s="96">
        <v>44226.656539351854</v>
      </c>
      <c r="AG558" s="110">
        <v>44226.656539351854</v>
      </c>
      <c r="AH558" s="112">
        <v>63.4</v>
      </c>
      <c r="AI558" s="112">
        <v>25.3</v>
      </c>
    </row>
    <row r="559" spans="1:35" x14ac:dyDescent="0.25">
      <c r="A559" s="54">
        <v>556</v>
      </c>
      <c r="B559" s="96">
        <v>44185</v>
      </c>
      <c r="C559" s="109">
        <v>23.523611111111101</v>
      </c>
      <c r="D559" s="112">
        <v>46.3</v>
      </c>
      <c r="E559" s="112">
        <v>28.2</v>
      </c>
      <c r="G559" s="54">
        <v>556</v>
      </c>
      <c r="H559" s="96">
        <v>44185</v>
      </c>
      <c r="I559" s="109">
        <v>23.5243055555556</v>
      </c>
      <c r="J559" s="112">
        <v>43.9</v>
      </c>
      <c r="K559" s="112">
        <v>29.6</v>
      </c>
      <c r="L559" s="106"/>
      <c r="M559" s="54">
        <v>556</v>
      </c>
      <c r="N559" s="96">
        <v>44185</v>
      </c>
      <c r="O559" s="109">
        <v>23.5243055555556</v>
      </c>
      <c r="P559" s="112">
        <v>53.5</v>
      </c>
      <c r="Q559" s="112">
        <v>30.2</v>
      </c>
      <c r="R559" s="106"/>
      <c r="S559" s="54">
        <v>556</v>
      </c>
      <c r="T559" s="96">
        <v>44226.697870370372</v>
      </c>
      <c r="U559" s="110">
        <v>44226.697870370372</v>
      </c>
      <c r="V559" s="112">
        <v>70.400000000000006</v>
      </c>
      <c r="W559" s="112">
        <v>24.1</v>
      </c>
      <c r="Y559" s="54">
        <v>556</v>
      </c>
      <c r="Z559" s="96">
        <v>44226.698414351849</v>
      </c>
      <c r="AA559" s="110">
        <v>44226.698414351849</v>
      </c>
      <c r="AB559" s="112">
        <v>59.5</v>
      </c>
      <c r="AC559" s="112">
        <v>25</v>
      </c>
      <c r="AE559" s="54">
        <v>556</v>
      </c>
      <c r="AF559" s="96">
        <v>44226.698206018518</v>
      </c>
      <c r="AG559" s="110">
        <v>44226.698206018518</v>
      </c>
      <c r="AH559" s="112">
        <v>62.7</v>
      </c>
      <c r="AI559" s="112">
        <v>25.1</v>
      </c>
    </row>
    <row r="560" spans="1:35" x14ac:dyDescent="0.25">
      <c r="A560" s="54">
        <v>557</v>
      </c>
      <c r="B560" s="96">
        <v>44185</v>
      </c>
      <c r="C560" s="110">
        <v>23.565277777777801</v>
      </c>
      <c r="D560" s="112">
        <v>50.8</v>
      </c>
      <c r="E560" s="112">
        <v>28.3</v>
      </c>
      <c r="G560" s="54">
        <v>557</v>
      </c>
      <c r="H560" s="96">
        <v>44185</v>
      </c>
      <c r="I560" s="110">
        <v>23.5659722222223</v>
      </c>
      <c r="J560" s="112">
        <v>53.9</v>
      </c>
      <c r="K560" s="112">
        <v>29.8</v>
      </c>
      <c r="L560" s="106"/>
      <c r="M560" s="54">
        <v>557</v>
      </c>
      <c r="N560" s="96">
        <v>44185</v>
      </c>
      <c r="O560" s="110">
        <v>23.5659722222223</v>
      </c>
      <c r="P560" s="112">
        <v>45.2</v>
      </c>
      <c r="Q560" s="112">
        <v>30.2</v>
      </c>
      <c r="R560" s="106"/>
      <c r="S560" s="54">
        <v>557</v>
      </c>
      <c r="T560" s="96">
        <v>44226.739537037036</v>
      </c>
      <c r="U560" s="110">
        <v>44226.739537037036</v>
      </c>
      <c r="V560" s="112">
        <v>68.2</v>
      </c>
      <c r="W560" s="112">
        <v>23.8</v>
      </c>
      <c r="Y560" s="54">
        <v>557</v>
      </c>
      <c r="Z560" s="96">
        <v>44226.740081018521</v>
      </c>
      <c r="AA560" s="110">
        <v>44226.740081018521</v>
      </c>
      <c r="AB560" s="112">
        <v>58.3</v>
      </c>
      <c r="AC560" s="112">
        <v>24.5</v>
      </c>
      <c r="AE560" s="54">
        <v>557</v>
      </c>
      <c r="AF560" s="96">
        <v>44226.739872685182</v>
      </c>
      <c r="AG560" s="110">
        <v>44226.739872685182</v>
      </c>
      <c r="AH560" s="112">
        <v>59.3</v>
      </c>
      <c r="AI560" s="112">
        <v>24.6</v>
      </c>
    </row>
    <row r="561" spans="1:35" x14ac:dyDescent="0.25">
      <c r="A561" s="54">
        <v>558</v>
      </c>
      <c r="B561" s="96">
        <v>44185</v>
      </c>
      <c r="C561" s="109">
        <v>23.606944444444402</v>
      </c>
      <c r="D561" s="112">
        <v>50.7</v>
      </c>
      <c r="E561" s="112">
        <v>28.3</v>
      </c>
      <c r="G561" s="54">
        <v>558</v>
      </c>
      <c r="H561" s="96">
        <v>44185</v>
      </c>
      <c r="I561" s="109">
        <v>23.6076388888889</v>
      </c>
      <c r="J561" s="112">
        <v>53.1</v>
      </c>
      <c r="K561" s="112">
        <v>29.9</v>
      </c>
      <c r="L561" s="106"/>
      <c r="M561" s="54">
        <v>558</v>
      </c>
      <c r="N561" s="96">
        <v>44185</v>
      </c>
      <c r="O561" s="109">
        <v>23.6076388888889</v>
      </c>
      <c r="P561" s="112">
        <v>56.8</v>
      </c>
      <c r="Q561" s="112">
        <v>30.4</v>
      </c>
      <c r="R561" s="106"/>
      <c r="S561" s="54">
        <v>558</v>
      </c>
      <c r="T561" s="96">
        <v>44226.7812037037</v>
      </c>
      <c r="U561" s="110">
        <v>44226.7812037037</v>
      </c>
      <c r="V561" s="112">
        <v>65.7</v>
      </c>
      <c r="W561" s="112">
        <v>23.7</v>
      </c>
      <c r="Y561" s="54">
        <v>558</v>
      </c>
      <c r="Z561" s="96">
        <v>44226.781747685185</v>
      </c>
      <c r="AA561" s="110">
        <v>44226.781747685185</v>
      </c>
      <c r="AB561" s="112">
        <v>57.3</v>
      </c>
      <c r="AC561" s="112">
        <v>24.6</v>
      </c>
      <c r="AE561" s="54">
        <v>558</v>
      </c>
      <c r="AF561" s="96">
        <v>44226.781539351854</v>
      </c>
      <c r="AG561" s="110">
        <v>44226.781539351854</v>
      </c>
      <c r="AH561" s="112">
        <v>60.3</v>
      </c>
      <c r="AI561" s="112">
        <v>24.5</v>
      </c>
    </row>
    <row r="562" spans="1:35" x14ac:dyDescent="0.25">
      <c r="A562" s="54">
        <v>559</v>
      </c>
      <c r="B562" s="96">
        <v>44185</v>
      </c>
      <c r="C562" s="110">
        <v>23.648611111111101</v>
      </c>
      <c r="D562" s="112">
        <v>50.9</v>
      </c>
      <c r="E562" s="112">
        <v>28.1</v>
      </c>
      <c r="G562" s="54">
        <v>559</v>
      </c>
      <c r="H562" s="96">
        <v>44185</v>
      </c>
      <c r="I562" s="110">
        <v>23.6493055555556</v>
      </c>
      <c r="J562" s="112">
        <v>49</v>
      </c>
      <c r="K562" s="112">
        <v>29.8</v>
      </c>
      <c r="L562" s="106"/>
      <c r="M562" s="54">
        <v>559</v>
      </c>
      <c r="N562" s="96">
        <v>44185</v>
      </c>
      <c r="O562" s="110">
        <v>23.6493055555556</v>
      </c>
      <c r="P562" s="112">
        <v>50.8</v>
      </c>
      <c r="Q562" s="112">
        <v>30.4</v>
      </c>
      <c r="R562" s="106"/>
      <c r="S562" s="54">
        <v>559</v>
      </c>
      <c r="T562" s="96">
        <v>44226.822870370372</v>
      </c>
      <c r="U562" s="110">
        <v>44226.822870370372</v>
      </c>
      <c r="V562" s="112">
        <v>64.5</v>
      </c>
      <c r="W562" s="112">
        <v>23.5</v>
      </c>
      <c r="Y562" s="54">
        <v>559</v>
      </c>
      <c r="Z562" s="96">
        <v>44226.823414351849</v>
      </c>
      <c r="AA562" s="110">
        <v>44226.823414351849</v>
      </c>
      <c r="AB562" s="112">
        <v>56.5</v>
      </c>
      <c r="AC562" s="112">
        <v>24.6</v>
      </c>
      <c r="AE562" s="54">
        <v>559</v>
      </c>
      <c r="AF562" s="96">
        <v>44226.823206018518</v>
      </c>
      <c r="AG562" s="110">
        <v>44226.823206018518</v>
      </c>
      <c r="AH562" s="112">
        <v>58.1</v>
      </c>
      <c r="AI562" s="112">
        <v>24.6</v>
      </c>
    </row>
    <row r="563" spans="1:35" x14ac:dyDescent="0.25">
      <c r="A563" s="54">
        <v>560</v>
      </c>
      <c r="B563" s="96">
        <v>44185</v>
      </c>
      <c r="C563" s="109">
        <v>23.690277777777801</v>
      </c>
      <c r="D563" s="112">
        <v>49.2</v>
      </c>
      <c r="E563" s="112">
        <v>27.9</v>
      </c>
      <c r="G563" s="54">
        <v>560</v>
      </c>
      <c r="H563" s="96">
        <v>44185</v>
      </c>
      <c r="I563" s="109">
        <v>23.6909722222223</v>
      </c>
      <c r="J563" s="112">
        <v>47.1</v>
      </c>
      <c r="K563" s="112">
        <v>29.5</v>
      </c>
      <c r="L563" s="106"/>
      <c r="M563" s="54">
        <v>560</v>
      </c>
      <c r="N563" s="96">
        <v>44185</v>
      </c>
      <c r="O563" s="109">
        <v>23.6909722222223</v>
      </c>
      <c r="P563" s="112">
        <v>48.1</v>
      </c>
      <c r="Q563" s="112">
        <v>30</v>
      </c>
      <c r="R563" s="106"/>
      <c r="S563" s="54">
        <v>560</v>
      </c>
      <c r="T563" s="96">
        <v>44226.864537037036</v>
      </c>
      <c r="U563" s="110">
        <v>44226.864537037036</v>
      </c>
      <c r="V563" s="112">
        <v>67.099999999999994</v>
      </c>
      <c r="W563" s="112">
        <v>23.7</v>
      </c>
      <c r="Y563" s="54">
        <v>560</v>
      </c>
      <c r="Z563" s="96">
        <v>44226.865081018521</v>
      </c>
      <c r="AA563" s="110">
        <v>44226.865081018521</v>
      </c>
      <c r="AB563" s="112">
        <v>57.6</v>
      </c>
      <c r="AC563" s="112">
        <v>24.5</v>
      </c>
      <c r="AE563" s="54">
        <v>560</v>
      </c>
      <c r="AF563" s="96">
        <v>44226.864872685182</v>
      </c>
      <c r="AG563" s="110">
        <v>44226.864872685182</v>
      </c>
      <c r="AH563" s="112">
        <v>58.9</v>
      </c>
      <c r="AI563" s="112">
        <v>24.5</v>
      </c>
    </row>
    <row r="564" spans="1:35" x14ac:dyDescent="0.25">
      <c r="A564" s="54">
        <v>561</v>
      </c>
      <c r="B564" s="96">
        <v>44185</v>
      </c>
      <c r="C564" s="110">
        <v>23.731944444444402</v>
      </c>
      <c r="D564" s="112">
        <v>44.8</v>
      </c>
      <c r="E564" s="112">
        <v>27.8</v>
      </c>
      <c r="G564" s="54">
        <v>561</v>
      </c>
      <c r="H564" s="96">
        <v>44185</v>
      </c>
      <c r="I564" s="110">
        <v>23.7326388888889</v>
      </c>
      <c r="J564" s="112">
        <v>43.8</v>
      </c>
      <c r="K564" s="112">
        <v>29.2</v>
      </c>
      <c r="L564" s="106"/>
      <c r="M564" s="54">
        <v>561</v>
      </c>
      <c r="N564" s="96">
        <v>44185</v>
      </c>
      <c r="O564" s="110">
        <v>23.7326388888889</v>
      </c>
      <c r="P564" s="112">
        <v>42.4</v>
      </c>
      <c r="Q564" s="112">
        <v>29.7</v>
      </c>
      <c r="R564" s="106"/>
      <c r="S564" s="54">
        <v>561</v>
      </c>
      <c r="T564" s="96">
        <v>44226.9062037037</v>
      </c>
      <c r="U564" s="110">
        <v>44226.9062037037</v>
      </c>
      <c r="V564" s="112">
        <v>64.3</v>
      </c>
      <c r="W564" s="112">
        <v>23.4</v>
      </c>
      <c r="Y564" s="54">
        <v>561</v>
      </c>
      <c r="Z564" s="96">
        <v>44226.906747685185</v>
      </c>
      <c r="AA564" s="110">
        <v>44226.906747685185</v>
      </c>
      <c r="AB564" s="112">
        <v>58.6</v>
      </c>
      <c r="AC564" s="112">
        <v>24.8</v>
      </c>
      <c r="AE564" s="54">
        <v>561</v>
      </c>
      <c r="AF564" s="96">
        <v>44226.906539351854</v>
      </c>
      <c r="AG564" s="110">
        <v>44226.906539351854</v>
      </c>
      <c r="AH564" s="112">
        <v>59.3</v>
      </c>
      <c r="AI564" s="112">
        <v>24.4</v>
      </c>
    </row>
    <row r="565" spans="1:35" x14ac:dyDescent="0.25">
      <c r="A565" s="54">
        <v>562</v>
      </c>
      <c r="B565" s="96">
        <v>44185</v>
      </c>
      <c r="C565" s="109">
        <v>23.773611111111101</v>
      </c>
      <c r="D565" s="112">
        <v>43.7</v>
      </c>
      <c r="E565" s="112">
        <v>27.7</v>
      </c>
      <c r="G565" s="54">
        <v>562</v>
      </c>
      <c r="H565" s="96">
        <v>44185</v>
      </c>
      <c r="I565" s="109">
        <v>23.7743055555556</v>
      </c>
      <c r="J565" s="112">
        <v>45</v>
      </c>
      <c r="K565" s="112">
        <v>29.4</v>
      </c>
      <c r="L565" s="106"/>
      <c r="M565" s="54">
        <v>562</v>
      </c>
      <c r="N565" s="96">
        <v>44185</v>
      </c>
      <c r="O565" s="109">
        <v>23.7743055555556</v>
      </c>
      <c r="P565" s="112">
        <v>46.7</v>
      </c>
      <c r="Q565" s="112">
        <v>29.8</v>
      </c>
      <c r="R565" s="106"/>
      <c r="S565" s="54">
        <v>562</v>
      </c>
      <c r="T565" s="96">
        <v>44226.947870370372</v>
      </c>
      <c r="U565" s="110">
        <v>44226.947870370372</v>
      </c>
      <c r="V565" s="112">
        <v>65.3</v>
      </c>
      <c r="W565" s="112">
        <v>23.4</v>
      </c>
      <c r="Y565" s="54">
        <v>562</v>
      </c>
      <c r="Z565" s="96">
        <v>44226.948414351849</v>
      </c>
      <c r="AA565" s="110">
        <v>44226.948414351849</v>
      </c>
      <c r="AB565" s="112">
        <v>57.1</v>
      </c>
      <c r="AC565" s="112">
        <v>24.2</v>
      </c>
      <c r="AE565" s="54">
        <v>562</v>
      </c>
      <c r="AF565" s="96">
        <v>44226.948206018518</v>
      </c>
      <c r="AG565" s="110">
        <v>44226.948206018518</v>
      </c>
      <c r="AH565" s="112">
        <v>58.9</v>
      </c>
      <c r="AI565" s="112">
        <v>24.7</v>
      </c>
    </row>
    <row r="566" spans="1:35" x14ac:dyDescent="0.25">
      <c r="A566" s="54">
        <v>563</v>
      </c>
      <c r="B566" s="96">
        <v>44185</v>
      </c>
      <c r="C566" s="110">
        <v>23.815277777777801</v>
      </c>
      <c r="D566" s="112">
        <v>43.7</v>
      </c>
      <c r="E566" s="112">
        <v>27.7</v>
      </c>
      <c r="G566" s="54">
        <v>563</v>
      </c>
      <c r="H566" s="96">
        <v>44185</v>
      </c>
      <c r="I566" s="110">
        <v>23.8159722222223</v>
      </c>
      <c r="J566" s="112">
        <v>46.6</v>
      </c>
      <c r="K566" s="112">
        <v>29.6</v>
      </c>
      <c r="L566" s="106"/>
      <c r="M566" s="54">
        <v>563</v>
      </c>
      <c r="N566" s="96">
        <v>44185</v>
      </c>
      <c r="O566" s="110">
        <v>23.8159722222223</v>
      </c>
      <c r="P566" s="112">
        <v>41.8</v>
      </c>
      <c r="Q566" s="112">
        <v>29.7</v>
      </c>
      <c r="R566" s="106"/>
      <c r="S566" s="54">
        <v>563</v>
      </c>
      <c r="T566" s="96">
        <v>44226.989537037036</v>
      </c>
      <c r="U566" s="110">
        <v>44226.989537037036</v>
      </c>
      <c r="V566" s="112">
        <v>63.5</v>
      </c>
      <c r="W566" s="112">
        <v>23.4</v>
      </c>
      <c r="Y566" s="54">
        <v>563</v>
      </c>
      <c r="Z566" s="96">
        <v>44226.990081018521</v>
      </c>
      <c r="AA566" s="110">
        <v>44226.990081018521</v>
      </c>
      <c r="AB566" s="112">
        <v>55.9</v>
      </c>
      <c r="AC566" s="112">
        <v>24.7</v>
      </c>
      <c r="AE566" s="54">
        <v>563</v>
      </c>
      <c r="AF566" s="96">
        <v>44226.989872685182</v>
      </c>
      <c r="AG566" s="110">
        <v>44226.989872685182</v>
      </c>
      <c r="AH566" s="112">
        <v>57.3</v>
      </c>
      <c r="AI566" s="112">
        <v>24.7</v>
      </c>
    </row>
    <row r="567" spans="1:35" x14ac:dyDescent="0.25">
      <c r="A567" s="54">
        <v>564</v>
      </c>
      <c r="B567" s="96">
        <v>44185</v>
      </c>
      <c r="C567" s="109">
        <v>23.856944444444402</v>
      </c>
      <c r="D567" s="112">
        <v>43.9</v>
      </c>
      <c r="E567" s="112">
        <v>27.6</v>
      </c>
      <c r="G567" s="54">
        <v>564</v>
      </c>
      <c r="H567" s="96">
        <v>44185</v>
      </c>
      <c r="I567" s="109">
        <v>23.8576388888889</v>
      </c>
      <c r="J567" s="112">
        <v>42.8</v>
      </c>
      <c r="K567" s="112">
        <v>29.4</v>
      </c>
      <c r="L567" s="106"/>
      <c r="M567" s="54">
        <v>564</v>
      </c>
      <c r="N567" s="96">
        <v>44185</v>
      </c>
      <c r="O567" s="109">
        <v>23.8576388888889</v>
      </c>
      <c r="P567" s="112">
        <v>46</v>
      </c>
      <c r="Q567" s="112">
        <v>29.8</v>
      </c>
      <c r="R567" s="106"/>
      <c r="S567" s="54">
        <v>564</v>
      </c>
      <c r="T567" s="96">
        <v>44227.0312037037</v>
      </c>
      <c r="U567" s="110">
        <v>44227.0312037037</v>
      </c>
      <c r="V567" s="112">
        <v>64.400000000000006</v>
      </c>
      <c r="W567" s="112">
        <v>23.2</v>
      </c>
      <c r="Y567" s="54">
        <v>564</v>
      </c>
      <c r="Z567" s="96">
        <v>44227.031747685185</v>
      </c>
      <c r="AA567" s="110">
        <v>44227.031747685185</v>
      </c>
      <c r="AB567" s="112">
        <v>56.5</v>
      </c>
      <c r="AC567" s="112">
        <v>24.4</v>
      </c>
      <c r="AE567" s="54">
        <v>564</v>
      </c>
      <c r="AF567" s="96">
        <v>44227.031539351854</v>
      </c>
      <c r="AG567" s="110">
        <v>44227.031539351854</v>
      </c>
      <c r="AH567" s="112">
        <v>58.2</v>
      </c>
      <c r="AI567" s="112">
        <v>24.5</v>
      </c>
    </row>
    <row r="568" spans="1:35" x14ac:dyDescent="0.25">
      <c r="A568" s="54">
        <v>565</v>
      </c>
      <c r="B568" s="96">
        <v>44185</v>
      </c>
      <c r="C568" s="110">
        <v>23.898611111111101</v>
      </c>
      <c r="D568" s="112">
        <v>45.1</v>
      </c>
      <c r="E568" s="112">
        <v>27.9</v>
      </c>
      <c r="G568" s="54">
        <v>565</v>
      </c>
      <c r="H568" s="96">
        <v>44185</v>
      </c>
      <c r="I568" s="110">
        <v>23.8993055555556</v>
      </c>
      <c r="J568" s="112">
        <v>41.5</v>
      </c>
      <c r="K568" s="112">
        <v>29.2</v>
      </c>
      <c r="L568" s="106"/>
      <c r="M568" s="54">
        <v>565</v>
      </c>
      <c r="N568" s="96">
        <v>44185</v>
      </c>
      <c r="O568" s="110">
        <v>23.8993055555556</v>
      </c>
      <c r="P568" s="112">
        <v>39.700000000000003</v>
      </c>
      <c r="Q568" s="112">
        <v>29.6</v>
      </c>
      <c r="R568" s="106"/>
      <c r="S568" s="54">
        <v>565</v>
      </c>
      <c r="T568" s="96">
        <v>44227.072870370372</v>
      </c>
      <c r="U568" s="110">
        <v>44227.072870370372</v>
      </c>
      <c r="V568" s="112">
        <v>66.7</v>
      </c>
      <c r="W568" s="112">
        <v>23.3</v>
      </c>
      <c r="Y568" s="54">
        <v>565</v>
      </c>
      <c r="Z568" s="96">
        <v>44227.073414351849</v>
      </c>
      <c r="AA568" s="110">
        <v>44227.073414351849</v>
      </c>
      <c r="AB568" s="112">
        <v>55.7</v>
      </c>
      <c r="AC568" s="112">
        <v>24.4</v>
      </c>
      <c r="AE568" s="54">
        <v>565</v>
      </c>
      <c r="AF568" s="96">
        <v>44227.073206018518</v>
      </c>
      <c r="AG568" s="110">
        <v>44227.073206018518</v>
      </c>
      <c r="AH568" s="112">
        <v>55.8</v>
      </c>
      <c r="AI568" s="112">
        <v>24.2</v>
      </c>
    </row>
    <row r="569" spans="1:35" x14ac:dyDescent="0.25">
      <c r="A569" s="54">
        <v>566</v>
      </c>
      <c r="B569" s="96">
        <v>44185</v>
      </c>
      <c r="C569" s="109">
        <v>23.940277777777801</v>
      </c>
      <c r="D569" s="112">
        <v>42.2</v>
      </c>
      <c r="E569" s="112">
        <v>27.7</v>
      </c>
      <c r="G569" s="54">
        <v>566</v>
      </c>
      <c r="H569" s="96">
        <v>44185</v>
      </c>
      <c r="I569" s="109">
        <v>23.9409722222223</v>
      </c>
      <c r="J569" s="112">
        <v>42.5</v>
      </c>
      <c r="K569" s="112">
        <v>29.4</v>
      </c>
      <c r="L569" s="106"/>
      <c r="M569" s="54">
        <v>566</v>
      </c>
      <c r="N569" s="96">
        <v>44185</v>
      </c>
      <c r="O569" s="109">
        <v>23.9409722222223</v>
      </c>
      <c r="P569" s="112">
        <v>39.9</v>
      </c>
      <c r="Q569" s="112">
        <v>29.6</v>
      </c>
      <c r="R569" s="106"/>
      <c r="S569" s="54">
        <v>566</v>
      </c>
      <c r="T569" s="96">
        <v>44227.114537037036</v>
      </c>
      <c r="U569" s="110">
        <v>44227.114537037036</v>
      </c>
      <c r="V569" s="112">
        <v>61.8</v>
      </c>
      <c r="W569" s="112">
        <v>23</v>
      </c>
      <c r="Y569" s="54">
        <v>566</v>
      </c>
      <c r="Z569" s="96">
        <v>44227.115081018521</v>
      </c>
      <c r="AA569" s="110">
        <v>44227.115081018521</v>
      </c>
      <c r="AB569" s="112">
        <v>54.6</v>
      </c>
      <c r="AC569" s="112">
        <v>24.1</v>
      </c>
      <c r="AE569" s="54">
        <v>566</v>
      </c>
      <c r="AF569" s="96">
        <v>44227.114872685182</v>
      </c>
      <c r="AG569" s="110">
        <v>44227.114872685182</v>
      </c>
      <c r="AH569" s="112">
        <v>57.8</v>
      </c>
      <c r="AI569" s="112">
        <v>24.1</v>
      </c>
    </row>
    <row r="570" spans="1:35" x14ac:dyDescent="0.25">
      <c r="A570" s="54">
        <v>567</v>
      </c>
      <c r="B570" s="96">
        <v>44185</v>
      </c>
      <c r="C570" s="110">
        <v>23.981944444444402</v>
      </c>
      <c r="D570" s="112">
        <v>41.9</v>
      </c>
      <c r="E570" s="112">
        <v>27.6</v>
      </c>
      <c r="G570" s="54">
        <v>567</v>
      </c>
      <c r="H570" s="96">
        <v>44185</v>
      </c>
      <c r="I570" s="110">
        <v>23.9826388888889</v>
      </c>
      <c r="J570" s="112">
        <v>43.6</v>
      </c>
      <c r="K570" s="112">
        <v>29.3</v>
      </c>
      <c r="L570" s="106"/>
      <c r="M570" s="54">
        <v>567</v>
      </c>
      <c r="N570" s="96">
        <v>44185</v>
      </c>
      <c r="O570" s="110">
        <v>23.9826388888889</v>
      </c>
      <c r="P570" s="112">
        <v>40.799999999999997</v>
      </c>
      <c r="Q570" s="112">
        <v>29.5</v>
      </c>
      <c r="R570" s="106"/>
      <c r="S570" s="54">
        <v>567</v>
      </c>
      <c r="T570" s="96">
        <v>44227.1562037037</v>
      </c>
      <c r="U570" s="110">
        <v>44227.1562037037</v>
      </c>
      <c r="V570" s="112">
        <v>63.4</v>
      </c>
      <c r="W570" s="112">
        <v>23.2</v>
      </c>
      <c r="Y570" s="54">
        <v>567</v>
      </c>
      <c r="Z570" s="96">
        <v>44227.156747685185</v>
      </c>
      <c r="AA570" s="110">
        <v>44227.156747685185</v>
      </c>
      <c r="AB570" s="112">
        <v>50</v>
      </c>
      <c r="AC570" s="112">
        <v>24.7</v>
      </c>
      <c r="AE570" s="54">
        <v>567</v>
      </c>
      <c r="AF570" s="96">
        <v>44227.156539351854</v>
      </c>
      <c r="AG570" s="110">
        <v>44227.156539351854</v>
      </c>
      <c r="AH570" s="112">
        <v>59.3</v>
      </c>
      <c r="AI570" s="112">
        <v>24.1</v>
      </c>
    </row>
    <row r="571" spans="1:35" x14ac:dyDescent="0.25">
      <c r="A571" s="54">
        <v>568</v>
      </c>
      <c r="B571" s="96">
        <v>44186</v>
      </c>
      <c r="C571" s="109">
        <v>24.023611111111101</v>
      </c>
      <c r="D571" s="112">
        <v>43.4</v>
      </c>
      <c r="E571" s="112">
        <v>27.7</v>
      </c>
      <c r="G571" s="54">
        <v>568</v>
      </c>
      <c r="H571" s="96">
        <v>44186</v>
      </c>
      <c r="I571" s="109">
        <v>24.0243055555556</v>
      </c>
      <c r="J571" s="112">
        <v>42.4</v>
      </c>
      <c r="K571" s="112">
        <v>29.2</v>
      </c>
      <c r="L571" s="106"/>
      <c r="M571" s="54">
        <v>568</v>
      </c>
      <c r="N571" s="96">
        <v>44186</v>
      </c>
      <c r="O571" s="109">
        <v>24.0243055555556</v>
      </c>
      <c r="P571" s="112">
        <v>43.2</v>
      </c>
      <c r="Q571" s="112">
        <v>29.6</v>
      </c>
      <c r="R571" s="106"/>
      <c r="S571" s="54">
        <v>568</v>
      </c>
      <c r="T571" s="96">
        <v>44227.197870370372</v>
      </c>
      <c r="U571" s="110">
        <v>44227.197870370372</v>
      </c>
      <c r="V571" s="112">
        <v>62.8</v>
      </c>
      <c r="W571" s="112">
        <v>23</v>
      </c>
      <c r="Y571" s="54">
        <v>568</v>
      </c>
      <c r="Z571" s="96">
        <v>44227.198414351849</v>
      </c>
      <c r="AA571" s="110">
        <v>44227.198414351849</v>
      </c>
      <c r="AB571" s="112">
        <v>51.6</v>
      </c>
      <c r="AC571" s="112">
        <v>24.3</v>
      </c>
      <c r="AE571" s="54">
        <v>568</v>
      </c>
      <c r="AF571" s="96">
        <v>44227.198206018518</v>
      </c>
      <c r="AG571" s="110">
        <v>44227.198206018518</v>
      </c>
      <c r="AH571" s="112">
        <v>59.7</v>
      </c>
      <c r="AI571" s="112">
        <v>24</v>
      </c>
    </row>
    <row r="572" spans="1:35" x14ac:dyDescent="0.25">
      <c r="A572" s="54">
        <v>569</v>
      </c>
      <c r="B572" s="96">
        <v>44186</v>
      </c>
      <c r="C572" s="110">
        <v>24.065277777777801</v>
      </c>
      <c r="D572" s="112">
        <v>41.6</v>
      </c>
      <c r="E572" s="112">
        <v>27.6</v>
      </c>
      <c r="G572" s="54">
        <v>569</v>
      </c>
      <c r="H572" s="96">
        <v>44186</v>
      </c>
      <c r="I572" s="110">
        <v>24.0659722222223</v>
      </c>
      <c r="J572" s="112">
        <v>40.299999999999997</v>
      </c>
      <c r="K572" s="112">
        <v>29.2</v>
      </c>
      <c r="L572" s="106"/>
      <c r="M572" s="54">
        <v>569</v>
      </c>
      <c r="N572" s="96">
        <v>44186</v>
      </c>
      <c r="O572" s="110">
        <v>24.0659722222223</v>
      </c>
      <c r="P572" s="112">
        <v>41.3</v>
      </c>
      <c r="Q572" s="112">
        <v>29.5</v>
      </c>
      <c r="R572" s="106"/>
      <c r="S572" s="54">
        <v>569</v>
      </c>
      <c r="T572" s="96">
        <v>44227.239537037036</v>
      </c>
      <c r="U572" s="110">
        <v>44227.239537037036</v>
      </c>
      <c r="V572" s="112">
        <v>63.4</v>
      </c>
      <c r="W572" s="112">
        <v>22.9</v>
      </c>
      <c r="Y572" s="54">
        <v>569</v>
      </c>
      <c r="Z572" s="96">
        <v>44227.240081018521</v>
      </c>
      <c r="AA572" s="110">
        <v>44227.240081018521</v>
      </c>
      <c r="AB572" s="112">
        <v>52</v>
      </c>
      <c r="AC572" s="112">
        <v>24.6</v>
      </c>
      <c r="AE572" s="54">
        <v>569</v>
      </c>
      <c r="AF572" s="96">
        <v>44227.239872685182</v>
      </c>
      <c r="AG572" s="110">
        <v>44227.239872685182</v>
      </c>
      <c r="AH572" s="112">
        <v>53.4</v>
      </c>
      <c r="AI572" s="112">
        <v>24.4</v>
      </c>
    </row>
    <row r="573" spans="1:35" x14ac:dyDescent="0.25">
      <c r="A573" s="54">
        <v>570</v>
      </c>
      <c r="B573" s="96">
        <v>44186</v>
      </c>
      <c r="C573" s="109">
        <v>24.106944444444402</v>
      </c>
      <c r="D573" s="112">
        <v>40.700000000000003</v>
      </c>
      <c r="E573" s="112">
        <v>27.5</v>
      </c>
      <c r="G573" s="54">
        <v>570</v>
      </c>
      <c r="H573" s="96">
        <v>44186</v>
      </c>
      <c r="I573" s="109">
        <v>24.1076388888889</v>
      </c>
      <c r="J573" s="112">
        <v>42</v>
      </c>
      <c r="K573" s="112">
        <v>29.2</v>
      </c>
      <c r="L573" s="106"/>
      <c r="M573" s="54">
        <v>570</v>
      </c>
      <c r="N573" s="96">
        <v>44186</v>
      </c>
      <c r="O573" s="109">
        <v>24.1076388888889</v>
      </c>
      <c r="P573" s="112">
        <v>38.6</v>
      </c>
      <c r="Q573" s="112">
        <v>29.4</v>
      </c>
      <c r="R573" s="106"/>
      <c r="S573" s="54">
        <v>570</v>
      </c>
      <c r="T573" s="96">
        <v>44227.2812037037</v>
      </c>
      <c r="U573" s="110">
        <v>44227.2812037037</v>
      </c>
      <c r="V573" s="112">
        <v>61.6</v>
      </c>
      <c r="W573" s="112">
        <v>23.1</v>
      </c>
      <c r="Y573" s="54">
        <v>570</v>
      </c>
      <c r="Z573" s="96">
        <v>44227.281747685185</v>
      </c>
      <c r="AA573" s="110">
        <v>44227.281747685185</v>
      </c>
      <c r="AB573" s="112">
        <v>53.3</v>
      </c>
      <c r="AC573" s="112">
        <v>24.2</v>
      </c>
      <c r="AE573" s="54">
        <v>570</v>
      </c>
      <c r="AF573" s="96">
        <v>44227.281539351854</v>
      </c>
      <c r="AG573" s="110">
        <v>44227.281539351854</v>
      </c>
      <c r="AH573" s="112">
        <v>55.9</v>
      </c>
      <c r="AI573" s="112">
        <v>24.4</v>
      </c>
    </row>
    <row r="574" spans="1:35" x14ac:dyDescent="0.25">
      <c r="A574" s="54">
        <v>571</v>
      </c>
      <c r="B574" s="96">
        <v>44186</v>
      </c>
      <c r="C574" s="110">
        <v>24.148611111111101</v>
      </c>
      <c r="D574" s="112">
        <v>40.799999999999997</v>
      </c>
      <c r="E574" s="112">
        <v>27.5</v>
      </c>
      <c r="G574" s="54">
        <v>571</v>
      </c>
      <c r="H574" s="96">
        <v>44186</v>
      </c>
      <c r="I574" s="110">
        <v>24.1493055555556</v>
      </c>
      <c r="J574" s="112">
        <v>42</v>
      </c>
      <c r="K574" s="112">
        <v>29.2</v>
      </c>
      <c r="L574" s="106"/>
      <c r="M574" s="54">
        <v>571</v>
      </c>
      <c r="N574" s="96">
        <v>44186</v>
      </c>
      <c r="O574" s="110">
        <v>24.1493055555556</v>
      </c>
      <c r="P574" s="112">
        <v>37.4</v>
      </c>
      <c r="Q574" s="112">
        <v>29.3</v>
      </c>
      <c r="R574" s="106"/>
      <c r="S574" s="54">
        <v>571</v>
      </c>
      <c r="T574" s="96">
        <v>44227.322870370372</v>
      </c>
      <c r="U574" s="110">
        <v>44227.322870370372</v>
      </c>
      <c r="V574" s="112">
        <v>63</v>
      </c>
      <c r="W574" s="112">
        <v>23.6</v>
      </c>
      <c r="Y574" s="54">
        <v>571</v>
      </c>
      <c r="Z574" s="96">
        <v>44227.323414351849</v>
      </c>
      <c r="AA574" s="110">
        <v>44227.323414351849</v>
      </c>
      <c r="AB574" s="112">
        <v>53.3</v>
      </c>
      <c r="AC574" s="112">
        <v>24.7</v>
      </c>
      <c r="AE574" s="54">
        <v>571</v>
      </c>
      <c r="AF574" s="96">
        <v>44227.323206018518</v>
      </c>
      <c r="AG574" s="110">
        <v>44227.323206018518</v>
      </c>
      <c r="AH574" s="112">
        <v>56.8</v>
      </c>
      <c r="AI574" s="112">
        <v>24.4</v>
      </c>
    </row>
    <row r="575" spans="1:35" x14ac:dyDescent="0.25">
      <c r="A575" s="54">
        <v>572</v>
      </c>
      <c r="B575" s="96">
        <v>44186</v>
      </c>
      <c r="C575" s="109">
        <v>24.190277777777801</v>
      </c>
      <c r="D575" s="112">
        <v>38.9</v>
      </c>
      <c r="E575" s="112">
        <v>27.4</v>
      </c>
      <c r="G575" s="54">
        <v>572</v>
      </c>
      <c r="H575" s="96">
        <v>44186</v>
      </c>
      <c r="I575" s="109">
        <v>24.1909722222223</v>
      </c>
      <c r="J575" s="112">
        <v>40.799999999999997</v>
      </c>
      <c r="K575" s="112">
        <v>29.2</v>
      </c>
      <c r="L575" s="106"/>
      <c r="M575" s="54">
        <v>572</v>
      </c>
      <c r="N575" s="96">
        <v>44186</v>
      </c>
      <c r="O575" s="109">
        <v>24.1909722222223</v>
      </c>
      <c r="P575" s="112">
        <v>38</v>
      </c>
      <c r="Q575" s="112">
        <v>29.5</v>
      </c>
      <c r="R575" s="106"/>
      <c r="S575" s="54">
        <v>572</v>
      </c>
      <c r="T575" s="96">
        <v>44227.364537037036</v>
      </c>
      <c r="U575" s="110">
        <v>44227.364537037036</v>
      </c>
      <c r="V575" s="112">
        <v>61.6</v>
      </c>
      <c r="W575" s="112">
        <v>23.8</v>
      </c>
      <c r="Y575" s="54">
        <v>572</v>
      </c>
      <c r="Z575" s="96">
        <v>44227.365081018521</v>
      </c>
      <c r="AA575" s="110">
        <v>44227.365081018521</v>
      </c>
      <c r="AB575" s="112">
        <v>53.2</v>
      </c>
      <c r="AC575" s="112">
        <v>24.3</v>
      </c>
      <c r="AE575" s="54">
        <v>572</v>
      </c>
      <c r="AF575" s="96">
        <v>44227.364872685182</v>
      </c>
      <c r="AG575" s="110">
        <v>44227.364872685182</v>
      </c>
      <c r="AH575" s="112">
        <v>54.6</v>
      </c>
      <c r="AI575" s="112">
        <v>24.6</v>
      </c>
    </row>
    <row r="576" spans="1:35" x14ac:dyDescent="0.25">
      <c r="A576" s="54">
        <v>573</v>
      </c>
      <c r="B576" s="96">
        <v>44186</v>
      </c>
      <c r="C576" s="110">
        <v>24.231944444444402</v>
      </c>
      <c r="D576" s="112">
        <v>39.6</v>
      </c>
      <c r="E576" s="112">
        <v>27.5</v>
      </c>
      <c r="G576" s="54">
        <v>573</v>
      </c>
      <c r="H576" s="96">
        <v>44186</v>
      </c>
      <c r="I576" s="110">
        <v>24.2326388888889</v>
      </c>
      <c r="J576" s="112">
        <v>39.4</v>
      </c>
      <c r="K576" s="112">
        <v>29.1</v>
      </c>
      <c r="L576" s="106"/>
      <c r="M576" s="54">
        <v>573</v>
      </c>
      <c r="N576" s="96">
        <v>44186</v>
      </c>
      <c r="O576" s="110">
        <v>24.2326388888889</v>
      </c>
      <c r="P576" s="112">
        <v>38.4</v>
      </c>
      <c r="Q576" s="112">
        <v>29.3</v>
      </c>
      <c r="R576" s="106"/>
      <c r="S576" s="54">
        <v>573</v>
      </c>
      <c r="T576" s="96">
        <v>44227.4062037037</v>
      </c>
      <c r="U576" s="110">
        <v>44227.4062037037</v>
      </c>
      <c r="V576" s="112">
        <v>61.8</v>
      </c>
      <c r="W576" s="112">
        <v>23.9</v>
      </c>
      <c r="Y576" s="54">
        <v>573</v>
      </c>
      <c r="Z576" s="96">
        <v>44227.406747685185</v>
      </c>
      <c r="AA576" s="110">
        <v>44227.406747685185</v>
      </c>
      <c r="AB576" s="112">
        <v>52.3</v>
      </c>
      <c r="AC576" s="112">
        <v>24.4</v>
      </c>
      <c r="AE576" s="54">
        <v>573</v>
      </c>
      <c r="AF576" s="96">
        <v>44227.406539351854</v>
      </c>
      <c r="AG576" s="110">
        <v>44227.406539351854</v>
      </c>
      <c r="AH576" s="112">
        <v>55.9</v>
      </c>
      <c r="AI576" s="112">
        <v>24.6</v>
      </c>
    </row>
    <row r="577" spans="1:35" x14ac:dyDescent="0.25">
      <c r="A577" s="54">
        <v>574</v>
      </c>
      <c r="B577" s="96">
        <v>44186</v>
      </c>
      <c r="C577" s="109">
        <v>24.273611111111101</v>
      </c>
      <c r="D577" s="112">
        <v>40.5</v>
      </c>
      <c r="E577" s="112">
        <v>27.4</v>
      </c>
      <c r="G577" s="54">
        <v>574</v>
      </c>
      <c r="H577" s="96">
        <v>44186</v>
      </c>
      <c r="I577" s="109">
        <v>24.2743055555556</v>
      </c>
      <c r="J577" s="112">
        <v>40.200000000000003</v>
      </c>
      <c r="K577" s="112">
        <v>29.2</v>
      </c>
      <c r="L577" s="106"/>
      <c r="M577" s="54">
        <v>574</v>
      </c>
      <c r="N577" s="96">
        <v>44186</v>
      </c>
      <c r="O577" s="109">
        <v>24.2743055555556</v>
      </c>
      <c r="P577" s="112">
        <v>38.6</v>
      </c>
      <c r="Q577" s="112">
        <v>29.4</v>
      </c>
      <c r="R577" s="106"/>
      <c r="S577" s="54">
        <v>574</v>
      </c>
      <c r="T577" s="96">
        <v>44227.447870370372</v>
      </c>
      <c r="U577" s="110">
        <v>44227.447870370372</v>
      </c>
      <c r="V577" s="112">
        <v>63.6</v>
      </c>
      <c r="W577" s="112">
        <v>23.8</v>
      </c>
      <c r="Y577" s="54">
        <v>574</v>
      </c>
      <c r="Z577" s="96">
        <v>44227.448414351849</v>
      </c>
      <c r="AA577" s="110">
        <v>44227.448414351849</v>
      </c>
      <c r="AB577" s="112">
        <v>58.1</v>
      </c>
      <c r="AC577" s="112">
        <v>24.8</v>
      </c>
      <c r="AE577" s="54">
        <v>574</v>
      </c>
      <c r="AF577" s="96">
        <v>44227.448206018518</v>
      </c>
      <c r="AG577" s="110">
        <v>44227.448206018518</v>
      </c>
      <c r="AH577" s="112">
        <v>55.7</v>
      </c>
      <c r="AI577" s="112">
        <v>24.9</v>
      </c>
    </row>
    <row r="578" spans="1:35" x14ac:dyDescent="0.25">
      <c r="A578" s="54">
        <v>575</v>
      </c>
      <c r="B578" s="96">
        <v>44186</v>
      </c>
      <c r="C578" s="110">
        <v>24.315277777777801</v>
      </c>
      <c r="D578" s="112">
        <v>40.9</v>
      </c>
      <c r="E578" s="112">
        <v>27.5</v>
      </c>
      <c r="G578" s="54">
        <v>575</v>
      </c>
      <c r="H578" s="96">
        <v>44186</v>
      </c>
      <c r="I578" s="110">
        <v>24.3159722222223</v>
      </c>
      <c r="J578" s="112">
        <v>41</v>
      </c>
      <c r="K578" s="112">
        <v>29.3</v>
      </c>
      <c r="L578" s="106"/>
      <c r="M578" s="54">
        <v>575</v>
      </c>
      <c r="N578" s="96">
        <v>44186</v>
      </c>
      <c r="O578" s="110">
        <v>24.3159722222223</v>
      </c>
      <c r="P578" s="112">
        <v>40.200000000000003</v>
      </c>
      <c r="Q578" s="112">
        <v>29.4</v>
      </c>
      <c r="R578" s="106"/>
      <c r="S578" s="54">
        <v>575</v>
      </c>
      <c r="T578" s="96">
        <v>44227.489537037036</v>
      </c>
      <c r="U578" s="110">
        <v>44227.489537037036</v>
      </c>
      <c r="V578" s="112">
        <v>67.400000000000006</v>
      </c>
      <c r="W578" s="112">
        <v>24.1</v>
      </c>
      <c r="Y578" s="54">
        <v>575</v>
      </c>
      <c r="Z578" s="96">
        <v>44227.490081018521</v>
      </c>
      <c r="AA578" s="110">
        <v>44227.490081018521</v>
      </c>
      <c r="AB578" s="112">
        <v>60.9</v>
      </c>
      <c r="AC578" s="112">
        <v>24.8</v>
      </c>
      <c r="AE578" s="54">
        <v>575</v>
      </c>
      <c r="AF578" s="96">
        <v>44227.489872685182</v>
      </c>
      <c r="AG578" s="110">
        <v>44227.489872685182</v>
      </c>
      <c r="AH578" s="112">
        <v>58.1</v>
      </c>
      <c r="AI578" s="112">
        <v>25</v>
      </c>
    </row>
    <row r="579" spans="1:35" x14ac:dyDescent="0.25">
      <c r="A579" s="54">
        <v>576</v>
      </c>
      <c r="B579" s="96">
        <v>44186</v>
      </c>
      <c r="C579" s="109">
        <v>24.356944444444402</v>
      </c>
      <c r="D579" s="112">
        <v>44.4</v>
      </c>
      <c r="E579" s="112">
        <v>27.8</v>
      </c>
      <c r="G579" s="54">
        <v>576</v>
      </c>
      <c r="H579" s="96">
        <v>44186</v>
      </c>
      <c r="I579" s="109">
        <v>24.3576388888889</v>
      </c>
      <c r="J579" s="112">
        <v>42.3</v>
      </c>
      <c r="K579" s="112">
        <v>29.4</v>
      </c>
      <c r="L579" s="106"/>
      <c r="M579" s="54">
        <v>576</v>
      </c>
      <c r="N579" s="96">
        <v>44186</v>
      </c>
      <c r="O579" s="109">
        <v>24.3576388888889</v>
      </c>
      <c r="P579" s="112">
        <v>42</v>
      </c>
      <c r="Q579" s="112">
        <v>29.7</v>
      </c>
      <c r="R579" s="106"/>
      <c r="S579" s="54">
        <v>576</v>
      </c>
      <c r="T579" s="96">
        <v>44227.5312037037</v>
      </c>
      <c r="U579" s="110">
        <v>44227.5312037037</v>
      </c>
      <c r="V579" s="112">
        <v>73.3</v>
      </c>
      <c r="W579" s="112">
        <v>24.1</v>
      </c>
      <c r="Y579" s="54">
        <v>576</v>
      </c>
      <c r="Z579" s="96">
        <v>44227.531747685185</v>
      </c>
      <c r="AA579" s="110">
        <v>44227.531747685185</v>
      </c>
      <c r="AB579" s="112">
        <v>58</v>
      </c>
      <c r="AC579" s="112">
        <v>24.9</v>
      </c>
      <c r="AE579" s="54">
        <v>576</v>
      </c>
      <c r="AF579" s="96">
        <v>44227.531539351854</v>
      </c>
      <c r="AG579" s="110">
        <v>44227.531539351854</v>
      </c>
      <c r="AH579" s="112">
        <v>57.9</v>
      </c>
      <c r="AI579" s="112">
        <v>25</v>
      </c>
    </row>
    <row r="580" spans="1:35" x14ac:dyDescent="0.25">
      <c r="A580" s="54">
        <v>577</v>
      </c>
      <c r="B580" s="96">
        <v>44186</v>
      </c>
      <c r="C580" s="110">
        <v>24.398611111111101</v>
      </c>
      <c r="D580" s="112">
        <v>41.3</v>
      </c>
      <c r="E580" s="112">
        <v>27.8</v>
      </c>
      <c r="G580" s="54">
        <v>577</v>
      </c>
      <c r="H580" s="96">
        <v>44186</v>
      </c>
      <c r="I580" s="110">
        <v>24.3993055555556</v>
      </c>
      <c r="J580" s="112">
        <v>42</v>
      </c>
      <c r="K580" s="112">
        <v>29.5</v>
      </c>
      <c r="L580" s="106"/>
      <c r="M580" s="54">
        <v>577</v>
      </c>
      <c r="N580" s="96">
        <v>44186</v>
      </c>
      <c r="O580" s="110">
        <v>24.3993055555556</v>
      </c>
      <c r="P580" s="112">
        <v>43.3</v>
      </c>
      <c r="Q580" s="112">
        <v>29.7</v>
      </c>
      <c r="R580" s="106"/>
      <c r="S580" s="54">
        <v>577</v>
      </c>
      <c r="T580" s="96">
        <v>44227.572870370372</v>
      </c>
      <c r="U580" s="110">
        <v>44227.572870370372</v>
      </c>
      <c r="V580" s="112">
        <v>66.8</v>
      </c>
      <c r="W580" s="112">
        <v>24</v>
      </c>
      <c r="Y580" s="54">
        <v>577</v>
      </c>
      <c r="Z580" s="96">
        <v>44227.573414351849</v>
      </c>
      <c r="AA580" s="110">
        <v>44227.573414351849</v>
      </c>
      <c r="AB580" s="112">
        <v>60.6</v>
      </c>
      <c r="AC580" s="112">
        <v>24.8</v>
      </c>
      <c r="AE580" s="54">
        <v>577</v>
      </c>
      <c r="AF580" s="96">
        <v>44227.573206018518</v>
      </c>
      <c r="AG580" s="110">
        <v>44227.573206018518</v>
      </c>
      <c r="AH580" s="112">
        <v>59.5</v>
      </c>
      <c r="AI580" s="112">
        <v>24.9</v>
      </c>
    </row>
    <row r="581" spans="1:35" x14ac:dyDescent="0.25">
      <c r="A581" s="54">
        <v>578</v>
      </c>
      <c r="B581" s="96">
        <v>44186</v>
      </c>
      <c r="C581" s="109">
        <v>24.440277777777801</v>
      </c>
      <c r="D581" s="112">
        <v>45.5</v>
      </c>
      <c r="E581" s="112">
        <v>28</v>
      </c>
      <c r="G581" s="54">
        <v>578</v>
      </c>
      <c r="H581" s="96">
        <v>44186</v>
      </c>
      <c r="I581" s="109">
        <v>24.4409722222223</v>
      </c>
      <c r="J581" s="112">
        <v>46.2</v>
      </c>
      <c r="K581" s="112">
        <v>29.5</v>
      </c>
      <c r="L581" s="106"/>
      <c r="M581" s="54">
        <v>578</v>
      </c>
      <c r="N581" s="96">
        <v>44186</v>
      </c>
      <c r="O581" s="109">
        <v>24.4409722222223</v>
      </c>
      <c r="P581" s="112">
        <v>45.7</v>
      </c>
      <c r="Q581" s="112">
        <v>29.9</v>
      </c>
      <c r="R581" s="106"/>
      <c r="S581" s="54">
        <v>578</v>
      </c>
      <c r="T581" s="96">
        <v>44227.614537037036</v>
      </c>
      <c r="U581" s="110">
        <v>44227.614537037036</v>
      </c>
      <c r="V581" s="112">
        <v>71.900000000000006</v>
      </c>
      <c r="W581" s="112">
        <v>24.2</v>
      </c>
      <c r="Y581" s="54">
        <v>578</v>
      </c>
      <c r="Z581" s="96">
        <v>44227.615081018521</v>
      </c>
      <c r="AA581" s="110">
        <v>44227.615081018521</v>
      </c>
      <c r="AB581" s="112">
        <v>61.9</v>
      </c>
      <c r="AC581" s="112">
        <v>24.8</v>
      </c>
      <c r="AE581" s="54">
        <v>578</v>
      </c>
      <c r="AF581" s="96">
        <v>44227.614872685182</v>
      </c>
      <c r="AG581" s="110">
        <v>44227.614872685182</v>
      </c>
      <c r="AH581" s="112">
        <v>64</v>
      </c>
      <c r="AI581" s="112">
        <v>24.9</v>
      </c>
    </row>
    <row r="582" spans="1:35" x14ac:dyDescent="0.25">
      <c r="A582" s="54">
        <v>579</v>
      </c>
      <c r="B582" s="96">
        <v>44186</v>
      </c>
      <c r="C582" s="110">
        <v>24.481944444444402</v>
      </c>
      <c r="D582" s="112">
        <v>43.1</v>
      </c>
      <c r="E582" s="112">
        <v>27.8</v>
      </c>
      <c r="G582" s="54">
        <v>579</v>
      </c>
      <c r="H582" s="96">
        <v>44186</v>
      </c>
      <c r="I582" s="110">
        <v>24.4826388888889</v>
      </c>
      <c r="J582" s="112">
        <v>47.3</v>
      </c>
      <c r="K582" s="112">
        <v>29.5</v>
      </c>
      <c r="L582" s="106"/>
      <c r="M582" s="54">
        <v>579</v>
      </c>
      <c r="N582" s="96">
        <v>44186</v>
      </c>
      <c r="O582" s="110">
        <v>24.4826388888889</v>
      </c>
      <c r="P582" s="112">
        <v>44.6</v>
      </c>
      <c r="Q582" s="112">
        <v>29.8</v>
      </c>
      <c r="R582" s="106"/>
      <c r="S582" s="54">
        <v>579</v>
      </c>
      <c r="T582" s="96">
        <v>44227.6562037037</v>
      </c>
      <c r="U582" s="110">
        <v>44227.6562037037</v>
      </c>
      <c r="V582" s="112">
        <v>71.099999999999994</v>
      </c>
      <c r="W582" s="112">
        <v>24</v>
      </c>
      <c r="Y582" s="54">
        <v>579</v>
      </c>
      <c r="Z582" s="96">
        <v>44227.656747685185</v>
      </c>
      <c r="AA582" s="110">
        <v>44227.656747685185</v>
      </c>
      <c r="AB582" s="112">
        <v>58.6</v>
      </c>
      <c r="AC582" s="112">
        <v>24.9</v>
      </c>
      <c r="AE582" s="54">
        <v>579</v>
      </c>
      <c r="AF582" s="96">
        <v>44227.656539351854</v>
      </c>
      <c r="AG582" s="110">
        <v>44227.656539351854</v>
      </c>
      <c r="AH582" s="112">
        <v>60.5</v>
      </c>
      <c r="AI582" s="112">
        <v>24.9</v>
      </c>
    </row>
    <row r="583" spans="1:35" x14ac:dyDescent="0.25">
      <c r="A583" s="54">
        <v>580</v>
      </c>
      <c r="B583" s="96">
        <v>44186</v>
      </c>
      <c r="C583" s="109">
        <v>24.523611111111101</v>
      </c>
      <c r="D583" s="112">
        <v>46.7</v>
      </c>
      <c r="E583" s="112">
        <v>28.1</v>
      </c>
      <c r="G583" s="54">
        <v>580</v>
      </c>
      <c r="H583" s="96">
        <v>44186</v>
      </c>
      <c r="I583" s="109">
        <v>24.5243055555556</v>
      </c>
      <c r="J583" s="112">
        <v>48.6</v>
      </c>
      <c r="K583" s="112">
        <v>29.5</v>
      </c>
      <c r="L583" s="106"/>
      <c r="M583" s="54">
        <v>580</v>
      </c>
      <c r="N583" s="96">
        <v>44186</v>
      </c>
      <c r="O583" s="109">
        <v>24.5243055555556</v>
      </c>
      <c r="P583" s="112">
        <v>49.4</v>
      </c>
      <c r="Q583" s="112">
        <v>29.8</v>
      </c>
      <c r="R583" s="106"/>
      <c r="S583" s="54">
        <v>580</v>
      </c>
      <c r="T583" s="96">
        <v>44227.697870370372</v>
      </c>
      <c r="U583" s="110">
        <v>44227.697870370372</v>
      </c>
      <c r="V583" s="112">
        <v>71.599999999999994</v>
      </c>
      <c r="W583" s="112">
        <v>23.6</v>
      </c>
      <c r="Y583" s="54">
        <v>580</v>
      </c>
      <c r="Z583" s="96">
        <v>44227.698414351849</v>
      </c>
      <c r="AA583" s="110">
        <v>44227.698414351849</v>
      </c>
      <c r="AB583" s="112">
        <v>59.6</v>
      </c>
      <c r="AC583" s="112">
        <v>24.5</v>
      </c>
      <c r="AE583" s="54">
        <v>580</v>
      </c>
      <c r="AF583" s="96">
        <v>44227.698206018518</v>
      </c>
      <c r="AG583" s="110">
        <v>44227.698206018518</v>
      </c>
      <c r="AH583" s="112">
        <v>58.7</v>
      </c>
      <c r="AI583" s="112">
        <v>24.7</v>
      </c>
    </row>
    <row r="584" spans="1:35" x14ac:dyDescent="0.25">
      <c r="A584" s="54">
        <v>581</v>
      </c>
      <c r="B584" s="96">
        <v>44186</v>
      </c>
      <c r="C584" s="110">
        <v>24.565277777777801</v>
      </c>
      <c r="D584" s="112">
        <v>46.6</v>
      </c>
      <c r="E584" s="112">
        <v>28</v>
      </c>
      <c r="G584" s="54">
        <v>581</v>
      </c>
      <c r="H584" s="96">
        <v>44186</v>
      </c>
      <c r="I584" s="110">
        <v>24.5659722222223</v>
      </c>
      <c r="J584" s="112">
        <v>53.3</v>
      </c>
      <c r="K584" s="112">
        <v>29.6</v>
      </c>
      <c r="L584" s="106"/>
      <c r="M584" s="54">
        <v>581</v>
      </c>
      <c r="N584" s="96">
        <v>44186</v>
      </c>
      <c r="O584" s="110">
        <v>24.5659722222223</v>
      </c>
      <c r="P584" s="112">
        <v>53.2</v>
      </c>
      <c r="Q584" s="112">
        <v>29.9</v>
      </c>
      <c r="R584" s="106"/>
      <c r="S584" s="54">
        <v>581</v>
      </c>
      <c r="T584" s="96">
        <v>44227.739537037036</v>
      </c>
      <c r="U584" s="110">
        <v>44227.739537037036</v>
      </c>
      <c r="V584" s="112">
        <v>65.599999999999994</v>
      </c>
      <c r="W584" s="112">
        <v>23</v>
      </c>
      <c r="Y584" s="54">
        <v>581</v>
      </c>
      <c r="Z584" s="96">
        <v>44227.740081018521</v>
      </c>
      <c r="AA584" s="110">
        <v>44227.740081018521</v>
      </c>
      <c r="AB584" s="112">
        <v>59.7</v>
      </c>
      <c r="AC584" s="112">
        <v>24</v>
      </c>
      <c r="AE584" s="54">
        <v>581</v>
      </c>
      <c r="AF584" s="96">
        <v>44227.739872685182</v>
      </c>
      <c r="AG584" s="110">
        <v>44227.739872685182</v>
      </c>
      <c r="AH584" s="112">
        <v>61.8</v>
      </c>
      <c r="AI584" s="112">
        <v>24.5</v>
      </c>
    </row>
    <row r="585" spans="1:35" x14ac:dyDescent="0.25">
      <c r="A585" s="54">
        <v>582</v>
      </c>
      <c r="B585" s="96">
        <v>44186</v>
      </c>
      <c r="C585" s="109">
        <v>24.606944444444402</v>
      </c>
      <c r="D585" s="112">
        <v>50.9</v>
      </c>
      <c r="E585" s="112">
        <v>27.9</v>
      </c>
      <c r="G585" s="54">
        <v>582</v>
      </c>
      <c r="H585" s="96">
        <v>44186</v>
      </c>
      <c r="I585" s="109">
        <v>24.6076388888889</v>
      </c>
      <c r="J585" s="112">
        <v>46.5</v>
      </c>
      <c r="K585" s="112">
        <v>29.4</v>
      </c>
      <c r="L585" s="106"/>
      <c r="M585" s="54">
        <v>582</v>
      </c>
      <c r="N585" s="96">
        <v>44186</v>
      </c>
      <c r="O585" s="109">
        <v>24.6076388888889</v>
      </c>
      <c r="P585" s="112">
        <v>53.9</v>
      </c>
      <c r="Q585" s="112">
        <v>29.8</v>
      </c>
      <c r="R585" s="106"/>
      <c r="S585" s="54">
        <v>582</v>
      </c>
      <c r="T585" s="96">
        <v>44227.7812037037</v>
      </c>
      <c r="U585" s="110">
        <v>44227.7812037037</v>
      </c>
      <c r="V585" s="112">
        <v>62.5</v>
      </c>
      <c r="W585" s="112">
        <v>23.3</v>
      </c>
      <c r="Y585" s="54">
        <v>582</v>
      </c>
      <c r="Z585" s="96">
        <v>44227.781747685185</v>
      </c>
      <c r="AA585" s="110">
        <v>44227.781747685185</v>
      </c>
      <c r="AB585" s="112">
        <v>58.1</v>
      </c>
      <c r="AC585" s="112">
        <v>24</v>
      </c>
      <c r="AE585" s="54">
        <v>582</v>
      </c>
      <c r="AF585" s="96">
        <v>44227.781539351854</v>
      </c>
      <c r="AG585" s="110">
        <v>44227.781539351854</v>
      </c>
      <c r="AH585" s="112">
        <v>55.8</v>
      </c>
      <c r="AI585" s="112">
        <v>24.1</v>
      </c>
    </row>
    <row r="586" spans="1:35" x14ac:dyDescent="0.25">
      <c r="A586" s="54">
        <v>583</v>
      </c>
      <c r="B586" s="96">
        <v>44186</v>
      </c>
      <c r="C586" s="110">
        <v>24.648611111111101</v>
      </c>
      <c r="D586" s="112">
        <v>50.4</v>
      </c>
      <c r="E586" s="112">
        <v>28</v>
      </c>
      <c r="G586" s="54">
        <v>583</v>
      </c>
      <c r="H586" s="96">
        <v>44186</v>
      </c>
      <c r="I586" s="110">
        <v>24.6493055555556</v>
      </c>
      <c r="J586" s="112">
        <v>49.7</v>
      </c>
      <c r="K586" s="112">
        <v>29.5</v>
      </c>
      <c r="L586" s="106"/>
      <c r="M586" s="54">
        <v>583</v>
      </c>
      <c r="N586" s="96">
        <v>44186</v>
      </c>
      <c r="O586" s="110">
        <v>24.6493055555556</v>
      </c>
      <c r="P586" s="112">
        <v>52.3</v>
      </c>
      <c r="Q586" s="112">
        <v>29.8</v>
      </c>
      <c r="R586" s="106"/>
      <c r="S586" s="54">
        <v>583</v>
      </c>
      <c r="T586" s="96">
        <v>44227.822870370372</v>
      </c>
      <c r="U586" s="110">
        <v>44227.822870370372</v>
      </c>
      <c r="V586" s="112">
        <v>67.599999999999994</v>
      </c>
      <c r="W586" s="112">
        <v>23</v>
      </c>
      <c r="Y586" s="54">
        <v>583</v>
      </c>
      <c r="Z586" s="96">
        <v>44227.823414351849</v>
      </c>
      <c r="AA586" s="110">
        <v>44227.823414351849</v>
      </c>
      <c r="AB586" s="112">
        <v>58.1</v>
      </c>
      <c r="AC586" s="112">
        <v>24.2</v>
      </c>
      <c r="AE586" s="54">
        <v>583</v>
      </c>
      <c r="AF586" s="96">
        <v>44227.823206018518</v>
      </c>
      <c r="AG586" s="110">
        <v>44227.823206018518</v>
      </c>
      <c r="AH586" s="112">
        <v>58.6</v>
      </c>
      <c r="AI586" s="112">
        <v>23.9</v>
      </c>
    </row>
    <row r="587" spans="1:35" x14ac:dyDescent="0.25">
      <c r="A587" s="54">
        <v>584</v>
      </c>
      <c r="B587" s="96">
        <v>44186</v>
      </c>
      <c r="C587" s="109">
        <v>24.690277777777801</v>
      </c>
      <c r="D587" s="112">
        <v>49.3</v>
      </c>
      <c r="E587" s="112">
        <v>27.8</v>
      </c>
      <c r="G587" s="54">
        <v>584</v>
      </c>
      <c r="H587" s="96">
        <v>44186</v>
      </c>
      <c r="I587" s="109">
        <v>24.6909722222223</v>
      </c>
      <c r="J587" s="112">
        <v>49.6</v>
      </c>
      <c r="K587" s="112">
        <v>29.3</v>
      </c>
      <c r="L587" s="106"/>
      <c r="M587" s="54">
        <v>584</v>
      </c>
      <c r="N587" s="96">
        <v>44186</v>
      </c>
      <c r="O587" s="109">
        <v>24.6909722222223</v>
      </c>
      <c r="P587" s="112">
        <v>50.5</v>
      </c>
      <c r="Q587" s="112">
        <v>29.6</v>
      </c>
      <c r="R587" s="106"/>
      <c r="S587" s="54">
        <v>584</v>
      </c>
      <c r="T587" s="96">
        <v>44227.864537037036</v>
      </c>
      <c r="U587" s="110">
        <v>44227.864537037036</v>
      </c>
      <c r="V587" s="112">
        <v>64.2</v>
      </c>
      <c r="W587" s="112">
        <v>23</v>
      </c>
      <c r="Y587" s="54">
        <v>584</v>
      </c>
      <c r="Z587" s="96">
        <v>44227.865081018521</v>
      </c>
      <c r="AA587" s="110">
        <v>44227.865081018521</v>
      </c>
      <c r="AB587" s="112">
        <v>55.5</v>
      </c>
      <c r="AC587" s="112">
        <v>24.1</v>
      </c>
      <c r="AE587" s="54">
        <v>584</v>
      </c>
      <c r="AF587" s="96">
        <v>44227.864872685182</v>
      </c>
      <c r="AG587" s="110">
        <v>44227.864872685182</v>
      </c>
      <c r="AH587" s="112">
        <v>56.9</v>
      </c>
      <c r="AI587" s="112">
        <v>24.1</v>
      </c>
    </row>
    <row r="588" spans="1:35" x14ac:dyDescent="0.25">
      <c r="A588" s="54">
        <v>585</v>
      </c>
      <c r="B588" s="96">
        <v>44186</v>
      </c>
      <c r="C588" s="110">
        <v>24.731944444444402</v>
      </c>
      <c r="D588" s="112">
        <v>48.3</v>
      </c>
      <c r="E588" s="112">
        <v>27.9</v>
      </c>
      <c r="G588" s="54">
        <v>585</v>
      </c>
      <c r="H588" s="96">
        <v>44186</v>
      </c>
      <c r="I588" s="110">
        <v>24.7326388888889</v>
      </c>
      <c r="J588" s="112">
        <v>47.5</v>
      </c>
      <c r="K588" s="112">
        <v>29.3</v>
      </c>
      <c r="L588" s="106"/>
      <c r="M588" s="54">
        <v>585</v>
      </c>
      <c r="N588" s="96">
        <v>44186</v>
      </c>
      <c r="O588" s="110">
        <v>24.7326388888889</v>
      </c>
      <c r="P588" s="112">
        <v>45.4</v>
      </c>
      <c r="Q588" s="112">
        <v>29.6</v>
      </c>
      <c r="R588" s="106"/>
      <c r="S588" s="54">
        <v>585</v>
      </c>
      <c r="T588" s="96">
        <v>44227.9062037037</v>
      </c>
      <c r="U588" s="110">
        <v>44227.9062037037</v>
      </c>
      <c r="V588" s="112">
        <v>65.099999999999994</v>
      </c>
      <c r="W588" s="112">
        <v>23</v>
      </c>
      <c r="Y588" s="54">
        <v>585</v>
      </c>
      <c r="Z588" s="96">
        <v>44227.906747685185</v>
      </c>
      <c r="AA588" s="110">
        <v>44227.906747685185</v>
      </c>
      <c r="AB588" s="112">
        <v>54</v>
      </c>
      <c r="AC588" s="112">
        <v>24.6</v>
      </c>
      <c r="AE588" s="54">
        <v>585</v>
      </c>
      <c r="AF588" s="96">
        <v>44227.906539351854</v>
      </c>
      <c r="AG588" s="110">
        <v>44227.906539351854</v>
      </c>
      <c r="AH588" s="112">
        <v>60.1</v>
      </c>
      <c r="AI588" s="112">
        <v>24.1</v>
      </c>
    </row>
    <row r="589" spans="1:35" x14ac:dyDescent="0.25">
      <c r="A589" s="54">
        <v>586</v>
      </c>
      <c r="B589" s="96">
        <v>44186</v>
      </c>
      <c r="C589" s="109">
        <v>24.773611111111101</v>
      </c>
      <c r="D589" s="112">
        <v>45.7</v>
      </c>
      <c r="E589" s="112">
        <v>28</v>
      </c>
      <c r="G589" s="54">
        <v>586</v>
      </c>
      <c r="H589" s="96">
        <v>44186</v>
      </c>
      <c r="I589" s="109">
        <v>24.7743055555556</v>
      </c>
      <c r="J589" s="112">
        <v>46.5</v>
      </c>
      <c r="K589" s="112">
        <v>29.5</v>
      </c>
      <c r="L589" s="106"/>
      <c r="M589" s="54">
        <v>586</v>
      </c>
      <c r="N589" s="96">
        <v>44186</v>
      </c>
      <c r="O589" s="109">
        <v>24.7743055555556</v>
      </c>
      <c r="P589" s="112">
        <v>45.1</v>
      </c>
      <c r="Q589" s="112">
        <v>29.7</v>
      </c>
      <c r="R589" s="106"/>
      <c r="S589" s="54">
        <v>586</v>
      </c>
      <c r="T589" s="96">
        <v>44227.947870370372</v>
      </c>
      <c r="U589" s="110">
        <v>44227.947870370372</v>
      </c>
      <c r="V589" s="112">
        <v>66.8</v>
      </c>
      <c r="W589" s="112">
        <v>23.4</v>
      </c>
      <c r="Y589" s="54">
        <v>586</v>
      </c>
      <c r="Z589" s="96">
        <v>44227.948414351849</v>
      </c>
      <c r="AA589" s="110">
        <v>44227.948414351849</v>
      </c>
      <c r="AB589" s="112">
        <v>57.1</v>
      </c>
      <c r="AC589" s="112">
        <v>23.9</v>
      </c>
      <c r="AE589" s="54">
        <v>586</v>
      </c>
      <c r="AF589" s="96">
        <v>44227.948206018518</v>
      </c>
      <c r="AG589" s="110">
        <v>44227.948206018518</v>
      </c>
      <c r="AH589" s="112">
        <v>59.1</v>
      </c>
      <c r="AI589" s="112">
        <v>24.1</v>
      </c>
    </row>
    <row r="590" spans="1:35" x14ac:dyDescent="0.25">
      <c r="A590" s="54">
        <v>587</v>
      </c>
      <c r="B590" s="96">
        <v>44186</v>
      </c>
      <c r="C590" s="110">
        <v>24.815277777777801</v>
      </c>
      <c r="D590" s="112">
        <v>45.9</v>
      </c>
      <c r="E590" s="112">
        <v>28.1</v>
      </c>
      <c r="G590" s="54">
        <v>587</v>
      </c>
      <c r="H590" s="96">
        <v>44186</v>
      </c>
      <c r="I590" s="110">
        <v>24.8159722222223</v>
      </c>
      <c r="J590" s="112">
        <v>46</v>
      </c>
      <c r="K590" s="112">
        <v>29.6</v>
      </c>
      <c r="L590" s="106"/>
      <c r="M590" s="54">
        <v>587</v>
      </c>
      <c r="N590" s="96">
        <v>44186</v>
      </c>
      <c r="O590" s="110">
        <v>24.8159722222223</v>
      </c>
      <c r="P590" s="112">
        <v>45</v>
      </c>
      <c r="Q590" s="112">
        <v>30</v>
      </c>
      <c r="R590" s="106"/>
      <c r="S590" s="54">
        <v>587</v>
      </c>
      <c r="T590" s="96">
        <v>44227.989537037036</v>
      </c>
      <c r="U590" s="110">
        <v>44227.989537037036</v>
      </c>
      <c r="V590" s="112">
        <v>61.3</v>
      </c>
      <c r="W590" s="112">
        <v>22.9</v>
      </c>
      <c r="Y590" s="54">
        <v>587</v>
      </c>
      <c r="Z590" s="96">
        <v>44227.990081018521</v>
      </c>
      <c r="AA590" s="110">
        <v>44227.990081018521</v>
      </c>
      <c r="AB590" s="112">
        <v>57.6</v>
      </c>
      <c r="AC590" s="112">
        <v>24.1</v>
      </c>
      <c r="AE590" s="54">
        <v>587</v>
      </c>
      <c r="AF590" s="96">
        <v>44227.989872685182</v>
      </c>
      <c r="AG590" s="110">
        <v>44227.989872685182</v>
      </c>
      <c r="AH590" s="112">
        <v>58.4</v>
      </c>
      <c r="AI590" s="112">
        <v>24.1</v>
      </c>
    </row>
    <row r="591" spans="1:35" x14ac:dyDescent="0.25">
      <c r="A591" s="54">
        <v>588</v>
      </c>
      <c r="B591" s="96">
        <v>44186</v>
      </c>
      <c r="C591" s="109">
        <v>24.856944444444402</v>
      </c>
      <c r="D591" s="112">
        <v>46.1</v>
      </c>
      <c r="E591" s="112">
        <v>28.1</v>
      </c>
      <c r="G591" s="54">
        <v>588</v>
      </c>
      <c r="H591" s="96">
        <v>44186</v>
      </c>
      <c r="I591" s="109">
        <v>24.8576388888889</v>
      </c>
      <c r="J591" s="112">
        <v>45.9</v>
      </c>
      <c r="K591" s="112">
        <v>29.8</v>
      </c>
      <c r="L591" s="106"/>
      <c r="M591" s="54">
        <v>588</v>
      </c>
      <c r="N591" s="96">
        <v>44186</v>
      </c>
      <c r="O591" s="109">
        <v>24.8576388888889</v>
      </c>
      <c r="P591" s="112">
        <v>45.9</v>
      </c>
      <c r="Q591" s="112">
        <v>30.1</v>
      </c>
      <c r="R591" s="106"/>
      <c r="S591" s="54">
        <v>588</v>
      </c>
      <c r="T591" s="96">
        <v>44228.0312037037</v>
      </c>
      <c r="U591" s="110">
        <v>44228.0312037037</v>
      </c>
      <c r="V591" s="112">
        <v>64.8</v>
      </c>
      <c r="W591" s="112">
        <v>23</v>
      </c>
      <c r="Y591" s="54">
        <v>588</v>
      </c>
      <c r="Z591" s="96">
        <v>44228.031747685185</v>
      </c>
      <c r="AA591" s="110">
        <v>44228.031747685185</v>
      </c>
      <c r="AB591" s="112">
        <v>58.9</v>
      </c>
      <c r="AC591" s="112">
        <v>24.4</v>
      </c>
      <c r="AE591" s="54">
        <v>588</v>
      </c>
      <c r="AF591" s="96">
        <v>44228.031539351854</v>
      </c>
      <c r="AG591" s="110">
        <v>44228.031539351854</v>
      </c>
      <c r="AH591" s="112">
        <v>59.4</v>
      </c>
      <c r="AI591" s="112">
        <v>24.1</v>
      </c>
    </row>
    <row r="592" spans="1:35" x14ac:dyDescent="0.25">
      <c r="A592" s="54">
        <v>589</v>
      </c>
      <c r="B592" s="96">
        <v>44186</v>
      </c>
      <c r="C592" s="110">
        <v>24.898611111111101</v>
      </c>
      <c r="D592" s="112">
        <v>46.9</v>
      </c>
      <c r="E592" s="112">
        <v>28.4</v>
      </c>
      <c r="G592" s="54">
        <v>589</v>
      </c>
      <c r="H592" s="96">
        <v>44186</v>
      </c>
      <c r="I592" s="110">
        <v>24.8993055555556</v>
      </c>
      <c r="J592" s="112">
        <v>48.2</v>
      </c>
      <c r="K592" s="112">
        <v>29.8</v>
      </c>
      <c r="L592" s="106"/>
      <c r="M592" s="54">
        <v>589</v>
      </c>
      <c r="N592" s="96">
        <v>44186</v>
      </c>
      <c r="O592" s="110">
        <v>24.8993055555556</v>
      </c>
      <c r="P592" s="112">
        <v>46.4</v>
      </c>
      <c r="Q592" s="112">
        <v>30.3</v>
      </c>
      <c r="R592" s="106"/>
      <c r="S592" s="54">
        <v>589</v>
      </c>
      <c r="T592" s="96">
        <v>44228.072870370372</v>
      </c>
      <c r="U592" s="110">
        <v>44228.072870370372</v>
      </c>
      <c r="V592" s="112">
        <v>62.2</v>
      </c>
      <c r="W592" s="112">
        <v>23.1</v>
      </c>
      <c r="Y592" s="54">
        <v>589</v>
      </c>
      <c r="Z592" s="96">
        <v>44228.073414351849</v>
      </c>
      <c r="AA592" s="110">
        <v>44228.073414351849</v>
      </c>
      <c r="AB592" s="112">
        <v>56.1</v>
      </c>
      <c r="AC592" s="112">
        <v>24.2</v>
      </c>
      <c r="AE592" s="54">
        <v>589</v>
      </c>
      <c r="AF592" s="96">
        <v>44228.073206018518</v>
      </c>
      <c r="AG592" s="110">
        <v>44228.073206018518</v>
      </c>
      <c r="AH592" s="112">
        <v>60.6</v>
      </c>
      <c r="AI592" s="112">
        <v>24</v>
      </c>
    </row>
    <row r="593" spans="1:35" x14ac:dyDescent="0.25">
      <c r="A593" s="54">
        <v>590</v>
      </c>
      <c r="B593" s="96">
        <v>44186</v>
      </c>
      <c r="C593" s="109">
        <v>24.940277777777801</v>
      </c>
      <c r="D593" s="112">
        <v>47.9</v>
      </c>
      <c r="E593" s="112">
        <v>28.4</v>
      </c>
      <c r="G593" s="54">
        <v>590</v>
      </c>
      <c r="H593" s="96">
        <v>44186</v>
      </c>
      <c r="I593" s="109">
        <v>24.9409722222223</v>
      </c>
      <c r="J593" s="112">
        <v>46.4</v>
      </c>
      <c r="K593" s="112">
        <v>29.9</v>
      </c>
      <c r="L593" s="106"/>
      <c r="M593" s="54">
        <v>590</v>
      </c>
      <c r="N593" s="96">
        <v>44186</v>
      </c>
      <c r="O593" s="109">
        <v>24.9409722222223</v>
      </c>
      <c r="P593" s="112">
        <v>45.5</v>
      </c>
      <c r="Q593" s="112">
        <v>30.5</v>
      </c>
      <c r="R593" s="106"/>
      <c r="S593" s="54">
        <v>590</v>
      </c>
      <c r="T593" s="96">
        <v>44228.114537037036</v>
      </c>
      <c r="U593" s="110">
        <v>44228.114537037036</v>
      </c>
      <c r="V593" s="112">
        <v>60.6</v>
      </c>
      <c r="W593" s="112">
        <v>22.8</v>
      </c>
      <c r="Y593" s="54">
        <v>590</v>
      </c>
      <c r="Z593" s="96">
        <v>44228.115081018521</v>
      </c>
      <c r="AA593" s="110">
        <v>44228.115081018521</v>
      </c>
      <c r="AB593" s="112">
        <v>56.6</v>
      </c>
      <c r="AC593" s="112">
        <v>24</v>
      </c>
      <c r="AE593" s="54">
        <v>590</v>
      </c>
      <c r="AF593" s="96">
        <v>44228.114872685182</v>
      </c>
      <c r="AG593" s="110">
        <v>44228.114872685182</v>
      </c>
      <c r="AH593" s="112">
        <v>58</v>
      </c>
      <c r="AI593" s="112">
        <v>23.9</v>
      </c>
    </row>
    <row r="594" spans="1:35" x14ac:dyDescent="0.25">
      <c r="A594" s="54">
        <v>591</v>
      </c>
      <c r="B594" s="96">
        <v>44186</v>
      </c>
      <c r="C594" s="110">
        <v>24.981944444444402</v>
      </c>
      <c r="D594" s="112">
        <v>47.1</v>
      </c>
      <c r="E594" s="112">
        <v>28.5</v>
      </c>
      <c r="G594" s="54">
        <v>591</v>
      </c>
      <c r="H594" s="96">
        <v>44186</v>
      </c>
      <c r="I594" s="110">
        <v>24.9826388888889</v>
      </c>
      <c r="J594" s="112">
        <v>46.1</v>
      </c>
      <c r="K594" s="112">
        <v>29.9</v>
      </c>
      <c r="L594" s="106"/>
      <c r="M594" s="54">
        <v>591</v>
      </c>
      <c r="N594" s="96">
        <v>44186</v>
      </c>
      <c r="O594" s="110">
        <v>24.9826388888889</v>
      </c>
      <c r="P594" s="112">
        <v>47.9</v>
      </c>
      <c r="Q594" s="112">
        <v>30.4</v>
      </c>
      <c r="R594" s="106"/>
      <c r="S594" s="54">
        <v>591</v>
      </c>
      <c r="T594" s="96">
        <v>44228.1562037037</v>
      </c>
      <c r="U594" s="110">
        <v>44228.1562037037</v>
      </c>
      <c r="V594" s="112">
        <v>59.8</v>
      </c>
      <c r="W594" s="112">
        <v>23.1</v>
      </c>
      <c r="Y594" s="54">
        <v>591</v>
      </c>
      <c r="Z594" s="96">
        <v>44228.156747685185</v>
      </c>
      <c r="AA594" s="110">
        <v>44228.156747685185</v>
      </c>
      <c r="AB594" s="112">
        <v>57.2</v>
      </c>
      <c r="AC594" s="112">
        <v>23.8</v>
      </c>
      <c r="AE594" s="54">
        <v>591</v>
      </c>
      <c r="AF594" s="96">
        <v>44228.156539351854</v>
      </c>
      <c r="AG594" s="110">
        <v>44228.156539351854</v>
      </c>
      <c r="AH594" s="112">
        <v>61.4</v>
      </c>
      <c r="AI594" s="112">
        <v>23.8</v>
      </c>
    </row>
    <row r="595" spans="1:35" x14ac:dyDescent="0.25">
      <c r="A595" s="54">
        <v>592</v>
      </c>
      <c r="B595" s="96">
        <v>44187</v>
      </c>
      <c r="C595" s="109">
        <v>25.023611111111101</v>
      </c>
      <c r="D595" s="112">
        <v>47.6</v>
      </c>
      <c r="E595" s="112">
        <v>28.5</v>
      </c>
      <c r="G595" s="54">
        <v>592</v>
      </c>
      <c r="H595" s="96">
        <v>44187</v>
      </c>
      <c r="I595" s="109">
        <v>25.0243055555556</v>
      </c>
      <c r="J595" s="112">
        <v>47.9</v>
      </c>
      <c r="K595" s="112">
        <v>30.1</v>
      </c>
      <c r="L595" s="106"/>
      <c r="M595" s="54">
        <v>592</v>
      </c>
      <c r="N595" s="96">
        <v>44187</v>
      </c>
      <c r="O595" s="109">
        <v>25.0243055555556</v>
      </c>
      <c r="P595" s="112">
        <v>49.8</v>
      </c>
      <c r="Q595" s="112">
        <v>30.8</v>
      </c>
      <c r="R595" s="106"/>
      <c r="S595" s="54">
        <v>592</v>
      </c>
      <c r="T595" s="96">
        <v>44228.197870370372</v>
      </c>
      <c r="U595" s="110">
        <v>44228.197870370372</v>
      </c>
      <c r="V595" s="112">
        <v>62.4</v>
      </c>
      <c r="W595" s="112">
        <v>23.1</v>
      </c>
      <c r="Y595" s="54">
        <v>592</v>
      </c>
      <c r="Z595" s="96">
        <v>44228.198414351849</v>
      </c>
      <c r="AA595" s="110">
        <v>44228.198414351849</v>
      </c>
      <c r="AB595" s="112">
        <v>57.7</v>
      </c>
      <c r="AC595" s="112">
        <v>24</v>
      </c>
      <c r="AE595" s="54">
        <v>592</v>
      </c>
      <c r="AF595" s="96">
        <v>44228.198206018518</v>
      </c>
      <c r="AG595" s="110">
        <v>44228.198206018518</v>
      </c>
      <c r="AH595" s="112">
        <v>60</v>
      </c>
      <c r="AI595" s="112">
        <v>24.2</v>
      </c>
    </row>
    <row r="596" spans="1:35" x14ac:dyDescent="0.25">
      <c r="A596" s="54">
        <v>593</v>
      </c>
      <c r="B596" s="96">
        <v>44187</v>
      </c>
      <c r="C596" s="110">
        <v>25.065277777777801</v>
      </c>
      <c r="D596" s="112">
        <v>47.2</v>
      </c>
      <c r="E596" s="112">
        <v>28.6</v>
      </c>
      <c r="G596" s="54">
        <v>593</v>
      </c>
      <c r="H596" s="96">
        <v>44187</v>
      </c>
      <c r="I596" s="110">
        <v>25.0659722222223</v>
      </c>
      <c r="J596" s="112">
        <v>46.9</v>
      </c>
      <c r="K596" s="112">
        <v>30.1</v>
      </c>
      <c r="L596" s="106"/>
      <c r="M596" s="54">
        <v>593</v>
      </c>
      <c r="N596" s="96">
        <v>44187</v>
      </c>
      <c r="O596" s="110">
        <v>25.0659722222223</v>
      </c>
      <c r="P596" s="112">
        <v>46.6</v>
      </c>
      <c r="Q596" s="112">
        <v>30.7</v>
      </c>
      <c r="R596" s="106"/>
      <c r="S596" s="54">
        <v>593</v>
      </c>
      <c r="T596" s="96">
        <v>44228.239537037036</v>
      </c>
      <c r="U596" s="110">
        <v>44228.239537037036</v>
      </c>
      <c r="V596" s="112">
        <v>58.8</v>
      </c>
      <c r="W596" s="112">
        <v>22.9</v>
      </c>
      <c r="Y596" s="54">
        <v>593</v>
      </c>
      <c r="Z596" s="96">
        <v>44228.240081018521</v>
      </c>
      <c r="AA596" s="110">
        <v>44228.240081018521</v>
      </c>
      <c r="AB596" s="112">
        <v>56.4</v>
      </c>
      <c r="AC596" s="112">
        <v>23.8</v>
      </c>
      <c r="AE596" s="54">
        <v>593</v>
      </c>
      <c r="AF596" s="96">
        <v>44228.239872685182</v>
      </c>
      <c r="AG596" s="110">
        <v>44228.239872685182</v>
      </c>
      <c r="AH596" s="112">
        <v>58.9</v>
      </c>
      <c r="AI596" s="112">
        <v>24.1</v>
      </c>
    </row>
    <row r="597" spans="1:35" x14ac:dyDescent="0.25">
      <c r="A597" s="54">
        <v>594</v>
      </c>
      <c r="B597" s="96">
        <v>44187</v>
      </c>
      <c r="C597" s="109">
        <v>25.106944444444402</v>
      </c>
      <c r="D597" s="112">
        <v>47.2</v>
      </c>
      <c r="E597" s="112">
        <v>28.6</v>
      </c>
      <c r="G597" s="54">
        <v>594</v>
      </c>
      <c r="H597" s="96">
        <v>44187</v>
      </c>
      <c r="I597" s="109">
        <v>25.1076388888889</v>
      </c>
      <c r="J597" s="112">
        <v>46.3</v>
      </c>
      <c r="K597" s="112">
        <v>30.1</v>
      </c>
      <c r="L597" s="106"/>
      <c r="M597" s="54">
        <v>594</v>
      </c>
      <c r="N597" s="96">
        <v>44187</v>
      </c>
      <c r="O597" s="109">
        <v>25.1076388888889</v>
      </c>
      <c r="P597" s="112">
        <v>46.2</v>
      </c>
      <c r="Q597" s="112">
        <v>30.8</v>
      </c>
      <c r="R597" s="106"/>
      <c r="S597" s="54">
        <v>594</v>
      </c>
      <c r="T597" s="96">
        <v>44228.2812037037</v>
      </c>
      <c r="U597" s="110">
        <v>44228.2812037037</v>
      </c>
      <c r="V597" s="112">
        <v>62.4</v>
      </c>
      <c r="W597" s="112">
        <v>23</v>
      </c>
      <c r="Y597" s="54">
        <v>594</v>
      </c>
      <c r="Z597" s="96">
        <v>44228.281747685185</v>
      </c>
      <c r="AA597" s="110">
        <v>44228.281747685185</v>
      </c>
      <c r="AB597" s="112">
        <v>57.7</v>
      </c>
      <c r="AC597" s="112">
        <v>24</v>
      </c>
      <c r="AE597" s="54">
        <v>594</v>
      </c>
      <c r="AF597" s="96">
        <v>44228.281539351854</v>
      </c>
      <c r="AG597" s="110">
        <v>44228.281539351854</v>
      </c>
      <c r="AH597" s="112">
        <v>54.7</v>
      </c>
      <c r="AI597" s="112">
        <v>24.4</v>
      </c>
    </row>
    <row r="598" spans="1:35" x14ac:dyDescent="0.25">
      <c r="A598" s="54">
        <v>595</v>
      </c>
      <c r="B598" s="96">
        <v>44187</v>
      </c>
      <c r="C598" s="110">
        <v>25.148611111111101</v>
      </c>
      <c r="D598" s="112">
        <v>47.6</v>
      </c>
      <c r="E598" s="112">
        <v>28.6</v>
      </c>
      <c r="G598" s="54">
        <v>595</v>
      </c>
      <c r="H598" s="96">
        <v>44187</v>
      </c>
      <c r="I598" s="110">
        <v>25.1493055555556</v>
      </c>
      <c r="J598" s="112">
        <v>46.3</v>
      </c>
      <c r="K598" s="112">
        <v>30.2</v>
      </c>
      <c r="L598" s="106"/>
      <c r="M598" s="54">
        <v>595</v>
      </c>
      <c r="N598" s="96">
        <v>44187</v>
      </c>
      <c r="O598" s="110">
        <v>25.1493055555556</v>
      </c>
      <c r="P598" s="112">
        <v>46.7</v>
      </c>
      <c r="Q598" s="112">
        <v>30.9</v>
      </c>
      <c r="R598" s="106"/>
      <c r="S598" s="54">
        <v>595</v>
      </c>
      <c r="T598" s="96">
        <v>44228.322870370372</v>
      </c>
      <c r="U598" s="110">
        <v>44228.322870370372</v>
      </c>
      <c r="V598" s="112">
        <v>64</v>
      </c>
      <c r="W598" s="112">
        <v>23.3</v>
      </c>
      <c r="Y598" s="54">
        <v>595</v>
      </c>
      <c r="Z598" s="96">
        <v>44228.323414351849</v>
      </c>
      <c r="AA598" s="110">
        <v>44228.323414351849</v>
      </c>
      <c r="AB598" s="112">
        <v>56.8</v>
      </c>
      <c r="AC598" s="112">
        <v>24.3</v>
      </c>
      <c r="AE598" s="54">
        <v>595</v>
      </c>
      <c r="AF598" s="96">
        <v>44228.323206018518</v>
      </c>
      <c r="AG598" s="110">
        <v>44228.323206018518</v>
      </c>
      <c r="AH598" s="112">
        <v>60.3</v>
      </c>
      <c r="AI598" s="112">
        <v>24.6</v>
      </c>
    </row>
    <row r="599" spans="1:35" x14ac:dyDescent="0.25">
      <c r="A599" s="54">
        <v>596</v>
      </c>
      <c r="B599" s="96">
        <v>44187</v>
      </c>
      <c r="C599" s="109">
        <v>25.190277777777801</v>
      </c>
      <c r="D599" s="112">
        <v>47.4</v>
      </c>
      <c r="E599" s="112">
        <v>28.7</v>
      </c>
      <c r="G599" s="54">
        <v>596</v>
      </c>
      <c r="H599" s="96">
        <v>44187</v>
      </c>
      <c r="I599" s="109">
        <v>25.1909722222223</v>
      </c>
      <c r="J599" s="112">
        <v>46.5</v>
      </c>
      <c r="K599" s="112">
        <v>30.3</v>
      </c>
      <c r="L599" s="106"/>
      <c r="M599" s="54">
        <v>596</v>
      </c>
      <c r="N599" s="96">
        <v>44187</v>
      </c>
      <c r="O599" s="109">
        <v>25.1909722222223</v>
      </c>
      <c r="P599" s="112">
        <v>46.6</v>
      </c>
      <c r="Q599" s="112">
        <v>31.1</v>
      </c>
      <c r="R599" s="106"/>
      <c r="S599" s="54">
        <v>596</v>
      </c>
      <c r="T599" s="96">
        <v>44228.364537037036</v>
      </c>
      <c r="U599" s="110">
        <v>44228.364537037036</v>
      </c>
      <c r="V599" s="112">
        <v>63.9</v>
      </c>
      <c r="W599" s="112">
        <v>23.4</v>
      </c>
      <c r="Y599" s="54">
        <v>596</v>
      </c>
      <c r="Z599" s="96">
        <v>44228.365081018521</v>
      </c>
      <c r="AA599" s="110">
        <v>44228.365081018521</v>
      </c>
      <c r="AB599" s="112">
        <v>56.2</v>
      </c>
      <c r="AC599" s="112">
        <v>24.3</v>
      </c>
      <c r="AE599" s="54">
        <v>596</v>
      </c>
      <c r="AF599" s="96">
        <v>44228.364872685182</v>
      </c>
      <c r="AG599" s="110">
        <v>44228.364872685182</v>
      </c>
      <c r="AH599" s="112">
        <v>58</v>
      </c>
      <c r="AI599" s="112">
        <v>24.3</v>
      </c>
    </row>
    <row r="600" spans="1:35" x14ac:dyDescent="0.25">
      <c r="A600" s="54">
        <v>597</v>
      </c>
      <c r="B600" s="96">
        <v>44187</v>
      </c>
      <c r="C600" s="110">
        <v>25.231944444444402</v>
      </c>
      <c r="D600" s="112">
        <v>47.2</v>
      </c>
      <c r="E600" s="112">
        <v>28.8</v>
      </c>
      <c r="G600" s="54">
        <v>597</v>
      </c>
      <c r="H600" s="96">
        <v>44187</v>
      </c>
      <c r="I600" s="110">
        <v>25.2326388888889</v>
      </c>
      <c r="J600" s="112">
        <v>45.6</v>
      </c>
      <c r="K600" s="112">
        <v>30.3</v>
      </c>
      <c r="L600" s="106"/>
      <c r="M600" s="54">
        <v>597</v>
      </c>
      <c r="N600" s="96">
        <v>44187</v>
      </c>
      <c r="O600" s="110">
        <v>25.2326388888889</v>
      </c>
      <c r="P600" s="112">
        <v>48.2</v>
      </c>
      <c r="Q600" s="112">
        <v>31.1</v>
      </c>
      <c r="R600" s="106"/>
      <c r="S600" s="54">
        <v>597</v>
      </c>
      <c r="T600" s="96">
        <v>44228.4062037037</v>
      </c>
      <c r="U600" s="110">
        <v>44228.4062037037</v>
      </c>
      <c r="V600" s="112">
        <v>67.3</v>
      </c>
      <c r="W600" s="112">
        <v>23.3</v>
      </c>
      <c r="Y600" s="54">
        <v>597</v>
      </c>
      <c r="Z600" s="96">
        <v>44228.406747685185</v>
      </c>
      <c r="AA600" s="110">
        <v>44228.406747685185</v>
      </c>
      <c r="AB600" s="112">
        <v>58</v>
      </c>
      <c r="AC600" s="112">
        <v>24.5</v>
      </c>
      <c r="AE600" s="54">
        <v>597</v>
      </c>
      <c r="AF600" s="96">
        <v>44228.406539351854</v>
      </c>
      <c r="AG600" s="110">
        <v>44228.406539351854</v>
      </c>
      <c r="AH600" s="112">
        <v>60.1</v>
      </c>
      <c r="AI600" s="112">
        <v>24.4</v>
      </c>
    </row>
    <row r="601" spans="1:35" x14ac:dyDescent="0.25">
      <c r="A601" s="54">
        <v>598</v>
      </c>
      <c r="B601" s="96">
        <v>44187</v>
      </c>
      <c r="C601" s="109">
        <v>25.273611111111101</v>
      </c>
      <c r="D601" s="112">
        <v>47.2</v>
      </c>
      <c r="E601" s="112">
        <v>28.7</v>
      </c>
      <c r="G601" s="54">
        <v>598</v>
      </c>
      <c r="H601" s="96">
        <v>44187</v>
      </c>
      <c r="I601" s="109">
        <v>25.2743055555556</v>
      </c>
      <c r="J601" s="112">
        <v>47.9</v>
      </c>
      <c r="K601" s="112">
        <v>30.5</v>
      </c>
      <c r="L601" s="106"/>
      <c r="M601" s="54">
        <v>598</v>
      </c>
      <c r="N601" s="96">
        <v>44187</v>
      </c>
      <c r="O601" s="109">
        <v>25.2743055555556</v>
      </c>
      <c r="P601" s="112">
        <v>48.7</v>
      </c>
      <c r="Q601" s="112">
        <v>30.7</v>
      </c>
      <c r="R601" s="106"/>
      <c r="S601" s="54">
        <v>598</v>
      </c>
      <c r="T601" s="96">
        <v>44228.447870370372</v>
      </c>
      <c r="U601" s="110">
        <v>44228.447870370372</v>
      </c>
      <c r="V601" s="112">
        <v>71.7</v>
      </c>
      <c r="W601" s="112">
        <v>24</v>
      </c>
      <c r="Y601" s="54">
        <v>598</v>
      </c>
      <c r="Z601" s="96">
        <v>44228.448414351849</v>
      </c>
      <c r="AA601" s="110">
        <v>44228.448414351849</v>
      </c>
      <c r="AB601" s="112">
        <v>60.5</v>
      </c>
      <c r="AC601" s="112">
        <v>24.8</v>
      </c>
      <c r="AE601" s="54">
        <v>598</v>
      </c>
      <c r="AF601" s="96">
        <v>44228.448206018518</v>
      </c>
      <c r="AG601" s="110">
        <v>44228.448206018518</v>
      </c>
      <c r="AH601" s="112">
        <v>59.4</v>
      </c>
      <c r="AI601" s="112">
        <v>24.9</v>
      </c>
    </row>
    <row r="602" spans="1:35" x14ac:dyDescent="0.25">
      <c r="A602" s="54">
        <v>599</v>
      </c>
      <c r="B602" s="96">
        <v>44187</v>
      </c>
      <c r="C602" s="110">
        <v>25.315277777777801</v>
      </c>
      <c r="D602" s="112">
        <v>47.5</v>
      </c>
      <c r="E602" s="112">
        <v>28.9</v>
      </c>
      <c r="G602" s="54">
        <v>599</v>
      </c>
      <c r="H602" s="96">
        <v>44187</v>
      </c>
      <c r="I602" s="110">
        <v>25.3159722222223</v>
      </c>
      <c r="J602" s="112">
        <v>47.7</v>
      </c>
      <c r="K602" s="112">
        <v>30.5</v>
      </c>
      <c r="L602" s="106"/>
      <c r="M602" s="54">
        <v>599</v>
      </c>
      <c r="N602" s="96">
        <v>44187</v>
      </c>
      <c r="O602" s="110">
        <v>25.3159722222223</v>
      </c>
      <c r="P602" s="112">
        <v>50.1</v>
      </c>
      <c r="Q602" s="112">
        <v>30.8</v>
      </c>
      <c r="R602" s="106"/>
      <c r="S602" s="54">
        <v>599</v>
      </c>
      <c r="T602" s="96">
        <v>44228.489537037036</v>
      </c>
      <c r="U602" s="110">
        <v>44228.489537037036</v>
      </c>
      <c r="V602" s="112">
        <v>69.5</v>
      </c>
      <c r="W602" s="112">
        <v>23.9</v>
      </c>
      <c r="Y602" s="54">
        <v>599</v>
      </c>
      <c r="Z602" s="96">
        <v>44228.490081018521</v>
      </c>
      <c r="AA602" s="110">
        <v>44228.490081018521</v>
      </c>
      <c r="AB602" s="112">
        <v>61.3</v>
      </c>
      <c r="AC602" s="112">
        <v>25.1</v>
      </c>
      <c r="AE602" s="54">
        <v>599</v>
      </c>
      <c r="AF602" s="96">
        <v>44228.489872685182</v>
      </c>
      <c r="AG602" s="110">
        <v>44228.489872685182</v>
      </c>
      <c r="AH602" s="112">
        <v>63.8</v>
      </c>
      <c r="AI602" s="112">
        <v>24.5</v>
      </c>
    </row>
    <row r="603" spans="1:35" x14ac:dyDescent="0.25">
      <c r="A603" s="54">
        <v>600</v>
      </c>
      <c r="B603" s="96">
        <v>44187</v>
      </c>
      <c r="C603" s="109">
        <v>25.356944444444402</v>
      </c>
      <c r="D603" s="112">
        <v>50</v>
      </c>
      <c r="E603" s="112">
        <v>29</v>
      </c>
      <c r="G603" s="54">
        <v>600</v>
      </c>
      <c r="H603" s="96">
        <v>44187</v>
      </c>
      <c r="I603" s="109">
        <v>25.3576388888889</v>
      </c>
      <c r="J603" s="112">
        <v>48.6</v>
      </c>
      <c r="K603" s="112">
        <v>30.7</v>
      </c>
      <c r="L603" s="106"/>
      <c r="M603" s="54">
        <v>600</v>
      </c>
      <c r="N603" s="96">
        <v>44187</v>
      </c>
      <c r="O603" s="109">
        <v>25.3576388888889</v>
      </c>
      <c r="P603" s="112">
        <v>55.5</v>
      </c>
      <c r="Q603" s="112">
        <v>31.3</v>
      </c>
      <c r="R603" s="106"/>
      <c r="S603" s="54">
        <v>600</v>
      </c>
      <c r="T603" s="96">
        <v>44228.5312037037</v>
      </c>
      <c r="U603" s="110">
        <v>44228.5312037037</v>
      </c>
      <c r="V603" s="112">
        <v>72.599999999999994</v>
      </c>
      <c r="W603" s="112">
        <v>24.1</v>
      </c>
      <c r="Y603" s="54">
        <v>600</v>
      </c>
      <c r="Z603" s="96">
        <v>44228.531747685185</v>
      </c>
      <c r="AA603" s="110">
        <v>44228.531747685185</v>
      </c>
      <c r="AB603" s="112">
        <v>57.4</v>
      </c>
      <c r="AC603" s="112">
        <v>24.4</v>
      </c>
      <c r="AE603" s="54">
        <v>600</v>
      </c>
      <c r="AF603" s="96">
        <v>44228.531539351854</v>
      </c>
      <c r="AG603" s="110">
        <v>44228.531539351854</v>
      </c>
      <c r="AH603" s="112">
        <v>63.5</v>
      </c>
      <c r="AI603" s="112">
        <v>25.1</v>
      </c>
    </row>
    <row r="604" spans="1:35" x14ac:dyDescent="0.25">
      <c r="A604" s="54">
        <v>601</v>
      </c>
      <c r="B604" s="96">
        <v>44187</v>
      </c>
      <c r="C604" s="110">
        <v>25.398611111111101</v>
      </c>
      <c r="D604" s="112">
        <v>47.8</v>
      </c>
      <c r="E604" s="112">
        <v>29</v>
      </c>
      <c r="G604" s="54">
        <v>601</v>
      </c>
      <c r="H604" s="96">
        <v>44187</v>
      </c>
      <c r="I604" s="110">
        <v>25.3993055555556</v>
      </c>
      <c r="J604" s="112">
        <v>45.9</v>
      </c>
      <c r="K604" s="112">
        <v>30.5</v>
      </c>
      <c r="L604" s="106"/>
      <c r="M604" s="54">
        <v>601</v>
      </c>
      <c r="N604" s="96">
        <v>44187</v>
      </c>
      <c r="O604" s="110">
        <v>25.3993055555556</v>
      </c>
      <c r="P604" s="112">
        <v>51.3</v>
      </c>
      <c r="Q604" s="112">
        <v>31.3</v>
      </c>
      <c r="R604" s="106"/>
      <c r="S604" s="54">
        <v>601</v>
      </c>
      <c r="T604" s="96">
        <v>44228.572870370372</v>
      </c>
      <c r="U604" s="110">
        <v>44228.572870370372</v>
      </c>
      <c r="V604" s="112">
        <v>75.400000000000006</v>
      </c>
      <c r="W604" s="112">
        <v>24.3</v>
      </c>
      <c r="Y604" s="54">
        <v>601</v>
      </c>
      <c r="Z604" s="96">
        <v>44228.573414351849</v>
      </c>
      <c r="AA604" s="110">
        <v>44228.573414351849</v>
      </c>
      <c r="AB604" s="112">
        <v>65.7</v>
      </c>
      <c r="AC604" s="112">
        <v>25</v>
      </c>
      <c r="AE604" s="54">
        <v>601</v>
      </c>
      <c r="AF604" s="96">
        <v>44228.573206018518</v>
      </c>
      <c r="AG604" s="110">
        <v>44228.573206018518</v>
      </c>
      <c r="AH604" s="112">
        <v>65.400000000000006</v>
      </c>
      <c r="AI604" s="112">
        <v>25.3</v>
      </c>
    </row>
    <row r="605" spans="1:35" x14ac:dyDescent="0.25">
      <c r="A605" s="54">
        <v>602</v>
      </c>
      <c r="B605" s="96">
        <v>44187</v>
      </c>
      <c r="C605" s="109">
        <v>25.440277777777801</v>
      </c>
      <c r="D605" s="112">
        <v>49.2</v>
      </c>
      <c r="E605" s="112">
        <v>29.2</v>
      </c>
      <c r="G605" s="54">
        <v>602</v>
      </c>
      <c r="H605" s="96">
        <v>44187</v>
      </c>
      <c r="I605" s="109">
        <v>25.4409722222223</v>
      </c>
      <c r="J605" s="112">
        <v>48.6</v>
      </c>
      <c r="K605" s="112">
        <v>30.5</v>
      </c>
      <c r="L605" s="106"/>
      <c r="M605" s="54">
        <v>602</v>
      </c>
      <c r="N605" s="96">
        <v>44187</v>
      </c>
      <c r="O605" s="109">
        <v>25.4409722222223</v>
      </c>
      <c r="P605" s="112">
        <v>50</v>
      </c>
      <c r="Q605" s="112">
        <v>31.2</v>
      </c>
      <c r="R605" s="106"/>
      <c r="S605" s="54">
        <v>602</v>
      </c>
      <c r="T605" s="96">
        <v>44228.614537037036</v>
      </c>
      <c r="U605" s="110">
        <v>44228.614537037036</v>
      </c>
      <c r="V605" s="112">
        <v>75.599999999999994</v>
      </c>
      <c r="W605" s="112">
        <v>24.2</v>
      </c>
      <c r="Y605" s="54">
        <v>602</v>
      </c>
      <c r="Z605" s="96">
        <v>44228.615081018521</v>
      </c>
      <c r="AA605" s="110">
        <v>44228.615081018521</v>
      </c>
      <c r="AB605" s="112">
        <v>67.599999999999994</v>
      </c>
      <c r="AC605" s="112">
        <v>25</v>
      </c>
      <c r="AE605" s="54">
        <v>602</v>
      </c>
      <c r="AF605" s="96">
        <v>44228.614872685182</v>
      </c>
      <c r="AG605" s="110">
        <v>44228.614872685182</v>
      </c>
      <c r="AH605" s="112">
        <v>57.2</v>
      </c>
      <c r="AI605" s="112">
        <v>25.1</v>
      </c>
    </row>
    <row r="606" spans="1:35" x14ac:dyDescent="0.25">
      <c r="A606" s="54">
        <v>603</v>
      </c>
      <c r="B606" s="96">
        <v>44187</v>
      </c>
      <c r="C606" s="110">
        <v>25.481944444444402</v>
      </c>
      <c r="D606" s="112">
        <v>49.2</v>
      </c>
      <c r="E606" s="112">
        <v>29.1</v>
      </c>
      <c r="G606" s="54">
        <v>603</v>
      </c>
      <c r="H606" s="96">
        <v>44187</v>
      </c>
      <c r="I606" s="110">
        <v>25.4826388888889</v>
      </c>
      <c r="J606" s="112">
        <v>49.8</v>
      </c>
      <c r="K606" s="112">
        <v>30.5</v>
      </c>
      <c r="L606" s="106"/>
      <c r="M606" s="54">
        <v>603</v>
      </c>
      <c r="N606" s="96">
        <v>44187</v>
      </c>
      <c r="O606" s="110">
        <v>25.4826388888889</v>
      </c>
      <c r="P606" s="112">
        <v>48.7</v>
      </c>
      <c r="Q606" s="112">
        <v>31.4</v>
      </c>
      <c r="R606" s="106"/>
      <c r="S606" s="54">
        <v>603</v>
      </c>
      <c r="T606" s="96">
        <v>44228.6562037037</v>
      </c>
      <c r="U606" s="110">
        <v>44228.6562037037</v>
      </c>
      <c r="V606" s="112">
        <v>74.8</v>
      </c>
      <c r="W606" s="112">
        <v>24.1</v>
      </c>
      <c r="Y606" s="54">
        <v>603</v>
      </c>
      <c r="Z606" s="96">
        <v>44228.656747685185</v>
      </c>
      <c r="AA606" s="110">
        <v>44228.656747685185</v>
      </c>
      <c r="AB606" s="112">
        <v>63.7</v>
      </c>
      <c r="AC606" s="112">
        <v>24.9</v>
      </c>
      <c r="AE606" s="54">
        <v>603</v>
      </c>
      <c r="AF606" s="96">
        <v>44228.656539351854</v>
      </c>
      <c r="AG606" s="110">
        <v>44228.656539351854</v>
      </c>
      <c r="AH606" s="112">
        <v>59.9</v>
      </c>
      <c r="AI606" s="112">
        <v>24.9</v>
      </c>
    </row>
    <row r="607" spans="1:35" x14ac:dyDescent="0.25">
      <c r="A607" s="54">
        <v>604</v>
      </c>
      <c r="B607" s="96">
        <v>44187</v>
      </c>
      <c r="C607" s="109">
        <v>25.523611111111101</v>
      </c>
      <c r="D607" s="112">
        <v>53.4</v>
      </c>
      <c r="E607" s="112">
        <v>29.4</v>
      </c>
      <c r="G607" s="54">
        <v>604</v>
      </c>
      <c r="H607" s="96">
        <v>44187</v>
      </c>
      <c r="I607" s="109">
        <v>25.5243055555556</v>
      </c>
      <c r="J607" s="112">
        <v>54.2</v>
      </c>
      <c r="K607" s="112">
        <v>30.7</v>
      </c>
      <c r="L607" s="106"/>
      <c r="M607" s="54">
        <v>604</v>
      </c>
      <c r="N607" s="96">
        <v>44187</v>
      </c>
      <c r="O607" s="109">
        <v>25.5243055555556</v>
      </c>
      <c r="P607" s="112">
        <v>55.6</v>
      </c>
      <c r="Q607" s="112">
        <v>31.6</v>
      </c>
      <c r="R607" s="106"/>
      <c r="S607" s="54">
        <v>604</v>
      </c>
      <c r="T607" s="96">
        <v>44228.697870370372</v>
      </c>
      <c r="U607" s="110">
        <v>44228.697870370372</v>
      </c>
      <c r="V607" s="112">
        <v>77.3</v>
      </c>
      <c r="W607" s="112">
        <v>24</v>
      </c>
      <c r="Y607" s="54">
        <v>604</v>
      </c>
      <c r="Z607" s="96">
        <v>44228.698414351849</v>
      </c>
      <c r="AA607" s="110">
        <v>44228.698414351849</v>
      </c>
      <c r="AB607" s="112">
        <v>63</v>
      </c>
      <c r="AC607" s="112">
        <v>24.8</v>
      </c>
      <c r="AE607" s="54">
        <v>604</v>
      </c>
      <c r="AF607" s="96">
        <v>44228.698206018518</v>
      </c>
      <c r="AG607" s="110">
        <v>44228.698206018518</v>
      </c>
      <c r="AH607" s="112">
        <v>65.400000000000006</v>
      </c>
      <c r="AI607" s="112">
        <v>24.7</v>
      </c>
    </row>
    <row r="608" spans="1:35" x14ac:dyDescent="0.25">
      <c r="A608" s="54">
        <v>605</v>
      </c>
      <c r="B608" s="96">
        <v>44187</v>
      </c>
      <c r="C608" s="110">
        <v>25.565277777777801</v>
      </c>
      <c r="D608" s="112">
        <v>51.3</v>
      </c>
      <c r="E608" s="112">
        <v>29.2</v>
      </c>
      <c r="G608" s="54">
        <v>605</v>
      </c>
      <c r="H608" s="96">
        <v>44187</v>
      </c>
      <c r="I608" s="110">
        <v>25.5659722222223</v>
      </c>
      <c r="J608" s="112">
        <v>56.4</v>
      </c>
      <c r="K608" s="112">
        <v>30.6</v>
      </c>
      <c r="L608" s="106"/>
      <c r="M608" s="54">
        <v>605</v>
      </c>
      <c r="N608" s="96">
        <v>44187</v>
      </c>
      <c r="O608" s="110">
        <v>25.5659722222223</v>
      </c>
      <c r="P608" s="112">
        <v>57.1</v>
      </c>
      <c r="Q608" s="112">
        <v>31.5</v>
      </c>
      <c r="R608" s="106"/>
      <c r="S608" s="54">
        <v>605</v>
      </c>
      <c r="T608" s="96">
        <v>44228.739537037036</v>
      </c>
      <c r="U608" s="110">
        <v>44228.739537037036</v>
      </c>
      <c r="V608" s="112">
        <v>74.599999999999994</v>
      </c>
      <c r="W608" s="112">
        <v>23.5</v>
      </c>
      <c r="Y608" s="54">
        <v>605</v>
      </c>
      <c r="Z608" s="96">
        <v>44228.740081018521</v>
      </c>
      <c r="AA608" s="110">
        <v>44228.740081018521</v>
      </c>
      <c r="AB608" s="112">
        <v>59.4</v>
      </c>
      <c r="AC608" s="112">
        <v>24.4</v>
      </c>
      <c r="AE608" s="54">
        <v>605</v>
      </c>
      <c r="AF608" s="96">
        <v>44228.739872685182</v>
      </c>
      <c r="AG608" s="110">
        <v>44228.739872685182</v>
      </c>
      <c r="AH608" s="112">
        <v>60.8</v>
      </c>
      <c r="AI608" s="112">
        <v>24.2</v>
      </c>
    </row>
    <row r="609" spans="1:35" x14ac:dyDescent="0.25">
      <c r="A609" s="54">
        <v>606</v>
      </c>
      <c r="B609" s="96">
        <v>44187</v>
      </c>
      <c r="C609" s="109">
        <v>25.606944444444402</v>
      </c>
      <c r="D609" s="112">
        <v>55.6</v>
      </c>
      <c r="E609" s="112">
        <v>29.3</v>
      </c>
      <c r="G609" s="54">
        <v>606</v>
      </c>
      <c r="H609" s="96">
        <v>44187</v>
      </c>
      <c r="I609" s="109">
        <v>25.6076388888889</v>
      </c>
      <c r="J609" s="112">
        <v>55.7</v>
      </c>
      <c r="K609" s="112">
        <v>30.5</v>
      </c>
      <c r="L609" s="106"/>
      <c r="M609" s="54">
        <v>606</v>
      </c>
      <c r="N609" s="96">
        <v>44187</v>
      </c>
      <c r="O609" s="109">
        <v>25.6076388888889</v>
      </c>
      <c r="P609" s="112">
        <v>60.4</v>
      </c>
      <c r="Q609" s="112">
        <v>31.3</v>
      </c>
      <c r="R609" s="106"/>
      <c r="S609" s="54">
        <v>606</v>
      </c>
      <c r="T609" s="96">
        <v>44228.7812037037</v>
      </c>
      <c r="U609" s="110">
        <v>44228.7812037037</v>
      </c>
      <c r="V609" s="112">
        <v>72</v>
      </c>
      <c r="W609" s="112">
        <v>23.3</v>
      </c>
      <c r="Y609" s="54">
        <v>606</v>
      </c>
      <c r="Z609" s="96">
        <v>44228.781747685185</v>
      </c>
      <c r="AA609" s="110">
        <v>44228.781747685185</v>
      </c>
      <c r="AB609" s="112">
        <v>62</v>
      </c>
      <c r="AC609" s="112">
        <v>24.4</v>
      </c>
      <c r="AE609" s="54">
        <v>606</v>
      </c>
      <c r="AF609" s="96">
        <v>44228.781539351854</v>
      </c>
      <c r="AG609" s="110">
        <v>44228.781539351854</v>
      </c>
      <c r="AH609" s="112">
        <v>59.2</v>
      </c>
      <c r="AI609" s="112">
        <v>24.4</v>
      </c>
    </row>
    <row r="610" spans="1:35" x14ac:dyDescent="0.25">
      <c r="A610" s="54">
        <v>607</v>
      </c>
      <c r="B610" s="96">
        <v>44187</v>
      </c>
      <c r="C610" s="110">
        <v>25.648611111111101</v>
      </c>
      <c r="D610" s="112">
        <v>54.3</v>
      </c>
      <c r="E610" s="112">
        <v>29.2</v>
      </c>
      <c r="G610" s="54">
        <v>607</v>
      </c>
      <c r="H610" s="96">
        <v>44187</v>
      </c>
      <c r="I610" s="110">
        <v>25.6493055555556</v>
      </c>
      <c r="J610" s="112">
        <v>54.7</v>
      </c>
      <c r="K610" s="112">
        <v>30.5</v>
      </c>
      <c r="L610" s="106"/>
      <c r="M610" s="54">
        <v>607</v>
      </c>
      <c r="N610" s="96">
        <v>44187</v>
      </c>
      <c r="O610" s="110">
        <v>25.6493055555556</v>
      </c>
      <c r="P610" s="112">
        <v>57.7</v>
      </c>
      <c r="Q610" s="112">
        <v>31</v>
      </c>
      <c r="R610" s="106"/>
      <c r="S610" s="54">
        <v>607</v>
      </c>
      <c r="T610" s="96">
        <v>44228.822870370372</v>
      </c>
      <c r="U610" s="110">
        <v>44228.822870370372</v>
      </c>
      <c r="V610" s="112">
        <v>68.400000000000006</v>
      </c>
      <c r="W610" s="112">
        <v>23.3</v>
      </c>
      <c r="Y610" s="54">
        <v>607</v>
      </c>
      <c r="Z610" s="96">
        <v>44228.823414351849</v>
      </c>
      <c r="AA610" s="110">
        <v>44228.823414351849</v>
      </c>
      <c r="AB610" s="112">
        <v>59.9</v>
      </c>
      <c r="AC610" s="112">
        <v>24.2</v>
      </c>
      <c r="AE610" s="54">
        <v>607</v>
      </c>
      <c r="AF610" s="96">
        <v>44228.823206018518</v>
      </c>
      <c r="AG610" s="110">
        <v>44228.823206018518</v>
      </c>
      <c r="AH610" s="112">
        <v>58.8</v>
      </c>
      <c r="AI610" s="112">
        <v>24.4</v>
      </c>
    </row>
    <row r="611" spans="1:35" x14ac:dyDescent="0.25">
      <c r="A611" s="54">
        <v>608</v>
      </c>
      <c r="B611" s="96">
        <v>44187</v>
      </c>
      <c r="C611" s="109">
        <v>25.690277777777801</v>
      </c>
      <c r="D611" s="112">
        <v>53.6</v>
      </c>
      <c r="E611" s="112">
        <v>28.9</v>
      </c>
      <c r="G611" s="54">
        <v>608</v>
      </c>
      <c r="H611" s="96">
        <v>44187</v>
      </c>
      <c r="I611" s="109">
        <v>25.6909722222223</v>
      </c>
      <c r="J611" s="112">
        <v>53</v>
      </c>
      <c r="K611" s="112">
        <v>30.2</v>
      </c>
      <c r="L611" s="106"/>
      <c r="M611" s="54">
        <v>608</v>
      </c>
      <c r="N611" s="96">
        <v>44187</v>
      </c>
      <c r="O611" s="109">
        <v>25.6909722222223</v>
      </c>
      <c r="P611" s="112">
        <v>50.7</v>
      </c>
      <c r="Q611" s="112">
        <v>30.9</v>
      </c>
      <c r="R611" s="106"/>
      <c r="S611" s="54">
        <v>608</v>
      </c>
      <c r="T611" s="96">
        <v>44228.864537037036</v>
      </c>
      <c r="U611" s="110">
        <v>44228.864537037036</v>
      </c>
      <c r="V611" s="112">
        <v>68.7</v>
      </c>
      <c r="W611" s="112">
        <v>23.2</v>
      </c>
      <c r="Y611" s="54">
        <v>608</v>
      </c>
      <c r="Z611" s="96">
        <v>44228.865081018521</v>
      </c>
      <c r="AA611" s="110">
        <v>44228.865081018521</v>
      </c>
      <c r="AB611" s="112">
        <v>59.8</v>
      </c>
      <c r="AC611" s="112">
        <v>24.4</v>
      </c>
      <c r="AE611" s="54">
        <v>608</v>
      </c>
      <c r="AF611" s="96">
        <v>44228.864872685182</v>
      </c>
      <c r="AG611" s="110">
        <v>44228.864872685182</v>
      </c>
      <c r="AH611" s="112">
        <v>60.4</v>
      </c>
      <c r="AI611" s="112">
        <v>24.2</v>
      </c>
    </row>
    <row r="612" spans="1:35" x14ac:dyDescent="0.25">
      <c r="A612" s="54">
        <v>609</v>
      </c>
      <c r="B612" s="96">
        <v>44187</v>
      </c>
      <c r="C612" s="110">
        <v>25.731944444444402</v>
      </c>
      <c r="D612" s="112">
        <v>51</v>
      </c>
      <c r="E612" s="112">
        <v>29</v>
      </c>
      <c r="G612" s="54">
        <v>609</v>
      </c>
      <c r="H612" s="96">
        <v>44187</v>
      </c>
      <c r="I612" s="110">
        <v>25.7326388888889</v>
      </c>
      <c r="J612" s="112">
        <v>48</v>
      </c>
      <c r="K612" s="112">
        <v>30</v>
      </c>
      <c r="L612" s="106"/>
      <c r="M612" s="54">
        <v>609</v>
      </c>
      <c r="N612" s="96">
        <v>44187</v>
      </c>
      <c r="O612" s="110">
        <v>25.7326388888889</v>
      </c>
      <c r="P612" s="112">
        <v>48</v>
      </c>
      <c r="Q612" s="112">
        <v>30.9</v>
      </c>
      <c r="R612" s="106"/>
      <c r="S612" s="54">
        <v>609</v>
      </c>
      <c r="T612" s="96">
        <v>44228.9062037037</v>
      </c>
      <c r="U612" s="110">
        <v>44228.9062037037</v>
      </c>
      <c r="V612" s="112">
        <v>69.099999999999994</v>
      </c>
      <c r="W612" s="112">
        <v>23.3</v>
      </c>
      <c r="Y612" s="54">
        <v>609</v>
      </c>
      <c r="Z612" s="96">
        <v>44228.906747685185</v>
      </c>
      <c r="AA612" s="110">
        <v>44228.906747685185</v>
      </c>
      <c r="AB612" s="112">
        <v>59.3</v>
      </c>
      <c r="AC612" s="112">
        <v>24.5</v>
      </c>
      <c r="AE612" s="54">
        <v>609</v>
      </c>
      <c r="AF612" s="96">
        <v>44228.906539351854</v>
      </c>
      <c r="AG612" s="110">
        <v>44228.906539351854</v>
      </c>
      <c r="AH612" s="112">
        <v>61.4</v>
      </c>
      <c r="AI612" s="112">
        <v>24.4</v>
      </c>
    </row>
    <row r="613" spans="1:35" x14ac:dyDescent="0.25">
      <c r="A613" s="54">
        <v>610</v>
      </c>
      <c r="B613" s="96">
        <v>44187</v>
      </c>
      <c r="C613" s="109">
        <v>25.773611111111101</v>
      </c>
      <c r="D613" s="112">
        <v>48.8</v>
      </c>
      <c r="E613" s="112">
        <v>29</v>
      </c>
      <c r="G613" s="54">
        <v>610</v>
      </c>
      <c r="H613" s="96">
        <v>44187</v>
      </c>
      <c r="I613" s="109">
        <v>25.7743055555556</v>
      </c>
      <c r="J613" s="112">
        <v>47.8</v>
      </c>
      <c r="K613" s="112">
        <v>30.1</v>
      </c>
      <c r="L613" s="106"/>
      <c r="M613" s="54">
        <v>610</v>
      </c>
      <c r="N613" s="96">
        <v>44187</v>
      </c>
      <c r="O613" s="109">
        <v>25.7743055555556</v>
      </c>
      <c r="P613" s="112">
        <v>47.8</v>
      </c>
      <c r="Q613" s="112">
        <v>30.9</v>
      </c>
      <c r="R613" s="106"/>
      <c r="S613" s="54">
        <v>610</v>
      </c>
      <c r="T613" s="96">
        <v>44228.947870370372</v>
      </c>
      <c r="U613" s="110">
        <v>44228.947870370372</v>
      </c>
      <c r="V613" s="112">
        <v>72.400000000000006</v>
      </c>
      <c r="W613" s="112">
        <v>22.9</v>
      </c>
      <c r="Y613" s="54">
        <v>610</v>
      </c>
      <c r="Z613" s="96">
        <v>44228.948414351849</v>
      </c>
      <c r="AA613" s="110">
        <v>44228.948414351849</v>
      </c>
      <c r="AB613" s="112">
        <v>58.3</v>
      </c>
      <c r="AC613" s="112">
        <v>24.3</v>
      </c>
      <c r="AE613" s="54">
        <v>610</v>
      </c>
      <c r="AF613" s="96">
        <v>44228.948206018518</v>
      </c>
      <c r="AG613" s="110">
        <v>44228.948206018518</v>
      </c>
      <c r="AH613" s="112">
        <v>60</v>
      </c>
      <c r="AI613" s="112">
        <v>24.3</v>
      </c>
    </row>
    <row r="614" spans="1:35" x14ac:dyDescent="0.25">
      <c r="A614" s="54">
        <v>611</v>
      </c>
      <c r="B614" s="96">
        <v>44187</v>
      </c>
      <c r="C614" s="110">
        <v>25.815277777777801</v>
      </c>
      <c r="D614" s="112">
        <v>50.7</v>
      </c>
      <c r="E614" s="112">
        <v>29</v>
      </c>
      <c r="G614" s="54">
        <v>611</v>
      </c>
      <c r="H614" s="96">
        <v>44187</v>
      </c>
      <c r="I614" s="110">
        <v>25.8159722222223</v>
      </c>
      <c r="J614" s="112">
        <v>47.4</v>
      </c>
      <c r="K614" s="112">
        <v>30.3</v>
      </c>
      <c r="L614" s="106"/>
      <c r="M614" s="54">
        <v>611</v>
      </c>
      <c r="N614" s="96">
        <v>44187</v>
      </c>
      <c r="O614" s="110">
        <v>25.8159722222223</v>
      </c>
      <c r="P614" s="112">
        <v>49.6</v>
      </c>
      <c r="Q614" s="112">
        <v>31</v>
      </c>
      <c r="R614" s="106"/>
      <c r="S614" s="54">
        <v>611</v>
      </c>
      <c r="T614" s="96">
        <v>44228.989537037036</v>
      </c>
      <c r="U614" s="110">
        <v>44228.989537037036</v>
      </c>
      <c r="V614" s="112">
        <v>71.3</v>
      </c>
      <c r="W614" s="112">
        <v>23.3</v>
      </c>
      <c r="Y614" s="54">
        <v>611</v>
      </c>
      <c r="Z614" s="96">
        <v>44228.990081018521</v>
      </c>
      <c r="AA614" s="110">
        <v>44228.990081018521</v>
      </c>
      <c r="AB614" s="112">
        <v>59.3</v>
      </c>
      <c r="AC614" s="112">
        <v>24.3</v>
      </c>
      <c r="AE614" s="54">
        <v>611</v>
      </c>
      <c r="AF614" s="96">
        <v>44228.989872685182</v>
      </c>
      <c r="AG614" s="110">
        <v>44228.989872685182</v>
      </c>
      <c r="AH614" s="112">
        <v>56.2</v>
      </c>
      <c r="AI614" s="112">
        <v>24.2</v>
      </c>
    </row>
    <row r="615" spans="1:35" x14ac:dyDescent="0.25">
      <c r="A615" s="54">
        <v>612</v>
      </c>
      <c r="B615" s="96">
        <v>44187</v>
      </c>
      <c r="C615" s="109">
        <v>25.856944444444402</v>
      </c>
      <c r="D615" s="112">
        <v>50.8</v>
      </c>
      <c r="E615" s="112">
        <v>29.2</v>
      </c>
      <c r="G615" s="54">
        <v>612</v>
      </c>
      <c r="H615" s="96">
        <v>44187</v>
      </c>
      <c r="I615" s="109">
        <v>25.8576388888889</v>
      </c>
      <c r="J615" s="112">
        <v>46.8</v>
      </c>
      <c r="K615" s="112">
        <v>30.4</v>
      </c>
      <c r="L615" s="106"/>
      <c r="M615" s="54">
        <v>612</v>
      </c>
      <c r="N615" s="96">
        <v>44187</v>
      </c>
      <c r="O615" s="109">
        <v>25.8576388888889</v>
      </c>
      <c r="P615" s="112">
        <v>49.3</v>
      </c>
      <c r="Q615" s="112">
        <v>31.1</v>
      </c>
      <c r="R615" s="106"/>
      <c r="S615" s="54">
        <v>612</v>
      </c>
      <c r="T615" s="96">
        <v>44229.0312037037</v>
      </c>
      <c r="U615" s="110">
        <v>44229.0312037037</v>
      </c>
      <c r="V615" s="112">
        <v>69</v>
      </c>
      <c r="W615" s="112">
        <v>23.3</v>
      </c>
      <c r="Y615" s="54">
        <v>612</v>
      </c>
      <c r="Z615" s="96">
        <v>44229.031747685185</v>
      </c>
      <c r="AA615" s="110">
        <v>44229.031747685185</v>
      </c>
      <c r="AB615" s="112">
        <v>56.3</v>
      </c>
      <c r="AC615" s="112">
        <v>24.6</v>
      </c>
      <c r="AE615" s="54">
        <v>612</v>
      </c>
      <c r="AF615" s="96">
        <v>44229.031539351854</v>
      </c>
      <c r="AG615" s="110">
        <v>44229.031539351854</v>
      </c>
      <c r="AH615" s="112">
        <v>60.3</v>
      </c>
      <c r="AI615" s="112">
        <v>24.3</v>
      </c>
    </row>
    <row r="616" spans="1:35" x14ac:dyDescent="0.25">
      <c r="A616" s="54">
        <v>613</v>
      </c>
      <c r="B616" s="96">
        <v>44187</v>
      </c>
      <c r="C616" s="110">
        <v>25.898611111111101</v>
      </c>
      <c r="D616" s="112">
        <v>50.7</v>
      </c>
      <c r="E616" s="112">
        <v>29.3</v>
      </c>
      <c r="G616" s="54">
        <v>613</v>
      </c>
      <c r="H616" s="96">
        <v>44187</v>
      </c>
      <c r="I616" s="110">
        <v>25.8993055555556</v>
      </c>
      <c r="J616" s="112">
        <v>47.5</v>
      </c>
      <c r="K616" s="112">
        <v>30.5</v>
      </c>
      <c r="L616" s="106"/>
      <c r="M616" s="54">
        <v>613</v>
      </c>
      <c r="N616" s="96">
        <v>44187</v>
      </c>
      <c r="O616" s="110">
        <v>25.8993055555556</v>
      </c>
      <c r="P616" s="112">
        <v>48.1</v>
      </c>
      <c r="Q616" s="112">
        <v>31.1</v>
      </c>
      <c r="R616" s="106"/>
      <c r="S616" s="54">
        <v>613</v>
      </c>
      <c r="T616" s="96">
        <v>44229.072870370372</v>
      </c>
      <c r="U616" s="110">
        <v>44229.072870370372</v>
      </c>
      <c r="V616" s="112">
        <v>66.5</v>
      </c>
      <c r="W616" s="112">
        <v>23.1</v>
      </c>
      <c r="Y616" s="54">
        <v>613</v>
      </c>
      <c r="Z616" s="96">
        <v>44229.073414351849</v>
      </c>
      <c r="AA616" s="110">
        <v>44229.073414351849</v>
      </c>
      <c r="AB616" s="112">
        <v>59.9</v>
      </c>
      <c r="AC616" s="112">
        <v>24.3</v>
      </c>
      <c r="AE616" s="54">
        <v>613</v>
      </c>
      <c r="AF616" s="96">
        <v>44229.073206018518</v>
      </c>
      <c r="AG616" s="110">
        <v>44229.073206018518</v>
      </c>
      <c r="AH616" s="112">
        <v>56.3</v>
      </c>
      <c r="AI616" s="112">
        <v>24.4</v>
      </c>
    </row>
    <row r="617" spans="1:35" x14ac:dyDescent="0.25">
      <c r="A617" s="54">
        <v>614</v>
      </c>
      <c r="B617" s="96">
        <v>44187</v>
      </c>
      <c r="C617" s="109">
        <v>25.940277777777801</v>
      </c>
      <c r="D617" s="112">
        <v>48.9</v>
      </c>
      <c r="E617" s="112">
        <v>28.9</v>
      </c>
      <c r="G617" s="54">
        <v>614</v>
      </c>
      <c r="H617" s="96">
        <v>44187</v>
      </c>
      <c r="I617" s="109">
        <v>25.9409722222223</v>
      </c>
      <c r="J617" s="112">
        <v>48.7</v>
      </c>
      <c r="K617" s="112">
        <v>30.5</v>
      </c>
      <c r="L617" s="106"/>
      <c r="M617" s="54">
        <v>614</v>
      </c>
      <c r="N617" s="96">
        <v>44187</v>
      </c>
      <c r="O617" s="109">
        <v>25.9409722222223</v>
      </c>
      <c r="P617" s="112">
        <v>46.4</v>
      </c>
      <c r="Q617" s="112">
        <v>31.1</v>
      </c>
      <c r="R617" s="106"/>
      <c r="S617" s="54">
        <v>614</v>
      </c>
      <c r="T617" s="96">
        <v>44229.114537037036</v>
      </c>
      <c r="U617" s="110">
        <v>44229.114537037036</v>
      </c>
      <c r="V617" s="112">
        <v>67.7</v>
      </c>
      <c r="W617" s="112">
        <v>22.9</v>
      </c>
      <c r="Y617" s="54">
        <v>614</v>
      </c>
      <c r="Z617" s="96">
        <v>44229.115081018521</v>
      </c>
      <c r="AA617" s="110">
        <v>44229.115081018521</v>
      </c>
      <c r="AB617" s="112">
        <v>59.1</v>
      </c>
      <c r="AC617" s="112">
        <v>24.2</v>
      </c>
      <c r="AE617" s="54">
        <v>614</v>
      </c>
      <c r="AF617" s="96">
        <v>44229.114872685182</v>
      </c>
      <c r="AG617" s="110">
        <v>44229.114872685182</v>
      </c>
      <c r="AH617" s="112">
        <v>57.5</v>
      </c>
      <c r="AI617" s="112">
        <v>24.6</v>
      </c>
    </row>
    <row r="618" spans="1:35" x14ac:dyDescent="0.25">
      <c r="A618" s="54">
        <v>615</v>
      </c>
      <c r="B618" s="96">
        <v>44187</v>
      </c>
      <c r="C618" s="110">
        <v>25.981944444444402</v>
      </c>
      <c r="D618" s="112">
        <v>48.9</v>
      </c>
      <c r="E618" s="112">
        <v>29</v>
      </c>
      <c r="G618" s="54">
        <v>615</v>
      </c>
      <c r="H618" s="96">
        <v>44187</v>
      </c>
      <c r="I618" s="110">
        <v>25.9826388888889</v>
      </c>
      <c r="J618" s="112">
        <v>49.2</v>
      </c>
      <c r="K618" s="112">
        <v>30.3</v>
      </c>
      <c r="L618" s="106"/>
      <c r="M618" s="54">
        <v>615</v>
      </c>
      <c r="N618" s="96">
        <v>44187</v>
      </c>
      <c r="O618" s="110">
        <v>25.9826388888889</v>
      </c>
      <c r="P618" s="112">
        <v>46.3</v>
      </c>
      <c r="Q618" s="112">
        <v>31</v>
      </c>
      <c r="R618" s="106"/>
      <c r="S618" s="54">
        <v>615</v>
      </c>
      <c r="T618" s="96">
        <v>44229.1562037037</v>
      </c>
      <c r="U618" s="110">
        <v>44229.1562037037</v>
      </c>
      <c r="V618" s="112">
        <v>65.2</v>
      </c>
      <c r="W618" s="112">
        <v>22.9</v>
      </c>
      <c r="Y618" s="54">
        <v>615</v>
      </c>
      <c r="Z618" s="96">
        <v>44229.156747685185</v>
      </c>
      <c r="AA618" s="110">
        <v>44229.156747685185</v>
      </c>
      <c r="AB618" s="112">
        <v>58</v>
      </c>
      <c r="AC618" s="112">
        <v>24.3</v>
      </c>
      <c r="AE618" s="54">
        <v>615</v>
      </c>
      <c r="AF618" s="96">
        <v>44229.156539351854</v>
      </c>
      <c r="AG618" s="110">
        <v>44229.156539351854</v>
      </c>
      <c r="AH618" s="112">
        <v>54.3</v>
      </c>
      <c r="AI618" s="112">
        <v>24.6</v>
      </c>
    </row>
    <row r="619" spans="1:35" x14ac:dyDescent="0.25">
      <c r="A619" s="54">
        <v>616</v>
      </c>
      <c r="B619" s="96">
        <v>44188</v>
      </c>
      <c r="C619" s="109">
        <v>26.023611111111101</v>
      </c>
      <c r="D619" s="112">
        <v>47.5</v>
      </c>
      <c r="E619" s="112">
        <v>29</v>
      </c>
      <c r="G619" s="54">
        <v>616</v>
      </c>
      <c r="H619" s="96">
        <v>44188</v>
      </c>
      <c r="I619" s="109">
        <v>26.0243055555556</v>
      </c>
      <c r="J619" s="112">
        <v>48.8</v>
      </c>
      <c r="K619" s="112">
        <v>30.5</v>
      </c>
      <c r="L619" s="106"/>
      <c r="M619" s="54">
        <v>616</v>
      </c>
      <c r="N619" s="96">
        <v>44188</v>
      </c>
      <c r="O619" s="109">
        <v>26.0243055555556</v>
      </c>
      <c r="P619" s="112">
        <v>45.9</v>
      </c>
      <c r="Q619" s="112">
        <v>31</v>
      </c>
      <c r="R619" s="106"/>
      <c r="S619" s="54">
        <v>616</v>
      </c>
      <c r="T619" s="96">
        <v>44229.197870370372</v>
      </c>
      <c r="U619" s="110">
        <v>44229.197870370372</v>
      </c>
      <c r="V619" s="112">
        <v>65.7</v>
      </c>
      <c r="W619" s="112">
        <v>22.8</v>
      </c>
      <c r="Y619" s="54">
        <v>616</v>
      </c>
      <c r="Z619" s="96">
        <v>44229.198414351849</v>
      </c>
      <c r="AA619" s="110">
        <v>44229.198414351849</v>
      </c>
      <c r="AB619" s="112">
        <v>57.5</v>
      </c>
      <c r="AC619" s="112">
        <v>24.5</v>
      </c>
      <c r="AE619" s="54">
        <v>616</v>
      </c>
      <c r="AF619" s="96">
        <v>44229.198206018518</v>
      </c>
      <c r="AG619" s="110">
        <v>44229.198206018518</v>
      </c>
      <c r="AH619" s="112">
        <v>58.2</v>
      </c>
      <c r="AI619" s="112">
        <v>23.9</v>
      </c>
    </row>
    <row r="620" spans="1:35" x14ac:dyDescent="0.25">
      <c r="A620" s="54">
        <v>617</v>
      </c>
      <c r="B620" s="96">
        <v>44188</v>
      </c>
      <c r="C620" s="110">
        <v>26.065277777777801</v>
      </c>
      <c r="D620" s="112">
        <v>46</v>
      </c>
      <c r="E620" s="112">
        <v>28.9</v>
      </c>
      <c r="G620" s="54">
        <v>617</v>
      </c>
      <c r="H620" s="96">
        <v>44188</v>
      </c>
      <c r="I620" s="110">
        <v>26.0659722222223</v>
      </c>
      <c r="J620" s="112">
        <v>45.6</v>
      </c>
      <c r="K620" s="112">
        <v>30.4</v>
      </c>
      <c r="L620" s="106"/>
      <c r="M620" s="54">
        <v>617</v>
      </c>
      <c r="N620" s="96">
        <v>44188</v>
      </c>
      <c r="O620" s="110">
        <v>26.0659722222223</v>
      </c>
      <c r="P620" s="112">
        <v>46.3</v>
      </c>
      <c r="Q620" s="112">
        <v>31</v>
      </c>
      <c r="R620" s="106"/>
      <c r="S620" s="54">
        <v>617</v>
      </c>
      <c r="T620" s="96">
        <v>44229.239537037036</v>
      </c>
      <c r="U620" s="110">
        <v>44229.239537037036</v>
      </c>
      <c r="V620" s="112">
        <v>65.900000000000006</v>
      </c>
      <c r="W620" s="112">
        <v>22.9</v>
      </c>
      <c r="Y620" s="54">
        <v>617</v>
      </c>
      <c r="Z620" s="96">
        <v>44229.240081018521</v>
      </c>
      <c r="AA620" s="110">
        <v>44229.240081018521</v>
      </c>
      <c r="AB620" s="112">
        <v>52.8</v>
      </c>
      <c r="AC620" s="112">
        <v>24.8</v>
      </c>
      <c r="AE620" s="54">
        <v>617</v>
      </c>
      <c r="AF620" s="96">
        <v>44229.239872685182</v>
      </c>
      <c r="AG620" s="110">
        <v>44229.239872685182</v>
      </c>
      <c r="AH620" s="112">
        <v>59.7</v>
      </c>
      <c r="AI620" s="112">
        <v>23.9</v>
      </c>
    </row>
    <row r="621" spans="1:35" x14ac:dyDescent="0.25">
      <c r="A621" s="54">
        <v>618</v>
      </c>
      <c r="B621" s="96">
        <v>44188</v>
      </c>
      <c r="C621" s="109">
        <v>26.106944444444402</v>
      </c>
      <c r="D621" s="112">
        <v>47.3</v>
      </c>
      <c r="E621" s="112">
        <v>28.9</v>
      </c>
      <c r="G621" s="54">
        <v>618</v>
      </c>
      <c r="H621" s="96">
        <v>44188</v>
      </c>
      <c r="I621" s="109">
        <v>26.1076388888889</v>
      </c>
      <c r="J621" s="112">
        <v>45.3</v>
      </c>
      <c r="K621" s="112">
        <v>30.3</v>
      </c>
      <c r="L621" s="106"/>
      <c r="M621" s="54">
        <v>618</v>
      </c>
      <c r="N621" s="96">
        <v>44188</v>
      </c>
      <c r="O621" s="109">
        <v>26.1076388888889</v>
      </c>
      <c r="P621" s="112">
        <v>45.4</v>
      </c>
      <c r="Q621" s="112">
        <v>30.8</v>
      </c>
      <c r="R621" s="106"/>
      <c r="S621" s="54">
        <v>618</v>
      </c>
      <c r="T621" s="96">
        <v>44229.2812037037</v>
      </c>
      <c r="U621" s="110">
        <v>44229.2812037037</v>
      </c>
      <c r="V621" s="112">
        <v>68.5</v>
      </c>
      <c r="W621" s="112">
        <v>22.9</v>
      </c>
      <c r="Y621" s="54">
        <v>618</v>
      </c>
      <c r="Z621" s="96">
        <v>44229.281747685185</v>
      </c>
      <c r="AA621" s="110">
        <v>44229.281747685185</v>
      </c>
      <c r="AB621" s="112">
        <v>55.8</v>
      </c>
      <c r="AC621" s="112">
        <v>24.6</v>
      </c>
      <c r="AE621" s="54">
        <v>618</v>
      </c>
      <c r="AF621" s="96">
        <v>44229.281539351854</v>
      </c>
      <c r="AG621" s="110">
        <v>44229.281539351854</v>
      </c>
      <c r="AH621" s="112">
        <v>57.7</v>
      </c>
      <c r="AI621" s="112">
        <v>24.2</v>
      </c>
    </row>
    <row r="622" spans="1:35" x14ac:dyDescent="0.25">
      <c r="A622" s="54">
        <v>619</v>
      </c>
      <c r="B622" s="96">
        <v>44188</v>
      </c>
      <c r="C622" s="110">
        <v>26.148611111111101</v>
      </c>
      <c r="D622" s="112">
        <v>49</v>
      </c>
      <c r="E622" s="112">
        <v>29.1</v>
      </c>
      <c r="G622" s="54">
        <v>619</v>
      </c>
      <c r="H622" s="96">
        <v>44188</v>
      </c>
      <c r="I622" s="110">
        <v>26.1493055555556</v>
      </c>
      <c r="J622" s="112">
        <v>45.7</v>
      </c>
      <c r="K622" s="112">
        <v>30.4</v>
      </c>
      <c r="L622" s="106"/>
      <c r="M622" s="54">
        <v>619</v>
      </c>
      <c r="N622" s="96">
        <v>44188</v>
      </c>
      <c r="O622" s="110">
        <v>26.1493055555556</v>
      </c>
      <c r="P622" s="112">
        <v>45.2</v>
      </c>
      <c r="Q622" s="112">
        <v>31</v>
      </c>
      <c r="R622" s="106"/>
      <c r="S622" s="54">
        <v>619</v>
      </c>
      <c r="T622" s="96">
        <v>44229.322870370372</v>
      </c>
      <c r="U622" s="110">
        <v>44229.322870370372</v>
      </c>
      <c r="V622" s="112">
        <v>71.7</v>
      </c>
      <c r="W622" s="112">
        <v>23.5</v>
      </c>
      <c r="Y622" s="54">
        <v>619</v>
      </c>
      <c r="Z622" s="96">
        <v>44229.323414351849</v>
      </c>
      <c r="AA622" s="110">
        <v>44229.323414351849</v>
      </c>
      <c r="AB622" s="112">
        <v>58.7</v>
      </c>
      <c r="AC622" s="112">
        <v>24.5</v>
      </c>
      <c r="AE622" s="54">
        <v>619</v>
      </c>
      <c r="AF622" s="96">
        <v>44229.323206018518</v>
      </c>
      <c r="AG622" s="110">
        <v>44229.323206018518</v>
      </c>
      <c r="AH622" s="112">
        <v>60.6</v>
      </c>
      <c r="AI622" s="112">
        <v>24.8</v>
      </c>
    </row>
    <row r="623" spans="1:35" x14ac:dyDescent="0.25">
      <c r="A623" s="54">
        <v>620</v>
      </c>
      <c r="B623" s="96">
        <v>44188</v>
      </c>
      <c r="C623" s="109">
        <v>26.190277777777801</v>
      </c>
      <c r="D623" s="112">
        <v>47.6</v>
      </c>
      <c r="E623" s="112">
        <v>29.1</v>
      </c>
      <c r="G623" s="54">
        <v>620</v>
      </c>
      <c r="H623" s="96">
        <v>44188</v>
      </c>
      <c r="I623" s="109">
        <v>26.1909722222223</v>
      </c>
      <c r="J623" s="112">
        <v>43.9</v>
      </c>
      <c r="K623" s="112">
        <v>30.5</v>
      </c>
      <c r="L623" s="106"/>
      <c r="M623" s="54">
        <v>620</v>
      </c>
      <c r="N623" s="96">
        <v>44188</v>
      </c>
      <c r="O623" s="109">
        <v>26.1909722222223</v>
      </c>
      <c r="P623" s="112">
        <v>45</v>
      </c>
      <c r="Q623" s="112">
        <v>31.1</v>
      </c>
      <c r="R623" s="106"/>
      <c r="S623" s="54">
        <v>620</v>
      </c>
      <c r="T623" s="96">
        <v>44229.364537037036</v>
      </c>
      <c r="U623" s="110">
        <v>44229.364537037036</v>
      </c>
      <c r="V623" s="112">
        <v>71.5</v>
      </c>
      <c r="W623" s="112">
        <v>23.8</v>
      </c>
      <c r="Y623" s="54">
        <v>620</v>
      </c>
      <c r="Z623" s="96">
        <v>44229.365081018521</v>
      </c>
      <c r="AA623" s="110">
        <v>44229.365081018521</v>
      </c>
      <c r="AB623" s="112">
        <v>59.3</v>
      </c>
      <c r="AC623" s="112">
        <v>24.8</v>
      </c>
      <c r="AE623" s="54">
        <v>620</v>
      </c>
      <c r="AF623" s="96">
        <v>44229.364872685182</v>
      </c>
      <c r="AG623" s="110">
        <v>44229.364872685182</v>
      </c>
      <c r="AH623" s="112">
        <v>60</v>
      </c>
      <c r="AI623" s="112">
        <v>24.7</v>
      </c>
    </row>
    <row r="624" spans="1:35" x14ac:dyDescent="0.25">
      <c r="A624" s="54">
        <v>621</v>
      </c>
      <c r="B624" s="96">
        <v>44188</v>
      </c>
      <c r="C624" s="110">
        <v>26.231944444444402</v>
      </c>
      <c r="D624" s="112">
        <v>46.6</v>
      </c>
      <c r="E624" s="112">
        <v>29.1</v>
      </c>
      <c r="G624" s="54">
        <v>621</v>
      </c>
      <c r="H624" s="96">
        <v>44188</v>
      </c>
      <c r="I624" s="110">
        <v>26.2326388888889</v>
      </c>
      <c r="J624" s="112">
        <v>46.2</v>
      </c>
      <c r="K624" s="112">
        <v>30.4</v>
      </c>
      <c r="L624" s="106"/>
      <c r="M624" s="54">
        <v>621</v>
      </c>
      <c r="N624" s="96">
        <v>44188</v>
      </c>
      <c r="O624" s="110">
        <v>26.2326388888889</v>
      </c>
      <c r="P624" s="112">
        <v>44.8</v>
      </c>
      <c r="Q624" s="112">
        <v>31.1</v>
      </c>
      <c r="R624" s="106"/>
      <c r="S624" s="54">
        <v>621</v>
      </c>
      <c r="T624" s="96">
        <v>44229.4062037037</v>
      </c>
      <c r="U624" s="110">
        <v>44229.4062037037</v>
      </c>
      <c r="V624" s="112">
        <v>70.2</v>
      </c>
      <c r="W624" s="112">
        <v>23.8</v>
      </c>
      <c r="Y624" s="54">
        <v>621</v>
      </c>
      <c r="Z624" s="96">
        <v>44229.406747685185</v>
      </c>
      <c r="AA624" s="110">
        <v>44229.406747685185</v>
      </c>
      <c r="AB624" s="112">
        <v>59.7</v>
      </c>
      <c r="AC624" s="112">
        <v>24.4</v>
      </c>
      <c r="AE624" s="54">
        <v>621</v>
      </c>
      <c r="AF624" s="96">
        <v>44229.406539351854</v>
      </c>
      <c r="AG624" s="110">
        <v>44229.406539351854</v>
      </c>
      <c r="AH624" s="112">
        <v>58.7</v>
      </c>
      <c r="AI624" s="112">
        <v>24.7</v>
      </c>
    </row>
    <row r="625" spans="1:35" x14ac:dyDescent="0.25">
      <c r="A625" s="54">
        <v>622</v>
      </c>
      <c r="B625" s="96">
        <v>44188</v>
      </c>
      <c r="C625" s="109">
        <v>26.273611111111101</v>
      </c>
      <c r="D625" s="112">
        <v>48.8</v>
      </c>
      <c r="E625" s="112">
        <v>29.2</v>
      </c>
      <c r="G625" s="54">
        <v>622</v>
      </c>
      <c r="H625" s="96">
        <v>44188</v>
      </c>
      <c r="I625" s="109">
        <v>26.2743055555556</v>
      </c>
      <c r="J625" s="112">
        <v>46.8</v>
      </c>
      <c r="K625" s="112">
        <v>30.5</v>
      </c>
      <c r="L625" s="106"/>
      <c r="M625" s="54">
        <v>622</v>
      </c>
      <c r="N625" s="96">
        <v>44188</v>
      </c>
      <c r="O625" s="109">
        <v>26.2743055555556</v>
      </c>
      <c r="P625" s="112">
        <v>44.9</v>
      </c>
      <c r="Q625" s="112">
        <v>31.1</v>
      </c>
      <c r="R625" s="106"/>
      <c r="S625" s="54">
        <v>622</v>
      </c>
      <c r="T625" s="96">
        <v>44229.447870370372</v>
      </c>
      <c r="U625" s="110">
        <v>44229.447870370372</v>
      </c>
      <c r="V625" s="112">
        <v>71.2</v>
      </c>
      <c r="W625" s="112">
        <v>23.8</v>
      </c>
      <c r="Y625" s="54">
        <v>622</v>
      </c>
      <c r="Z625" s="96">
        <v>44229.448414351849</v>
      </c>
      <c r="AA625" s="110">
        <v>44229.448414351849</v>
      </c>
      <c r="AB625" s="112">
        <v>62.2</v>
      </c>
      <c r="AC625" s="112">
        <v>24.9</v>
      </c>
      <c r="AE625" s="54">
        <v>622</v>
      </c>
      <c r="AF625" s="96">
        <v>44229.448206018518</v>
      </c>
      <c r="AG625" s="110">
        <v>44229.448206018518</v>
      </c>
      <c r="AH625" s="112">
        <v>61.8</v>
      </c>
      <c r="AI625" s="112">
        <v>24.8</v>
      </c>
    </row>
    <row r="626" spans="1:35" x14ac:dyDescent="0.25">
      <c r="A626" s="54">
        <v>623</v>
      </c>
      <c r="B626" s="96">
        <v>44188</v>
      </c>
      <c r="C626" s="110">
        <v>26.315277777777801</v>
      </c>
      <c r="D626" s="112">
        <v>47.6</v>
      </c>
      <c r="E626" s="112">
        <v>29.1</v>
      </c>
      <c r="G626" s="54">
        <v>623</v>
      </c>
      <c r="H626" s="96">
        <v>44188</v>
      </c>
      <c r="I626" s="110">
        <v>26.3159722222223</v>
      </c>
      <c r="J626" s="112">
        <v>47.8</v>
      </c>
      <c r="K626" s="112">
        <v>30.4</v>
      </c>
      <c r="L626" s="106"/>
      <c r="M626" s="54">
        <v>623</v>
      </c>
      <c r="N626" s="96">
        <v>44188</v>
      </c>
      <c r="O626" s="110">
        <v>26.3159722222223</v>
      </c>
      <c r="P626" s="112">
        <v>48</v>
      </c>
      <c r="Q626" s="112">
        <v>31.2</v>
      </c>
      <c r="R626" s="106"/>
      <c r="S626" s="54">
        <v>623</v>
      </c>
      <c r="T626" s="96">
        <v>44229.489537037036</v>
      </c>
      <c r="U626" s="110">
        <v>44229.489537037036</v>
      </c>
      <c r="V626" s="112">
        <v>72.099999999999994</v>
      </c>
      <c r="W626" s="112">
        <v>24.2</v>
      </c>
      <c r="Y626" s="54">
        <v>623</v>
      </c>
      <c r="Z626" s="96">
        <v>44229.490081018521</v>
      </c>
      <c r="AA626" s="110">
        <v>44229.490081018521</v>
      </c>
      <c r="AB626" s="112">
        <v>64</v>
      </c>
      <c r="AC626" s="112">
        <v>25.2</v>
      </c>
      <c r="AE626" s="54">
        <v>623</v>
      </c>
      <c r="AF626" s="96">
        <v>44229.489872685182</v>
      </c>
      <c r="AG626" s="110">
        <v>44229.489872685182</v>
      </c>
      <c r="AH626" s="112">
        <v>61.5</v>
      </c>
      <c r="AI626" s="112">
        <v>24.8</v>
      </c>
    </row>
    <row r="627" spans="1:35" x14ac:dyDescent="0.25">
      <c r="A627" s="54">
        <v>624</v>
      </c>
      <c r="B627" s="96">
        <v>44188</v>
      </c>
      <c r="C627" s="109">
        <v>26.356944444444402</v>
      </c>
      <c r="D627" s="112">
        <v>54.8</v>
      </c>
      <c r="E627" s="112">
        <v>29.2</v>
      </c>
      <c r="G627" s="54">
        <v>624</v>
      </c>
      <c r="H627" s="96">
        <v>44188</v>
      </c>
      <c r="I627" s="109">
        <v>26.3576388888889</v>
      </c>
      <c r="J627" s="112">
        <v>56</v>
      </c>
      <c r="K627" s="112">
        <v>30.5</v>
      </c>
      <c r="L627" s="106"/>
      <c r="M627" s="54">
        <v>624</v>
      </c>
      <c r="N627" s="96">
        <v>44188</v>
      </c>
      <c r="O627" s="109">
        <v>26.3576388888889</v>
      </c>
      <c r="P627" s="112">
        <v>56.2</v>
      </c>
      <c r="Q627" s="112">
        <v>30.8</v>
      </c>
      <c r="R627" s="106"/>
      <c r="S627" s="54">
        <v>624</v>
      </c>
      <c r="T627" s="96">
        <v>44229.5312037037</v>
      </c>
      <c r="U627" s="110">
        <v>44229.5312037037</v>
      </c>
      <c r="V627" s="112">
        <v>79.400000000000006</v>
      </c>
      <c r="W627" s="112">
        <v>24.6</v>
      </c>
      <c r="Y627" s="54">
        <v>624</v>
      </c>
      <c r="Z627" s="96">
        <v>44229.531747685185</v>
      </c>
      <c r="AA627" s="110">
        <v>44229.531747685185</v>
      </c>
      <c r="AB627" s="112">
        <v>58</v>
      </c>
      <c r="AC627" s="112">
        <v>25.2</v>
      </c>
      <c r="AE627" s="54">
        <v>624</v>
      </c>
      <c r="AF627" s="96">
        <v>44229.531539351854</v>
      </c>
      <c r="AG627" s="110">
        <v>44229.531539351854</v>
      </c>
      <c r="AH627" s="112">
        <v>65.099999999999994</v>
      </c>
      <c r="AI627" s="112">
        <v>25.4</v>
      </c>
    </row>
    <row r="628" spans="1:35" x14ac:dyDescent="0.25">
      <c r="A628" s="54">
        <v>625</v>
      </c>
      <c r="B628" s="96">
        <v>44188</v>
      </c>
      <c r="C628" s="110">
        <v>26.398611111111101</v>
      </c>
      <c r="D628" s="112">
        <v>49.8</v>
      </c>
      <c r="E628" s="112">
        <v>29.1</v>
      </c>
      <c r="G628" s="54">
        <v>625</v>
      </c>
      <c r="H628" s="96">
        <v>44188</v>
      </c>
      <c r="I628" s="110">
        <v>26.3993055555556</v>
      </c>
      <c r="J628" s="112">
        <v>49</v>
      </c>
      <c r="K628" s="112">
        <v>30.3</v>
      </c>
      <c r="L628" s="106"/>
      <c r="M628" s="54">
        <v>625</v>
      </c>
      <c r="N628" s="96">
        <v>44188</v>
      </c>
      <c r="O628" s="110">
        <v>26.3993055555556</v>
      </c>
      <c r="P628" s="112">
        <v>46.9</v>
      </c>
      <c r="Q628" s="112">
        <v>30.9</v>
      </c>
      <c r="R628" s="106"/>
      <c r="S628" s="54">
        <v>625</v>
      </c>
      <c r="T628" s="96">
        <v>44229.572870370372</v>
      </c>
      <c r="U628" s="110">
        <v>44229.572870370372</v>
      </c>
      <c r="V628" s="112">
        <v>75.8</v>
      </c>
      <c r="W628" s="112">
        <v>24.6</v>
      </c>
      <c r="Y628" s="54">
        <v>625</v>
      </c>
      <c r="Z628" s="96">
        <v>44229.573414351849</v>
      </c>
      <c r="AA628" s="110">
        <v>44229.573414351849</v>
      </c>
      <c r="AB628" s="112">
        <v>67.099999999999994</v>
      </c>
      <c r="AC628" s="112">
        <v>25.5</v>
      </c>
      <c r="AE628" s="54">
        <v>625</v>
      </c>
      <c r="AF628" s="96">
        <v>44229.573206018518</v>
      </c>
      <c r="AG628" s="110">
        <v>44229.573206018518</v>
      </c>
      <c r="AH628" s="112">
        <v>62</v>
      </c>
      <c r="AI628" s="112">
        <v>25.5</v>
      </c>
    </row>
    <row r="629" spans="1:35" x14ac:dyDescent="0.25">
      <c r="A629" s="54">
        <v>626</v>
      </c>
      <c r="B629" s="96">
        <v>44188</v>
      </c>
      <c r="C629" s="109">
        <v>26.440277777777801</v>
      </c>
      <c r="D629" s="112">
        <v>52.4</v>
      </c>
      <c r="E629" s="112">
        <v>29.3</v>
      </c>
      <c r="G629" s="54">
        <v>626</v>
      </c>
      <c r="H629" s="96">
        <v>44188</v>
      </c>
      <c r="I629" s="109">
        <v>26.4409722222223</v>
      </c>
      <c r="J629" s="112">
        <v>48.4</v>
      </c>
      <c r="K629" s="112">
        <v>30.4</v>
      </c>
      <c r="L629" s="106"/>
      <c r="M629" s="54">
        <v>626</v>
      </c>
      <c r="N629" s="96">
        <v>44188</v>
      </c>
      <c r="O629" s="109">
        <v>26.4409722222223</v>
      </c>
      <c r="P629" s="112">
        <v>50.3</v>
      </c>
      <c r="Q629" s="112">
        <v>31.1</v>
      </c>
      <c r="R629" s="106"/>
      <c r="S629" s="54">
        <v>626</v>
      </c>
      <c r="T629" s="96">
        <v>44229.614537037036</v>
      </c>
      <c r="U629" s="110">
        <v>44229.614537037036</v>
      </c>
      <c r="V629" s="112">
        <v>74.099999999999994</v>
      </c>
      <c r="W629" s="112">
        <v>24.7</v>
      </c>
      <c r="Y629" s="54">
        <v>626</v>
      </c>
      <c r="Z629" s="96">
        <v>44229.615081018521</v>
      </c>
      <c r="AA629" s="110">
        <v>44229.615081018521</v>
      </c>
      <c r="AB629" s="112">
        <v>59.8</v>
      </c>
      <c r="AC629" s="112">
        <v>25.6</v>
      </c>
      <c r="AE629" s="54">
        <v>626</v>
      </c>
      <c r="AF629" s="96">
        <v>44229.614872685182</v>
      </c>
      <c r="AG629" s="110">
        <v>44229.614872685182</v>
      </c>
      <c r="AH629" s="112">
        <v>61.4</v>
      </c>
      <c r="AI629" s="112">
        <v>25.6</v>
      </c>
    </row>
    <row r="630" spans="1:35" x14ac:dyDescent="0.25">
      <c r="A630" s="54">
        <v>627</v>
      </c>
      <c r="B630" s="96">
        <v>44188</v>
      </c>
      <c r="C630" s="110">
        <v>26.481944444444402</v>
      </c>
      <c r="D630" s="112">
        <v>50.5</v>
      </c>
      <c r="E630" s="112">
        <v>29.5</v>
      </c>
      <c r="G630" s="54">
        <v>627</v>
      </c>
      <c r="H630" s="96">
        <v>44188</v>
      </c>
      <c r="I630" s="110">
        <v>26.4826388888889</v>
      </c>
      <c r="J630" s="112">
        <v>51.6</v>
      </c>
      <c r="K630" s="112">
        <v>30.6</v>
      </c>
      <c r="L630" s="106"/>
      <c r="M630" s="54">
        <v>627</v>
      </c>
      <c r="N630" s="96">
        <v>44188</v>
      </c>
      <c r="O630" s="110">
        <v>26.4826388888889</v>
      </c>
      <c r="P630" s="112">
        <v>51.6</v>
      </c>
      <c r="Q630" s="112">
        <v>31.2</v>
      </c>
      <c r="R630" s="106"/>
      <c r="S630" s="54">
        <v>627</v>
      </c>
      <c r="T630" s="96">
        <v>44229.6562037037</v>
      </c>
      <c r="U630" s="110">
        <v>44229.6562037037</v>
      </c>
      <c r="V630" s="112">
        <v>76.2</v>
      </c>
      <c r="W630" s="112">
        <v>24.6</v>
      </c>
      <c r="Y630" s="54">
        <v>627</v>
      </c>
      <c r="Z630" s="96">
        <v>44229.656747685185</v>
      </c>
      <c r="AA630" s="110">
        <v>44229.656747685185</v>
      </c>
      <c r="AB630" s="112">
        <v>64.099999999999994</v>
      </c>
      <c r="AC630" s="112">
        <v>25.5</v>
      </c>
      <c r="AE630" s="54">
        <v>627</v>
      </c>
      <c r="AF630" s="96">
        <v>44229.656539351854</v>
      </c>
      <c r="AG630" s="110">
        <v>44229.656539351854</v>
      </c>
      <c r="AH630" s="112">
        <v>62.6</v>
      </c>
      <c r="AI630" s="112">
        <v>25.4</v>
      </c>
    </row>
    <row r="631" spans="1:35" x14ac:dyDescent="0.25">
      <c r="A631" s="54">
        <v>628</v>
      </c>
      <c r="B631" s="96">
        <v>44188</v>
      </c>
      <c r="C631" s="109">
        <v>26.523611111111101</v>
      </c>
      <c r="D631" s="112">
        <v>55.4</v>
      </c>
      <c r="E631" s="112">
        <v>29.5</v>
      </c>
      <c r="G631" s="54">
        <v>628</v>
      </c>
      <c r="H631" s="96">
        <v>44188</v>
      </c>
      <c r="I631" s="109">
        <v>26.5243055555556</v>
      </c>
      <c r="J631" s="112">
        <v>52.5</v>
      </c>
      <c r="K631" s="112">
        <v>30.4</v>
      </c>
      <c r="L631" s="106"/>
      <c r="M631" s="54">
        <v>628</v>
      </c>
      <c r="N631" s="96">
        <v>44188</v>
      </c>
      <c r="O631" s="109">
        <v>26.5243055555556</v>
      </c>
      <c r="P631" s="112">
        <v>51.2</v>
      </c>
      <c r="Q631" s="112">
        <v>31.2</v>
      </c>
      <c r="R631" s="106"/>
      <c r="S631" s="54">
        <v>628</v>
      </c>
      <c r="T631" s="96">
        <v>44229.697870370372</v>
      </c>
      <c r="U631" s="110">
        <v>44229.697870370372</v>
      </c>
      <c r="V631" s="112">
        <v>75.5</v>
      </c>
      <c r="W631" s="112">
        <v>24.4</v>
      </c>
      <c r="Y631" s="54">
        <v>628</v>
      </c>
      <c r="Z631" s="96">
        <v>44229.698414351849</v>
      </c>
      <c r="AA631" s="110">
        <v>44229.698414351849</v>
      </c>
      <c r="AB631" s="112">
        <v>61</v>
      </c>
      <c r="AC631" s="112">
        <v>25.3</v>
      </c>
      <c r="AE631" s="54">
        <v>628</v>
      </c>
      <c r="AF631" s="96">
        <v>44229.698206018518</v>
      </c>
      <c r="AG631" s="110">
        <v>44229.698206018518</v>
      </c>
      <c r="AH631" s="112">
        <v>61.9</v>
      </c>
      <c r="AI631" s="112">
        <v>25.2</v>
      </c>
    </row>
    <row r="632" spans="1:35" x14ac:dyDescent="0.25">
      <c r="A632" s="54">
        <v>629</v>
      </c>
      <c r="B632" s="96">
        <v>44188</v>
      </c>
      <c r="C632" s="110">
        <v>26.565277777777801</v>
      </c>
      <c r="D632" s="112">
        <v>54.7</v>
      </c>
      <c r="E632" s="112">
        <v>29.3</v>
      </c>
      <c r="G632" s="54">
        <v>629</v>
      </c>
      <c r="H632" s="96">
        <v>44188</v>
      </c>
      <c r="I632" s="110">
        <v>26.5659722222223</v>
      </c>
      <c r="J632" s="112">
        <v>55.2</v>
      </c>
      <c r="K632" s="112">
        <v>30.5</v>
      </c>
      <c r="L632" s="106"/>
      <c r="M632" s="54">
        <v>629</v>
      </c>
      <c r="N632" s="96">
        <v>44188</v>
      </c>
      <c r="O632" s="110">
        <v>26.5659722222223</v>
      </c>
      <c r="P632" s="112">
        <v>55.2</v>
      </c>
      <c r="Q632" s="112">
        <v>31.3</v>
      </c>
      <c r="R632" s="106"/>
      <c r="S632" s="54">
        <v>629</v>
      </c>
      <c r="T632" s="96">
        <v>44229.739537037036</v>
      </c>
      <c r="U632" s="110">
        <v>44229.739537037036</v>
      </c>
      <c r="V632" s="112">
        <v>75.400000000000006</v>
      </c>
      <c r="W632" s="112">
        <v>24.1</v>
      </c>
      <c r="Y632" s="54">
        <v>629</v>
      </c>
      <c r="Z632" s="96">
        <v>44229.740081018521</v>
      </c>
      <c r="AA632" s="110">
        <v>44229.740081018521</v>
      </c>
      <c r="AB632" s="112">
        <v>62.3</v>
      </c>
      <c r="AC632" s="112">
        <v>24.8</v>
      </c>
      <c r="AE632" s="54">
        <v>629</v>
      </c>
      <c r="AF632" s="96">
        <v>44229.739872685182</v>
      </c>
      <c r="AG632" s="110">
        <v>44229.739872685182</v>
      </c>
      <c r="AH632" s="112">
        <v>60.3</v>
      </c>
      <c r="AI632" s="112">
        <v>24.9</v>
      </c>
    </row>
    <row r="633" spans="1:35" x14ac:dyDescent="0.25">
      <c r="A633" s="54">
        <v>630</v>
      </c>
      <c r="B633" s="96">
        <v>44188</v>
      </c>
      <c r="C633" s="109">
        <v>26.606944444444402</v>
      </c>
      <c r="D633" s="112">
        <v>56.7</v>
      </c>
      <c r="E633" s="112">
        <v>29.4</v>
      </c>
      <c r="G633" s="54">
        <v>630</v>
      </c>
      <c r="H633" s="96">
        <v>44188</v>
      </c>
      <c r="I633" s="109">
        <v>26.6076388888889</v>
      </c>
      <c r="J633" s="112">
        <v>52.3</v>
      </c>
      <c r="K633" s="112">
        <v>30.5</v>
      </c>
      <c r="L633" s="106"/>
      <c r="M633" s="54">
        <v>630</v>
      </c>
      <c r="N633" s="96">
        <v>44188</v>
      </c>
      <c r="O633" s="109">
        <v>26.6076388888889</v>
      </c>
      <c r="P633" s="112">
        <v>59.1</v>
      </c>
      <c r="Q633" s="112">
        <v>31.2</v>
      </c>
      <c r="R633" s="106"/>
      <c r="S633" s="54">
        <v>630</v>
      </c>
      <c r="T633" s="96">
        <v>44229.7812037037</v>
      </c>
      <c r="U633" s="110">
        <v>44229.7812037037</v>
      </c>
      <c r="V633" s="112">
        <v>73.900000000000006</v>
      </c>
      <c r="W633" s="112">
        <v>23.9</v>
      </c>
      <c r="Y633" s="54">
        <v>630</v>
      </c>
      <c r="Z633" s="96">
        <v>44229.781747685185</v>
      </c>
      <c r="AA633" s="110">
        <v>44229.781747685185</v>
      </c>
      <c r="AB633" s="112">
        <v>60.9</v>
      </c>
      <c r="AC633" s="112">
        <v>24.8</v>
      </c>
      <c r="AE633" s="54">
        <v>630</v>
      </c>
      <c r="AF633" s="96">
        <v>44229.781539351854</v>
      </c>
      <c r="AG633" s="110">
        <v>44229.781539351854</v>
      </c>
      <c r="AH633" s="112">
        <v>62.6</v>
      </c>
      <c r="AI633" s="112">
        <v>24.7</v>
      </c>
    </row>
    <row r="634" spans="1:35" x14ac:dyDescent="0.25">
      <c r="A634" s="54">
        <v>631</v>
      </c>
      <c r="B634" s="96">
        <v>44188</v>
      </c>
      <c r="C634" s="110">
        <v>26.648611111111101</v>
      </c>
      <c r="D634" s="112">
        <v>58.6</v>
      </c>
      <c r="E634" s="112">
        <v>29.4</v>
      </c>
      <c r="G634" s="54">
        <v>631</v>
      </c>
      <c r="H634" s="96">
        <v>44188</v>
      </c>
      <c r="I634" s="110">
        <v>26.6493055555556</v>
      </c>
      <c r="J634" s="112">
        <v>58.2</v>
      </c>
      <c r="K634" s="112">
        <v>30.3</v>
      </c>
      <c r="L634" s="106"/>
      <c r="M634" s="54">
        <v>631</v>
      </c>
      <c r="N634" s="96">
        <v>44188</v>
      </c>
      <c r="O634" s="110">
        <v>26.6493055555556</v>
      </c>
      <c r="P634" s="112">
        <v>61.6</v>
      </c>
      <c r="Q634" s="112">
        <v>31.1</v>
      </c>
      <c r="R634" s="106"/>
      <c r="S634" s="54">
        <v>631</v>
      </c>
      <c r="T634" s="96">
        <v>44229.822870370372</v>
      </c>
      <c r="U634" s="110">
        <v>44229.822870370372</v>
      </c>
      <c r="V634" s="112">
        <v>72.7</v>
      </c>
      <c r="W634" s="112">
        <v>24</v>
      </c>
      <c r="Y634" s="54">
        <v>631</v>
      </c>
      <c r="Z634" s="96">
        <v>44229.823414351849</v>
      </c>
      <c r="AA634" s="110">
        <v>44229.823414351849</v>
      </c>
      <c r="AB634" s="112">
        <v>60.4</v>
      </c>
      <c r="AC634" s="112">
        <v>24.9</v>
      </c>
      <c r="AE634" s="54">
        <v>631</v>
      </c>
      <c r="AF634" s="96">
        <v>44229.823206018518</v>
      </c>
      <c r="AG634" s="110">
        <v>44229.823206018518</v>
      </c>
      <c r="AH634" s="112">
        <v>64.400000000000006</v>
      </c>
      <c r="AI634" s="112">
        <v>24.7</v>
      </c>
    </row>
    <row r="635" spans="1:35" x14ac:dyDescent="0.25">
      <c r="A635" s="54">
        <v>632</v>
      </c>
      <c r="B635" s="96">
        <v>44188</v>
      </c>
      <c r="C635" s="109">
        <v>26.690277777777801</v>
      </c>
      <c r="D635" s="112">
        <v>52.2</v>
      </c>
      <c r="E635" s="112">
        <v>28.9</v>
      </c>
      <c r="G635" s="54">
        <v>632</v>
      </c>
      <c r="H635" s="96">
        <v>44188</v>
      </c>
      <c r="I635" s="109">
        <v>26.6909722222223</v>
      </c>
      <c r="J635" s="112">
        <v>53.1</v>
      </c>
      <c r="K635" s="112">
        <v>30.1</v>
      </c>
      <c r="L635" s="106"/>
      <c r="M635" s="54">
        <v>632</v>
      </c>
      <c r="N635" s="96">
        <v>44188</v>
      </c>
      <c r="O635" s="109">
        <v>26.6909722222223</v>
      </c>
      <c r="P635" s="112">
        <v>55.6</v>
      </c>
      <c r="Q635" s="112">
        <v>31</v>
      </c>
      <c r="R635" s="106"/>
      <c r="S635" s="54">
        <v>632</v>
      </c>
      <c r="T635" s="96">
        <v>44229.864537037036</v>
      </c>
      <c r="U635" s="110">
        <v>44229.864537037036</v>
      </c>
      <c r="V635" s="112">
        <v>72.599999999999994</v>
      </c>
      <c r="W635" s="112">
        <v>24.2</v>
      </c>
      <c r="Y635" s="54">
        <v>632</v>
      </c>
      <c r="Z635" s="96">
        <v>44229.865081018521</v>
      </c>
      <c r="AA635" s="110">
        <v>44229.865081018521</v>
      </c>
      <c r="AB635" s="112">
        <v>61</v>
      </c>
      <c r="AC635" s="112">
        <v>24.9</v>
      </c>
      <c r="AE635" s="54">
        <v>632</v>
      </c>
      <c r="AF635" s="96">
        <v>44229.864872685182</v>
      </c>
      <c r="AG635" s="110">
        <v>44229.864872685182</v>
      </c>
      <c r="AH635" s="112">
        <v>60.4</v>
      </c>
      <c r="AI635" s="112">
        <v>25.2</v>
      </c>
    </row>
    <row r="636" spans="1:35" x14ac:dyDescent="0.25">
      <c r="A636" s="54">
        <v>633</v>
      </c>
      <c r="B636" s="96">
        <v>44188</v>
      </c>
      <c r="C636" s="110">
        <v>26.731944444444402</v>
      </c>
      <c r="D636" s="112">
        <v>50.9</v>
      </c>
      <c r="E636" s="112">
        <v>29.1</v>
      </c>
      <c r="G636" s="54">
        <v>633</v>
      </c>
      <c r="H636" s="96">
        <v>44188</v>
      </c>
      <c r="I636" s="110">
        <v>26.7326388888889</v>
      </c>
      <c r="J636" s="112">
        <v>47.8</v>
      </c>
      <c r="K636" s="112">
        <v>30.1</v>
      </c>
      <c r="L636" s="106"/>
      <c r="M636" s="54">
        <v>633</v>
      </c>
      <c r="N636" s="96">
        <v>44188</v>
      </c>
      <c r="O636" s="110">
        <v>26.7326388888889</v>
      </c>
      <c r="P636" s="112">
        <v>52.5</v>
      </c>
      <c r="Q636" s="112">
        <v>31</v>
      </c>
      <c r="R636" s="106"/>
      <c r="S636" s="54">
        <v>633</v>
      </c>
      <c r="T636" s="96">
        <v>44229.9062037037</v>
      </c>
      <c r="U636" s="110">
        <v>44229.9062037037</v>
      </c>
      <c r="V636" s="112">
        <v>71.5</v>
      </c>
      <c r="W636" s="112">
        <v>24.1</v>
      </c>
      <c r="Y636" s="54">
        <v>633</v>
      </c>
      <c r="Z636" s="96">
        <v>44229.906747685185</v>
      </c>
      <c r="AA636" s="110">
        <v>44229.906747685185</v>
      </c>
      <c r="AB636" s="112">
        <v>59.1</v>
      </c>
      <c r="AC636" s="112">
        <v>25.3</v>
      </c>
      <c r="AE636" s="54">
        <v>633</v>
      </c>
      <c r="AF636" s="96">
        <v>44229.906539351854</v>
      </c>
      <c r="AG636" s="110">
        <v>44229.906539351854</v>
      </c>
      <c r="AH636" s="112">
        <v>63.3</v>
      </c>
      <c r="AI636" s="112">
        <v>24.8</v>
      </c>
    </row>
    <row r="637" spans="1:35" x14ac:dyDescent="0.25">
      <c r="A637" s="54">
        <v>634</v>
      </c>
      <c r="B637" s="96">
        <v>44188</v>
      </c>
      <c r="C637" s="109">
        <v>26.773611111111101</v>
      </c>
      <c r="D637" s="112">
        <v>49</v>
      </c>
      <c r="E637" s="112">
        <v>29</v>
      </c>
      <c r="G637" s="54">
        <v>634</v>
      </c>
      <c r="H637" s="96">
        <v>44188</v>
      </c>
      <c r="I637" s="109">
        <v>26.7743055555556</v>
      </c>
      <c r="J637" s="112">
        <v>47.3</v>
      </c>
      <c r="K637" s="112">
        <v>30.2</v>
      </c>
      <c r="L637" s="106"/>
      <c r="M637" s="54">
        <v>634</v>
      </c>
      <c r="N637" s="96">
        <v>44188</v>
      </c>
      <c r="O637" s="109">
        <v>26.7743055555556</v>
      </c>
      <c r="P637" s="112">
        <v>48.3</v>
      </c>
      <c r="Q637" s="112">
        <v>31.1</v>
      </c>
      <c r="R637" s="106"/>
      <c r="S637" s="54">
        <v>634</v>
      </c>
      <c r="T637" s="96">
        <v>44229.947870370372</v>
      </c>
      <c r="U637" s="110">
        <v>44229.947870370372</v>
      </c>
      <c r="V637" s="112">
        <v>71.099999999999994</v>
      </c>
      <c r="W637" s="112">
        <v>24.1</v>
      </c>
      <c r="Y637" s="54">
        <v>634</v>
      </c>
      <c r="Z637" s="96">
        <v>44229.948414351849</v>
      </c>
      <c r="AA637" s="110">
        <v>44229.948414351849</v>
      </c>
      <c r="AB637" s="112">
        <v>58.7</v>
      </c>
      <c r="AC637" s="112">
        <v>24.8</v>
      </c>
      <c r="AE637" s="54">
        <v>634</v>
      </c>
      <c r="AF637" s="96">
        <v>44229.948206018518</v>
      </c>
      <c r="AG637" s="110">
        <v>44229.948206018518</v>
      </c>
      <c r="AH637" s="112">
        <v>61.4</v>
      </c>
      <c r="AI637" s="112">
        <v>24.6</v>
      </c>
    </row>
    <row r="638" spans="1:35" x14ac:dyDescent="0.25">
      <c r="A638" s="54">
        <v>635</v>
      </c>
      <c r="B638" s="96">
        <v>44188</v>
      </c>
      <c r="C638" s="110">
        <v>26.815277777777801</v>
      </c>
      <c r="D638" s="112">
        <v>49.1</v>
      </c>
      <c r="E638" s="112">
        <v>29</v>
      </c>
      <c r="G638" s="54">
        <v>635</v>
      </c>
      <c r="H638" s="96">
        <v>44188</v>
      </c>
      <c r="I638" s="110">
        <v>26.8159722222223</v>
      </c>
      <c r="J638" s="112">
        <v>46</v>
      </c>
      <c r="K638" s="112">
        <v>30.2</v>
      </c>
      <c r="L638" s="106"/>
      <c r="M638" s="54">
        <v>635</v>
      </c>
      <c r="N638" s="96">
        <v>44188</v>
      </c>
      <c r="O638" s="110">
        <v>26.8159722222223</v>
      </c>
      <c r="P638" s="112">
        <v>48.2</v>
      </c>
      <c r="Q638" s="112">
        <v>31.1</v>
      </c>
      <c r="R638" s="106"/>
      <c r="S638" s="54">
        <v>635</v>
      </c>
      <c r="T638" s="96">
        <v>44229.989537037036</v>
      </c>
      <c r="U638" s="110">
        <v>44229.989537037036</v>
      </c>
      <c r="V638" s="112">
        <v>70.400000000000006</v>
      </c>
      <c r="W638" s="112">
        <v>24.1</v>
      </c>
      <c r="Y638" s="54">
        <v>635</v>
      </c>
      <c r="Z638" s="96">
        <v>44229.990081018521</v>
      </c>
      <c r="AA638" s="110">
        <v>44229.990081018521</v>
      </c>
      <c r="AB638" s="112">
        <v>59.3</v>
      </c>
      <c r="AC638" s="112">
        <v>25.1</v>
      </c>
      <c r="AE638" s="54">
        <v>635</v>
      </c>
      <c r="AF638" s="96">
        <v>44229.989872685182</v>
      </c>
      <c r="AG638" s="110">
        <v>44229.989872685182</v>
      </c>
      <c r="AH638" s="112">
        <v>64</v>
      </c>
      <c r="AI638" s="112">
        <v>24.9</v>
      </c>
    </row>
    <row r="639" spans="1:35" x14ac:dyDescent="0.25">
      <c r="A639" s="54">
        <v>636</v>
      </c>
      <c r="B639" s="96">
        <v>44188</v>
      </c>
      <c r="C639" s="109">
        <v>26.856944444444402</v>
      </c>
      <c r="D639" s="112">
        <v>49</v>
      </c>
      <c r="E639" s="112">
        <v>29.1</v>
      </c>
      <c r="G639" s="54">
        <v>636</v>
      </c>
      <c r="H639" s="96">
        <v>44188</v>
      </c>
      <c r="I639" s="109">
        <v>26.8576388888889</v>
      </c>
      <c r="J639" s="112">
        <v>45.8</v>
      </c>
      <c r="K639" s="112">
        <v>30.2</v>
      </c>
      <c r="L639" s="106"/>
      <c r="M639" s="54">
        <v>636</v>
      </c>
      <c r="N639" s="96">
        <v>44188</v>
      </c>
      <c r="O639" s="109">
        <v>26.8576388888889</v>
      </c>
      <c r="P639" s="112">
        <v>48.1</v>
      </c>
      <c r="Q639" s="112">
        <v>31</v>
      </c>
      <c r="R639" s="106"/>
      <c r="S639" s="54">
        <v>636</v>
      </c>
      <c r="T639" s="96">
        <v>44230.0312037037</v>
      </c>
      <c r="U639" s="110">
        <v>44230.0312037037</v>
      </c>
      <c r="V639" s="112">
        <v>68.3</v>
      </c>
      <c r="W639" s="112">
        <v>24.1</v>
      </c>
      <c r="Y639" s="54">
        <v>636</v>
      </c>
      <c r="Z639" s="96">
        <v>44230.031747685185</v>
      </c>
      <c r="AA639" s="110">
        <v>44230.031747685185</v>
      </c>
      <c r="AB639" s="112">
        <v>58.6</v>
      </c>
      <c r="AC639" s="112">
        <v>25.1</v>
      </c>
      <c r="AE639" s="54">
        <v>636</v>
      </c>
      <c r="AF639" s="96">
        <v>44230.031539351854</v>
      </c>
      <c r="AG639" s="110">
        <v>44230.031539351854</v>
      </c>
      <c r="AH639" s="112">
        <v>61.2</v>
      </c>
      <c r="AI639" s="112">
        <v>24.9</v>
      </c>
    </row>
    <row r="640" spans="1:35" x14ac:dyDescent="0.25">
      <c r="A640" s="54">
        <v>637</v>
      </c>
      <c r="B640" s="96">
        <v>44188</v>
      </c>
      <c r="C640" s="110">
        <v>26.898611111111101</v>
      </c>
      <c r="D640" s="112">
        <v>43.6</v>
      </c>
      <c r="E640" s="112">
        <v>28.9</v>
      </c>
      <c r="G640" s="54">
        <v>637</v>
      </c>
      <c r="H640" s="96">
        <v>44188</v>
      </c>
      <c r="I640" s="110">
        <v>26.8993055555556</v>
      </c>
      <c r="J640" s="112">
        <v>47.1</v>
      </c>
      <c r="K640" s="112">
        <v>30.3</v>
      </c>
      <c r="L640" s="106"/>
      <c r="M640" s="54">
        <v>637</v>
      </c>
      <c r="N640" s="96">
        <v>44188</v>
      </c>
      <c r="O640" s="110">
        <v>26.8993055555556</v>
      </c>
      <c r="P640" s="112">
        <v>45.6</v>
      </c>
      <c r="Q640" s="112">
        <v>31</v>
      </c>
      <c r="R640" s="106"/>
      <c r="S640" s="54">
        <v>637</v>
      </c>
      <c r="T640" s="96">
        <v>44230.072870370372</v>
      </c>
      <c r="U640" s="110">
        <v>44230.072870370372</v>
      </c>
      <c r="V640" s="112">
        <v>66.900000000000006</v>
      </c>
      <c r="W640" s="112">
        <v>24.1</v>
      </c>
      <c r="Y640" s="54">
        <v>637</v>
      </c>
      <c r="Z640" s="96">
        <v>44230.073414351849</v>
      </c>
      <c r="AA640" s="110">
        <v>44230.073414351849</v>
      </c>
      <c r="AB640" s="112">
        <v>57.4</v>
      </c>
      <c r="AC640" s="112">
        <v>25</v>
      </c>
      <c r="AE640" s="54">
        <v>637</v>
      </c>
      <c r="AF640" s="96">
        <v>44230.073206018518</v>
      </c>
      <c r="AG640" s="110">
        <v>44230.073206018518</v>
      </c>
      <c r="AH640" s="112">
        <v>60.5</v>
      </c>
      <c r="AI640" s="112">
        <v>24.8</v>
      </c>
    </row>
    <row r="641" spans="1:35" x14ac:dyDescent="0.25">
      <c r="A641" s="54">
        <v>638</v>
      </c>
      <c r="B641" s="96">
        <v>44188</v>
      </c>
      <c r="C641" s="109">
        <v>26.940277777777801</v>
      </c>
      <c r="D641" s="112">
        <v>42.2</v>
      </c>
      <c r="E641" s="112">
        <v>28.8</v>
      </c>
      <c r="G641" s="54">
        <v>638</v>
      </c>
      <c r="H641" s="96">
        <v>44188</v>
      </c>
      <c r="I641" s="109">
        <v>26.9409722222223</v>
      </c>
      <c r="J641" s="112">
        <v>43.6</v>
      </c>
      <c r="K641" s="112">
        <v>30.1</v>
      </c>
      <c r="L641" s="106"/>
      <c r="M641" s="54">
        <v>638</v>
      </c>
      <c r="N641" s="96">
        <v>44188</v>
      </c>
      <c r="O641" s="109">
        <v>26.9409722222223</v>
      </c>
      <c r="P641" s="112">
        <v>46.3</v>
      </c>
      <c r="Q641" s="112">
        <v>30.8</v>
      </c>
      <c r="R641" s="106"/>
      <c r="S641" s="54">
        <v>638</v>
      </c>
      <c r="T641" s="96">
        <v>44230.114537037036</v>
      </c>
      <c r="U641" s="110">
        <v>44230.114537037036</v>
      </c>
      <c r="V641" s="112">
        <v>67.400000000000006</v>
      </c>
      <c r="W641" s="112">
        <v>24</v>
      </c>
      <c r="Y641" s="54">
        <v>638</v>
      </c>
      <c r="Z641" s="96">
        <v>44230.115081018521</v>
      </c>
      <c r="AA641" s="110">
        <v>44230.115081018521</v>
      </c>
      <c r="AB641" s="112">
        <v>59.4</v>
      </c>
      <c r="AC641" s="112">
        <v>24.8</v>
      </c>
      <c r="AE641" s="54">
        <v>638</v>
      </c>
      <c r="AF641" s="96">
        <v>44230.114872685182</v>
      </c>
      <c r="AG641" s="110">
        <v>44230.114872685182</v>
      </c>
      <c r="AH641" s="112">
        <v>59.9</v>
      </c>
      <c r="AI641" s="112">
        <v>24.9</v>
      </c>
    </row>
    <row r="642" spans="1:35" x14ac:dyDescent="0.25">
      <c r="A642" s="54">
        <v>639</v>
      </c>
      <c r="B642" s="96">
        <v>44188</v>
      </c>
      <c r="C642" s="110">
        <v>26.981944444444402</v>
      </c>
      <c r="D642" s="112">
        <v>44.4</v>
      </c>
      <c r="E642" s="112">
        <v>28.6</v>
      </c>
      <c r="G642" s="54">
        <v>639</v>
      </c>
      <c r="H642" s="96">
        <v>44188</v>
      </c>
      <c r="I642" s="110">
        <v>26.9826388888889</v>
      </c>
      <c r="J642" s="112">
        <v>42.5</v>
      </c>
      <c r="K642" s="112">
        <v>30.1</v>
      </c>
      <c r="L642" s="106"/>
      <c r="M642" s="54">
        <v>639</v>
      </c>
      <c r="N642" s="96">
        <v>44188</v>
      </c>
      <c r="O642" s="110">
        <v>26.9826388888889</v>
      </c>
      <c r="P642" s="112">
        <v>43</v>
      </c>
      <c r="Q642" s="112">
        <v>30.8</v>
      </c>
      <c r="R642" s="106"/>
      <c r="S642" s="54">
        <v>639</v>
      </c>
      <c r="T642" s="96">
        <v>44230.1562037037</v>
      </c>
      <c r="U642" s="110">
        <v>44230.1562037037</v>
      </c>
      <c r="V642" s="112">
        <v>68.8</v>
      </c>
      <c r="W642" s="112">
        <v>24</v>
      </c>
      <c r="Y642" s="54">
        <v>639</v>
      </c>
      <c r="Z642" s="96">
        <v>44230.156747685185</v>
      </c>
      <c r="AA642" s="110">
        <v>44230.156747685185</v>
      </c>
      <c r="AB642" s="112">
        <v>57</v>
      </c>
      <c r="AC642" s="112">
        <v>24.9</v>
      </c>
      <c r="AE642" s="54">
        <v>639</v>
      </c>
      <c r="AF642" s="96">
        <v>44230.156539351854</v>
      </c>
      <c r="AG642" s="110">
        <v>44230.156539351854</v>
      </c>
      <c r="AH642" s="112">
        <v>59.9</v>
      </c>
      <c r="AI642" s="112">
        <v>24.6</v>
      </c>
    </row>
    <row r="643" spans="1:35" x14ac:dyDescent="0.25">
      <c r="A643" s="54">
        <v>640</v>
      </c>
      <c r="B643" s="96">
        <v>44189</v>
      </c>
      <c r="C643" s="109">
        <v>27.023611111111101</v>
      </c>
      <c r="D643" s="112">
        <v>45.9</v>
      </c>
      <c r="E643" s="112">
        <v>28.8</v>
      </c>
      <c r="G643" s="54">
        <v>640</v>
      </c>
      <c r="H643" s="96">
        <v>44189</v>
      </c>
      <c r="I643" s="109">
        <v>27.0243055555556</v>
      </c>
      <c r="J643" s="112">
        <v>44.9</v>
      </c>
      <c r="K643" s="112">
        <v>30.1</v>
      </c>
      <c r="L643" s="106"/>
      <c r="M643" s="54">
        <v>640</v>
      </c>
      <c r="N643" s="96">
        <v>44189</v>
      </c>
      <c r="O643" s="109">
        <v>27.0243055555556</v>
      </c>
      <c r="P643" s="112">
        <v>41.3</v>
      </c>
      <c r="Q643" s="112">
        <v>30.7</v>
      </c>
      <c r="R643" s="106"/>
      <c r="S643" s="54">
        <v>640</v>
      </c>
      <c r="T643" s="96">
        <v>44230.197870370372</v>
      </c>
      <c r="U643" s="110">
        <v>44230.197870370372</v>
      </c>
      <c r="V643" s="112">
        <v>68.8</v>
      </c>
      <c r="W643" s="112">
        <v>24.4</v>
      </c>
      <c r="Y643" s="54">
        <v>640</v>
      </c>
      <c r="Z643" s="96">
        <v>44230.198414351849</v>
      </c>
      <c r="AA643" s="110">
        <v>44230.198414351849</v>
      </c>
      <c r="AB643" s="112">
        <v>53.6</v>
      </c>
      <c r="AC643" s="112">
        <v>25.6</v>
      </c>
      <c r="AE643" s="54">
        <v>640</v>
      </c>
      <c r="AF643" s="96">
        <v>44230.198206018518</v>
      </c>
      <c r="AG643" s="110">
        <v>44230.198206018518</v>
      </c>
      <c r="AH643" s="112">
        <v>60.8</v>
      </c>
      <c r="AI643" s="112">
        <v>24.7</v>
      </c>
    </row>
    <row r="644" spans="1:35" x14ac:dyDescent="0.25">
      <c r="A644" s="54">
        <v>641</v>
      </c>
      <c r="B644" s="96">
        <v>44189</v>
      </c>
      <c r="C644" s="110">
        <v>27.065277777777801</v>
      </c>
      <c r="D644" s="112">
        <v>43.4</v>
      </c>
      <c r="E644" s="112">
        <v>28.7</v>
      </c>
      <c r="G644" s="54">
        <v>641</v>
      </c>
      <c r="H644" s="96">
        <v>44189</v>
      </c>
      <c r="I644" s="110">
        <v>27.0659722222223</v>
      </c>
      <c r="J644" s="112">
        <v>41.5</v>
      </c>
      <c r="K644" s="112">
        <v>30</v>
      </c>
      <c r="L644" s="106"/>
      <c r="M644" s="54">
        <v>641</v>
      </c>
      <c r="N644" s="96">
        <v>44189</v>
      </c>
      <c r="O644" s="110">
        <v>27.0659722222223</v>
      </c>
      <c r="P644" s="112">
        <v>40.6</v>
      </c>
      <c r="Q644" s="112">
        <v>30.6</v>
      </c>
      <c r="R644" s="106"/>
      <c r="S644" s="54">
        <v>641</v>
      </c>
      <c r="T644" s="96">
        <v>44230.239537037036</v>
      </c>
      <c r="U644" s="110">
        <v>44230.239537037036</v>
      </c>
      <c r="V644" s="112">
        <v>66.7</v>
      </c>
      <c r="W644" s="112">
        <v>24.2</v>
      </c>
      <c r="Y644" s="54">
        <v>641</v>
      </c>
      <c r="Z644" s="96">
        <v>44230.240081018521</v>
      </c>
      <c r="AA644" s="110">
        <v>44230.240081018521</v>
      </c>
      <c r="AB644" s="112">
        <v>53.1</v>
      </c>
      <c r="AC644" s="112">
        <v>25.3</v>
      </c>
      <c r="AE644" s="54">
        <v>641</v>
      </c>
      <c r="AF644" s="96">
        <v>44230.239872685182</v>
      </c>
      <c r="AG644" s="110">
        <v>44230.239872685182</v>
      </c>
      <c r="AH644" s="112">
        <v>58.2</v>
      </c>
      <c r="AI644" s="112">
        <v>25.1</v>
      </c>
    </row>
    <row r="645" spans="1:35" x14ac:dyDescent="0.25">
      <c r="A645" s="54">
        <v>642</v>
      </c>
      <c r="B645" s="96">
        <v>44189</v>
      </c>
      <c r="C645" s="109">
        <v>27.106944444444402</v>
      </c>
      <c r="D645" s="112">
        <v>41.3</v>
      </c>
      <c r="E645" s="112">
        <v>28.6</v>
      </c>
      <c r="G645" s="54">
        <v>642</v>
      </c>
      <c r="H645" s="96">
        <v>44189</v>
      </c>
      <c r="I645" s="109">
        <v>27.1076388888889</v>
      </c>
      <c r="J645" s="112">
        <v>42.3</v>
      </c>
      <c r="K645" s="112">
        <v>29.9</v>
      </c>
      <c r="L645" s="106"/>
      <c r="M645" s="54">
        <v>642</v>
      </c>
      <c r="N645" s="96">
        <v>44189</v>
      </c>
      <c r="O645" s="109">
        <v>27.1076388888889</v>
      </c>
      <c r="P645" s="112">
        <v>40.6</v>
      </c>
      <c r="Q645" s="112">
        <v>30.5</v>
      </c>
      <c r="R645" s="106"/>
      <c r="S645" s="54">
        <v>642</v>
      </c>
      <c r="T645" s="96">
        <v>44230.2812037037</v>
      </c>
      <c r="U645" s="110">
        <v>44230.2812037037</v>
      </c>
      <c r="V645" s="112">
        <v>67.7</v>
      </c>
      <c r="W645" s="112">
        <v>24.2</v>
      </c>
      <c r="Y645" s="54">
        <v>642</v>
      </c>
      <c r="Z645" s="96">
        <v>44230.281747685185</v>
      </c>
      <c r="AA645" s="110">
        <v>44230.281747685185</v>
      </c>
      <c r="AB645" s="112">
        <v>54</v>
      </c>
      <c r="AC645" s="112">
        <v>25.2</v>
      </c>
      <c r="AE645" s="54">
        <v>642</v>
      </c>
      <c r="AF645" s="96">
        <v>44230.281539351854</v>
      </c>
      <c r="AG645" s="110">
        <v>44230.281539351854</v>
      </c>
      <c r="AH645" s="112">
        <v>56.8</v>
      </c>
      <c r="AI645" s="112">
        <v>25.2</v>
      </c>
    </row>
    <row r="646" spans="1:35" x14ac:dyDescent="0.25">
      <c r="A646" s="54">
        <v>643</v>
      </c>
      <c r="B646" s="96">
        <v>44189</v>
      </c>
      <c r="C646" s="110">
        <v>27.148611111111101</v>
      </c>
      <c r="D646" s="112">
        <v>42.7</v>
      </c>
      <c r="E646" s="112">
        <v>28.6</v>
      </c>
      <c r="G646" s="54">
        <v>643</v>
      </c>
      <c r="H646" s="96">
        <v>44189</v>
      </c>
      <c r="I646" s="110">
        <v>27.1493055555556</v>
      </c>
      <c r="J646" s="112">
        <v>42.5</v>
      </c>
      <c r="K646" s="112">
        <v>29.9</v>
      </c>
      <c r="L646" s="106"/>
      <c r="M646" s="54">
        <v>643</v>
      </c>
      <c r="N646" s="96">
        <v>44189</v>
      </c>
      <c r="O646" s="110">
        <v>27.1493055555556</v>
      </c>
      <c r="P646" s="112">
        <v>42.9</v>
      </c>
      <c r="Q646" s="112">
        <v>30.6</v>
      </c>
      <c r="R646" s="106"/>
      <c r="S646" s="54">
        <v>643</v>
      </c>
      <c r="T646" s="96">
        <v>44230.322870370372</v>
      </c>
      <c r="U646" s="110">
        <v>44230.322870370372</v>
      </c>
      <c r="V646" s="112">
        <v>69.8</v>
      </c>
      <c r="W646" s="112">
        <v>24.5</v>
      </c>
      <c r="Y646" s="54">
        <v>643</v>
      </c>
      <c r="Z646" s="96">
        <v>44230.323414351849</v>
      </c>
      <c r="AA646" s="110">
        <v>44230.323414351849</v>
      </c>
      <c r="AB646" s="112">
        <v>55.8</v>
      </c>
      <c r="AC646" s="112">
        <v>25.5</v>
      </c>
      <c r="AE646" s="54">
        <v>643</v>
      </c>
      <c r="AF646" s="96">
        <v>44230.323206018518</v>
      </c>
      <c r="AG646" s="110">
        <v>44230.323206018518</v>
      </c>
      <c r="AH646" s="112">
        <v>61</v>
      </c>
      <c r="AI646" s="112">
        <v>25.2</v>
      </c>
    </row>
    <row r="647" spans="1:35" x14ac:dyDescent="0.25">
      <c r="A647" s="54">
        <v>644</v>
      </c>
      <c r="B647" s="96">
        <v>44189</v>
      </c>
      <c r="C647" s="109">
        <v>27.190277777777801</v>
      </c>
      <c r="D647" s="112">
        <v>43.8</v>
      </c>
      <c r="E647" s="112">
        <v>28.6</v>
      </c>
      <c r="G647" s="54">
        <v>644</v>
      </c>
      <c r="H647" s="96">
        <v>44189</v>
      </c>
      <c r="I647" s="109">
        <v>27.1909722222223</v>
      </c>
      <c r="J647" s="112">
        <v>41.5</v>
      </c>
      <c r="K647" s="112">
        <v>29.9</v>
      </c>
      <c r="L647" s="106"/>
      <c r="M647" s="54">
        <v>644</v>
      </c>
      <c r="N647" s="96">
        <v>44189</v>
      </c>
      <c r="O647" s="109">
        <v>27.1909722222223</v>
      </c>
      <c r="P647" s="112">
        <v>40</v>
      </c>
      <c r="Q647" s="112">
        <v>30.6</v>
      </c>
      <c r="R647" s="106"/>
      <c r="S647" s="54">
        <v>644</v>
      </c>
      <c r="T647" s="96">
        <v>44230.364537037036</v>
      </c>
      <c r="U647" s="110">
        <v>44230.364537037036</v>
      </c>
      <c r="V647" s="112">
        <v>70</v>
      </c>
      <c r="W647" s="112">
        <v>24.7</v>
      </c>
      <c r="Y647" s="54">
        <v>644</v>
      </c>
      <c r="Z647" s="96">
        <v>44230.365081018521</v>
      </c>
      <c r="AA647" s="110">
        <v>44230.365081018521</v>
      </c>
      <c r="AB647" s="112">
        <v>56.3</v>
      </c>
      <c r="AC647" s="112">
        <v>25.7</v>
      </c>
      <c r="AE647" s="54">
        <v>644</v>
      </c>
      <c r="AF647" s="96">
        <v>44230.364872685182</v>
      </c>
      <c r="AG647" s="110">
        <v>44230.364872685182</v>
      </c>
      <c r="AH647" s="112">
        <v>59.4</v>
      </c>
      <c r="AI647" s="112">
        <v>25.5</v>
      </c>
    </row>
    <row r="648" spans="1:35" x14ac:dyDescent="0.25">
      <c r="A648" s="54">
        <v>645</v>
      </c>
      <c r="B648" s="96">
        <v>44189</v>
      </c>
      <c r="C648" s="110">
        <v>27.231944444444402</v>
      </c>
      <c r="D648" s="112">
        <v>43.2</v>
      </c>
      <c r="E648" s="112">
        <v>28.7</v>
      </c>
      <c r="G648" s="54">
        <v>645</v>
      </c>
      <c r="H648" s="96">
        <v>44189</v>
      </c>
      <c r="I648" s="110">
        <v>27.2326388888889</v>
      </c>
      <c r="J648" s="112">
        <v>41.6</v>
      </c>
      <c r="K648" s="112">
        <v>29.9</v>
      </c>
      <c r="L648" s="106"/>
      <c r="M648" s="54">
        <v>645</v>
      </c>
      <c r="N648" s="96">
        <v>44189</v>
      </c>
      <c r="O648" s="110">
        <v>27.2326388888889</v>
      </c>
      <c r="P648" s="112">
        <v>39</v>
      </c>
      <c r="Q648" s="112">
        <v>30.3</v>
      </c>
      <c r="R648" s="106"/>
      <c r="S648" s="54">
        <v>645</v>
      </c>
      <c r="T648" s="96">
        <v>44230.4062037037</v>
      </c>
      <c r="U648" s="110">
        <v>44230.4062037037</v>
      </c>
      <c r="V648" s="112">
        <v>67.3</v>
      </c>
      <c r="W648" s="112">
        <v>24.6</v>
      </c>
      <c r="Y648" s="54">
        <v>645</v>
      </c>
      <c r="Z648" s="96">
        <v>44230.406747685185</v>
      </c>
      <c r="AA648" s="110">
        <v>44230.406747685185</v>
      </c>
      <c r="AB648" s="112">
        <v>55.5</v>
      </c>
      <c r="AC648" s="112">
        <v>25.5</v>
      </c>
      <c r="AE648" s="54">
        <v>645</v>
      </c>
      <c r="AF648" s="96">
        <v>44230.406539351854</v>
      </c>
      <c r="AG648" s="110">
        <v>44230.406539351854</v>
      </c>
      <c r="AH648" s="112">
        <v>57.3</v>
      </c>
      <c r="AI648" s="112">
        <v>25.2</v>
      </c>
    </row>
    <row r="649" spans="1:35" x14ac:dyDescent="0.25">
      <c r="A649" s="54">
        <v>646</v>
      </c>
      <c r="B649" s="96">
        <v>44189</v>
      </c>
      <c r="C649" s="109">
        <v>27.273611111111101</v>
      </c>
      <c r="D649" s="112">
        <v>42.9</v>
      </c>
      <c r="E649" s="112">
        <v>28.7</v>
      </c>
      <c r="G649" s="54">
        <v>646</v>
      </c>
      <c r="H649" s="96">
        <v>44189</v>
      </c>
      <c r="I649" s="109">
        <v>27.2743055555556</v>
      </c>
      <c r="J649" s="112">
        <v>42.3</v>
      </c>
      <c r="K649" s="112">
        <v>29.9</v>
      </c>
      <c r="L649" s="106"/>
      <c r="M649" s="54">
        <v>646</v>
      </c>
      <c r="N649" s="96">
        <v>44189</v>
      </c>
      <c r="O649" s="109">
        <v>27.2743055555556</v>
      </c>
      <c r="P649" s="112">
        <v>41.7</v>
      </c>
      <c r="Q649" s="112">
        <v>30.5</v>
      </c>
      <c r="R649" s="106"/>
      <c r="S649" s="54">
        <v>646</v>
      </c>
      <c r="T649" s="96">
        <v>44230.447870370372</v>
      </c>
      <c r="U649" s="110">
        <v>44230.447870370372</v>
      </c>
      <c r="V649" s="112">
        <v>63.7</v>
      </c>
      <c r="W649" s="112">
        <v>24.5</v>
      </c>
      <c r="Y649" s="54">
        <v>646</v>
      </c>
      <c r="Z649" s="96">
        <v>44230.448414351849</v>
      </c>
      <c r="AA649" s="110">
        <v>44230.448414351849</v>
      </c>
      <c r="AB649" s="112">
        <v>57</v>
      </c>
      <c r="AC649" s="112">
        <v>25.6</v>
      </c>
      <c r="AE649" s="54">
        <v>646</v>
      </c>
      <c r="AF649" s="96">
        <v>44230.448206018518</v>
      </c>
      <c r="AG649" s="110">
        <v>44230.448206018518</v>
      </c>
      <c r="AH649" s="112">
        <v>59.1</v>
      </c>
      <c r="AI649" s="112">
        <v>25.5</v>
      </c>
    </row>
    <row r="650" spans="1:35" x14ac:dyDescent="0.25">
      <c r="A650" s="54">
        <v>647</v>
      </c>
      <c r="B650" s="96">
        <v>44189</v>
      </c>
      <c r="C650" s="110">
        <v>27.315277777777801</v>
      </c>
      <c r="D650" s="112">
        <v>44.4</v>
      </c>
      <c r="E650" s="112">
        <v>28.5</v>
      </c>
      <c r="G650" s="54">
        <v>647</v>
      </c>
      <c r="H650" s="96">
        <v>44189</v>
      </c>
      <c r="I650" s="110">
        <v>27.3159722222223</v>
      </c>
      <c r="J650" s="112">
        <v>40.5</v>
      </c>
      <c r="K650" s="112">
        <v>29.7</v>
      </c>
      <c r="L650" s="106"/>
      <c r="M650" s="54">
        <v>647</v>
      </c>
      <c r="N650" s="96">
        <v>44189</v>
      </c>
      <c r="O650" s="110">
        <v>27.3159722222223</v>
      </c>
      <c r="P650" s="112">
        <v>44</v>
      </c>
      <c r="Q650" s="112">
        <v>30.3</v>
      </c>
      <c r="R650" s="106"/>
      <c r="S650" s="54">
        <v>647</v>
      </c>
      <c r="T650" s="96">
        <v>44230.489537037036</v>
      </c>
      <c r="U650" s="110">
        <v>44230.489537037036</v>
      </c>
      <c r="V650" s="112">
        <v>68.599999999999994</v>
      </c>
      <c r="W650" s="112">
        <v>24.8</v>
      </c>
      <c r="Y650" s="54">
        <v>647</v>
      </c>
      <c r="Z650" s="96">
        <v>44230.490081018521</v>
      </c>
      <c r="AA650" s="110">
        <v>44230.490081018521</v>
      </c>
      <c r="AB650" s="112">
        <v>60.5</v>
      </c>
      <c r="AC650" s="112">
        <v>25.6</v>
      </c>
      <c r="AE650" s="54">
        <v>647</v>
      </c>
      <c r="AF650" s="96">
        <v>44230.489872685182</v>
      </c>
      <c r="AG650" s="110">
        <v>44230.489872685182</v>
      </c>
      <c r="AH650" s="112">
        <v>60.7</v>
      </c>
      <c r="AI650" s="112">
        <v>25.3</v>
      </c>
    </row>
    <row r="651" spans="1:35" x14ac:dyDescent="0.25">
      <c r="A651" s="54">
        <v>648</v>
      </c>
      <c r="B651" s="96">
        <v>44189</v>
      </c>
      <c r="C651" s="109">
        <v>27.356944444444402</v>
      </c>
      <c r="D651" s="112">
        <v>44.8</v>
      </c>
      <c r="E651" s="112">
        <v>28.7</v>
      </c>
      <c r="G651" s="54">
        <v>648</v>
      </c>
      <c r="H651" s="96">
        <v>44189</v>
      </c>
      <c r="I651" s="109">
        <v>27.3576388888889</v>
      </c>
      <c r="J651" s="112">
        <v>47.2</v>
      </c>
      <c r="K651" s="112">
        <v>29.8</v>
      </c>
      <c r="L651" s="106"/>
      <c r="M651" s="54">
        <v>648</v>
      </c>
      <c r="N651" s="96">
        <v>44189</v>
      </c>
      <c r="O651" s="109">
        <v>27.3576388888889</v>
      </c>
      <c r="P651" s="112">
        <v>42.6</v>
      </c>
      <c r="Q651" s="112">
        <v>30.3</v>
      </c>
      <c r="R651" s="106"/>
      <c r="S651" s="54">
        <v>648</v>
      </c>
      <c r="T651" s="96">
        <v>44230.5312037037</v>
      </c>
      <c r="U651" s="110">
        <v>44230.5312037037</v>
      </c>
      <c r="V651" s="112">
        <v>66</v>
      </c>
      <c r="W651" s="112">
        <v>24.8</v>
      </c>
      <c r="Y651" s="54">
        <v>648</v>
      </c>
      <c r="Z651" s="96">
        <v>44230.531747685185</v>
      </c>
      <c r="AA651" s="110">
        <v>44230.531747685185</v>
      </c>
      <c r="AB651" s="112">
        <v>60.9</v>
      </c>
      <c r="AC651" s="112">
        <v>25.7</v>
      </c>
      <c r="AE651" s="54">
        <v>648</v>
      </c>
      <c r="AF651" s="96">
        <v>44230.531539351854</v>
      </c>
      <c r="AG651" s="110">
        <v>44230.531539351854</v>
      </c>
      <c r="AH651" s="112">
        <v>63.7</v>
      </c>
      <c r="AI651" s="112">
        <v>25.8</v>
      </c>
    </row>
    <row r="652" spans="1:35" x14ac:dyDescent="0.25">
      <c r="A652" s="54">
        <v>649</v>
      </c>
      <c r="B652" s="96">
        <v>44189</v>
      </c>
      <c r="C652" s="110">
        <v>27.398611111111101</v>
      </c>
      <c r="D652" s="112">
        <v>41.8</v>
      </c>
      <c r="E652" s="112">
        <v>27.5</v>
      </c>
      <c r="G652" s="54">
        <v>649</v>
      </c>
      <c r="H652" s="96">
        <v>44189</v>
      </c>
      <c r="I652" s="110">
        <v>27.3993055555556</v>
      </c>
      <c r="J652" s="112">
        <v>46.7</v>
      </c>
      <c r="K652" s="112">
        <v>28.8</v>
      </c>
      <c r="L652" s="106"/>
      <c r="M652" s="54">
        <v>649</v>
      </c>
      <c r="N652" s="96">
        <v>44189</v>
      </c>
      <c r="O652" s="110">
        <v>27.3993055555556</v>
      </c>
      <c r="P652" s="112">
        <v>38.5</v>
      </c>
      <c r="Q652" s="112">
        <v>30.2</v>
      </c>
      <c r="R652" s="106"/>
      <c r="S652" s="54">
        <v>649</v>
      </c>
      <c r="T652" s="96">
        <v>44230.572870370372</v>
      </c>
      <c r="U652" s="110">
        <v>44230.572870370372</v>
      </c>
      <c r="V652" s="112">
        <v>68.2</v>
      </c>
      <c r="W652" s="112">
        <v>25</v>
      </c>
      <c r="Y652" s="54">
        <v>649</v>
      </c>
      <c r="Z652" s="96">
        <v>44230.573414351849</v>
      </c>
      <c r="AA652" s="110">
        <v>44230.573414351849</v>
      </c>
      <c r="AB652" s="112">
        <v>65.5</v>
      </c>
      <c r="AC652" s="112">
        <v>25.8</v>
      </c>
      <c r="AE652" s="54">
        <v>649</v>
      </c>
      <c r="AF652" s="96">
        <v>44230.573206018518</v>
      </c>
      <c r="AG652" s="110">
        <v>44230.573206018518</v>
      </c>
      <c r="AH652" s="112">
        <v>62.1</v>
      </c>
      <c r="AI652" s="112">
        <v>25.6</v>
      </c>
    </row>
    <row r="653" spans="1:35" x14ac:dyDescent="0.25">
      <c r="A653" s="54">
        <v>650</v>
      </c>
      <c r="B653" s="96">
        <v>44189</v>
      </c>
      <c r="C653" s="109">
        <v>27.440277777777801</v>
      </c>
      <c r="D653" s="112">
        <v>45.4</v>
      </c>
      <c r="E653" s="112">
        <v>26.7</v>
      </c>
      <c r="G653" s="54">
        <v>650</v>
      </c>
      <c r="H653" s="96">
        <v>44189</v>
      </c>
      <c r="I653" s="109">
        <v>27.4409722222223</v>
      </c>
      <c r="J653" s="112">
        <v>51.1</v>
      </c>
      <c r="K653" s="112">
        <v>28.3</v>
      </c>
      <c r="L653" s="106"/>
      <c r="M653" s="54">
        <v>650</v>
      </c>
      <c r="N653" s="96">
        <v>44189</v>
      </c>
      <c r="O653" s="109">
        <v>27.4409722222223</v>
      </c>
      <c r="P653" s="112">
        <v>37</v>
      </c>
      <c r="Q653" s="112">
        <v>30.1</v>
      </c>
      <c r="R653" s="106"/>
      <c r="S653" s="54">
        <v>650</v>
      </c>
      <c r="T653" s="96">
        <v>44230.614537037036</v>
      </c>
      <c r="U653" s="110">
        <v>44230.614537037036</v>
      </c>
      <c r="V653" s="112">
        <v>76.599999999999994</v>
      </c>
      <c r="W653" s="112">
        <v>25.1</v>
      </c>
      <c r="Y653" s="54">
        <v>650</v>
      </c>
      <c r="Z653" s="96">
        <v>44230.615081018521</v>
      </c>
      <c r="AA653" s="110">
        <v>44230.615081018521</v>
      </c>
      <c r="AB653" s="112">
        <v>60.9</v>
      </c>
      <c r="AC653" s="112">
        <v>25.8</v>
      </c>
      <c r="AE653" s="54">
        <v>650</v>
      </c>
      <c r="AF653" s="96">
        <v>44230.614872685182</v>
      </c>
      <c r="AG653" s="110">
        <v>44230.614872685182</v>
      </c>
      <c r="AH653" s="112">
        <v>66.400000000000006</v>
      </c>
      <c r="AI653" s="112">
        <v>25.8</v>
      </c>
    </row>
    <row r="654" spans="1:35" x14ac:dyDescent="0.25">
      <c r="A654" s="54">
        <v>651</v>
      </c>
      <c r="B654" s="96">
        <v>44189</v>
      </c>
      <c r="C654" s="110">
        <v>27.481944444444402</v>
      </c>
      <c r="D654" s="112">
        <v>51</v>
      </c>
      <c r="E654" s="112">
        <v>26.4</v>
      </c>
      <c r="G654" s="54">
        <v>651</v>
      </c>
      <c r="H654" s="96">
        <v>44189</v>
      </c>
      <c r="I654" s="110">
        <v>27.4826388888889</v>
      </c>
      <c r="J654" s="112">
        <v>57</v>
      </c>
      <c r="K654" s="112">
        <v>27.9</v>
      </c>
      <c r="L654" s="106"/>
      <c r="M654" s="54">
        <v>651</v>
      </c>
      <c r="N654" s="96">
        <v>44189</v>
      </c>
      <c r="O654" s="110">
        <v>27.4826388888889</v>
      </c>
      <c r="P654" s="112">
        <v>47.2</v>
      </c>
      <c r="Q654" s="112">
        <v>30.2</v>
      </c>
      <c r="R654" s="106"/>
      <c r="S654" s="54">
        <v>651</v>
      </c>
      <c r="T654" s="96">
        <v>44230.6562037037</v>
      </c>
      <c r="U654" s="110">
        <v>44230.6562037037</v>
      </c>
      <c r="V654" s="112">
        <v>73.2</v>
      </c>
      <c r="W654" s="112">
        <v>25</v>
      </c>
      <c r="Y654" s="54">
        <v>651</v>
      </c>
      <c r="Z654" s="96">
        <v>44230.656747685185</v>
      </c>
      <c r="AA654" s="110">
        <v>44230.656747685185</v>
      </c>
      <c r="AB654" s="112">
        <v>62.6</v>
      </c>
      <c r="AC654" s="112">
        <v>26</v>
      </c>
      <c r="AE654" s="54">
        <v>651</v>
      </c>
      <c r="AF654" s="96">
        <v>44230.656539351854</v>
      </c>
      <c r="AG654" s="110">
        <v>44230.656539351854</v>
      </c>
      <c r="AH654" s="112">
        <v>65.3</v>
      </c>
      <c r="AI654" s="112">
        <v>25.7</v>
      </c>
    </row>
    <row r="655" spans="1:35" x14ac:dyDescent="0.25">
      <c r="A655" s="54">
        <v>652</v>
      </c>
      <c r="B655" s="96">
        <v>44189</v>
      </c>
      <c r="C655" s="109">
        <v>27.523611111111101</v>
      </c>
      <c r="D655" s="112">
        <v>49.7</v>
      </c>
      <c r="E655" s="112">
        <v>26</v>
      </c>
      <c r="G655" s="54">
        <v>652</v>
      </c>
      <c r="H655" s="96">
        <v>44189</v>
      </c>
      <c r="I655" s="109">
        <v>27.5243055555556</v>
      </c>
      <c r="J655" s="112">
        <v>59.7</v>
      </c>
      <c r="K655" s="112">
        <v>27.5</v>
      </c>
      <c r="L655" s="106"/>
      <c r="M655" s="54">
        <v>652</v>
      </c>
      <c r="N655" s="96">
        <v>44189</v>
      </c>
      <c r="O655" s="109">
        <v>27.5243055555556</v>
      </c>
      <c r="P655" s="112">
        <v>44.6</v>
      </c>
      <c r="Q655" s="112">
        <v>30.3</v>
      </c>
      <c r="R655" s="106"/>
      <c r="S655" s="54">
        <v>652</v>
      </c>
      <c r="T655" s="96">
        <v>44230.697870370372</v>
      </c>
      <c r="U655" s="110">
        <v>44230.697870370372</v>
      </c>
      <c r="V655" s="112">
        <v>73.3</v>
      </c>
      <c r="W655" s="112">
        <v>24.7</v>
      </c>
      <c r="Y655" s="54">
        <v>652</v>
      </c>
      <c r="Z655" s="96">
        <v>44230.698414351849</v>
      </c>
      <c r="AA655" s="110">
        <v>44230.698414351849</v>
      </c>
      <c r="AB655" s="112">
        <v>60.6</v>
      </c>
      <c r="AC655" s="112">
        <v>25.8</v>
      </c>
      <c r="AE655" s="54">
        <v>652</v>
      </c>
      <c r="AF655" s="96">
        <v>44230.698206018518</v>
      </c>
      <c r="AG655" s="110">
        <v>44230.698206018518</v>
      </c>
      <c r="AH655" s="112">
        <v>60.7</v>
      </c>
      <c r="AI655" s="112">
        <v>25.4</v>
      </c>
    </row>
    <row r="656" spans="1:35" x14ac:dyDescent="0.25">
      <c r="A656" s="54">
        <v>653</v>
      </c>
      <c r="B656" s="96">
        <v>44189</v>
      </c>
      <c r="C656" s="110">
        <v>27.565277777777801</v>
      </c>
      <c r="D656" s="112">
        <v>63.4</v>
      </c>
      <c r="E656" s="112">
        <v>26</v>
      </c>
      <c r="G656" s="54">
        <v>653</v>
      </c>
      <c r="H656" s="96">
        <v>44189</v>
      </c>
      <c r="I656" s="110">
        <v>27.5659722222223</v>
      </c>
      <c r="J656" s="112">
        <v>61</v>
      </c>
      <c r="K656" s="112">
        <v>27.3</v>
      </c>
      <c r="L656" s="106"/>
      <c r="M656" s="54">
        <v>653</v>
      </c>
      <c r="N656" s="96">
        <v>44189</v>
      </c>
      <c r="O656" s="110">
        <v>27.5659722222223</v>
      </c>
      <c r="P656" s="112">
        <v>51.2</v>
      </c>
      <c r="Q656" s="112">
        <v>30.3</v>
      </c>
      <c r="R656" s="106"/>
      <c r="S656" s="54">
        <v>653</v>
      </c>
      <c r="T656" s="96">
        <v>44230.739537037036</v>
      </c>
      <c r="U656" s="110">
        <v>44230.739537037036</v>
      </c>
      <c r="V656" s="112">
        <v>73.3</v>
      </c>
      <c r="W656" s="112">
        <v>24.4</v>
      </c>
      <c r="Y656" s="54">
        <v>653</v>
      </c>
      <c r="Z656" s="96">
        <v>44230.740081018521</v>
      </c>
      <c r="AA656" s="110">
        <v>44230.740081018521</v>
      </c>
      <c r="AB656" s="112">
        <v>61.1</v>
      </c>
      <c r="AC656" s="112">
        <v>25.3</v>
      </c>
      <c r="AE656" s="54">
        <v>653</v>
      </c>
      <c r="AF656" s="96">
        <v>44230.739872685182</v>
      </c>
      <c r="AG656" s="110">
        <v>44230.739872685182</v>
      </c>
      <c r="AH656" s="112">
        <v>60.1</v>
      </c>
      <c r="AI656" s="112">
        <v>25.1</v>
      </c>
    </row>
    <row r="657" spans="1:35" x14ac:dyDescent="0.25">
      <c r="A657" s="54">
        <v>654</v>
      </c>
      <c r="B657" s="96">
        <v>44189</v>
      </c>
      <c r="C657" s="109">
        <v>27.606944444444402</v>
      </c>
      <c r="D657" s="112">
        <v>57.7</v>
      </c>
      <c r="E657" s="112">
        <v>25.6</v>
      </c>
      <c r="G657" s="54">
        <v>654</v>
      </c>
      <c r="H657" s="96">
        <v>44189</v>
      </c>
      <c r="I657" s="109">
        <v>27.6076388888889</v>
      </c>
      <c r="J657" s="112">
        <v>68.400000000000006</v>
      </c>
      <c r="K657" s="112">
        <v>27.1</v>
      </c>
      <c r="L657" s="106"/>
      <c r="M657" s="54">
        <v>654</v>
      </c>
      <c r="N657" s="96">
        <v>44189</v>
      </c>
      <c r="O657" s="109">
        <v>27.6076388888889</v>
      </c>
      <c r="P657" s="112">
        <v>50.1</v>
      </c>
      <c r="Q657" s="112">
        <v>30.1</v>
      </c>
      <c r="R657" s="106"/>
      <c r="S657" s="54">
        <v>654</v>
      </c>
      <c r="T657" s="96">
        <v>44230.7812037037</v>
      </c>
      <c r="U657" s="110">
        <v>44230.7812037037</v>
      </c>
      <c r="V657" s="112">
        <v>68.3</v>
      </c>
      <c r="W657" s="112">
        <v>24.4</v>
      </c>
      <c r="Y657" s="54">
        <v>654</v>
      </c>
      <c r="Z657" s="96">
        <v>44230.781747685185</v>
      </c>
      <c r="AA657" s="110">
        <v>44230.781747685185</v>
      </c>
      <c r="AB657" s="112">
        <v>60.1</v>
      </c>
      <c r="AC657" s="112">
        <v>25.6</v>
      </c>
      <c r="AE657" s="54">
        <v>654</v>
      </c>
      <c r="AF657" s="96">
        <v>44230.781539351854</v>
      </c>
      <c r="AG657" s="110">
        <v>44230.781539351854</v>
      </c>
      <c r="AH657" s="112">
        <v>61.8</v>
      </c>
      <c r="AI657" s="112">
        <v>24.9</v>
      </c>
    </row>
    <row r="658" spans="1:35" x14ac:dyDescent="0.25">
      <c r="A658" s="54">
        <v>655</v>
      </c>
      <c r="B658" s="96">
        <v>44189</v>
      </c>
      <c r="C658" s="110">
        <v>27.648611111111101</v>
      </c>
      <c r="D658" s="112">
        <v>57.1</v>
      </c>
      <c r="E658" s="112">
        <v>25.1</v>
      </c>
      <c r="G658" s="54">
        <v>655</v>
      </c>
      <c r="H658" s="96">
        <v>44189</v>
      </c>
      <c r="I658" s="110">
        <v>27.6493055555556</v>
      </c>
      <c r="J658" s="112">
        <v>66.8</v>
      </c>
      <c r="K658" s="112">
        <v>26.6</v>
      </c>
      <c r="L658" s="106"/>
      <c r="M658" s="54">
        <v>655</v>
      </c>
      <c r="N658" s="96">
        <v>44189</v>
      </c>
      <c r="O658" s="110">
        <v>27.6493055555556</v>
      </c>
      <c r="P658" s="112">
        <v>47.9</v>
      </c>
      <c r="Q658" s="112">
        <v>29.9</v>
      </c>
      <c r="R658" s="106"/>
      <c r="S658" s="54">
        <v>655</v>
      </c>
      <c r="T658" s="96">
        <v>44230.822870370372</v>
      </c>
      <c r="U658" s="110">
        <v>44230.822870370372</v>
      </c>
      <c r="V658" s="112">
        <v>68.2</v>
      </c>
      <c r="W658" s="112">
        <v>24.3</v>
      </c>
      <c r="Y658" s="54">
        <v>655</v>
      </c>
      <c r="Z658" s="96">
        <v>44230.823414351849</v>
      </c>
      <c r="AA658" s="110">
        <v>44230.823414351849</v>
      </c>
      <c r="AB658" s="112">
        <v>59</v>
      </c>
      <c r="AC658" s="112">
        <v>25.2</v>
      </c>
      <c r="AE658" s="54">
        <v>655</v>
      </c>
      <c r="AF658" s="96">
        <v>44230.823206018518</v>
      </c>
      <c r="AG658" s="110">
        <v>44230.823206018518</v>
      </c>
      <c r="AH658" s="112">
        <v>60.2</v>
      </c>
      <c r="AI658" s="112">
        <v>24.9</v>
      </c>
    </row>
    <row r="659" spans="1:35" x14ac:dyDescent="0.25">
      <c r="A659" s="54">
        <v>656</v>
      </c>
      <c r="B659" s="96">
        <v>44189</v>
      </c>
      <c r="C659" s="109">
        <v>27.690277777777801</v>
      </c>
      <c r="D659" s="112">
        <v>60.2</v>
      </c>
      <c r="E659" s="112">
        <v>25</v>
      </c>
      <c r="G659" s="54">
        <v>656</v>
      </c>
      <c r="H659" s="96">
        <v>44189</v>
      </c>
      <c r="I659" s="109">
        <v>27.6909722222223</v>
      </c>
      <c r="J659" s="112">
        <v>68.2</v>
      </c>
      <c r="K659" s="112">
        <v>26.2</v>
      </c>
      <c r="L659" s="106"/>
      <c r="M659" s="54">
        <v>656</v>
      </c>
      <c r="N659" s="96">
        <v>44189</v>
      </c>
      <c r="O659" s="109">
        <v>27.6909722222223</v>
      </c>
      <c r="P659" s="112">
        <v>43.3</v>
      </c>
      <c r="Q659" s="112">
        <v>29.6</v>
      </c>
      <c r="R659" s="106"/>
      <c r="S659" s="54">
        <v>656</v>
      </c>
      <c r="T659" s="96">
        <v>44230.864537037036</v>
      </c>
      <c r="U659" s="110">
        <v>44230.864537037036</v>
      </c>
      <c r="V659" s="112">
        <v>67.400000000000006</v>
      </c>
      <c r="W659" s="112">
        <v>24.5</v>
      </c>
      <c r="Y659" s="54">
        <v>656</v>
      </c>
      <c r="Z659" s="96">
        <v>44230.865081018521</v>
      </c>
      <c r="AA659" s="110">
        <v>44230.865081018521</v>
      </c>
      <c r="AB659" s="112">
        <v>57.8</v>
      </c>
      <c r="AC659" s="112">
        <v>25.3</v>
      </c>
      <c r="AE659" s="54">
        <v>656</v>
      </c>
      <c r="AF659" s="96">
        <v>44230.864872685182</v>
      </c>
      <c r="AG659" s="110">
        <v>44230.864872685182</v>
      </c>
      <c r="AH659" s="112">
        <v>60.9</v>
      </c>
      <c r="AI659" s="112">
        <v>24.9</v>
      </c>
    </row>
    <row r="660" spans="1:35" x14ac:dyDescent="0.25">
      <c r="A660" s="54">
        <v>657</v>
      </c>
      <c r="B660" s="96">
        <v>44189</v>
      </c>
      <c r="C660" s="110">
        <v>27.731944444444402</v>
      </c>
      <c r="D660" s="112">
        <v>49.3</v>
      </c>
      <c r="E660" s="112">
        <v>24.4</v>
      </c>
      <c r="G660" s="54">
        <v>657</v>
      </c>
      <c r="H660" s="96">
        <v>44189</v>
      </c>
      <c r="I660" s="110">
        <v>27.7326388888889</v>
      </c>
      <c r="J660" s="112">
        <v>61.8</v>
      </c>
      <c r="K660" s="112">
        <v>25.5</v>
      </c>
      <c r="L660" s="106"/>
      <c r="M660" s="54">
        <v>657</v>
      </c>
      <c r="N660" s="96">
        <v>44189</v>
      </c>
      <c r="O660" s="110">
        <v>27.7326388888889</v>
      </c>
      <c r="P660" s="112">
        <v>40.299999999999997</v>
      </c>
      <c r="Q660" s="112">
        <v>29.6</v>
      </c>
      <c r="R660" s="106"/>
      <c r="S660" s="54">
        <v>657</v>
      </c>
      <c r="T660" s="96">
        <v>44230.9062037037</v>
      </c>
      <c r="U660" s="110">
        <v>44230.9062037037</v>
      </c>
      <c r="V660" s="112">
        <v>65.3</v>
      </c>
      <c r="W660" s="112">
        <v>24.4</v>
      </c>
      <c r="Y660" s="54">
        <v>657</v>
      </c>
      <c r="Z660" s="96">
        <v>44230.906747685185</v>
      </c>
      <c r="AA660" s="110">
        <v>44230.906747685185</v>
      </c>
      <c r="AB660" s="112">
        <v>54</v>
      </c>
      <c r="AC660" s="112">
        <v>25.5</v>
      </c>
      <c r="AE660" s="54">
        <v>657</v>
      </c>
      <c r="AF660" s="96">
        <v>44230.906539351854</v>
      </c>
      <c r="AG660" s="110">
        <v>44230.906539351854</v>
      </c>
      <c r="AH660" s="112">
        <v>58</v>
      </c>
      <c r="AI660" s="112">
        <v>25.2</v>
      </c>
    </row>
    <row r="661" spans="1:35" x14ac:dyDescent="0.25">
      <c r="A661" s="54">
        <v>658</v>
      </c>
      <c r="B661" s="96">
        <v>44189</v>
      </c>
      <c r="C661" s="109">
        <v>27.773611111111101</v>
      </c>
      <c r="D661" s="112">
        <v>52.5</v>
      </c>
      <c r="E661" s="112">
        <v>24.3</v>
      </c>
      <c r="G661" s="54">
        <v>658</v>
      </c>
      <c r="H661" s="96">
        <v>44189</v>
      </c>
      <c r="I661" s="109">
        <v>27.7743055555556</v>
      </c>
      <c r="J661" s="112">
        <v>60.9</v>
      </c>
      <c r="K661" s="112">
        <v>25.4</v>
      </c>
      <c r="L661" s="106"/>
      <c r="M661" s="54">
        <v>658</v>
      </c>
      <c r="N661" s="96">
        <v>44189</v>
      </c>
      <c r="O661" s="109">
        <v>27.7743055555556</v>
      </c>
      <c r="P661" s="112">
        <v>40.5</v>
      </c>
      <c r="Q661" s="112">
        <v>29.5</v>
      </c>
      <c r="R661" s="106"/>
      <c r="S661" s="54">
        <v>658</v>
      </c>
      <c r="T661" s="96">
        <v>44230.947870370372</v>
      </c>
      <c r="U661" s="110">
        <v>44230.947870370372</v>
      </c>
      <c r="V661" s="112">
        <v>64.599999999999994</v>
      </c>
      <c r="W661" s="112">
        <v>24.6</v>
      </c>
      <c r="Y661" s="54">
        <v>658</v>
      </c>
      <c r="Z661" s="96">
        <v>44230.948414351849</v>
      </c>
      <c r="AA661" s="110">
        <v>44230.948414351849</v>
      </c>
      <c r="AB661" s="112">
        <v>55.1</v>
      </c>
      <c r="AC661" s="112">
        <v>25.6</v>
      </c>
      <c r="AE661" s="54">
        <v>658</v>
      </c>
      <c r="AF661" s="96">
        <v>44230.948206018518</v>
      </c>
      <c r="AG661" s="110">
        <v>44230.948206018518</v>
      </c>
      <c r="AH661" s="112">
        <v>58.1</v>
      </c>
      <c r="AI661" s="112">
        <v>25.1</v>
      </c>
    </row>
    <row r="662" spans="1:35" x14ac:dyDescent="0.25">
      <c r="A662" s="54">
        <v>659</v>
      </c>
      <c r="B662" s="96">
        <v>44189</v>
      </c>
      <c r="C662" s="110">
        <v>27.815277777777801</v>
      </c>
      <c r="D662" s="112">
        <v>52.9</v>
      </c>
      <c r="E662" s="112">
        <v>24.1</v>
      </c>
      <c r="G662" s="54">
        <v>659</v>
      </c>
      <c r="H662" s="96">
        <v>44189</v>
      </c>
      <c r="I662" s="110">
        <v>27.8159722222223</v>
      </c>
      <c r="J662" s="112">
        <v>63.6</v>
      </c>
      <c r="K662" s="112">
        <v>25.4</v>
      </c>
      <c r="L662" s="106"/>
      <c r="M662" s="54">
        <v>659</v>
      </c>
      <c r="N662" s="96">
        <v>44189</v>
      </c>
      <c r="O662" s="110">
        <v>27.8159722222223</v>
      </c>
      <c r="P662" s="112">
        <v>39</v>
      </c>
      <c r="Q662" s="112">
        <v>29.5</v>
      </c>
      <c r="R662" s="106"/>
      <c r="S662" s="54">
        <v>659</v>
      </c>
      <c r="T662" s="96">
        <v>44230.989537037036</v>
      </c>
      <c r="U662" s="110">
        <v>44230.989537037036</v>
      </c>
      <c r="V662" s="112">
        <v>63.3</v>
      </c>
      <c r="W662" s="112">
        <v>24.4</v>
      </c>
      <c r="Y662" s="54">
        <v>659</v>
      </c>
      <c r="Z662" s="96">
        <v>44230.990081018521</v>
      </c>
      <c r="AA662" s="110">
        <v>44230.990081018521</v>
      </c>
      <c r="AB662" s="112">
        <v>54.2</v>
      </c>
      <c r="AC662" s="112">
        <v>25.7</v>
      </c>
      <c r="AE662" s="54">
        <v>659</v>
      </c>
      <c r="AF662" s="96">
        <v>44230.989872685182</v>
      </c>
      <c r="AG662" s="110">
        <v>44230.989872685182</v>
      </c>
      <c r="AH662" s="112">
        <v>58</v>
      </c>
      <c r="AI662" s="112">
        <v>25.3</v>
      </c>
    </row>
    <row r="663" spans="1:35" x14ac:dyDescent="0.25">
      <c r="A663" s="54">
        <v>660</v>
      </c>
      <c r="B663" s="96">
        <v>44189</v>
      </c>
      <c r="C663" s="109">
        <v>27.856944444444402</v>
      </c>
      <c r="D663" s="112">
        <v>53.2</v>
      </c>
      <c r="E663" s="112">
        <v>24.3</v>
      </c>
      <c r="G663" s="54">
        <v>660</v>
      </c>
      <c r="H663" s="96">
        <v>44189</v>
      </c>
      <c r="I663" s="109">
        <v>27.8576388888889</v>
      </c>
      <c r="J663" s="112">
        <v>64.3</v>
      </c>
      <c r="K663" s="112">
        <v>25.3</v>
      </c>
      <c r="L663" s="106"/>
      <c r="M663" s="54">
        <v>660</v>
      </c>
      <c r="N663" s="96">
        <v>44189</v>
      </c>
      <c r="O663" s="109">
        <v>27.8576388888889</v>
      </c>
      <c r="P663" s="112">
        <v>40.700000000000003</v>
      </c>
      <c r="Q663" s="112">
        <v>29.5</v>
      </c>
      <c r="R663" s="106"/>
      <c r="S663" s="54">
        <v>660</v>
      </c>
      <c r="T663" s="96">
        <v>44231.0312037037</v>
      </c>
      <c r="U663" s="110">
        <v>44231.0312037037</v>
      </c>
      <c r="V663" s="112">
        <v>66.8</v>
      </c>
      <c r="W663" s="112">
        <v>24.3</v>
      </c>
      <c r="Y663" s="54">
        <v>660</v>
      </c>
      <c r="Z663" s="96">
        <v>44231.031747685185</v>
      </c>
      <c r="AA663" s="110">
        <v>44231.031747685185</v>
      </c>
      <c r="AB663" s="112">
        <v>54.9</v>
      </c>
      <c r="AC663" s="112">
        <v>25.2</v>
      </c>
      <c r="AE663" s="54">
        <v>660</v>
      </c>
      <c r="AF663" s="96">
        <v>44231.031539351854</v>
      </c>
      <c r="AG663" s="110">
        <v>44231.031539351854</v>
      </c>
      <c r="AH663" s="112">
        <v>57.4</v>
      </c>
      <c r="AI663" s="112">
        <v>25.1</v>
      </c>
    </row>
    <row r="664" spans="1:35" x14ac:dyDescent="0.25">
      <c r="A664" s="54">
        <v>661</v>
      </c>
      <c r="B664" s="96">
        <v>44189</v>
      </c>
      <c r="C664" s="110">
        <v>27.898611111111101</v>
      </c>
      <c r="D664" s="112">
        <v>51.2</v>
      </c>
      <c r="E664" s="112">
        <v>23.9</v>
      </c>
      <c r="G664" s="54">
        <v>661</v>
      </c>
      <c r="H664" s="96">
        <v>44189</v>
      </c>
      <c r="I664" s="110">
        <v>27.8993055555556</v>
      </c>
      <c r="J664" s="112">
        <v>62.6</v>
      </c>
      <c r="K664" s="112">
        <v>25</v>
      </c>
      <c r="L664" s="106"/>
      <c r="M664" s="54">
        <v>661</v>
      </c>
      <c r="N664" s="96">
        <v>44189</v>
      </c>
      <c r="O664" s="110">
        <v>27.8993055555556</v>
      </c>
      <c r="P664" s="112">
        <v>38.6</v>
      </c>
      <c r="Q664" s="112">
        <v>29.5</v>
      </c>
      <c r="R664" s="106"/>
      <c r="S664" s="54">
        <v>661</v>
      </c>
      <c r="T664" s="96">
        <v>44231.072870370372</v>
      </c>
      <c r="U664" s="110">
        <v>44231.072870370372</v>
      </c>
      <c r="V664" s="112">
        <v>65</v>
      </c>
      <c r="W664" s="112">
        <v>24.7</v>
      </c>
      <c r="Y664" s="54">
        <v>661</v>
      </c>
      <c r="Z664" s="96">
        <v>44231.073414351849</v>
      </c>
      <c r="AA664" s="110">
        <v>44231.073414351849</v>
      </c>
      <c r="AB664" s="112">
        <v>54.4</v>
      </c>
      <c r="AC664" s="112">
        <v>25.2</v>
      </c>
      <c r="AE664" s="54">
        <v>661</v>
      </c>
      <c r="AF664" s="96">
        <v>44231.073206018518</v>
      </c>
      <c r="AG664" s="110">
        <v>44231.073206018518</v>
      </c>
      <c r="AH664" s="112">
        <v>53.1</v>
      </c>
      <c r="AI664" s="112">
        <v>25.2</v>
      </c>
    </row>
    <row r="665" spans="1:35" x14ac:dyDescent="0.25">
      <c r="A665" s="54">
        <v>662</v>
      </c>
      <c r="B665" s="96">
        <v>44189</v>
      </c>
      <c r="C665" s="109">
        <v>27.940277777777801</v>
      </c>
      <c r="D665" s="112">
        <v>52.5</v>
      </c>
      <c r="E665" s="112">
        <v>23.8</v>
      </c>
      <c r="G665" s="54">
        <v>662</v>
      </c>
      <c r="H665" s="96">
        <v>44189</v>
      </c>
      <c r="I665" s="109">
        <v>27.9409722222223</v>
      </c>
      <c r="J665" s="112">
        <v>65.900000000000006</v>
      </c>
      <c r="K665" s="112">
        <v>25.1</v>
      </c>
      <c r="L665" s="106"/>
      <c r="M665" s="54">
        <v>662</v>
      </c>
      <c r="N665" s="96">
        <v>44189</v>
      </c>
      <c r="O665" s="109">
        <v>27.9409722222223</v>
      </c>
      <c r="P665" s="112">
        <v>38.299999999999997</v>
      </c>
      <c r="Q665" s="112">
        <v>29.5</v>
      </c>
      <c r="R665" s="106"/>
      <c r="S665" s="54">
        <v>662</v>
      </c>
      <c r="T665" s="96">
        <v>44231.114537037036</v>
      </c>
      <c r="U665" s="110">
        <v>44231.114537037036</v>
      </c>
      <c r="V665" s="112">
        <v>61.1</v>
      </c>
      <c r="W665" s="112">
        <v>24.4</v>
      </c>
      <c r="Y665" s="54">
        <v>662</v>
      </c>
      <c r="Z665" s="96">
        <v>44231.115081018521</v>
      </c>
      <c r="AA665" s="110">
        <v>44231.115081018521</v>
      </c>
      <c r="AB665" s="112">
        <v>53.7</v>
      </c>
      <c r="AC665" s="112">
        <v>25.2</v>
      </c>
      <c r="AE665" s="54">
        <v>662</v>
      </c>
      <c r="AF665" s="96">
        <v>44231.114872685182</v>
      </c>
      <c r="AG665" s="110">
        <v>44231.114872685182</v>
      </c>
      <c r="AH665" s="112">
        <v>53.4</v>
      </c>
      <c r="AI665" s="112">
        <v>25</v>
      </c>
    </row>
    <row r="666" spans="1:35" x14ac:dyDescent="0.25">
      <c r="A666" s="54">
        <v>663</v>
      </c>
      <c r="B666" s="96">
        <v>44189</v>
      </c>
      <c r="C666" s="110">
        <v>27.981944444444402</v>
      </c>
      <c r="D666" s="112">
        <v>53.1</v>
      </c>
      <c r="E666" s="112">
        <v>23.8</v>
      </c>
      <c r="G666" s="54">
        <v>663</v>
      </c>
      <c r="H666" s="96">
        <v>44189</v>
      </c>
      <c r="I666" s="110">
        <v>27.9826388888889</v>
      </c>
      <c r="J666" s="112">
        <v>62.6</v>
      </c>
      <c r="K666" s="112">
        <v>24.9</v>
      </c>
      <c r="L666" s="106"/>
      <c r="M666" s="54">
        <v>663</v>
      </c>
      <c r="N666" s="96">
        <v>44189</v>
      </c>
      <c r="O666" s="110">
        <v>27.9826388888889</v>
      </c>
      <c r="P666" s="112">
        <v>40.4</v>
      </c>
      <c r="Q666" s="112">
        <v>29</v>
      </c>
      <c r="R666" s="106"/>
      <c r="S666" s="54">
        <v>663</v>
      </c>
      <c r="T666" s="96">
        <v>44231.1562037037</v>
      </c>
      <c r="U666" s="110">
        <v>44231.1562037037</v>
      </c>
      <c r="V666" s="112">
        <v>63.6</v>
      </c>
      <c r="W666" s="112">
        <v>24.4</v>
      </c>
      <c r="Y666" s="54">
        <v>663</v>
      </c>
      <c r="Z666" s="96">
        <v>44231.156747685185</v>
      </c>
      <c r="AA666" s="110">
        <v>44231.156747685185</v>
      </c>
      <c r="AB666" s="112">
        <v>53.4</v>
      </c>
      <c r="AC666" s="112">
        <v>25.8</v>
      </c>
      <c r="AE666" s="54">
        <v>663</v>
      </c>
      <c r="AF666" s="96">
        <v>44231.156539351854</v>
      </c>
      <c r="AG666" s="110">
        <v>44231.156539351854</v>
      </c>
      <c r="AH666" s="112">
        <v>52.3</v>
      </c>
      <c r="AI666" s="112">
        <v>25.1</v>
      </c>
    </row>
    <row r="667" spans="1:35" x14ac:dyDescent="0.25">
      <c r="A667" s="54">
        <v>664</v>
      </c>
      <c r="B667" s="96">
        <v>44190</v>
      </c>
      <c r="C667" s="109">
        <v>28.023611111111101</v>
      </c>
      <c r="D667" s="112">
        <v>50.8</v>
      </c>
      <c r="E667" s="112">
        <v>23.7</v>
      </c>
      <c r="G667" s="54">
        <v>664</v>
      </c>
      <c r="H667" s="96">
        <v>44190</v>
      </c>
      <c r="I667" s="109">
        <v>28.0243055555556</v>
      </c>
      <c r="J667" s="112">
        <v>62.7</v>
      </c>
      <c r="K667" s="112">
        <v>24.9</v>
      </c>
      <c r="L667" s="106"/>
      <c r="M667" s="54">
        <v>664</v>
      </c>
      <c r="N667" s="96">
        <v>44190</v>
      </c>
      <c r="O667" s="109">
        <v>28.0243055555556</v>
      </c>
      <c r="P667" s="112">
        <v>38.1</v>
      </c>
      <c r="Q667" s="112">
        <v>29.1</v>
      </c>
      <c r="R667" s="106"/>
      <c r="S667" s="54">
        <v>664</v>
      </c>
      <c r="T667" s="96">
        <v>44231.197870370372</v>
      </c>
      <c r="U667" s="110">
        <v>44231.197870370372</v>
      </c>
      <c r="V667" s="112">
        <v>60.8</v>
      </c>
      <c r="W667" s="112">
        <v>24.1</v>
      </c>
      <c r="Y667" s="54">
        <v>664</v>
      </c>
      <c r="Z667" s="96">
        <v>44231.198414351849</v>
      </c>
      <c r="AA667" s="110">
        <v>44231.198414351849</v>
      </c>
      <c r="AB667" s="112">
        <v>54.7</v>
      </c>
      <c r="AC667" s="112">
        <v>25.1</v>
      </c>
      <c r="AE667" s="54">
        <v>664</v>
      </c>
      <c r="AF667" s="96">
        <v>44231.198206018518</v>
      </c>
      <c r="AG667" s="110">
        <v>44231.198206018518</v>
      </c>
      <c r="AH667" s="112">
        <v>52.4</v>
      </c>
      <c r="AI667" s="112">
        <v>25.2</v>
      </c>
    </row>
    <row r="668" spans="1:35" x14ac:dyDescent="0.25">
      <c r="A668" s="54">
        <v>665</v>
      </c>
      <c r="B668" s="96">
        <v>44190</v>
      </c>
      <c r="C668" s="110">
        <v>28.065277777777801</v>
      </c>
      <c r="D668" s="112">
        <v>53.7</v>
      </c>
      <c r="E668" s="112">
        <v>23.8</v>
      </c>
      <c r="G668" s="54">
        <v>665</v>
      </c>
      <c r="H668" s="96">
        <v>44190</v>
      </c>
      <c r="I668" s="110">
        <v>28.0659722222223</v>
      </c>
      <c r="J668" s="112">
        <v>64.5</v>
      </c>
      <c r="K668" s="112">
        <v>24.8</v>
      </c>
      <c r="L668" s="106"/>
      <c r="M668" s="54">
        <v>665</v>
      </c>
      <c r="N668" s="96">
        <v>44190</v>
      </c>
      <c r="O668" s="110">
        <v>28.0659722222223</v>
      </c>
      <c r="P668" s="112">
        <v>37.200000000000003</v>
      </c>
      <c r="Q668" s="112">
        <v>29</v>
      </c>
      <c r="R668" s="106"/>
      <c r="S668" s="54">
        <v>665</v>
      </c>
      <c r="T668" s="96">
        <v>44231.239537037036</v>
      </c>
      <c r="U668" s="110">
        <v>44231.239537037036</v>
      </c>
      <c r="V668" s="112">
        <v>61.1</v>
      </c>
      <c r="W668" s="112">
        <v>24.1</v>
      </c>
      <c r="Y668" s="54">
        <v>665</v>
      </c>
      <c r="Z668" s="96">
        <v>44231.240081018521</v>
      </c>
      <c r="AA668" s="110">
        <v>44231.240081018521</v>
      </c>
      <c r="AB668" s="112">
        <v>54.6</v>
      </c>
      <c r="AC668" s="112">
        <v>24.9</v>
      </c>
      <c r="AE668" s="54">
        <v>665</v>
      </c>
      <c r="AF668" s="96">
        <v>44231.239872685182</v>
      </c>
      <c r="AG668" s="110">
        <v>44231.239872685182</v>
      </c>
      <c r="AH668" s="112">
        <v>52.7</v>
      </c>
      <c r="AI668" s="112">
        <v>25</v>
      </c>
    </row>
    <row r="669" spans="1:35" x14ac:dyDescent="0.25">
      <c r="A669" s="54">
        <v>666</v>
      </c>
      <c r="B669" s="96">
        <v>44190</v>
      </c>
      <c r="C669" s="109">
        <v>28.106944444444402</v>
      </c>
      <c r="D669" s="112">
        <v>52.9</v>
      </c>
      <c r="E669" s="112">
        <v>23.6</v>
      </c>
      <c r="G669" s="54">
        <v>666</v>
      </c>
      <c r="H669" s="96">
        <v>44190</v>
      </c>
      <c r="I669" s="109">
        <v>28.1076388888889</v>
      </c>
      <c r="J669" s="112">
        <v>63.4</v>
      </c>
      <c r="K669" s="112">
        <v>24.7</v>
      </c>
      <c r="L669" s="106"/>
      <c r="M669" s="54">
        <v>666</v>
      </c>
      <c r="N669" s="96">
        <v>44190</v>
      </c>
      <c r="O669" s="109">
        <v>28.1076388888889</v>
      </c>
      <c r="P669" s="112">
        <v>36.200000000000003</v>
      </c>
      <c r="Q669" s="112">
        <v>28.9</v>
      </c>
      <c r="R669" s="106"/>
      <c r="S669" s="54">
        <v>666</v>
      </c>
      <c r="T669" s="96">
        <v>44231.2812037037</v>
      </c>
      <c r="U669" s="110">
        <v>44231.2812037037</v>
      </c>
      <c r="V669" s="112">
        <v>63.9</v>
      </c>
      <c r="W669" s="112">
        <v>24.1</v>
      </c>
      <c r="Y669" s="54">
        <v>666</v>
      </c>
      <c r="Z669" s="96">
        <v>44231.281747685185</v>
      </c>
      <c r="AA669" s="110">
        <v>44231.281747685185</v>
      </c>
      <c r="AB669" s="112">
        <v>52.5</v>
      </c>
      <c r="AC669" s="112">
        <v>25.2</v>
      </c>
      <c r="AE669" s="54">
        <v>666</v>
      </c>
      <c r="AF669" s="96">
        <v>44231.281539351854</v>
      </c>
      <c r="AG669" s="110">
        <v>44231.281539351854</v>
      </c>
      <c r="AH669" s="112">
        <v>54.7</v>
      </c>
      <c r="AI669" s="112">
        <v>25.3</v>
      </c>
    </row>
    <row r="670" spans="1:35" x14ac:dyDescent="0.25">
      <c r="A670" s="54">
        <v>667</v>
      </c>
      <c r="B670" s="96">
        <v>44190</v>
      </c>
      <c r="C670" s="110">
        <v>28.148611111111101</v>
      </c>
      <c r="D670" s="112">
        <v>54.5</v>
      </c>
      <c r="E670" s="112">
        <v>23.6</v>
      </c>
      <c r="G670" s="54">
        <v>667</v>
      </c>
      <c r="H670" s="96">
        <v>44190</v>
      </c>
      <c r="I670" s="110">
        <v>28.1493055555556</v>
      </c>
      <c r="J670" s="112">
        <v>60.8</v>
      </c>
      <c r="K670" s="112">
        <v>24.5</v>
      </c>
      <c r="L670" s="106"/>
      <c r="M670" s="54">
        <v>667</v>
      </c>
      <c r="N670" s="96">
        <v>44190</v>
      </c>
      <c r="O670" s="110">
        <v>28.1493055555556</v>
      </c>
      <c r="P670" s="112">
        <v>36.5</v>
      </c>
      <c r="Q670" s="112">
        <v>28.8</v>
      </c>
      <c r="R670" s="106"/>
      <c r="S670" s="54">
        <v>667</v>
      </c>
      <c r="T670" s="96">
        <v>44231.322870370372</v>
      </c>
      <c r="U670" s="110">
        <v>44231.322870370372</v>
      </c>
      <c r="V670" s="112">
        <v>65.900000000000006</v>
      </c>
      <c r="W670" s="112">
        <v>24.5</v>
      </c>
      <c r="Y670" s="54">
        <v>667</v>
      </c>
      <c r="Z670" s="96">
        <v>44231.323414351849</v>
      </c>
      <c r="AA670" s="110">
        <v>44231.323414351849</v>
      </c>
      <c r="AB670" s="112">
        <v>52.9</v>
      </c>
      <c r="AC670" s="112">
        <v>25.6</v>
      </c>
      <c r="AE670" s="54">
        <v>667</v>
      </c>
      <c r="AF670" s="96">
        <v>44231.323206018518</v>
      </c>
      <c r="AG670" s="110">
        <v>44231.323206018518</v>
      </c>
      <c r="AH670" s="112">
        <v>54.2</v>
      </c>
      <c r="AI670" s="112">
        <v>25.3</v>
      </c>
    </row>
    <row r="671" spans="1:35" x14ac:dyDescent="0.25">
      <c r="A671" s="54">
        <v>668</v>
      </c>
      <c r="B671" s="96">
        <v>44190</v>
      </c>
      <c r="C671" s="109">
        <v>28.190277777777801</v>
      </c>
      <c r="D671" s="112">
        <v>50.9</v>
      </c>
      <c r="E671" s="112">
        <v>23.3</v>
      </c>
      <c r="G671" s="54">
        <v>668</v>
      </c>
      <c r="H671" s="96">
        <v>44190</v>
      </c>
      <c r="I671" s="109">
        <v>28.1909722222223</v>
      </c>
      <c r="J671" s="112">
        <v>61.4</v>
      </c>
      <c r="K671" s="112">
        <v>24.3</v>
      </c>
      <c r="L671" s="106"/>
      <c r="M671" s="54">
        <v>668</v>
      </c>
      <c r="N671" s="96">
        <v>44190</v>
      </c>
      <c r="O671" s="109">
        <v>28.1909722222223</v>
      </c>
      <c r="P671" s="112">
        <v>35.1</v>
      </c>
      <c r="Q671" s="112">
        <v>28.7</v>
      </c>
      <c r="R671" s="106"/>
      <c r="S671" s="54">
        <v>668</v>
      </c>
      <c r="T671" s="96">
        <v>44231.364537037036</v>
      </c>
      <c r="U671" s="110">
        <v>44231.364537037036</v>
      </c>
      <c r="V671" s="112">
        <v>65.3</v>
      </c>
      <c r="W671" s="112">
        <v>24.6</v>
      </c>
      <c r="Y671" s="54">
        <v>668</v>
      </c>
      <c r="Z671" s="96">
        <v>44231.365081018521</v>
      </c>
      <c r="AA671" s="110">
        <v>44231.365081018521</v>
      </c>
      <c r="AB671" s="112">
        <v>53.4</v>
      </c>
      <c r="AC671" s="112">
        <v>25.6</v>
      </c>
      <c r="AE671" s="54">
        <v>668</v>
      </c>
      <c r="AF671" s="96">
        <v>44231.364872685182</v>
      </c>
      <c r="AG671" s="110">
        <v>44231.364872685182</v>
      </c>
      <c r="AH671" s="112">
        <v>55.7</v>
      </c>
      <c r="AI671" s="112">
        <v>25.3</v>
      </c>
    </row>
    <row r="672" spans="1:35" x14ac:dyDescent="0.25">
      <c r="A672" s="54">
        <v>669</v>
      </c>
      <c r="B672" s="96">
        <v>44190</v>
      </c>
      <c r="C672" s="110">
        <v>28.231944444444402</v>
      </c>
      <c r="D672" s="112">
        <v>51.7</v>
      </c>
      <c r="E672" s="112">
        <v>23.2</v>
      </c>
      <c r="G672" s="54">
        <v>669</v>
      </c>
      <c r="H672" s="96">
        <v>44190</v>
      </c>
      <c r="I672" s="110">
        <v>28.2326388888889</v>
      </c>
      <c r="J672" s="112">
        <v>61.2</v>
      </c>
      <c r="K672" s="112">
        <v>24.1</v>
      </c>
      <c r="L672" s="106"/>
      <c r="M672" s="54">
        <v>669</v>
      </c>
      <c r="N672" s="96">
        <v>44190</v>
      </c>
      <c r="O672" s="110">
        <v>28.2326388888889</v>
      </c>
      <c r="P672" s="112">
        <v>34.200000000000003</v>
      </c>
      <c r="Q672" s="112">
        <v>28.7</v>
      </c>
      <c r="R672" s="106"/>
      <c r="S672" s="54">
        <v>669</v>
      </c>
      <c r="T672" s="96">
        <v>44231.4062037037</v>
      </c>
      <c r="U672" s="110">
        <v>44231.4062037037</v>
      </c>
      <c r="V672" s="112">
        <v>60.8</v>
      </c>
      <c r="W672" s="112">
        <v>24.4</v>
      </c>
      <c r="Y672" s="54">
        <v>669</v>
      </c>
      <c r="Z672" s="96">
        <v>44231.406747685185</v>
      </c>
      <c r="AA672" s="110">
        <v>44231.406747685185</v>
      </c>
      <c r="AB672" s="112">
        <v>53.5</v>
      </c>
      <c r="AC672" s="112">
        <v>25.6</v>
      </c>
      <c r="AE672" s="54">
        <v>669</v>
      </c>
      <c r="AF672" s="96">
        <v>44231.406539351854</v>
      </c>
      <c r="AG672" s="110">
        <v>44231.406539351854</v>
      </c>
      <c r="AH672" s="112">
        <v>54.5</v>
      </c>
      <c r="AI672" s="112">
        <v>25.5</v>
      </c>
    </row>
    <row r="673" spans="1:35" x14ac:dyDescent="0.25">
      <c r="A673" s="54">
        <v>670</v>
      </c>
      <c r="B673" s="96">
        <v>44190</v>
      </c>
      <c r="C673" s="109">
        <v>28.273611111111101</v>
      </c>
      <c r="D673" s="112">
        <v>53</v>
      </c>
      <c r="E673" s="112">
        <v>23.4</v>
      </c>
      <c r="G673" s="54">
        <v>670</v>
      </c>
      <c r="H673" s="96">
        <v>44190</v>
      </c>
      <c r="I673" s="109">
        <v>28.2743055555556</v>
      </c>
      <c r="J673" s="112">
        <v>64</v>
      </c>
      <c r="K673" s="112">
        <v>24.2</v>
      </c>
      <c r="L673" s="106"/>
      <c r="M673" s="54">
        <v>670</v>
      </c>
      <c r="N673" s="96">
        <v>44190</v>
      </c>
      <c r="O673" s="109">
        <v>28.2743055555556</v>
      </c>
      <c r="P673" s="112">
        <v>35.4</v>
      </c>
      <c r="Q673" s="112">
        <v>28.8</v>
      </c>
      <c r="R673" s="106"/>
      <c r="S673" s="54">
        <v>670</v>
      </c>
      <c r="T673" s="96">
        <v>44231.447870370372</v>
      </c>
      <c r="U673" s="110">
        <v>44231.447870370372</v>
      </c>
      <c r="V673" s="112">
        <v>63.6</v>
      </c>
      <c r="W673" s="112">
        <v>24.7</v>
      </c>
      <c r="Y673" s="54">
        <v>670</v>
      </c>
      <c r="Z673" s="96">
        <v>44231.448414351849</v>
      </c>
      <c r="AA673" s="110">
        <v>44231.448414351849</v>
      </c>
      <c r="AB673" s="112">
        <v>53.8</v>
      </c>
      <c r="AC673" s="112">
        <v>25.2</v>
      </c>
      <c r="AE673" s="54">
        <v>670</v>
      </c>
      <c r="AF673" s="96">
        <v>44231.448206018518</v>
      </c>
      <c r="AG673" s="110">
        <v>44231.448206018518</v>
      </c>
      <c r="AH673" s="112">
        <v>51.9</v>
      </c>
      <c r="AI673" s="112">
        <v>25.3</v>
      </c>
    </row>
    <row r="674" spans="1:35" x14ac:dyDescent="0.25">
      <c r="A674" s="54">
        <v>671</v>
      </c>
      <c r="B674" s="96">
        <v>44190</v>
      </c>
      <c r="C674" s="110">
        <v>28.315277777777801</v>
      </c>
      <c r="D674" s="112">
        <v>56.2</v>
      </c>
      <c r="E674" s="112">
        <v>23.5</v>
      </c>
      <c r="G674" s="54">
        <v>671</v>
      </c>
      <c r="H674" s="96">
        <v>44190</v>
      </c>
      <c r="I674" s="110">
        <v>28.3159722222223</v>
      </c>
      <c r="J674" s="112">
        <v>61.3</v>
      </c>
      <c r="K674" s="112">
        <v>24.1</v>
      </c>
      <c r="L674" s="106"/>
      <c r="M674" s="54">
        <v>671</v>
      </c>
      <c r="N674" s="96">
        <v>44190</v>
      </c>
      <c r="O674" s="110">
        <v>28.3159722222223</v>
      </c>
      <c r="P674" s="112">
        <v>37.299999999999997</v>
      </c>
      <c r="Q674" s="112">
        <v>28.9</v>
      </c>
      <c r="R674" s="106"/>
      <c r="S674" s="54">
        <v>671</v>
      </c>
      <c r="T674" s="96">
        <v>44231.489537037036</v>
      </c>
      <c r="U674" s="110">
        <v>44231.489537037036</v>
      </c>
      <c r="V674" s="112">
        <v>64.8</v>
      </c>
      <c r="W674" s="112">
        <v>24.7</v>
      </c>
      <c r="Y674" s="54">
        <v>671</v>
      </c>
      <c r="Z674" s="96">
        <v>44231.490081018521</v>
      </c>
      <c r="AA674" s="110">
        <v>44231.490081018521</v>
      </c>
      <c r="AB674" s="112">
        <v>56.3</v>
      </c>
      <c r="AC674" s="112">
        <v>25.8</v>
      </c>
      <c r="AE674" s="54">
        <v>671</v>
      </c>
      <c r="AF674" s="96">
        <v>44231.489872685182</v>
      </c>
      <c r="AG674" s="110">
        <v>44231.489872685182</v>
      </c>
      <c r="AH674" s="112">
        <v>56.7</v>
      </c>
      <c r="AI674" s="112">
        <v>25.6</v>
      </c>
    </row>
    <row r="675" spans="1:35" x14ac:dyDescent="0.25">
      <c r="A675" s="54">
        <v>672</v>
      </c>
      <c r="B675" s="96">
        <v>44190</v>
      </c>
      <c r="C675" s="109">
        <v>28.356944444444402</v>
      </c>
      <c r="D675" s="112">
        <v>56.5</v>
      </c>
      <c r="E675" s="112">
        <v>23.7</v>
      </c>
      <c r="G675" s="54">
        <v>672</v>
      </c>
      <c r="H675" s="96">
        <v>44190</v>
      </c>
      <c r="I675" s="109">
        <v>28.3576388888889</v>
      </c>
      <c r="J675" s="112">
        <v>66.599999999999994</v>
      </c>
      <c r="K675" s="112">
        <v>24.7</v>
      </c>
      <c r="L675" s="106"/>
      <c r="M675" s="54">
        <v>672</v>
      </c>
      <c r="N675" s="96">
        <v>44190</v>
      </c>
      <c r="O675" s="109">
        <v>28.3576388888889</v>
      </c>
      <c r="P675" s="112">
        <v>38.4</v>
      </c>
      <c r="Q675" s="112">
        <v>29.2</v>
      </c>
      <c r="R675" s="106"/>
      <c r="S675" s="54">
        <v>672</v>
      </c>
      <c r="T675" s="96">
        <v>44231.5312037037</v>
      </c>
      <c r="U675" s="110">
        <v>44231.5312037037</v>
      </c>
      <c r="V675" s="112">
        <v>65.8</v>
      </c>
      <c r="W675" s="112">
        <v>24.9</v>
      </c>
      <c r="Y675" s="54">
        <v>672</v>
      </c>
      <c r="Z675" s="96">
        <v>44231.531747685185</v>
      </c>
      <c r="AA675" s="110">
        <v>44231.531747685185</v>
      </c>
      <c r="AB675" s="112">
        <v>59.5</v>
      </c>
      <c r="AC675" s="112">
        <v>25.6</v>
      </c>
      <c r="AE675" s="54">
        <v>672</v>
      </c>
      <c r="AF675" s="96">
        <v>44231.531539351854</v>
      </c>
      <c r="AG675" s="110">
        <v>44231.531539351854</v>
      </c>
      <c r="AH675" s="112">
        <v>59.8</v>
      </c>
      <c r="AI675" s="112">
        <v>25.6</v>
      </c>
    </row>
    <row r="676" spans="1:35" x14ac:dyDescent="0.25">
      <c r="A676" s="54">
        <v>673</v>
      </c>
      <c r="B676" s="96">
        <v>44190</v>
      </c>
      <c r="C676" s="110">
        <v>28.398611111111101</v>
      </c>
      <c r="D676" s="112">
        <v>53.4</v>
      </c>
      <c r="E676" s="112">
        <v>23.8</v>
      </c>
      <c r="G676" s="54">
        <v>673</v>
      </c>
      <c r="H676" s="96">
        <v>44190</v>
      </c>
      <c r="I676" s="110">
        <v>28.3993055555556</v>
      </c>
      <c r="J676" s="112">
        <v>63</v>
      </c>
      <c r="K676" s="112">
        <v>24.7</v>
      </c>
      <c r="L676" s="106"/>
      <c r="M676" s="54">
        <v>673</v>
      </c>
      <c r="N676" s="96">
        <v>44190</v>
      </c>
      <c r="O676" s="110">
        <v>28.3993055555556</v>
      </c>
      <c r="P676" s="112">
        <v>38.9</v>
      </c>
      <c r="Q676" s="112">
        <v>28.9</v>
      </c>
      <c r="R676" s="106"/>
      <c r="S676" s="54">
        <v>673</v>
      </c>
      <c r="T676" s="96">
        <v>44231.572870370372</v>
      </c>
      <c r="U676" s="110">
        <v>44231.572870370372</v>
      </c>
      <c r="V676" s="112">
        <v>64.599999999999994</v>
      </c>
      <c r="W676" s="112">
        <v>24.8</v>
      </c>
      <c r="Y676" s="54">
        <v>673</v>
      </c>
      <c r="Z676" s="96">
        <v>44231.573414351849</v>
      </c>
      <c r="AA676" s="110">
        <v>44231.573414351849</v>
      </c>
      <c r="AB676" s="112">
        <v>58.1</v>
      </c>
      <c r="AC676" s="112">
        <v>25.9</v>
      </c>
      <c r="AE676" s="54">
        <v>673</v>
      </c>
      <c r="AF676" s="96">
        <v>44231.573206018518</v>
      </c>
      <c r="AG676" s="110">
        <v>44231.573206018518</v>
      </c>
      <c r="AH676" s="112">
        <v>54.9</v>
      </c>
      <c r="AI676" s="112">
        <v>25.5</v>
      </c>
    </row>
    <row r="677" spans="1:35" x14ac:dyDescent="0.25">
      <c r="A677" s="54">
        <v>674</v>
      </c>
      <c r="B677" s="96">
        <v>44190</v>
      </c>
      <c r="C677" s="109">
        <v>28.440277777777801</v>
      </c>
      <c r="D677" s="112">
        <v>58.1</v>
      </c>
      <c r="E677" s="112">
        <v>23.9</v>
      </c>
      <c r="G677" s="54">
        <v>674</v>
      </c>
      <c r="H677" s="96">
        <v>44190</v>
      </c>
      <c r="I677" s="109">
        <v>28.4409722222223</v>
      </c>
      <c r="J677" s="112">
        <v>74</v>
      </c>
      <c r="K677" s="112">
        <v>25.4</v>
      </c>
      <c r="L677" s="106"/>
      <c r="M677" s="54">
        <v>674</v>
      </c>
      <c r="N677" s="96">
        <v>44190</v>
      </c>
      <c r="O677" s="109">
        <v>28.4409722222223</v>
      </c>
      <c r="P677" s="112">
        <v>43.8</v>
      </c>
      <c r="Q677" s="112">
        <v>29.2</v>
      </c>
      <c r="R677" s="106"/>
      <c r="S677" s="54">
        <v>674</v>
      </c>
      <c r="T677" s="96">
        <v>44231.614537037036</v>
      </c>
      <c r="U677" s="110">
        <v>44231.614537037036</v>
      </c>
      <c r="V677" s="112">
        <v>68.400000000000006</v>
      </c>
      <c r="W677" s="112">
        <v>25</v>
      </c>
      <c r="Y677" s="54">
        <v>674</v>
      </c>
      <c r="Z677" s="96">
        <v>44231.615081018521</v>
      </c>
      <c r="AA677" s="110">
        <v>44231.615081018521</v>
      </c>
      <c r="AB677" s="112">
        <v>60.5</v>
      </c>
      <c r="AC677" s="112">
        <v>25.9</v>
      </c>
      <c r="AE677" s="54">
        <v>674</v>
      </c>
      <c r="AF677" s="96">
        <v>44231.614872685182</v>
      </c>
      <c r="AG677" s="110">
        <v>44231.614872685182</v>
      </c>
      <c r="AH677" s="112">
        <v>62.8</v>
      </c>
      <c r="AI677" s="112">
        <v>25.7</v>
      </c>
    </row>
    <row r="678" spans="1:35" x14ac:dyDescent="0.25">
      <c r="A678" s="54">
        <v>675</v>
      </c>
      <c r="B678" s="96">
        <v>44190</v>
      </c>
      <c r="C678" s="110">
        <v>28.481944444444402</v>
      </c>
      <c r="D678" s="112">
        <v>52.8</v>
      </c>
      <c r="E678" s="112">
        <v>23.9</v>
      </c>
      <c r="G678" s="54">
        <v>675</v>
      </c>
      <c r="H678" s="96">
        <v>44190</v>
      </c>
      <c r="I678" s="110">
        <v>28.4826388888889</v>
      </c>
      <c r="J678" s="112">
        <v>64.400000000000006</v>
      </c>
      <c r="K678" s="112">
        <v>25</v>
      </c>
      <c r="L678" s="106"/>
      <c r="M678" s="54">
        <v>675</v>
      </c>
      <c r="N678" s="96">
        <v>44190</v>
      </c>
      <c r="O678" s="110">
        <v>28.4826388888889</v>
      </c>
      <c r="P678" s="112">
        <v>40.299999999999997</v>
      </c>
      <c r="Q678" s="112">
        <v>29.1</v>
      </c>
      <c r="R678" s="106"/>
      <c r="S678" s="54">
        <v>675</v>
      </c>
      <c r="T678" s="96">
        <v>44231.6562037037</v>
      </c>
      <c r="U678" s="110">
        <v>44231.6562037037</v>
      </c>
      <c r="V678" s="112">
        <v>69.900000000000006</v>
      </c>
      <c r="W678" s="112">
        <v>24.9</v>
      </c>
      <c r="Y678" s="54">
        <v>675</v>
      </c>
      <c r="Z678" s="96">
        <v>44231.656747685185</v>
      </c>
      <c r="AA678" s="110">
        <v>44231.656747685185</v>
      </c>
      <c r="AB678" s="112">
        <v>59.6</v>
      </c>
      <c r="AC678" s="112">
        <v>25.9</v>
      </c>
      <c r="AE678" s="54">
        <v>675</v>
      </c>
      <c r="AF678" s="96">
        <v>44231.656539351854</v>
      </c>
      <c r="AG678" s="110">
        <v>44231.656539351854</v>
      </c>
      <c r="AH678" s="112">
        <v>63</v>
      </c>
      <c r="AI678" s="112">
        <v>25.5</v>
      </c>
    </row>
    <row r="679" spans="1:35" x14ac:dyDescent="0.25">
      <c r="A679" s="54">
        <v>676</v>
      </c>
      <c r="B679" s="96">
        <v>44190</v>
      </c>
      <c r="C679" s="109">
        <v>28.523611111111101</v>
      </c>
      <c r="D679" s="112">
        <v>61.4</v>
      </c>
      <c r="E679" s="112">
        <v>24.4</v>
      </c>
      <c r="G679" s="54">
        <v>676</v>
      </c>
      <c r="H679" s="96">
        <v>44190</v>
      </c>
      <c r="I679" s="109">
        <v>28.5243055555556</v>
      </c>
      <c r="J679" s="112">
        <v>75.8</v>
      </c>
      <c r="K679" s="112">
        <v>25.5</v>
      </c>
      <c r="L679" s="106"/>
      <c r="M679" s="54">
        <v>676</v>
      </c>
      <c r="N679" s="96">
        <v>44190</v>
      </c>
      <c r="O679" s="109">
        <v>28.5243055555556</v>
      </c>
      <c r="P679" s="112">
        <v>51.1</v>
      </c>
      <c r="Q679" s="112">
        <v>29.5</v>
      </c>
      <c r="R679" s="106"/>
      <c r="S679" s="54">
        <v>676</v>
      </c>
      <c r="T679" s="96">
        <v>44231.697870370372</v>
      </c>
      <c r="U679" s="110">
        <v>44231.697870370372</v>
      </c>
      <c r="V679" s="112">
        <v>72.900000000000006</v>
      </c>
      <c r="W679" s="112">
        <v>24.8</v>
      </c>
      <c r="Y679" s="54">
        <v>676</v>
      </c>
      <c r="Z679" s="96">
        <v>44231.698414351849</v>
      </c>
      <c r="AA679" s="110">
        <v>44231.698414351849</v>
      </c>
      <c r="AB679" s="112">
        <v>57.4</v>
      </c>
      <c r="AC679" s="112">
        <v>25.8</v>
      </c>
      <c r="AE679" s="54">
        <v>676</v>
      </c>
      <c r="AF679" s="96">
        <v>44231.698206018518</v>
      </c>
      <c r="AG679" s="110">
        <v>44231.698206018518</v>
      </c>
      <c r="AH679" s="112">
        <v>59.5</v>
      </c>
      <c r="AI679" s="112">
        <v>25.2</v>
      </c>
    </row>
    <row r="680" spans="1:35" x14ac:dyDescent="0.25">
      <c r="A680" s="54">
        <v>677</v>
      </c>
      <c r="B680" s="96">
        <v>44190</v>
      </c>
      <c r="C680" s="110">
        <v>28.565277777777801</v>
      </c>
      <c r="D680" s="112">
        <v>62.5</v>
      </c>
      <c r="E680" s="112">
        <v>24.2</v>
      </c>
      <c r="G680" s="54">
        <v>677</v>
      </c>
      <c r="H680" s="96">
        <v>44190</v>
      </c>
      <c r="I680" s="110">
        <v>28.5659722222223</v>
      </c>
      <c r="J680" s="112">
        <v>78.8</v>
      </c>
      <c r="K680" s="112">
        <v>25.4</v>
      </c>
      <c r="L680" s="106"/>
      <c r="M680" s="54">
        <v>677</v>
      </c>
      <c r="N680" s="96">
        <v>44190</v>
      </c>
      <c r="O680" s="110">
        <v>28.5659722222223</v>
      </c>
      <c r="P680" s="112">
        <v>44</v>
      </c>
      <c r="Q680" s="112">
        <v>29.5</v>
      </c>
      <c r="R680" s="106"/>
      <c r="S680" s="54">
        <v>677</v>
      </c>
      <c r="T680" s="96">
        <v>44231.739537037036</v>
      </c>
      <c r="U680" s="110">
        <v>44231.739537037036</v>
      </c>
      <c r="V680" s="112">
        <v>66.900000000000006</v>
      </c>
      <c r="W680" s="112">
        <v>24.2</v>
      </c>
      <c r="Y680" s="54">
        <v>677</v>
      </c>
      <c r="Z680" s="96">
        <v>44231.740081018521</v>
      </c>
      <c r="AA680" s="110">
        <v>44231.740081018521</v>
      </c>
      <c r="AB680" s="112">
        <v>57.5</v>
      </c>
      <c r="AC680" s="112">
        <v>25</v>
      </c>
      <c r="AE680" s="54">
        <v>677</v>
      </c>
      <c r="AF680" s="96">
        <v>44231.739872685182</v>
      </c>
      <c r="AG680" s="110">
        <v>44231.739872685182</v>
      </c>
      <c r="AH680" s="112">
        <v>59.8</v>
      </c>
      <c r="AI680" s="112">
        <v>25</v>
      </c>
    </row>
    <row r="681" spans="1:35" x14ac:dyDescent="0.25">
      <c r="A681" s="54">
        <v>678</v>
      </c>
      <c r="B681" s="96">
        <v>44190</v>
      </c>
      <c r="C681" s="109">
        <v>28.606944444444402</v>
      </c>
      <c r="D681" s="112">
        <v>66.900000000000006</v>
      </c>
      <c r="E681" s="112">
        <v>24.3</v>
      </c>
      <c r="G681" s="54">
        <v>678</v>
      </c>
      <c r="H681" s="96">
        <v>44190</v>
      </c>
      <c r="I681" s="109">
        <v>28.6076388888889</v>
      </c>
      <c r="J681" s="112">
        <v>80.599999999999994</v>
      </c>
      <c r="K681" s="112">
        <v>25.5</v>
      </c>
      <c r="L681" s="106"/>
      <c r="M681" s="54">
        <v>678</v>
      </c>
      <c r="N681" s="96">
        <v>44190</v>
      </c>
      <c r="O681" s="109">
        <v>28.6076388888889</v>
      </c>
      <c r="P681" s="112">
        <v>48.5</v>
      </c>
      <c r="Q681" s="112">
        <v>29.6</v>
      </c>
      <c r="R681" s="106"/>
      <c r="S681" s="54">
        <v>678</v>
      </c>
      <c r="T681" s="96">
        <v>44231.7812037037</v>
      </c>
      <c r="U681" s="110">
        <v>44231.7812037037</v>
      </c>
      <c r="V681" s="112">
        <v>68.400000000000006</v>
      </c>
      <c r="W681" s="112">
        <v>24.3</v>
      </c>
      <c r="Y681" s="54">
        <v>678</v>
      </c>
      <c r="Z681" s="96">
        <v>44231.781747685185</v>
      </c>
      <c r="AA681" s="110">
        <v>44231.781747685185</v>
      </c>
      <c r="AB681" s="112">
        <v>58.3</v>
      </c>
      <c r="AC681" s="112">
        <v>25.1</v>
      </c>
      <c r="AE681" s="54">
        <v>678</v>
      </c>
      <c r="AF681" s="96">
        <v>44231.781539351854</v>
      </c>
      <c r="AG681" s="110">
        <v>44231.781539351854</v>
      </c>
      <c r="AH681" s="112">
        <v>57.8</v>
      </c>
      <c r="AI681" s="112">
        <v>25.1</v>
      </c>
    </row>
    <row r="682" spans="1:35" x14ac:dyDescent="0.25">
      <c r="A682" s="54">
        <v>679</v>
      </c>
      <c r="B682" s="96">
        <v>44190</v>
      </c>
      <c r="C682" s="110">
        <v>28.648611111111101</v>
      </c>
      <c r="D682" s="112">
        <v>62.2</v>
      </c>
      <c r="E682" s="112">
        <v>24</v>
      </c>
      <c r="G682" s="54">
        <v>679</v>
      </c>
      <c r="H682" s="96">
        <v>44190</v>
      </c>
      <c r="I682" s="110">
        <v>28.6493055555556</v>
      </c>
      <c r="J682" s="112">
        <v>75.400000000000006</v>
      </c>
      <c r="K682" s="112">
        <v>25.3</v>
      </c>
      <c r="L682" s="106"/>
      <c r="M682" s="54">
        <v>679</v>
      </c>
      <c r="N682" s="96">
        <v>44190</v>
      </c>
      <c r="O682" s="110">
        <v>28.6493055555556</v>
      </c>
      <c r="P682" s="112">
        <v>44.5</v>
      </c>
      <c r="Q682" s="112">
        <v>29.6</v>
      </c>
      <c r="R682" s="106"/>
      <c r="S682" s="54">
        <v>679</v>
      </c>
      <c r="T682" s="96">
        <v>44231.822870370372</v>
      </c>
      <c r="U682" s="110">
        <v>44231.822870370372</v>
      </c>
      <c r="V682" s="112">
        <v>63.7</v>
      </c>
      <c r="W682" s="112">
        <v>24.2</v>
      </c>
      <c r="Y682" s="54">
        <v>679</v>
      </c>
      <c r="Z682" s="96">
        <v>44231.823414351849</v>
      </c>
      <c r="AA682" s="110">
        <v>44231.823414351849</v>
      </c>
      <c r="AB682" s="112">
        <v>57.9</v>
      </c>
      <c r="AC682" s="112">
        <v>25</v>
      </c>
      <c r="AE682" s="54">
        <v>679</v>
      </c>
      <c r="AF682" s="96">
        <v>44231.823206018518</v>
      </c>
      <c r="AG682" s="110">
        <v>44231.823206018518</v>
      </c>
      <c r="AH682" s="112">
        <v>60.9</v>
      </c>
      <c r="AI682" s="112">
        <v>24.7</v>
      </c>
    </row>
    <row r="683" spans="1:35" x14ac:dyDescent="0.25">
      <c r="A683" s="54">
        <v>680</v>
      </c>
      <c r="B683" s="96">
        <v>44190</v>
      </c>
      <c r="C683" s="109">
        <v>28.690277777777801</v>
      </c>
      <c r="D683" s="112">
        <v>60.1</v>
      </c>
      <c r="E683" s="112">
        <v>23.7</v>
      </c>
      <c r="G683" s="54">
        <v>680</v>
      </c>
      <c r="H683" s="96">
        <v>44190</v>
      </c>
      <c r="I683" s="109">
        <v>28.6909722222223</v>
      </c>
      <c r="J683" s="112">
        <v>76.599999999999994</v>
      </c>
      <c r="K683" s="112">
        <v>24.8</v>
      </c>
      <c r="L683" s="106"/>
      <c r="M683" s="54">
        <v>680</v>
      </c>
      <c r="N683" s="96">
        <v>44190</v>
      </c>
      <c r="O683" s="109">
        <v>28.6909722222223</v>
      </c>
      <c r="P683" s="112">
        <v>44.1</v>
      </c>
      <c r="Q683" s="112">
        <v>29.1</v>
      </c>
      <c r="R683" s="106"/>
      <c r="S683" s="54">
        <v>680</v>
      </c>
      <c r="T683" s="96">
        <v>44231.864537037036</v>
      </c>
      <c r="U683" s="110">
        <v>44231.864537037036</v>
      </c>
      <c r="V683" s="112">
        <v>66.599999999999994</v>
      </c>
      <c r="W683" s="112">
        <v>24.1</v>
      </c>
      <c r="Y683" s="54">
        <v>680</v>
      </c>
      <c r="Z683" s="96">
        <v>44231.865081018521</v>
      </c>
      <c r="AA683" s="110">
        <v>44231.865081018521</v>
      </c>
      <c r="AB683" s="112">
        <v>56.7</v>
      </c>
      <c r="AC683" s="112">
        <v>25.6</v>
      </c>
      <c r="AE683" s="54">
        <v>680</v>
      </c>
      <c r="AF683" s="96">
        <v>44231.864872685182</v>
      </c>
      <c r="AG683" s="110">
        <v>44231.864872685182</v>
      </c>
      <c r="AH683" s="112">
        <v>58.2</v>
      </c>
      <c r="AI683" s="112">
        <v>25.1</v>
      </c>
    </row>
    <row r="684" spans="1:35" x14ac:dyDescent="0.25">
      <c r="A684" s="54">
        <v>681</v>
      </c>
      <c r="B684" s="96">
        <v>44190</v>
      </c>
      <c r="C684" s="110">
        <v>28.731944444444402</v>
      </c>
      <c r="D684" s="112">
        <v>60.5</v>
      </c>
      <c r="E684" s="112">
        <v>23.3</v>
      </c>
      <c r="G684" s="54">
        <v>681</v>
      </c>
      <c r="H684" s="96">
        <v>44190</v>
      </c>
      <c r="I684" s="110">
        <v>28.7326388888889</v>
      </c>
      <c r="J684" s="112">
        <v>69.7</v>
      </c>
      <c r="K684" s="112">
        <v>24.3</v>
      </c>
      <c r="L684" s="106"/>
      <c r="M684" s="54">
        <v>681</v>
      </c>
      <c r="N684" s="96">
        <v>44190</v>
      </c>
      <c r="O684" s="110">
        <v>28.7326388888889</v>
      </c>
      <c r="P684" s="112">
        <v>37.299999999999997</v>
      </c>
      <c r="Q684" s="112">
        <v>28.9</v>
      </c>
      <c r="R684" s="106"/>
      <c r="S684" s="54">
        <v>681</v>
      </c>
      <c r="T684" s="96">
        <v>44231.9062037037</v>
      </c>
      <c r="U684" s="110">
        <v>44231.9062037037</v>
      </c>
      <c r="V684" s="112">
        <v>65.7</v>
      </c>
      <c r="W684" s="112">
        <v>24.3</v>
      </c>
      <c r="Y684" s="54">
        <v>681</v>
      </c>
      <c r="Z684" s="96">
        <v>44231.906747685185</v>
      </c>
      <c r="AA684" s="110">
        <v>44231.906747685185</v>
      </c>
      <c r="AB684" s="112">
        <v>55.2</v>
      </c>
      <c r="AC684" s="112">
        <v>25.5</v>
      </c>
      <c r="AE684" s="54">
        <v>681</v>
      </c>
      <c r="AF684" s="96">
        <v>44231.906539351854</v>
      </c>
      <c r="AG684" s="110">
        <v>44231.906539351854</v>
      </c>
      <c r="AH684" s="112">
        <v>61</v>
      </c>
      <c r="AI684" s="112">
        <v>25</v>
      </c>
    </row>
    <row r="685" spans="1:35" x14ac:dyDescent="0.25">
      <c r="A685" s="54">
        <v>682</v>
      </c>
      <c r="B685" s="96">
        <v>44190</v>
      </c>
      <c r="C685" s="109">
        <v>28.773611111111101</v>
      </c>
      <c r="D685" s="112">
        <v>54.6</v>
      </c>
      <c r="E685" s="112">
        <v>22.9</v>
      </c>
      <c r="G685" s="54">
        <v>682</v>
      </c>
      <c r="H685" s="96">
        <v>44190</v>
      </c>
      <c r="I685" s="109">
        <v>28.7743055555556</v>
      </c>
      <c r="J685" s="112">
        <v>68.2</v>
      </c>
      <c r="K685" s="112">
        <v>24.1</v>
      </c>
      <c r="L685" s="106"/>
      <c r="M685" s="54">
        <v>682</v>
      </c>
      <c r="N685" s="96">
        <v>44190</v>
      </c>
      <c r="O685" s="109">
        <v>28.7743055555556</v>
      </c>
      <c r="P685" s="112">
        <v>36.6</v>
      </c>
      <c r="Q685" s="112">
        <v>28.9</v>
      </c>
      <c r="R685" s="106"/>
      <c r="S685" s="54">
        <v>682</v>
      </c>
      <c r="T685" s="96">
        <v>44231.947870370372</v>
      </c>
      <c r="U685" s="110">
        <v>44231.947870370372</v>
      </c>
      <c r="V685" s="112">
        <v>65</v>
      </c>
      <c r="W685" s="112">
        <v>24.4</v>
      </c>
      <c r="Y685" s="54">
        <v>682</v>
      </c>
      <c r="Z685" s="96">
        <v>44231.948414351849</v>
      </c>
      <c r="AA685" s="110">
        <v>44231.948414351849</v>
      </c>
      <c r="AB685" s="112">
        <v>55.5</v>
      </c>
      <c r="AC685" s="112">
        <v>25.1</v>
      </c>
      <c r="AE685" s="54">
        <v>682</v>
      </c>
      <c r="AF685" s="96">
        <v>44231.948206018518</v>
      </c>
      <c r="AG685" s="110">
        <v>44231.948206018518</v>
      </c>
      <c r="AH685" s="112">
        <v>58.5</v>
      </c>
      <c r="AI685" s="112">
        <v>25.1</v>
      </c>
    </row>
    <row r="686" spans="1:35" x14ac:dyDescent="0.25">
      <c r="A686" s="54">
        <v>683</v>
      </c>
      <c r="B686" s="96">
        <v>44190</v>
      </c>
      <c r="C686" s="110">
        <v>28.815277777777801</v>
      </c>
      <c r="D686" s="112">
        <v>54.4</v>
      </c>
      <c r="E686" s="112">
        <v>23.1</v>
      </c>
      <c r="G686" s="54">
        <v>683</v>
      </c>
      <c r="H686" s="96">
        <v>44190</v>
      </c>
      <c r="I686" s="110">
        <v>28.8159722222223</v>
      </c>
      <c r="J686" s="112">
        <v>68.599999999999994</v>
      </c>
      <c r="K686" s="112">
        <v>23.9</v>
      </c>
      <c r="L686" s="106"/>
      <c r="M686" s="54">
        <v>683</v>
      </c>
      <c r="N686" s="96">
        <v>44190</v>
      </c>
      <c r="O686" s="110">
        <v>28.8159722222223</v>
      </c>
      <c r="P686" s="112">
        <v>36.9</v>
      </c>
      <c r="Q686" s="112">
        <v>28.9</v>
      </c>
      <c r="R686" s="106"/>
      <c r="S686" s="54">
        <v>683</v>
      </c>
      <c r="T686" s="96">
        <v>44231.989537037036</v>
      </c>
      <c r="U686" s="110">
        <v>44231.989537037036</v>
      </c>
      <c r="V686" s="112">
        <v>69.400000000000006</v>
      </c>
      <c r="W686" s="112">
        <v>24.4</v>
      </c>
      <c r="Y686" s="54">
        <v>683</v>
      </c>
      <c r="Z686" s="96">
        <v>44231.990081018521</v>
      </c>
      <c r="AA686" s="110">
        <v>44231.990081018521</v>
      </c>
      <c r="AB686" s="112">
        <v>54.2</v>
      </c>
      <c r="AC686" s="112">
        <v>25.7</v>
      </c>
      <c r="AE686" s="54">
        <v>683</v>
      </c>
      <c r="AF686" s="96">
        <v>44231.989872685182</v>
      </c>
      <c r="AG686" s="110">
        <v>44231.989872685182</v>
      </c>
      <c r="AH686" s="112">
        <v>59.9</v>
      </c>
      <c r="AI686" s="112">
        <v>24.7</v>
      </c>
    </row>
    <row r="687" spans="1:35" x14ac:dyDescent="0.25">
      <c r="A687" s="54">
        <v>684</v>
      </c>
      <c r="B687" s="96">
        <v>44190</v>
      </c>
      <c r="C687" s="109">
        <v>28.856944444444402</v>
      </c>
      <c r="D687" s="112">
        <v>57.8</v>
      </c>
      <c r="E687" s="112">
        <v>23.3</v>
      </c>
      <c r="G687" s="54">
        <v>684</v>
      </c>
      <c r="H687" s="96">
        <v>44190</v>
      </c>
      <c r="I687" s="109">
        <v>28.8576388888889</v>
      </c>
      <c r="J687" s="112">
        <v>70.099999999999994</v>
      </c>
      <c r="K687" s="112">
        <v>24</v>
      </c>
      <c r="L687" s="106"/>
      <c r="M687" s="54">
        <v>684</v>
      </c>
      <c r="N687" s="96">
        <v>44190</v>
      </c>
      <c r="O687" s="109">
        <v>28.8576388888889</v>
      </c>
      <c r="P687" s="112">
        <v>37.1</v>
      </c>
      <c r="Q687" s="112">
        <v>28.9</v>
      </c>
      <c r="R687" s="106"/>
      <c r="S687" s="54">
        <v>684</v>
      </c>
      <c r="T687" s="96">
        <v>44232.0312037037</v>
      </c>
      <c r="U687" s="110">
        <v>44232.0312037037</v>
      </c>
      <c r="V687" s="112">
        <v>64.599999999999994</v>
      </c>
      <c r="W687" s="112">
        <v>24.3</v>
      </c>
      <c r="Y687" s="54">
        <v>684</v>
      </c>
      <c r="Z687" s="96">
        <v>44232.031747685185</v>
      </c>
      <c r="AA687" s="110">
        <v>44232.031747685185</v>
      </c>
      <c r="AB687" s="112">
        <v>54.2</v>
      </c>
      <c r="AC687" s="112">
        <v>25</v>
      </c>
      <c r="AE687" s="54">
        <v>684</v>
      </c>
      <c r="AF687" s="96">
        <v>44232.031539351854</v>
      </c>
      <c r="AG687" s="110">
        <v>44232.031539351854</v>
      </c>
      <c r="AH687" s="112">
        <v>56</v>
      </c>
      <c r="AI687" s="112">
        <v>24.8</v>
      </c>
    </row>
    <row r="688" spans="1:35" x14ac:dyDescent="0.25">
      <c r="A688" s="54">
        <v>685</v>
      </c>
      <c r="B688" s="96">
        <v>44190</v>
      </c>
      <c r="C688" s="110">
        <v>28.898611111111101</v>
      </c>
      <c r="D688" s="112">
        <v>56.3</v>
      </c>
      <c r="E688" s="112">
        <v>22.9</v>
      </c>
      <c r="G688" s="54">
        <v>685</v>
      </c>
      <c r="H688" s="96">
        <v>44190</v>
      </c>
      <c r="I688" s="110">
        <v>28.8993055555556</v>
      </c>
      <c r="J688" s="112">
        <v>67.099999999999994</v>
      </c>
      <c r="K688" s="112">
        <v>23.9</v>
      </c>
      <c r="L688" s="106"/>
      <c r="M688" s="54">
        <v>685</v>
      </c>
      <c r="N688" s="96">
        <v>44190</v>
      </c>
      <c r="O688" s="110">
        <v>28.8993055555556</v>
      </c>
      <c r="P688" s="112">
        <v>36.1</v>
      </c>
      <c r="Q688" s="112">
        <v>28.8</v>
      </c>
      <c r="R688" s="106"/>
      <c r="S688" s="54">
        <v>685</v>
      </c>
      <c r="T688" s="96">
        <v>44232.072870370372</v>
      </c>
      <c r="U688" s="110">
        <v>44232.072870370372</v>
      </c>
      <c r="V688" s="112">
        <v>64.5</v>
      </c>
      <c r="W688" s="112">
        <v>24.2</v>
      </c>
      <c r="Y688" s="54">
        <v>685</v>
      </c>
      <c r="Z688" s="96">
        <v>44232.073414351849</v>
      </c>
      <c r="AA688" s="110">
        <v>44232.073414351849</v>
      </c>
      <c r="AB688" s="112">
        <v>55.6</v>
      </c>
      <c r="AC688" s="112">
        <v>25</v>
      </c>
      <c r="AE688" s="54">
        <v>685</v>
      </c>
      <c r="AF688" s="96">
        <v>44232.073206018518</v>
      </c>
      <c r="AG688" s="110">
        <v>44232.073206018518</v>
      </c>
      <c r="AH688" s="112">
        <v>58.4</v>
      </c>
      <c r="AI688" s="112">
        <v>24.8</v>
      </c>
    </row>
    <row r="689" spans="1:35" x14ac:dyDescent="0.25">
      <c r="A689" s="54">
        <v>686</v>
      </c>
      <c r="B689" s="96">
        <v>44190</v>
      </c>
      <c r="C689" s="109">
        <v>28.940277777777801</v>
      </c>
      <c r="D689" s="112">
        <v>56.5</v>
      </c>
      <c r="E689" s="112">
        <v>23.1</v>
      </c>
      <c r="G689" s="54">
        <v>686</v>
      </c>
      <c r="H689" s="96">
        <v>44190</v>
      </c>
      <c r="I689" s="109">
        <v>28.9409722222223</v>
      </c>
      <c r="J689" s="112">
        <v>67.400000000000006</v>
      </c>
      <c r="K689" s="112">
        <v>23.9</v>
      </c>
      <c r="L689" s="106"/>
      <c r="M689" s="54">
        <v>686</v>
      </c>
      <c r="N689" s="96">
        <v>44190</v>
      </c>
      <c r="O689" s="109">
        <v>28.9409722222223</v>
      </c>
      <c r="P689" s="112">
        <v>33.9</v>
      </c>
      <c r="Q689" s="112">
        <v>28.7</v>
      </c>
      <c r="R689" s="106"/>
      <c r="S689" s="54">
        <v>686</v>
      </c>
      <c r="T689" s="96">
        <v>44232.114537037036</v>
      </c>
      <c r="U689" s="110">
        <v>44232.114537037036</v>
      </c>
      <c r="V689" s="112">
        <v>64.599999999999994</v>
      </c>
      <c r="W689" s="112">
        <v>24.3</v>
      </c>
      <c r="Y689" s="54">
        <v>686</v>
      </c>
      <c r="Z689" s="96">
        <v>44232.115081018521</v>
      </c>
      <c r="AA689" s="110">
        <v>44232.115081018521</v>
      </c>
      <c r="AB689" s="112">
        <v>55.5</v>
      </c>
      <c r="AC689" s="112">
        <v>24.9</v>
      </c>
      <c r="AE689" s="54">
        <v>686</v>
      </c>
      <c r="AF689" s="96">
        <v>44232.114872685182</v>
      </c>
      <c r="AG689" s="110">
        <v>44232.114872685182</v>
      </c>
      <c r="AH689" s="112">
        <v>54</v>
      </c>
      <c r="AI689" s="112">
        <v>25</v>
      </c>
    </row>
    <row r="690" spans="1:35" x14ac:dyDescent="0.25">
      <c r="A690" s="54">
        <v>687</v>
      </c>
      <c r="B690" s="96">
        <v>44190</v>
      </c>
      <c r="C690" s="110">
        <v>28.981944444444402</v>
      </c>
      <c r="D690" s="112">
        <v>52.9</v>
      </c>
      <c r="E690" s="112">
        <v>22.8</v>
      </c>
      <c r="G690" s="54">
        <v>687</v>
      </c>
      <c r="H690" s="96">
        <v>44190</v>
      </c>
      <c r="I690" s="110">
        <v>28.9826388888889</v>
      </c>
      <c r="J690" s="112">
        <v>68.099999999999994</v>
      </c>
      <c r="K690" s="112">
        <v>23.8</v>
      </c>
      <c r="L690" s="106"/>
      <c r="M690" s="54">
        <v>687</v>
      </c>
      <c r="N690" s="96">
        <v>44190</v>
      </c>
      <c r="O690" s="110">
        <v>28.9826388888889</v>
      </c>
      <c r="P690" s="112">
        <v>40</v>
      </c>
      <c r="Q690" s="112">
        <v>28.8</v>
      </c>
      <c r="R690" s="106"/>
      <c r="S690" s="54">
        <v>687</v>
      </c>
      <c r="T690" s="96">
        <v>44232.1562037037</v>
      </c>
      <c r="U690" s="110">
        <v>44232.1562037037</v>
      </c>
      <c r="V690" s="112">
        <v>64.5</v>
      </c>
      <c r="W690" s="112">
        <v>24.2</v>
      </c>
      <c r="Y690" s="54">
        <v>687</v>
      </c>
      <c r="Z690" s="96">
        <v>44232.156747685185</v>
      </c>
      <c r="AA690" s="110">
        <v>44232.156747685185</v>
      </c>
      <c r="AB690" s="112">
        <v>55.7</v>
      </c>
      <c r="AC690" s="112">
        <v>25</v>
      </c>
      <c r="AE690" s="54">
        <v>687</v>
      </c>
      <c r="AF690" s="96">
        <v>44232.156539351854</v>
      </c>
      <c r="AG690" s="110">
        <v>44232.156539351854</v>
      </c>
      <c r="AH690" s="112">
        <v>53.9</v>
      </c>
      <c r="AI690" s="112">
        <v>24.9</v>
      </c>
    </row>
    <row r="691" spans="1:35" x14ac:dyDescent="0.25">
      <c r="A691" s="54">
        <v>688</v>
      </c>
      <c r="B691" s="96">
        <v>44191</v>
      </c>
      <c r="C691" s="109">
        <v>29.023611111111101</v>
      </c>
      <c r="D691" s="112">
        <v>57.5</v>
      </c>
      <c r="E691" s="112">
        <v>23.1</v>
      </c>
      <c r="G691" s="54">
        <v>688</v>
      </c>
      <c r="H691" s="96">
        <v>44191</v>
      </c>
      <c r="I691" s="109">
        <v>29.0243055555556</v>
      </c>
      <c r="J691" s="112">
        <v>68.599999999999994</v>
      </c>
      <c r="K691" s="112">
        <v>23.8</v>
      </c>
      <c r="L691" s="106"/>
      <c r="M691" s="54">
        <v>688</v>
      </c>
      <c r="N691" s="96">
        <v>44191</v>
      </c>
      <c r="O691" s="109">
        <v>29.0243055555556</v>
      </c>
      <c r="P691" s="112">
        <v>38</v>
      </c>
      <c r="Q691" s="112">
        <v>28.8</v>
      </c>
      <c r="R691" s="106"/>
      <c r="S691" s="54">
        <v>688</v>
      </c>
      <c r="T691" s="96">
        <v>44232.197870370372</v>
      </c>
      <c r="U691" s="110">
        <v>44232.197870370372</v>
      </c>
      <c r="V691" s="112">
        <v>64.900000000000006</v>
      </c>
      <c r="W691" s="112">
        <v>24</v>
      </c>
      <c r="Y691" s="54">
        <v>688</v>
      </c>
      <c r="Z691" s="96">
        <v>44232.198414351849</v>
      </c>
      <c r="AA691" s="110">
        <v>44232.198414351849</v>
      </c>
      <c r="AB691" s="112">
        <v>53.3</v>
      </c>
      <c r="AC691" s="112">
        <v>25.1</v>
      </c>
      <c r="AE691" s="54">
        <v>688</v>
      </c>
      <c r="AF691" s="96">
        <v>44232.198206018518</v>
      </c>
      <c r="AG691" s="110">
        <v>44232.198206018518</v>
      </c>
      <c r="AH691" s="112">
        <v>53.3</v>
      </c>
      <c r="AI691" s="112">
        <v>24.7</v>
      </c>
    </row>
    <row r="692" spans="1:35" x14ac:dyDescent="0.25">
      <c r="A692" s="54">
        <v>689</v>
      </c>
      <c r="B692" s="96">
        <v>44191</v>
      </c>
      <c r="C692" s="110">
        <v>29.065277777777801</v>
      </c>
      <c r="D692" s="112">
        <v>54.3</v>
      </c>
      <c r="E692" s="112">
        <v>22.8</v>
      </c>
      <c r="G692" s="54">
        <v>689</v>
      </c>
      <c r="H692" s="96">
        <v>44191</v>
      </c>
      <c r="I692" s="110">
        <v>29.0659722222223</v>
      </c>
      <c r="J692" s="112">
        <v>65.7</v>
      </c>
      <c r="K692" s="112">
        <v>23.6</v>
      </c>
      <c r="L692" s="106"/>
      <c r="M692" s="54">
        <v>689</v>
      </c>
      <c r="N692" s="96">
        <v>44191</v>
      </c>
      <c r="O692" s="110">
        <v>29.0659722222223</v>
      </c>
      <c r="P692" s="112">
        <v>33.6</v>
      </c>
      <c r="Q692" s="112">
        <v>28.6</v>
      </c>
      <c r="R692" s="106"/>
      <c r="S692" s="54">
        <v>689</v>
      </c>
      <c r="T692" s="96">
        <v>44232.239537037036</v>
      </c>
      <c r="U692" s="110">
        <v>44232.239537037036</v>
      </c>
      <c r="V692" s="112">
        <v>61.7</v>
      </c>
      <c r="W692" s="112">
        <v>24</v>
      </c>
      <c r="Y692" s="54">
        <v>689</v>
      </c>
      <c r="Z692" s="96">
        <v>44232.240081018521</v>
      </c>
      <c r="AA692" s="110">
        <v>44232.240081018521</v>
      </c>
      <c r="AB692" s="112">
        <v>53.8</v>
      </c>
      <c r="AC692" s="112">
        <v>25</v>
      </c>
      <c r="AE692" s="54">
        <v>689</v>
      </c>
      <c r="AF692" s="96">
        <v>44232.239872685182</v>
      </c>
      <c r="AG692" s="110">
        <v>44232.239872685182</v>
      </c>
      <c r="AH692" s="112">
        <v>53.8</v>
      </c>
      <c r="AI692" s="112">
        <v>24.8</v>
      </c>
    </row>
    <row r="693" spans="1:35" x14ac:dyDescent="0.25">
      <c r="A693" s="54">
        <v>690</v>
      </c>
      <c r="B693" s="96">
        <v>44191</v>
      </c>
      <c r="C693" s="109">
        <v>29.106944444444402</v>
      </c>
      <c r="D693" s="112">
        <v>55.4</v>
      </c>
      <c r="E693" s="112">
        <v>22.7</v>
      </c>
      <c r="G693" s="54">
        <v>690</v>
      </c>
      <c r="H693" s="96">
        <v>44191</v>
      </c>
      <c r="I693" s="109">
        <v>29.1076388888889</v>
      </c>
      <c r="J693" s="112">
        <v>66.2</v>
      </c>
      <c r="K693" s="112">
        <v>23.6</v>
      </c>
      <c r="L693" s="106"/>
      <c r="M693" s="54">
        <v>690</v>
      </c>
      <c r="N693" s="96">
        <v>44191</v>
      </c>
      <c r="O693" s="109">
        <v>29.1076388888889</v>
      </c>
      <c r="P693" s="112">
        <v>35.1</v>
      </c>
      <c r="Q693" s="112">
        <v>28.6</v>
      </c>
      <c r="R693" s="106"/>
      <c r="S693" s="54">
        <v>690</v>
      </c>
      <c r="T693" s="96">
        <v>44232.2812037037</v>
      </c>
      <c r="U693" s="110">
        <v>44232.2812037037</v>
      </c>
      <c r="V693" s="112">
        <v>64.099999999999994</v>
      </c>
      <c r="W693" s="112">
        <v>24</v>
      </c>
      <c r="Y693" s="54">
        <v>690</v>
      </c>
      <c r="Z693" s="96">
        <v>44232.281747685185</v>
      </c>
      <c r="AA693" s="110">
        <v>44232.281747685185</v>
      </c>
      <c r="AB693" s="112">
        <v>53</v>
      </c>
      <c r="AC693" s="112">
        <v>24.9</v>
      </c>
      <c r="AE693" s="54">
        <v>690</v>
      </c>
      <c r="AF693" s="96">
        <v>44232.281539351854</v>
      </c>
      <c r="AG693" s="110">
        <v>44232.281539351854</v>
      </c>
      <c r="AH693" s="112">
        <v>53.3</v>
      </c>
      <c r="AI693" s="112">
        <v>24.8</v>
      </c>
    </row>
    <row r="694" spans="1:35" x14ac:dyDescent="0.25">
      <c r="A694" s="54">
        <v>691</v>
      </c>
      <c r="B694" s="96">
        <v>44191</v>
      </c>
      <c r="C694" s="110">
        <v>29.148611111111101</v>
      </c>
      <c r="D694" s="112">
        <v>55.6</v>
      </c>
      <c r="E694" s="112">
        <v>22.6</v>
      </c>
      <c r="G694" s="54">
        <v>691</v>
      </c>
      <c r="H694" s="96">
        <v>44191</v>
      </c>
      <c r="I694" s="110">
        <v>29.1493055555556</v>
      </c>
      <c r="J694" s="112">
        <v>65.900000000000006</v>
      </c>
      <c r="K694" s="112">
        <v>23.7</v>
      </c>
      <c r="L694" s="106"/>
      <c r="M694" s="54">
        <v>691</v>
      </c>
      <c r="N694" s="96">
        <v>44191</v>
      </c>
      <c r="O694" s="110">
        <v>29.1493055555556</v>
      </c>
      <c r="P694" s="112">
        <v>35.6</v>
      </c>
      <c r="Q694" s="112">
        <v>28.8</v>
      </c>
      <c r="R694" s="106"/>
      <c r="S694" s="54">
        <v>691</v>
      </c>
      <c r="T694" s="96">
        <v>44232.322870370372</v>
      </c>
      <c r="U694" s="110">
        <v>44232.322870370372</v>
      </c>
      <c r="V694" s="112">
        <v>65.900000000000006</v>
      </c>
      <c r="W694" s="112">
        <v>24.4</v>
      </c>
      <c r="Y694" s="54">
        <v>691</v>
      </c>
      <c r="Z694" s="96">
        <v>44232.323414351849</v>
      </c>
      <c r="AA694" s="110">
        <v>44232.323414351849</v>
      </c>
      <c r="AB694" s="112">
        <v>55.8</v>
      </c>
      <c r="AC694" s="112">
        <v>25.2</v>
      </c>
      <c r="AE694" s="54">
        <v>691</v>
      </c>
      <c r="AF694" s="96">
        <v>44232.323206018518</v>
      </c>
      <c r="AG694" s="110">
        <v>44232.323206018518</v>
      </c>
      <c r="AH694" s="112">
        <v>53.8</v>
      </c>
      <c r="AI694" s="112">
        <v>25.2</v>
      </c>
    </row>
    <row r="695" spans="1:35" x14ac:dyDescent="0.25">
      <c r="A695" s="54">
        <v>692</v>
      </c>
      <c r="B695" s="96">
        <v>44191</v>
      </c>
      <c r="C695" s="109">
        <v>29.190277777777801</v>
      </c>
      <c r="D695" s="112">
        <v>52</v>
      </c>
      <c r="E695" s="112">
        <v>22.8</v>
      </c>
      <c r="G695" s="54">
        <v>692</v>
      </c>
      <c r="H695" s="96">
        <v>44191</v>
      </c>
      <c r="I695" s="109">
        <v>29.1909722222223</v>
      </c>
      <c r="J695" s="112">
        <v>65</v>
      </c>
      <c r="K695" s="112">
        <v>23.6</v>
      </c>
      <c r="L695" s="106"/>
      <c r="M695" s="54">
        <v>692</v>
      </c>
      <c r="N695" s="96">
        <v>44191</v>
      </c>
      <c r="O695" s="109">
        <v>29.1909722222223</v>
      </c>
      <c r="P695" s="112">
        <v>35.1</v>
      </c>
      <c r="Q695" s="112">
        <v>28.7</v>
      </c>
      <c r="R695" s="106"/>
      <c r="S695" s="54">
        <v>692</v>
      </c>
      <c r="T695" s="96">
        <v>44232.364537037036</v>
      </c>
      <c r="U695" s="110">
        <v>44232.364537037036</v>
      </c>
      <c r="V695" s="112">
        <v>65.5</v>
      </c>
      <c r="W695" s="112">
        <v>24.5</v>
      </c>
      <c r="Y695" s="54">
        <v>692</v>
      </c>
      <c r="Z695" s="96">
        <v>44232.365081018521</v>
      </c>
      <c r="AA695" s="110">
        <v>44232.365081018521</v>
      </c>
      <c r="AB695" s="112">
        <v>53.1</v>
      </c>
      <c r="AC695" s="112">
        <v>25.4</v>
      </c>
      <c r="AE695" s="54">
        <v>692</v>
      </c>
      <c r="AF695" s="96">
        <v>44232.364872685182</v>
      </c>
      <c r="AG695" s="110">
        <v>44232.364872685182</v>
      </c>
      <c r="AH695" s="112">
        <v>55.7</v>
      </c>
      <c r="AI695" s="112">
        <v>25.5</v>
      </c>
    </row>
    <row r="696" spans="1:35" x14ac:dyDescent="0.25">
      <c r="A696" s="54">
        <v>693</v>
      </c>
      <c r="B696" s="96">
        <v>44191</v>
      </c>
      <c r="C696" s="110">
        <v>29.231944444444402</v>
      </c>
      <c r="D696" s="112">
        <v>52.2</v>
      </c>
      <c r="E696" s="112">
        <v>22.7</v>
      </c>
      <c r="G696" s="54">
        <v>693</v>
      </c>
      <c r="H696" s="96">
        <v>44191</v>
      </c>
      <c r="I696" s="110">
        <v>29.2326388888889</v>
      </c>
      <c r="J696" s="112">
        <v>64.400000000000006</v>
      </c>
      <c r="K696" s="112">
        <v>23.5</v>
      </c>
      <c r="L696" s="106"/>
      <c r="M696" s="54">
        <v>693</v>
      </c>
      <c r="N696" s="96">
        <v>44191</v>
      </c>
      <c r="O696" s="110">
        <v>29.2326388888889</v>
      </c>
      <c r="P696" s="112">
        <v>32.5</v>
      </c>
      <c r="Q696" s="112">
        <v>28.5</v>
      </c>
      <c r="R696" s="106"/>
      <c r="S696" s="54">
        <v>693</v>
      </c>
      <c r="T696" s="96">
        <v>44232.4062037037</v>
      </c>
      <c r="U696" s="110">
        <v>44232.4062037037</v>
      </c>
      <c r="V696" s="112">
        <v>62.6</v>
      </c>
      <c r="W696" s="112">
        <v>24.5</v>
      </c>
      <c r="Y696" s="54">
        <v>693</v>
      </c>
      <c r="Z696" s="96">
        <v>44232.406747685185</v>
      </c>
      <c r="AA696" s="110">
        <v>44232.406747685185</v>
      </c>
      <c r="AB696" s="112">
        <v>55.3</v>
      </c>
      <c r="AC696" s="112">
        <v>25.4</v>
      </c>
      <c r="AE696" s="54">
        <v>693</v>
      </c>
      <c r="AF696" s="96">
        <v>44232.406539351854</v>
      </c>
      <c r="AG696" s="110">
        <v>44232.406539351854</v>
      </c>
      <c r="AH696" s="112">
        <v>56.6</v>
      </c>
      <c r="AI696" s="112">
        <v>25.2</v>
      </c>
    </row>
    <row r="697" spans="1:35" x14ac:dyDescent="0.25">
      <c r="A697" s="54">
        <v>694</v>
      </c>
      <c r="B697" s="96">
        <v>44191</v>
      </c>
      <c r="C697" s="109">
        <v>29.273611111111101</v>
      </c>
      <c r="D697" s="112">
        <v>51.1</v>
      </c>
      <c r="E697" s="112">
        <v>22.7</v>
      </c>
      <c r="G697" s="54">
        <v>694</v>
      </c>
      <c r="H697" s="96">
        <v>44191</v>
      </c>
      <c r="I697" s="109">
        <v>29.2743055555556</v>
      </c>
      <c r="J697" s="112">
        <v>62.9</v>
      </c>
      <c r="K697" s="112">
        <v>23.7</v>
      </c>
      <c r="L697" s="106"/>
      <c r="M697" s="54">
        <v>694</v>
      </c>
      <c r="N697" s="96">
        <v>44191</v>
      </c>
      <c r="O697" s="109">
        <v>29.2743055555556</v>
      </c>
      <c r="P697" s="112">
        <v>37.799999999999997</v>
      </c>
      <c r="Q697" s="112">
        <v>28.6</v>
      </c>
      <c r="R697" s="106"/>
      <c r="S697" s="54">
        <v>694</v>
      </c>
      <c r="T697" s="96">
        <v>44232.447870370372</v>
      </c>
      <c r="U697" s="110">
        <v>44232.447870370372</v>
      </c>
      <c r="V697" s="112">
        <v>65.2</v>
      </c>
      <c r="W697" s="112">
        <v>24.8</v>
      </c>
      <c r="Y697" s="54">
        <v>694</v>
      </c>
      <c r="Z697" s="96">
        <v>44232.448414351849</v>
      </c>
      <c r="AA697" s="110">
        <v>44232.448414351849</v>
      </c>
      <c r="AB697" s="112">
        <v>53.4</v>
      </c>
      <c r="AC697" s="112">
        <v>25.7</v>
      </c>
      <c r="AE697" s="54">
        <v>694</v>
      </c>
      <c r="AF697" s="96">
        <v>44232.448206018518</v>
      </c>
      <c r="AG697" s="110">
        <v>44232.448206018518</v>
      </c>
      <c r="AH697" s="112">
        <v>56.6</v>
      </c>
      <c r="AI697" s="112">
        <v>25.5</v>
      </c>
    </row>
    <row r="698" spans="1:35" x14ac:dyDescent="0.25">
      <c r="A698" s="54">
        <v>695</v>
      </c>
      <c r="B698" s="96">
        <v>44191</v>
      </c>
      <c r="C698" s="110">
        <v>29.315277777777801</v>
      </c>
      <c r="D698" s="112">
        <v>52.1</v>
      </c>
      <c r="E698" s="112">
        <v>22.3</v>
      </c>
      <c r="G698" s="54">
        <v>695</v>
      </c>
      <c r="H698" s="96">
        <v>44191</v>
      </c>
      <c r="I698" s="110">
        <v>29.3159722222223</v>
      </c>
      <c r="J698" s="112">
        <v>64.599999999999994</v>
      </c>
      <c r="K698" s="112">
        <v>23.6</v>
      </c>
      <c r="L698" s="106"/>
      <c r="M698" s="54">
        <v>695</v>
      </c>
      <c r="N698" s="96">
        <v>44191</v>
      </c>
      <c r="O698" s="110">
        <v>29.3159722222223</v>
      </c>
      <c r="P698" s="112">
        <v>41</v>
      </c>
      <c r="Q698" s="112">
        <v>28.6</v>
      </c>
      <c r="R698" s="106"/>
      <c r="S698" s="54">
        <v>695</v>
      </c>
      <c r="T698" s="96">
        <v>44232.489537037036</v>
      </c>
      <c r="U698" s="110">
        <v>44232.489537037036</v>
      </c>
      <c r="V698" s="112">
        <v>66.3</v>
      </c>
      <c r="W698" s="112">
        <v>24.8</v>
      </c>
      <c r="Y698" s="54">
        <v>695</v>
      </c>
      <c r="Z698" s="96">
        <v>44232.490081018521</v>
      </c>
      <c r="AA698" s="110">
        <v>44232.490081018521</v>
      </c>
      <c r="AB698" s="112">
        <v>58.4</v>
      </c>
      <c r="AC698" s="112">
        <v>25.8</v>
      </c>
      <c r="AE698" s="54">
        <v>695</v>
      </c>
      <c r="AF698" s="96">
        <v>44232.489872685182</v>
      </c>
      <c r="AG698" s="110">
        <v>44232.489872685182</v>
      </c>
      <c r="AH698" s="112">
        <v>55.5</v>
      </c>
      <c r="AI698" s="112">
        <v>25.5</v>
      </c>
    </row>
    <row r="699" spans="1:35" x14ac:dyDescent="0.25">
      <c r="A699" s="54">
        <v>696</v>
      </c>
      <c r="B699" s="96">
        <v>44191</v>
      </c>
      <c r="C699" s="109">
        <v>29.356944444444402</v>
      </c>
      <c r="D699" s="112">
        <v>53.9</v>
      </c>
      <c r="E699" s="112">
        <v>22.7</v>
      </c>
      <c r="G699" s="54">
        <v>696</v>
      </c>
      <c r="H699" s="96">
        <v>44191</v>
      </c>
      <c r="I699" s="109">
        <v>29.3576388888889</v>
      </c>
      <c r="J699" s="112">
        <v>69</v>
      </c>
      <c r="K699" s="112">
        <v>24.4</v>
      </c>
      <c r="L699" s="106"/>
      <c r="M699" s="54">
        <v>696</v>
      </c>
      <c r="N699" s="96">
        <v>44191</v>
      </c>
      <c r="O699" s="109">
        <v>29.3576388888889</v>
      </c>
      <c r="P699" s="112">
        <v>36.4</v>
      </c>
      <c r="Q699" s="112">
        <v>28.8</v>
      </c>
      <c r="R699" s="106"/>
      <c r="S699" s="54">
        <v>696</v>
      </c>
      <c r="T699" s="96">
        <v>44232.5312037037</v>
      </c>
      <c r="U699" s="110">
        <v>44232.5312037037</v>
      </c>
      <c r="V699" s="112">
        <v>64.400000000000006</v>
      </c>
      <c r="W699" s="112">
        <v>24.6</v>
      </c>
      <c r="Y699" s="54">
        <v>696</v>
      </c>
      <c r="Z699" s="96">
        <v>44232.531747685185</v>
      </c>
      <c r="AA699" s="110">
        <v>44232.531747685185</v>
      </c>
      <c r="AB699" s="112">
        <v>54</v>
      </c>
      <c r="AC699" s="112">
        <v>25.8</v>
      </c>
      <c r="AE699" s="54">
        <v>696</v>
      </c>
      <c r="AF699" s="96">
        <v>44232.531539351854</v>
      </c>
      <c r="AG699" s="110">
        <v>44232.531539351854</v>
      </c>
      <c r="AH699" s="112">
        <v>59.4</v>
      </c>
      <c r="AI699" s="112">
        <v>25.6</v>
      </c>
    </row>
    <row r="700" spans="1:35" x14ac:dyDescent="0.25">
      <c r="A700" s="54">
        <v>697</v>
      </c>
      <c r="B700" s="96">
        <v>44191</v>
      </c>
      <c r="C700" s="110">
        <v>29.398611111111101</v>
      </c>
      <c r="D700" s="112">
        <v>51.5</v>
      </c>
      <c r="E700" s="112">
        <v>22.8</v>
      </c>
      <c r="G700" s="54">
        <v>697</v>
      </c>
      <c r="H700" s="96">
        <v>44191</v>
      </c>
      <c r="I700" s="110">
        <v>29.3993055555556</v>
      </c>
      <c r="J700" s="112">
        <v>68.3</v>
      </c>
      <c r="K700" s="112">
        <v>24.5</v>
      </c>
      <c r="L700" s="106"/>
      <c r="M700" s="54">
        <v>697</v>
      </c>
      <c r="N700" s="96">
        <v>44191</v>
      </c>
      <c r="O700" s="110">
        <v>29.3993055555556</v>
      </c>
      <c r="P700" s="112">
        <v>37.6</v>
      </c>
      <c r="Q700" s="112">
        <v>28.5</v>
      </c>
      <c r="R700" s="106"/>
      <c r="S700" s="54">
        <v>697</v>
      </c>
      <c r="T700" s="96">
        <v>44232.572870370372</v>
      </c>
      <c r="U700" s="110">
        <v>44232.572870370372</v>
      </c>
      <c r="V700" s="112">
        <v>70</v>
      </c>
      <c r="W700" s="112">
        <v>25.2</v>
      </c>
      <c r="Y700" s="54">
        <v>697</v>
      </c>
      <c r="Z700" s="96">
        <v>44232.573414351849</v>
      </c>
      <c r="AA700" s="110">
        <v>44232.573414351849</v>
      </c>
      <c r="AB700" s="112">
        <v>58.3</v>
      </c>
      <c r="AC700" s="112">
        <v>26.2</v>
      </c>
      <c r="AE700" s="54">
        <v>697</v>
      </c>
      <c r="AF700" s="96">
        <v>44232.573206018518</v>
      </c>
      <c r="AG700" s="110">
        <v>44232.573206018518</v>
      </c>
      <c r="AH700" s="112">
        <v>61</v>
      </c>
      <c r="AI700" s="112">
        <v>25.8</v>
      </c>
    </row>
    <row r="701" spans="1:35" x14ac:dyDescent="0.25">
      <c r="A701" s="54">
        <v>698</v>
      </c>
      <c r="B701" s="96">
        <v>44191</v>
      </c>
      <c r="C701" s="109">
        <v>29.440277777777801</v>
      </c>
      <c r="D701" s="112">
        <v>55.5</v>
      </c>
      <c r="E701" s="112">
        <v>23</v>
      </c>
      <c r="G701" s="54">
        <v>698</v>
      </c>
      <c r="H701" s="96">
        <v>44191</v>
      </c>
      <c r="I701" s="109">
        <v>29.4409722222223</v>
      </c>
      <c r="J701" s="112">
        <v>67.400000000000006</v>
      </c>
      <c r="K701" s="112">
        <v>24.5</v>
      </c>
      <c r="L701" s="106"/>
      <c r="M701" s="54">
        <v>698</v>
      </c>
      <c r="N701" s="96">
        <v>44191</v>
      </c>
      <c r="O701" s="109">
        <v>29.4409722222223</v>
      </c>
      <c r="P701" s="112">
        <v>38.1</v>
      </c>
      <c r="Q701" s="112">
        <v>28.8</v>
      </c>
      <c r="R701" s="106"/>
      <c r="S701" s="54">
        <v>698</v>
      </c>
      <c r="T701" s="96">
        <v>44232.614537037036</v>
      </c>
      <c r="U701" s="110">
        <v>44232.614537037036</v>
      </c>
      <c r="V701" s="112">
        <v>78.7</v>
      </c>
      <c r="W701" s="112">
        <v>25</v>
      </c>
      <c r="Y701" s="54">
        <v>698</v>
      </c>
      <c r="Z701" s="96">
        <v>44232.615081018521</v>
      </c>
      <c r="AA701" s="110">
        <v>44232.615081018521</v>
      </c>
      <c r="AB701" s="112">
        <v>64.400000000000006</v>
      </c>
      <c r="AC701" s="112">
        <v>25.9</v>
      </c>
      <c r="AE701" s="54">
        <v>698</v>
      </c>
      <c r="AF701" s="96">
        <v>44232.614872685182</v>
      </c>
      <c r="AG701" s="110">
        <v>44232.614872685182</v>
      </c>
      <c r="AH701" s="112">
        <v>62.6</v>
      </c>
      <c r="AI701" s="112">
        <v>25.7</v>
      </c>
    </row>
    <row r="702" spans="1:35" x14ac:dyDescent="0.25">
      <c r="A702" s="54">
        <v>699</v>
      </c>
      <c r="B702" s="96">
        <v>44191</v>
      </c>
      <c r="C702" s="110">
        <v>29.481944444444402</v>
      </c>
      <c r="D702" s="112">
        <v>60.9</v>
      </c>
      <c r="E702" s="112">
        <v>23.7</v>
      </c>
      <c r="G702" s="54">
        <v>699</v>
      </c>
      <c r="H702" s="96">
        <v>44191</v>
      </c>
      <c r="I702" s="110">
        <v>29.4826388888889</v>
      </c>
      <c r="J702" s="112">
        <v>74.400000000000006</v>
      </c>
      <c r="K702" s="112">
        <v>24.9</v>
      </c>
      <c r="L702" s="106"/>
      <c r="M702" s="54">
        <v>699</v>
      </c>
      <c r="N702" s="96">
        <v>44191</v>
      </c>
      <c r="O702" s="110">
        <v>29.4826388888889</v>
      </c>
      <c r="P702" s="112">
        <v>42.8</v>
      </c>
      <c r="Q702" s="112">
        <v>28.8</v>
      </c>
      <c r="R702" s="106"/>
      <c r="S702" s="54">
        <v>699</v>
      </c>
      <c r="T702" s="96">
        <v>44232.6562037037</v>
      </c>
      <c r="U702" s="110">
        <v>44232.6562037037</v>
      </c>
      <c r="V702" s="112">
        <v>74</v>
      </c>
      <c r="W702" s="112">
        <v>24.8</v>
      </c>
      <c r="Y702" s="54">
        <v>699</v>
      </c>
      <c r="Z702" s="96">
        <v>44232.656747685185</v>
      </c>
      <c r="AA702" s="110">
        <v>44232.656747685185</v>
      </c>
      <c r="AB702" s="112">
        <v>61.3</v>
      </c>
      <c r="AC702" s="112">
        <v>26</v>
      </c>
      <c r="AE702" s="54">
        <v>699</v>
      </c>
      <c r="AF702" s="96">
        <v>44232.656539351854</v>
      </c>
      <c r="AG702" s="110">
        <v>44232.656539351854</v>
      </c>
      <c r="AH702" s="112">
        <v>62.5</v>
      </c>
      <c r="AI702" s="112">
        <v>25.4</v>
      </c>
    </row>
    <row r="703" spans="1:35" x14ac:dyDescent="0.25">
      <c r="A703" s="54">
        <v>700</v>
      </c>
      <c r="B703" s="96">
        <v>44191</v>
      </c>
      <c r="C703" s="109">
        <v>29.523611111111101</v>
      </c>
      <c r="D703" s="112">
        <v>58.7</v>
      </c>
      <c r="E703" s="112">
        <v>23.5</v>
      </c>
      <c r="G703" s="54">
        <v>700</v>
      </c>
      <c r="H703" s="96">
        <v>44191</v>
      </c>
      <c r="I703" s="109">
        <v>29.5243055555556</v>
      </c>
      <c r="J703" s="112">
        <v>72.099999999999994</v>
      </c>
      <c r="K703" s="112">
        <v>25</v>
      </c>
      <c r="L703" s="106"/>
      <c r="M703" s="54">
        <v>700</v>
      </c>
      <c r="N703" s="96">
        <v>44191</v>
      </c>
      <c r="O703" s="109">
        <v>29.5243055555556</v>
      </c>
      <c r="P703" s="112">
        <v>47.9</v>
      </c>
      <c r="Q703" s="112">
        <v>28.8</v>
      </c>
      <c r="R703" s="106"/>
      <c r="S703" s="54">
        <v>700</v>
      </c>
      <c r="T703" s="96">
        <v>44232.697870370372</v>
      </c>
      <c r="U703" s="110">
        <v>44232.697870370372</v>
      </c>
      <c r="V703" s="112">
        <v>73.2</v>
      </c>
      <c r="W703" s="112">
        <v>24.5</v>
      </c>
      <c r="Y703" s="54">
        <v>700</v>
      </c>
      <c r="Z703" s="96">
        <v>44232.698414351849</v>
      </c>
      <c r="AA703" s="110">
        <v>44232.698414351849</v>
      </c>
      <c r="AB703" s="112">
        <v>60.3</v>
      </c>
      <c r="AC703" s="112">
        <v>25.3</v>
      </c>
      <c r="AE703" s="54">
        <v>700</v>
      </c>
      <c r="AF703" s="96">
        <v>44232.698206018518</v>
      </c>
      <c r="AG703" s="110">
        <v>44232.698206018518</v>
      </c>
      <c r="AH703" s="112">
        <v>61.4</v>
      </c>
      <c r="AI703" s="112">
        <v>25.3</v>
      </c>
    </row>
    <row r="704" spans="1:35" x14ac:dyDescent="0.25">
      <c r="A704" s="54">
        <v>701</v>
      </c>
      <c r="B704" s="96">
        <v>44191</v>
      </c>
      <c r="C704" s="110">
        <v>29.565277777777801</v>
      </c>
      <c r="D704" s="112">
        <v>65.599999999999994</v>
      </c>
      <c r="E704" s="112">
        <v>23.8</v>
      </c>
      <c r="G704" s="54">
        <v>701</v>
      </c>
      <c r="H704" s="96">
        <v>44191</v>
      </c>
      <c r="I704" s="110">
        <v>29.5659722222223</v>
      </c>
      <c r="J704" s="112">
        <v>77.599999999999994</v>
      </c>
      <c r="K704" s="112">
        <v>25.1</v>
      </c>
      <c r="L704" s="106"/>
      <c r="M704" s="54">
        <v>701</v>
      </c>
      <c r="N704" s="96">
        <v>44191</v>
      </c>
      <c r="O704" s="110">
        <v>29.5659722222223</v>
      </c>
      <c r="P704" s="112">
        <v>43.6</v>
      </c>
      <c r="Q704" s="112">
        <v>28.8</v>
      </c>
      <c r="R704" s="106"/>
      <c r="S704" s="54">
        <v>701</v>
      </c>
      <c r="T704" s="96">
        <v>44232.739537037036</v>
      </c>
      <c r="U704" s="110">
        <v>44232.739537037036</v>
      </c>
      <c r="V704" s="112">
        <v>71.400000000000006</v>
      </c>
      <c r="W704" s="112">
        <v>24.4</v>
      </c>
      <c r="Y704" s="54">
        <v>701</v>
      </c>
      <c r="Z704" s="96">
        <v>44232.740081018521</v>
      </c>
      <c r="AA704" s="110">
        <v>44232.740081018521</v>
      </c>
      <c r="AB704" s="112">
        <v>56.6</v>
      </c>
      <c r="AC704" s="112">
        <v>25.5</v>
      </c>
      <c r="AE704" s="54">
        <v>701</v>
      </c>
      <c r="AF704" s="96">
        <v>44232.739872685182</v>
      </c>
      <c r="AG704" s="110">
        <v>44232.739872685182</v>
      </c>
      <c r="AH704" s="112">
        <v>58.9</v>
      </c>
      <c r="AI704" s="112">
        <v>24.8</v>
      </c>
    </row>
    <row r="705" spans="1:35" x14ac:dyDescent="0.25">
      <c r="A705" s="54">
        <v>702</v>
      </c>
      <c r="B705" s="96">
        <v>44191</v>
      </c>
      <c r="C705" s="109">
        <v>29.606944444444402</v>
      </c>
      <c r="D705" s="112">
        <v>64.5</v>
      </c>
      <c r="E705" s="112">
        <v>23.3</v>
      </c>
      <c r="G705" s="54">
        <v>702</v>
      </c>
      <c r="H705" s="96">
        <v>44191</v>
      </c>
      <c r="I705" s="109">
        <v>29.6076388888889</v>
      </c>
      <c r="J705" s="112">
        <v>80.599999999999994</v>
      </c>
      <c r="K705" s="112">
        <v>25.2</v>
      </c>
      <c r="L705" s="106"/>
      <c r="M705" s="54">
        <v>702</v>
      </c>
      <c r="N705" s="96">
        <v>44191</v>
      </c>
      <c r="O705" s="109">
        <v>29.6076388888889</v>
      </c>
      <c r="P705" s="112">
        <v>52.4</v>
      </c>
      <c r="Q705" s="112">
        <v>28.9</v>
      </c>
      <c r="R705" s="106"/>
      <c r="S705" s="54">
        <v>702</v>
      </c>
      <c r="T705" s="96">
        <v>44232.7812037037</v>
      </c>
      <c r="U705" s="110">
        <v>44232.7812037037</v>
      </c>
      <c r="V705" s="112">
        <v>67</v>
      </c>
      <c r="W705" s="112">
        <v>24.2</v>
      </c>
      <c r="Y705" s="54">
        <v>702</v>
      </c>
      <c r="Z705" s="96">
        <v>44232.781747685185</v>
      </c>
      <c r="AA705" s="110">
        <v>44232.781747685185</v>
      </c>
      <c r="AB705" s="112">
        <v>56.1</v>
      </c>
      <c r="AC705" s="112">
        <v>25</v>
      </c>
      <c r="AE705" s="54">
        <v>702</v>
      </c>
      <c r="AF705" s="96">
        <v>44232.781539351854</v>
      </c>
      <c r="AG705" s="110">
        <v>44232.781539351854</v>
      </c>
      <c r="AH705" s="112">
        <v>56</v>
      </c>
      <c r="AI705" s="112">
        <v>24.8</v>
      </c>
    </row>
    <row r="706" spans="1:35" x14ac:dyDescent="0.25">
      <c r="A706" s="54">
        <v>703</v>
      </c>
      <c r="B706" s="96">
        <v>44191</v>
      </c>
      <c r="C706" s="110">
        <v>29.648611111111101</v>
      </c>
      <c r="D706" s="112">
        <v>65.400000000000006</v>
      </c>
      <c r="E706" s="112">
        <v>23.8</v>
      </c>
      <c r="G706" s="54">
        <v>703</v>
      </c>
      <c r="H706" s="96">
        <v>44191</v>
      </c>
      <c r="I706" s="110">
        <v>29.6493055555556</v>
      </c>
      <c r="J706" s="112">
        <v>79.599999999999994</v>
      </c>
      <c r="K706" s="112">
        <v>25.1</v>
      </c>
      <c r="L706" s="106"/>
      <c r="M706" s="54">
        <v>703</v>
      </c>
      <c r="N706" s="96">
        <v>44191</v>
      </c>
      <c r="O706" s="110">
        <v>29.6493055555556</v>
      </c>
      <c r="P706" s="112">
        <v>47.1</v>
      </c>
      <c r="Q706" s="112">
        <v>28.7</v>
      </c>
      <c r="R706" s="106"/>
      <c r="S706" s="54">
        <v>703</v>
      </c>
      <c r="T706" s="96">
        <v>44232.822870370372</v>
      </c>
      <c r="U706" s="110">
        <v>44232.822870370372</v>
      </c>
      <c r="V706" s="112">
        <v>66.400000000000006</v>
      </c>
      <c r="W706" s="112">
        <v>24.1</v>
      </c>
      <c r="Y706" s="54">
        <v>703</v>
      </c>
      <c r="Z706" s="96">
        <v>44232.823414351849</v>
      </c>
      <c r="AA706" s="110">
        <v>44232.823414351849</v>
      </c>
      <c r="AB706" s="112">
        <v>55.3</v>
      </c>
      <c r="AC706" s="112">
        <v>25.2</v>
      </c>
      <c r="AE706" s="54">
        <v>703</v>
      </c>
      <c r="AF706" s="96">
        <v>44232.823206018518</v>
      </c>
      <c r="AG706" s="110">
        <v>44232.823206018518</v>
      </c>
      <c r="AH706" s="112">
        <v>58.9</v>
      </c>
      <c r="AI706" s="112">
        <v>24.8</v>
      </c>
    </row>
    <row r="707" spans="1:35" x14ac:dyDescent="0.25">
      <c r="A707" s="54">
        <v>704</v>
      </c>
      <c r="B707" s="96">
        <v>44191</v>
      </c>
      <c r="C707" s="109">
        <v>29.690277777777801</v>
      </c>
      <c r="D707" s="112">
        <v>61.8</v>
      </c>
      <c r="E707" s="112">
        <v>23</v>
      </c>
      <c r="G707" s="54">
        <v>704</v>
      </c>
      <c r="H707" s="96">
        <v>44191</v>
      </c>
      <c r="I707" s="109">
        <v>29.6909722222223</v>
      </c>
      <c r="J707" s="112">
        <v>78.599999999999994</v>
      </c>
      <c r="K707" s="112">
        <v>24.8</v>
      </c>
      <c r="L707" s="106"/>
      <c r="M707" s="54">
        <v>704</v>
      </c>
      <c r="N707" s="96">
        <v>44191</v>
      </c>
      <c r="O707" s="109">
        <v>29.6909722222223</v>
      </c>
      <c r="P707" s="112">
        <v>44.6</v>
      </c>
      <c r="Q707" s="112">
        <v>28.7</v>
      </c>
      <c r="R707" s="106"/>
      <c r="S707" s="54">
        <v>704</v>
      </c>
      <c r="T707" s="96">
        <v>44232.864537037036</v>
      </c>
      <c r="U707" s="110">
        <v>44232.864537037036</v>
      </c>
      <c r="V707" s="112">
        <v>66.2</v>
      </c>
      <c r="W707" s="112">
        <v>24.4</v>
      </c>
      <c r="Y707" s="54">
        <v>704</v>
      </c>
      <c r="Z707" s="96">
        <v>44232.865081018521</v>
      </c>
      <c r="AA707" s="110">
        <v>44232.865081018521</v>
      </c>
      <c r="AB707" s="112">
        <v>55.9</v>
      </c>
      <c r="AC707" s="112">
        <v>25.1</v>
      </c>
      <c r="AE707" s="54">
        <v>704</v>
      </c>
      <c r="AF707" s="96">
        <v>44232.864872685182</v>
      </c>
      <c r="AG707" s="110">
        <v>44232.864872685182</v>
      </c>
      <c r="AH707" s="112">
        <v>56.8</v>
      </c>
      <c r="AI707" s="112">
        <v>25.1</v>
      </c>
    </row>
    <row r="708" spans="1:35" x14ac:dyDescent="0.25">
      <c r="A708" s="54">
        <v>705</v>
      </c>
      <c r="B708" s="96">
        <v>44191</v>
      </c>
      <c r="C708" s="110">
        <v>29.731944444444402</v>
      </c>
      <c r="D708" s="112">
        <v>58.1</v>
      </c>
      <c r="E708" s="112">
        <v>22.8</v>
      </c>
      <c r="G708" s="54">
        <v>705</v>
      </c>
      <c r="H708" s="96">
        <v>44191</v>
      </c>
      <c r="I708" s="110">
        <v>29.7326388888889</v>
      </c>
      <c r="J708" s="112">
        <v>71.599999999999994</v>
      </c>
      <c r="K708" s="112">
        <v>24.2</v>
      </c>
      <c r="L708" s="106"/>
      <c r="M708" s="54">
        <v>705</v>
      </c>
      <c r="N708" s="96">
        <v>44191</v>
      </c>
      <c r="O708" s="110">
        <v>29.7326388888889</v>
      </c>
      <c r="P708" s="112">
        <v>41.4</v>
      </c>
      <c r="Q708" s="112">
        <v>28.6</v>
      </c>
      <c r="R708" s="106"/>
      <c r="S708" s="54">
        <v>705</v>
      </c>
      <c r="T708" s="96">
        <v>44232.9062037037</v>
      </c>
      <c r="U708" s="110">
        <v>44232.9062037037</v>
      </c>
      <c r="V708" s="112">
        <v>67.599999999999994</v>
      </c>
      <c r="W708" s="112">
        <v>24.4</v>
      </c>
      <c r="Y708" s="54">
        <v>705</v>
      </c>
      <c r="Z708" s="96">
        <v>44232.906747685185</v>
      </c>
      <c r="AA708" s="110">
        <v>44232.906747685185</v>
      </c>
      <c r="AB708" s="112">
        <v>52.8</v>
      </c>
      <c r="AC708" s="112">
        <v>25.6</v>
      </c>
      <c r="AE708" s="54">
        <v>705</v>
      </c>
      <c r="AF708" s="96">
        <v>44232.906539351854</v>
      </c>
      <c r="AG708" s="110">
        <v>44232.906539351854</v>
      </c>
      <c r="AH708" s="112">
        <v>60.1</v>
      </c>
      <c r="AI708" s="112">
        <v>24.8</v>
      </c>
    </row>
    <row r="709" spans="1:35" x14ac:dyDescent="0.25">
      <c r="A709" s="54">
        <v>706</v>
      </c>
      <c r="B709" s="96">
        <v>44191</v>
      </c>
      <c r="C709" s="109">
        <v>29.773611111111101</v>
      </c>
      <c r="D709" s="112">
        <v>58.7</v>
      </c>
      <c r="E709" s="112">
        <v>22.7</v>
      </c>
      <c r="G709" s="54">
        <v>706</v>
      </c>
      <c r="H709" s="96">
        <v>44191</v>
      </c>
      <c r="I709" s="109">
        <v>29.7743055555556</v>
      </c>
      <c r="J709" s="112">
        <v>68.900000000000006</v>
      </c>
      <c r="K709" s="112">
        <v>24.3</v>
      </c>
      <c r="L709" s="106"/>
      <c r="M709" s="54">
        <v>706</v>
      </c>
      <c r="N709" s="96">
        <v>44191</v>
      </c>
      <c r="O709" s="109">
        <v>29.7743055555556</v>
      </c>
      <c r="P709" s="112">
        <v>38.9</v>
      </c>
      <c r="Q709" s="112">
        <v>28.6</v>
      </c>
      <c r="R709" s="106"/>
      <c r="S709" s="54">
        <v>706</v>
      </c>
      <c r="T709" s="96">
        <v>44232.947870370372</v>
      </c>
      <c r="U709" s="110">
        <v>44232.947870370372</v>
      </c>
      <c r="V709" s="112">
        <v>65.8</v>
      </c>
      <c r="W709" s="112">
        <v>24.3</v>
      </c>
      <c r="Y709" s="54">
        <v>706</v>
      </c>
      <c r="Z709" s="96">
        <v>44232.948414351849</v>
      </c>
      <c r="AA709" s="110">
        <v>44232.948414351849</v>
      </c>
      <c r="AB709" s="112">
        <v>54.7</v>
      </c>
      <c r="AC709" s="112">
        <v>25.3</v>
      </c>
      <c r="AE709" s="54">
        <v>706</v>
      </c>
      <c r="AF709" s="96">
        <v>44232.948206018518</v>
      </c>
      <c r="AG709" s="110">
        <v>44232.948206018518</v>
      </c>
      <c r="AH709" s="112">
        <v>53.8</v>
      </c>
      <c r="AI709" s="112">
        <v>24.9</v>
      </c>
    </row>
    <row r="710" spans="1:35" x14ac:dyDescent="0.25">
      <c r="A710" s="54">
        <v>707</v>
      </c>
      <c r="B710" s="96">
        <v>44191</v>
      </c>
      <c r="C710" s="110">
        <v>29.815277777777801</v>
      </c>
      <c r="D710" s="112">
        <v>59.7</v>
      </c>
      <c r="E710" s="112">
        <v>23</v>
      </c>
      <c r="G710" s="54">
        <v>707</v>
      </c>
      <c r="H710" s="96">
        <v>44191</v>
      </c>
      <c r="I710" s="110">
        <v>29.8159722222223</v>
      </c>
      <c r="J710" s="112">
        <v>71.7</v>
      </c>
      <c r="K710" s="112">
        <v>24.3</v>
      </c>
      <c r="L710" s="106"/>
      <c r="M710" s="54">
        <v>707</v>
      </c>
      <c r="N710" s="96">
        <v>44191</v>
      </c>
      <c r="O710" s="110">
        <v>29.8159722222223</v>
      </c>
      <c r="P710" s="112">
        <v>37.9</v>
      </c>
      <c r="Q710" s="112">
        <v>28.6</v>
      </c>
      <c r="R710" s="106"/>
      <c r="S710" s="54">
        <v>707</v>
      </c>
      <c r="T710" s="96">
        <v>44232.989537037036</v>
      </c>
      <c r="U710" s="110">
        <v>44232.989537037036</v>
      </c>
      <c r="V710" s="112">
        <v>66</v>
      </c>
      <c r="W710" s="112">
        <v>24.3</v>
      </c>
      <c r="Y710" s="54">
        <v>707</v>
      </c>
      <c r="Z710" s="96">
        <v>44232.990081018521</v>
      </c>
      <c r="AA710" s="110">
        <v>44232.990081018521</v>
      </c>
      <c r="AB710" s="112">
        <v>53.8</v>
      </c>
      <c r="AC710" s="112">
        <v>25.1</v>
      </c>
      <c r="AE710" s="54">
        <v>707</v>
      </c>
      <c r="AF710" s="96">
        <v>44232.989872685182</v>
      </c>
      <c r="AG710" s="110">
        <v>44232.989872685182</v>
      </c>
      <c r="AH710" s="112">
        <v>54.8</v>
      </c>
      <c r="AI710" s="112">
        <v>25.3</v>
      </c>
    </row>
    <row r="711" spans="1:35" x14ac:dyDescent="0.25">
      <c r="A711" s="54">
        <v>708</v>
      </c>
      <c r="B711" s="96">
        <v>44191</v>
      </c>
      <c r="C711" s="109">
        <v>29.856944444444402</v>
      </c>
      <c r="D711" s="112">
        <v>60.1</v>
      </c>
      <c r="E711" s="112">
        <v>23.2</v>
      </c>
      <c r="G711" s="54">
        <v>708</v>
      </c>
      <c r="H711" s="96">
        <v>44191</v>
      </c>
      <c r="I711" s="109">
        <v>29.8576388888889</v>
      </c>
      <c r="J711" s="112">
        <v>68.8</v>
      </c>
      <c r="K711" s="112">
        <v>24.3</v>
      </c>
      <c r="L711" s="106"/>
      <c r="M711" s="54">
        <v>708</v>
      </c>
      <c r="N711" s="96">
        <v>44191</v>
      </c>
      <c r="O711" s="109">
        <v>29.8576388888889</v>
      </c>
      <c r="P711" s="112">
        <v>40.6</v>
      </c>
      <c r="Q711" s="112">
        <v>28.6</v>
      </c>
      <c r="R711" s="106"/>
      <c r="S711" s="54">
        <v>708</v>
      </c>
      <c r="T711" s="96">
        <v>44233.0312037037</v>
      </c>
      <c r="U711" s="110">
        <v>44233.0312037037</v>
      </c>
      <c r="V711" s="112">
        <v>62.2</v>
      </c>
      <c r="W711" s="112">
        <v>24.3</v>
      </c>
      <c r="Y711" s="54">
        <v>708</v>
      </c>
      <c r="Z711" s="96">
        <v>44233.031747685185</v>
      </c>
      <c r="AA711" s="110">
        <v>44233.031747685185</v>
      </c>
      <c r="AB711" s="112">
        <v>54.5</v>
      </c>
      <c r="AC711" s="112">
        <v>25.2</v>
      </c>
      <c r="AE711" s="54">
        <v>708</v>
      </c>
      <c r="AF711" s="96">
        <v>44233.031539351854</v>
      </c>
      <c r="AG711" s="110">
        <v>44233.031539351854</v>
      </c>
      <c r="AH711" s="112">
        <v>59.3</v>
      </c>
      <c r="AI711" s="112">
        <v>24.7</v>
      </c>
    </row>
    <row r="712" spans="1:35" x14ac:dyDescent="0.25">
      <c r="A712" s="54">
        <v>709</v>
      </c>
      <c r="B712" s="96">
        <v>44191</v>
      </c>
      <c r="C712" s="110">
        <v>29.898611111111101</v>
      </c>
      <c r="D712" s="112">
        <v>60.6</v>
      </c>
      <c r="E712" s="112">
        <v>23.2</v>
      </c>
      <c r="G712" s="54">
        <v>709</v>
      </c>
      <c r="H712" s="96">
        <v>44191</v>
      </c>
      <c r="I712" s="110">
        <v>29.8993055555556</v>
      </c>
      <c r="J712" s="112">
        <v>71</v>
      </c>
      <c r="K712" s="112">
        <v>24.5</v>
      </c>
      <c r="L712" s="106"/>
      <c r="M712" s="54">
        <v>709</v>
      </c>
      <c r="N712" s="96">
        <v>44191</v>
      </c>
      <c r="O712" s="110">
        <v>29.8993055555556</v>
      </c>
      <c r="P712" s="112">
        <v>40.200000000000003</v>
      </c>
      <c r="Q712" s="112">
        <v>28.7</v>
      </c>
      <c r="R712" s="106"/>
      <c r="S712" s="54">
        <v>709</v>
      </c>
      <c r="T712" s="96">
        <v>44233.072870370372</v>
      </c>
      <c r="U712" s="110">
        <v>44233.072870370372</v>
      </c>
      <c r="V712" s="112">
        <v>64.599999999999994</v>
      </c>
      <c r="W712" s="112">
        <v>24.3</v>
      </c>
      <c r="Y712" s="54">
        <v>709</v>
      </c>
      <c r="Z712" s="96">
        <v>44233.073414351849</v>
      </c>
      <c r="AA712" s="110">
        <v>44233.073414351849</v>
      </c>
      <c r="AB712" s="112">
        <v>54.8</v>
      </c>
      <c r="AC712" s="112">
        <v>25.2</v>
      </c>
      <c r="AE712" s="54">
        <v>709</v>
      </c>
      <c r="AF712" s="96">
        <v>44233.073206018518</v>
      </c>
      <c r="AG712" s="110">
        <v>44233.073206018518</v>
      </c>
      <c r="AH712" s="112">
        <v>59.6</v>
      </c>
      <c r="AI712" s="112">
        <v>24.8</v>
      </c>
    </row>
    <row r="713" spans="1:35" x14ac:dyDescent="0.25">
      <c r="A713" s="54">
        <v>710</v>
      </c>
      <c r="B713" s="96">
        <v>44191</v>
      </c>
      <c r="C713" s="109">
        <v>29.940277777777801</v>
      </c>
      <c r="D713" s="112">
        <v>57.6</v>
      </c>
      <c r="E713" s="112">
        <v>23.2</v>
      </c>
      <c r="G713" s="54">
        <v>710</v>
      </c>
      <c r="H713" s="96">
        <v>44191</v>
      </c>
      <c r="I713" s="109">
        <v>29.9409722222223</v>
      </c>
      <c r="J713" s="112">
        <v>67.5</v>
      </c>
      <c r="K713" s="112">
        <v>24.5</v>
      </c>
      <c r="L713" s="106"/>
      <c r="M713" s="54">
        <v>710</v>
      </c>
      <c r="N713" s="96">
        <v>44191</v>
      </c>
      <c r="O713" s="109">
        <v>29.9409722222223</v>
      </c>
      <c r="P713" s="112">
        <v>41.1</v>
      </c>
      <c r="Q713" s="112">
        <v>28.8</v>
      </c>
      <c r="R713" s="106"/>
      <c r="S713" s="54">
        <v>710</v>
      </c>
      <c r="T713" s="96">
        <v>44233.114537037036</v>
      </c>
      <c r="U713" s="110">
        <v>44233.114537037036</v>
      </c>
      <c r="V713" s="112">
        <v>63.1</v>
      </c>
      <c r="W713" s="112">
        <v>24.1</v>
      </c>
      <c r="Y713" s="54">
        <v>710</v>
      </c>
      <c r="Z713" s="96">
        <v>44233.115081018521</v>
      </c>
      <c r="AA713" s="110">
        <v>44233.115081018521</v>
      </c>
      <c r="AB713" s="112">
        <v>55.8</v>
      </c>
      <c r="AC713" s="112">
        <v>24.9</v>
      </c>
      <c r="AE713" s="54">
        <v>710</v>
      </c>
      <c r="AF713" s="96">
        <v>44233.114872685182</v>
      </c>
      <c r="AG713" s="110">
        <v>44233.114872685182</v>
      </c>
      <c r="AH713" s="112">
        <v>53</v>
      </c>
      <c r="AI713" s="112">
        <v>24.9</v>
      </c>
    </row>
    <row r="714" spans="1:35" x14ac:dyDescent="0.25">
      <c r="A714" s="54">
        <v>711</v>
      </c>
      <c r="B714" s="96">
        <v>44191</v>
      </c>
      <c r="C714" s="110">
        <v>29.981944444444402</v>
      </c>
      <c r="D714" s="112">
        <v>53.1</v>
      </c>
      <c r="E714" s="112">
        <v>22.9</v>
      </c>
      <c r="G714" s="54">
        <v>711</v>
      </c>
      <c r="H714" s="96">
        <v>44191</v>
      </c>
      <c r="I714" s="110">
        <v>29.9826388888889</v>
      </c>
      <c r="J714" s="112">
        <v>69.099999999999994</v>
      </c>
      <c r="K714" s="112">
        <v>24.5</v>
      </c>
      <c r="L714" s="106"/>
      <c r="M714" s="54">
        <v>711</v>
      </c>
      <c r="N714" s="96">
        <v>44191</v>
      </c>
      <c r="O714" s="110">
        <v>29.9826388888889</v>
      </c>
      <c r="P714" s="112">
        <v>40.299999999999997</v>
      </c>
      <c r="Q714" s="112">
        <v>28.8</v>
      </c>
      <c r="R714" s="106"/>
      <c r="S714" s="54">
        <v>711</v>
      </c>
      <c r="T714" s="96">
        <v>44233.1562037037</v>
      </c>
      <c r="U714" s="110">
        <v>44233.1562037037</v>
      </c>
      <c r="V714" s="112">
        <v>64</v>
      </c>
      <c r="W714" s="112">
        <v>24.1</v>
      </c>
      <c r="Y714" s="54">
        <v>711</v>
      </c>
      <c r="Z714" s="96">
        <v>44233.156747685185</v>
      </c>
      <c r="AA714" s="110">
        <v>44233.156747685185</v>
      </c>
      <c r="AB714" s="112">
        <v>55.5</v>
      </c>
      <c r="AC714" s="112">
        <v>24.9</v>
      </c>
      <c r="AE714" s="54">
        <v>711</v>
      </c>
      <c r="AF714" s="96">
        <v>44233.156539351854</v>
      </c>
      <c r="AG714" s="110">
        <v>44233.156539351854</v>
      </c>
      <c r="AH714" s="112">
        <v>53.6</v>
      </c>
      <c r="AI714" s="112">
        <v>24.9</v>
      </c>
    </row>
    <row r="715" spans="1:35" x14ac:dyDescent="0.25">
      <c r="A715" s="54">
        <v>712</v>
      </c>
      <c r="B715" s="96">
        <v>44192</v>
      </c>
      <c r="C715" s="109">
        <v>30.023611111111101</v>
      </c>
      <c r="D715" s="112">
        <v>57.6</v>
      </c>
      <c r="E715" s="112">
        <v>23.1</v>
      </c>
      <c r="G715" s="54">
        <v>712</v>
      </c>
      <c r="H715" s="96">
        <v>44192</v>
      </c>
      <c r="I715" s="109">
        <v>30.0243055555556</v>
      </c>
      <c r="J715" s="112">
        <v>65</v>
      </c>
      <c r="K715" s="112">
        <v>24.3</v>
      </c>
      <c r="L715" s="106"/>
      <c r="M715" s="54">
        <v>712</v>
      </c>
      <c r="N715" s="96">
        <v>44192</v>
      </c>
      <c r="O715" s="109">
        <v>30.0243055555556</v>
      </c>
      <c r="P715" s="112">
        <v>45.3</v>
      </c>
      <c r="Q715" s="112">
        <v>28.9</v>
      </c>
      <c r="R715" s="106"/>
      <c r="S715" s="54">
        <v>712</v>
      </c>
      <c r="T715" s="96">
        <v>44233.197870370372</v>
      </c>
      <c r="U715" s="110">
        <v>44233.197870370372</v>
      </c>
      <c r="V715" s="112">
        <v>64.3</v>
      </c>
      <c r="W715" s="112">
        <v>24.1</v>
      </c>
      <c r="Y715" s="54">
        <v>712</v>
      </c>
      <c r="Z715" s="96">
        <v>44233.198414351849</v>
      </c>
      <c r="AA715" s="110">
        <v>44233.198414351849</v>
      </c>
      <c r="AB715" s="112">
        <v>55.4</v>
      </c>
      <c r="AC715" s="112">
        <v>24.9</v>
      </c>
      <c r="AE715" s="54">
        <v>712</v>
      </c>
      <c r="AF715" s="96">
        <v>44233.198206018518</v>
      </c>
      <c r="AG715" s="110">
        <v>44233.198206018518</v>
      </c>
      <c r="AH715" s="112">
        <v>58.5</v>
      </c>
      <c r="AI715" s="112">
        <v>24.6</v>
      </c>
    </row>
    <row r="716" spans="1:35" x14ac:dyDescent="0.25">
      <c r="A716" s="54">
        <v>713</v>
      </c>
      <c r="B716" s="96">
        <v>44192</v>
      </c>
      <c r="C716" s="110">
        <v>30.065277777777801</v>
      </c>
      <c r="D716" s="112">
        <v>58.1</v>
      </c>
      <c r="E716" s="112">
        <v>23.2</v>
      </c>
      <c r="G716" s="54">
        <v>713</v>
      </c>
      <c r="H716" s="96">
        <v>44192</v>
      </c>
      <c r="I716" s="110">
        <v>30.0659722222223</v>
      </c>
      <c r="J716" s="112">
        <v>64.599999999999994</v>
      </c>
      <c r="K716" s="112">
        <v>24.5</v>
      </c>
      <c r="L716" s="106"/>
      <c r="M716" s="54">
        <v>713</v>
      </c>
      <c r="N716" s="96">
        <v>44192</v>
      </c>
      <c r="O716" s="110">
        <v>30.0659722222223</v>
      </c>
      <c r="P716" s="112">
        <v>38.799999999999997</v>
      </c>
      <c r="Q716" s="112">
        <v>28.6</v>
      </c>
      <c r="R716" s="106"/>
      <c r="S716" s="54">
        <v>713</v>
      </c>
      <c r="T716" s="96">
        <v>44233.239537037036</v>
      </c>
      <c r="U716" s="110">
        <v>44233.239537037036</v>
      </c>
      <c r="V716" s="112">
        <v>63.8</v>
      </c>
      <c r="W716" s="112">
        <v>24.1</v>
      </c>
      <c r="Y716" s="54">
        <v>713</v>
      </c>
      <c r="Z716" s="96">
        <v>44233.240081018521</v>
      </c>
      <c r="AA716" s="110">
        <v>44233.240081018521</v>
      </c>
      <c r="AB716" s="112">
        <v>55.3</v>
      </c>
      <c r="AC716" s="112">
        <v>24.9</v>
      </c>
      <c r="AE716" s="54">
        <v>713</v>
      </c>
      <c r="AF716" s="96">
        <v>44233.239872685182</v>
      </c>
      <c r="AG716" s="110">
        <v>44233.239872685182</v>
      </c>
      <c r="AH716" s="112">
        <v>54.8</v>
      </c>
      <c r="AI716" s="112">
        <v>24.9</v>
      </c>
    </row>
    <row r="717" spans="1:35" x14ac:dyDescent="0.25">
      <c r="A717" s="54">
        <v>714</v>
      </c>
      <c r="B717" s="96">
        <v>44192</v>
      </c>
      <c r="C717" s="109">
        <v>30.106944444444402</v>
      </c>
      <c r="D717" s="112">
        <v>57.5</v>
      </c>
      <c r="E717" s="112">
        <v>23.3</v>
      </c>
      <c r="G717" s="54">
        <v>714</v>
      </c>
      <c r="H717" s="96">
        <v>44192</v>
      </c>
      <c r="I717" s="109">
        <v>30.1076388888889</v>
      </c>
      <c r="J717" s="112">
        <v>65.099999999999994</v>
      </c>
      <c r="K717" s="112">
        <v>24.5</v>
      </c>
      <c r="L717" s="106"/>
      <c r="M717" s="54">
        <v>714</v>
      </c>
      <c r="N717" s="96">
        <v>44192</v>
      </c>
      <c r="O717" s="109">
        <v>30.1076388888889</v>
      </c>
      <c r="P717" s="112">
        <v>39</v>
      </c>
      <c r="Q717" s="112">
        <v>28.6</v>
      </c>
      <c r="R717" s="106"/>
      <c r="S717" s="54">
        <v>714</v>
      </c>
      <c r="T717" s="96">
        <v>44233.2812037037</v>
      </c>
      <c r="U717" s="110">
        <v>44233.2812037037</v>
      </c>
      <c r="V717" s="112">
        <v>64.7</v>
      </c>
      <c r="W717" s="112">
        <v>24</v>
      </c>
      <c r="Y717" s="54">
        <v>714</v>
      </c>
      <c r="Z717" s="96">
        <v>44233.281747685185</v>
      </c>
      <c r="AA717" s="110">
        <v>44233.281747685185</v>
      </c>
      <c r="AB717" s="112">
        <v>55.1</v>
      </c>
      <c r="AC717" s="112">
        <v>24.9</v>
      </c>
      <c r="AE717" s="54">
        <v>714</v>
      </c>
      <c r="AF717" s="96">
        <v>44233.281539351854</v>
      </c>
      <c r="AG717" s="110">
        <v>44233.281539351854</v>
      </c>
      <c r="AH717" s="112">
        <v>53.3</v>
      </c>
      <c r="AI717" s="112">
        <v>24.9</v>
      </c>
    </row>
    <row r="718" spans="1:35" x14ac:dyDescent="0.25">
      <c r="A718" s="54">
        <v>715</v>
      </c>
      <c r="B718" s="96">
        <v>44192</v>
      </c>
      <c r="C718" s="110">
        <v>30.148611111111101</v>
      </c>
      <c r="D718" s="112">
        <v>53.2</v>
      </c>
      <c r="E718" s="112">
        <v>23.1</v>
      </c>
      <c r="G718" s="54">
        <v>715</v>
      </c>
      <c r="H718" s="96">
        <v>44192</v>
      </c>
      <c r="I718" s="110">
        <v>30.1493055555556</v>
      </c>
      <c r="J718" s="112">
        <v>64.099999999999994</v>
      </c>
      <c r="K718" s="112">
        <v>24.5</v>
      </c>
      <c r="L718" s="106"/>
      <c r="M718" s="54">
        <v>715</v>
      </c>
      <c r="N718" s="96">
        <v>44192</v>
      </c>
      <c r="O718" s="110">
        <v>30.1493055555556</v>
      </c>
      <c r="P718" s="112">
        <v>38.4</v>
      </c>
      <c r="Q718" s="112">
        <v>28.7</v>
      </c>
      <c r="R718" s="106"/>
      <c r="S718" s="54">
        <v>715</v>
      </c>
      <c r="T718" s="96">
        <v>44233.322870370372</v>
      </c>
      <c r="U718" s="110">
        <v>44233.322870370372</v>
      </c>
      <c r="V718" s="112">
        <v>66</v>
      </c>
      <c r="W718" s="112">
        <v>24.5</v>
      </c>
      <c r="Y718" s="54">
        <v>715</v>
      </c>
      <c r="Z718" s="96">
        <v>44233.323414351849</v>
      </c>
      <c r="AA718" s="110">
        <v>44233.323414351849</v>
      </c>
      <c r="AB718" s="112">
        <v>51.7</v>
      </c>
      <c r="AC718" s="112">
        <v>25.3</v>
      </c>
      <c r="AE718" s="54">
        <v>715</v>
      </c>
      <c r="AF718" s="96">
        <v>44233.323206018518</v>
      </c>
      <c r="AG718" s="110">
        <v>44233.323206018518</v>
      </c>
      <c r="AH718" s="112">
        <v>53.8</v>
      </c>
      <c r="AI718" s="112">
        <v>25.1</v>
      </c>
    </row>
    <row r="719" spans="1:35" x14ac:dyDescent="0.25">
      <c r="A719" s="54">
        <v>716</v>
      </c>
      <c r="B719" s="96">
        <v>44192</v>
      </c>
      <c r="C719" s="109">
        <v>30.190277777777801</v>
      </c>
      <c r="D719" s="112">
        <v>50.5</v>
      </c>
      <c r="E719" s="112">
        <v>23.2</v>
      </c>
      <c r="G719" s="54">
        <v>716</v>
      </c>
      <c r="H719" s="96">
        <v>44192</v>
      </c>
      <c r="I719" s="109">
        <v>30.1909722222223</v>
      </c>
      <c r="J719" s="112">
        <v>59.2</v>
      </c>
      <c r="K719" s="112">
        <v>24.4</v>
      </c>
      <c r="L719" s="106"/>
      <c r="M719" s="54">
        <v>716</v>
      </c>
      <c r="N719" s="96">
        <v>44192</v>
      </c>
      <c r="O719" s="109">
        <v>30.1909722222223</v>
      </c>
      <c r="P719" s="112">
        <v>40.200000000000003</v>
      </c>
      <c r="Q719" s="112">
        <v>28.6</v>
      </c>
      <c r="R719" s="106"/>
      <c r="S719" s="54">
        <v>716</v>
      </c>
      <c r="T719" s="96">
        <v>44233.364537037036</v>
      </c>
      <c r="U719" s="110">
        <v>44233.364537037036</v>
      </c>
      <c r="V719" s="112">
        <v>59.4</v>
      </c>
      <c r="W719" s="112">
        <v>24.3</v>
      </c>
      <c r="Y719" s="54">
        <v>716</v>
      </c>
      <c r="Z719" s="96">
        <v>44233.365081018521</v>
      </c>
      <c r="AA719" s="110">
        <v>44233.365081018521</v>
      </c>
      <c r="AB719" s="112">
        <v>54.4</v>
      </c>
      <c r="AC719" s="112">
        <v>25.5</v>
      </c>
      <c r="AE719" s="54">
        <v>716</v>
      </c>
      <c r="AF719" s="96">
        <v>44233.364872685182</v>
      </c>
      <c r="AG719" s="110">
        <v>44233.364872685182</v>
      </c>
      <c r="AH719" s="112">
        <v>56.4</v>
      </c>
      <c r="AI719" s="112">
        <v>25.3</v>
      </c>
    </row>
    <row r="720" spans="1:35" x14ac:dyDescent="0.25">
      <c r="A720" s="54">
        <v>717</v>
      </c>
      <c r="B720" s="96">
        <v>44192</v>
      </c>
      <c r="C720" s="110">
        <v>30.231944444444402</v>
      </c>
      <c r="D720" s="112">
        <v>52.7</v>
      </c>
      <c r="E720" s="112">
        <v>23.4</v>
      </c>
      <c r="G720" s="54">
        <v>717</v>
      </c>
      <c r="H720" s="96">
        <v>44192</v>
      </c>
      <c r="I720" s="110">
        <v>30.2326388888889</v>
      </c>
      <c r="J720" s="112">
        <v>63</v>
      </c>
      <c r="K720" s="112">
        <v>24.6</v>
      </c>
      <c r="L720" s="106"/>
      <c r="M720" s="54">
        <v>717</v>
      </c>
      <c r="N720" s="96">
        <v>44192</v>
      </c>
      <c r="O720" s="110">
        <v>30.2326388888889</v>
      </c>
      <c r="P720" s="112">
        <v>40.1</v>
      </c>
      <c r="Q720" s="112">
        <v>28.6</v>
      </c>
      <c r="R720" s="106"/>
      <c r="S720" s="54">
        <v>717</v>
      </c>
      <c r="T720" s="96">
        <v>44233.4062037037</v>
      </c>
      <c r="U720" s="110">
        <v>44233.4062037037</v>
      </c>
      <c r="V720" s="112">
        <v>61.8</v>
      </c>
      <c r="W720" s="112">
        <v>24.5</v>
      </c>
      <c r="Y720" s="54">
        <v>717</v>
      </c>
      <c r="Z720" s="96">
        <v>44233.406747685185</v>
      </c>
      <c r="AA720" s="110">
        <v>44233.406747685185</v>
      </c>
      <c r="AB720" s="112">
        <v>55.5</v>
      </c>
      <c r="AC720" s="112">
        <v>25.3</v>
      </c>
      <c r="AE720" s="54">
        <v>717</v>
      </c>
      <c r="AF720" s="96">
        <v>44233.406539351854</v>
      </c>
      <c r="AG720" s="110">
        <v>44233.406539351854</v>
      </c>
      <c r="AH720" s="112">
        <v>54.5</v>
      </c>
      <c r="AI720" s="112">
        <v>24.9</v>
      </c>
    </row>
    <row r="721" spans="1:35" x14ac:dyDescent="0.25">
      <c r="A721" s="54">
        <v>718</v>
      </c>
      <c r="B721" s="96">
        <v>44192</v>
      </c>
      <c r="C721" s="109">
        <v>30.273611111111101</v>
      </c>
      <c r="D721" s="112">
        <v>51</v>
      </c>
      <c r="E721" s="112">
        <v>23.4</v>
      </c>
      <c r="G721" s="54">
        <v>718</v>
      </c>
      <c r="H721" s="96">
        <v>44192</v>
      </c>
      <c r="I721" s="109">
        <v>30.2743055555556</v>
      </c>
      <c r="J721" s="112">
        <v>62.7</v>
      </c>
      <c r="K721" s="112">
        <v>24.7</v>
      </c>
      <c r="L721" s="106"/>
      <c r="M721" s="54">
        <v>718</v>
      </c>
      <c r="N721" s="96">
        <v>44192</v>
      </c>
      <c r="O721" s="109">
        <v>30.2743055555556</v>
      </c>
      <c r="P721" s="112">
        <v>39.4</v>
      </c>
      <c r="Q721" s="112">
        <v>28.6</v>
      </c>
      <c r="R721" s="106"/>
      <c r="S721" s="54">
        <v>718</v>
      </c>
      <c r="T721" s="96">
        <v>44233.447870370372</v>
      </c>
      <c r="U721" s="110">
        <v>44233.447870370372</v>
      </c>
      <c r="V721" s="112">
        <v>60.2</v>
      </c>
      <c r="W721" s="112">
        <v>24.6</v>
      </c>
      <c r="Y721" s="54">
        <v>718</v>
      </c>
      <c r="Z721" s="96">
        <v>44233.448414351849</v>
      </c>
      <c r="AA721" s="110">
        <v>44233.448414351849</v>
      </c>
      <c r="AB721" s="112">
        <v>51.5</v>
      </c>
      <c r="AC721" s="112">
        <v>25.6</v>
      </c>
      <c r="AE721" s="54">
        <v>718</v>
      </c>
      <c r="AF721" s="96">
        <v>44233.448206018518</v>
      </c>
      <c r="AG721" s="110">
        <v>44233.448206018518</v>
      </c>
      <c r="AH721" s="112">
        <v>53.5</v>
      </c>
      <c r="AI721" s="112">
        <v>25.2</v>
      </c>
    </row>
    <row r="722" spans="1:35" x14ac:dyDescent="0.25">
      <c r="A722" s="54">
        <v>719</v>
      </c>
      <c r="B722" s="96">
        <v>44192</v>
      </c>
      <c r="C722" s="110">
        <v>30.315277777777801</v>
      </c>
      <c r="D722" s="112">
        <v>56.1</v>
      </c>
      <c r="E722" s="112">
        <v>23.3</v>
      </c>
      <c r="G722" s="54">
        <v>719</v>
      </c>
      <c r="H722" s="96">
        <v>44192</v>
      </c>
      <c r="I722" s="110">
        <v>30.3159722222223</v>
      </c>
      <c r="J722" s="112">
        <v>60.8</v>
      </c>
      <c r="K722" s="112">
        <v>24.4</v>
      </c>
      <c r="L722" s="106"/>
      <c r="M722" s="54">
        <v>719</v>
      </c>
      <c r="N722" s="96">
        <v>44192</v>
      </c>
      <c r="O722" s="110">
        <v>30.3159722222223</v>
      </c>
      <c r="P722" s="112">
        <v>46.1</v>
      </c>
      <c r="Q722" s="112">
        <v>28.7</v>
      </c>
      <c r="R722" s="106"/>
      <c r="S722" s="54">
        <v>719</v>
      </c>
      <c r="T722" s="96">
        <v>44233.489537037036</v>
      </c>
      <c r="U722" s="110">
        <v>44233.489537037036</v>
      </c>
      <c r="V722" s="112">
        <v>65.099999999999994</v>
      </c>
      <c r="W722" s="112">
        <v>24.9</v>
      </c>
      <c r="Y722" s="54">
        <v>719</v>
      </c>
      <c r="Z722" s="96">
        <v>44233.490081018521</v>
      </c>
      <c r="AA722" s="110">
        <v>44233.490081018521</v>
      </c>
      <c r="AB722" s="112">
        <v>59.3</v>
      </c>
      <c r="AC722" s="112">
        <v>25.5</v>
      </c>
      <c r="AE722" s="54">
        <v>719</v>
      </c>
      <c r="AF722" s="96">
        <v>44233.489872685182</v>
      </c>
      <c r="AG722" s="110">
        <v>44233.489872685182</v>
      </c>
      <c r="AH722" s="112">
        <v>62.7</v>
      </c>
      <c r="AI722" s="112">
        <v>25.5</v>
      </c>
    </row>
    <row r="723" spans="1:35" x14ac:dyDescent="0.25">
      <c r="A723" s="54">
        <v>720</v>
      </c>
      <c r="B723" s="96">
        <v>44192</v>
      </c>
      <c r="C723" s="109">
        <v>30.356944444444402</v>
      </c>
      <c r="D723" s="112">
        <v>54.3</v>
      </c>
      <c r="E723" s="112">
        <v>24.1</v>
      </c>
      <c r="G723" s="54">
        <v>720</v>
      </c>
      <c r="H723" s="96">
        <v>44192</v>
      </c>
      <c r="I723" s="109">
        <v>30.3576388888889</v>
      </c>
      <c r="J723" s="112">
        <v>63.3</v>
      </c>
      <c r="K723" s="112">
        <v>25.2</v>
      </c>
      <c r="L723" s="106"/>
      <c r="M723" s="54">
        <v>720</v>
      </c>
      <c r="N723" s="96">
        <v>44192</v>
      </c>
      <c r="O723" s="109">
        <v>30.3576388888889</v>
      </c>
      <c r="P723" s="112">
        <v>49.1</v>
      </c>
      <c r="Q723" s="112">
        <v>28.9</v>
      </c>
      <c r="R723" s="106"/>
      <c r="S723" s="54">
        <v>720</v>
      </c>
      <c r="T723" s="96">
        <v>44233.5312037037</v>
      </c>
      <c r="U723" s="110">
        <v>44233.5312037037</v>
      </c>
      <c r="V723" s="112">
        <v>66.8</v>
      </c>
      <c r="W723" s="112">
        <v>25</v>
      </c>
      <c r="Y723" s="54">
        <v>720</v>
      </c>
      <c r="Z723" s="96">
        <v>44233.531747685185</v>
      </c>
      <c r="AA723" s="110">
        <v>44233.531747685185</v>
      </c>
      <c r="AB723" s="112">
        <v>58.7</v>
      </c>
      <c r="AC723" s="112">
        <v>25.6</v>
      </c>
      <c r="AE723" s="54">
        <v>720</v>
      </c>
      <c r="AF723" s="96">
        <v>44233.531539351854</v>
      </c>
      <c r="AG723" s="110">
        <v>44233.531539351854</v>
      </c>
      <c r="AH723" s="112">
        <v>57.1</v>
      </c>
      <c r="AI723" s="112">
        <v>25.3</v>
      </c>
    </row>
    <row r="724" spans="1:35" x14ac:dyDescent="0.25">
      <c r="A724" s="54">
        <v>721</v>
      </c>
      <c r="B724" s="96">
        <v>44192</v>
      </c>
      <c r="C724" s="110">
        <v>30.398611111111101</v>
      </c>
      <c r="D724" s="112">
        <v>54.2</v>
      </c>
      <c r="E724" s="112">
        <v>23.4</v>
      </c>
      <c r="G724" s="54">
        <v>721</v>
      </c>
      <c r="H724" s="96">
        <v>44192</v>
      </c>
      <c r="I724" s="110">
        <v>30.3993055555556</v>
      </c>
      <c r="J724" s="112">
        <v>60.6</v>
      </c>
      <c r="K724" s="112">
        <v>25</v>
      </c>
      <c r="L724" s="106"/>
      <c r="M724" s="54">
        <v>721</v>
      </c>
      <c r="N724" s="96">
        <v>44192</v>
      </c>
      <c r="O724" s="110">
        <v>30.3993055555556</v>
      </c>
      <c r="P724" s="112">
        <v>40.9</v>
      </c>
      <c r="Q724" s="112">
        <v>28.5</v>
      </c>
      <c r="R724" s="106"/>
      <c r="S724" s="54">
        <v>721</v>
      </c>
      <c r="T724" s="96">
        <v>44233.572870370372</v>
      </c>
      <c r="U724" s="110">
        <v>44233.572870370372</v>
      </c>
      <c r="V724" s="112">
        <v>65.400000000000006</v>
      </c>
      <c r="W724" s="112">
        <v>24.8</v>
      </c>
      <c r="Y724" s="54">
        <v>721</v>
      </c>
      <c r="Z724" s="96">
        <v>44233.573414351849</v>
      </c>
      <c r="AA724" s="110">
        <v>44233.573414351849</v>
      </c>
      <c r="AB724" s="112">
        <v>63.1</v>
      </c>
      <c r="AC724" s="112">
        <v>25.6</v>
      </c>
      <c r="AE724" s="54">
        <v>721</v>
      </c>
      <c r="AF724" s="96">
        <v>44233.573206018518</v>
      </c>
      <c r="AG724" s="110">
        <v>44233.573206018518</v>
      </c>
      <c r="AH724" s="112">
        <v>63.1</v>
      </c>
      <c r="AI724" s="112">
        <v>25.5</v>
      </c>
    </row>
    <row r="725" spans="1:35" x14ac:dyDescent="0.25">
      <c r="A725" s="54">
        <v>722</v>
      </c>
      <c r="B725" s="96">
        <v>44192</v>
      </c>
      <c r="C725" s="109">
        <v>30.440277777777801</v>
      </c>
      <c r="D725" s="112">
        <v>56.8</v>
      </c>
      <c r="E725" s="112">
        <v>23.9</v>
      </c>
      <c r="G725" s="54">
        <v>722</v>
      </c>
      <c r="H725" s="96">
        <v>44192</v>
      </c>
      <c r="I725" s="109">
        <v>30.4409722222223</v>
      </c>
      <c r="J725" s="112">
        <v>62.6</v>
      </c>
      <c r="K725" s="112">
        <v>25.1</v>
      </c>
      <c r="L725" s="106"/>
      <c r="M725" s="54">
        <v>722</v>
      </c>
      <c r="N725" s="96">
        <v>44192</v>
      </c>
      <c r="O725" s="109">
        <v>30.4409722222223</v>
      </c>
      <c r="P725" s="112">
        <v>49.5</v>
      </c>
      <c r="Q725" s="112">
        <v>28.8</v>
      </c>
      <c r="R725" s="106"/>
      <c r="S725" s="54">
        <v>722</v>
      </c>
      <c r="T725" s="96">
        <v>44233.614537037036</v>
      </c>
      <c r="U725" s="110">
        <v>44233.614537037036</v>
      </c>
      <c r="V725" s="112">
        <v>72.900000000000006</v>
      </c>
      <c r="W725" s="112">
        <v>25.1</v>
      </c>
      <c r="Y725" s="54">
        <v>722</v>
      </c>
      <c r="Z725" s="96">
        <v>44233.615081018521</v>
      </c>
      <c r="AA725" s="110">
        <v>44233.615081018521</v>
      </c>
      <c r="AB725" s="112">
        <v>60.8</v>
      </c>
      <c r="AC725" s="112">
        <v>25.8</v>
      </c>
      <c r="AE725" s="54">
        <v>722</v>
      </c>
      <c r="AF725" s="96">
        <v>44233.614872685182</v>
      </c>
      <c r="AG725" s="110">
        <v>44233.614872685182</v>
      </c>
      <c r="AH725" s="112">
        <v>69.400000000000006</v>
      </c>
      <c r="AI725" s="112">
        <v>25.4</v>
      </c>
    </row>
    <row r="726" spans="1:35" x14ac:dyDescent="0.25">
      <c r="A726" s="54">
        <v>723</v>
      </c>
      <c r="B726" s="96">
        <v>44192</v>
      </c>
      <c r="C726" s="110">
        <v>30.481944444444402</v>
      </c>
      <c r="D726" s="112">
        <v>58.7</v>
      </c>
      <c r="E726" s="112">
        <v>24</v>
      </c>
      <c r="G726" s="54">
        <v>723</v>
      </c>
      <c r="H726" s="96">
        <v>44192</v>
      </c>
      <c r="I726" s="110">
        <v>30.4826388888889</v>
      </c>
      <c r="J726" s="112">
        <v>60.7</v>
      </c>
      <c r="K726" s="112">
        <v>25.1</v>
      </c>
      <c r="L726" s="106"/>
      <c r="M726" s="54">
        <v>723</v>
      </c>
      <c r="N726" s="96">
        <v>44192</v>
      </c>
      <c r="O726" s="110">
        <v>30.4826388888889</v>
      </c>
      <c r="P726" s="112">
        <v>48.4</v>
      </c>
      <c r="Q726" s="112">
        <v>28.8</v>
      </c>
      <c r="R726" s="106"/>
      <c r="S726" s="54">
        <v>723</v>
      </c>
      <c r="T726" s="96">
        <v>44233.6562037037</v>
      </c>
      <c r="U726" s="110">
        <v>44233.6562037037</v>
      </c>
      <c r="V726" s="112">
        <v>72.7</v>
      </c>
      <c r="W726" s="112">
        <v>25</v>
      </c>
      <c r="Y726" s="54">
        <v>723</v>
      </c>
      <c r="Z726" s="96">
        <v>44233.656747685185</v>
      </c>
      <c r="AA726" s="110">
        <v>44233.656747685185</v>
      </c>
      <c r="AB726" s="112">
        <v>62</v>
      </c>
      <c r="AC726" s="112">
        <v>25.8</v>
      </c>
      <c r="AE726" s="54">
        <v>723</v>
      </c>
      <c r="AF726" s="96">
        <v>44233.656539351854</v>
      </c>
      <c r="AG726" s="110">
        <v>44233.656539351854</v>
      </c>
      <c r="AH726" s="112">
        <v>59.2</v>
      </c>
      <c r="AI726" s="112">
        <v>25.1</v>
      </c>
    </row>
    <row r="727" spans="1:35" x14ac:dyDescent="0.25">
      <c r="A727" s="54">
        <v>724</v>
      </c>
      <c r="B727" s="96">
        <v>44192</v>
      </c>
      <c r="C727" s="109">
        <v>30.523611111111101</v>
      </c>
      <c r="D727" s="112">
        <v>55.8</v>
      </c>
      <c r="E727" s="112">
        <v>24.2</v>
      </c>
      <c r="G727" s="54">
        <v>724</v>
      </c>
      <c r="H727" s="96">
        <v>44192</v>
      </c>
      <c r="I727" s="109">
        <v>30.5243055555556</v>
      </c>
      <c r="J727" s="112">
        <v>72</v>
      </c>
      <c r="K727" s="112">
        <v>25.5</v>
      </c>
      <c r="L727" s="106"/>
      <c r="M727" s="54">
        <v>724</v>
      </c>
      <c r="N727" s="96">
        <v>44192</v>
      </c>
      <c r="O727" s="109">
        <v>30.5243055555556</v>
      </c>
      <c r="P727" s="112">
        <v>51.1</v>
      </c>
      <c r="Q727" s="112">
        <v>29.1</v>
      </c>
      <c r="R727" s="106"/>
      <c r="S727" s="54">
        <v>724</v>
      </c>
      <c r="T727" s="96">
        <v>44233.697870370372</v>
      </c>
      <c r="U727" s="110">
        <v>44233.697870370372</v>
      </c>
      <c r="V727" s="112">
        <v>68.7</v>
      </c>
      <c r="W727" s="112">
        <v>24.7</v>
      </c>
      <c r="Y727" s="54">
        <v>724</v>
      </c>
      <c r="Z727" s="96">
        <v>44233.698414351849</v>
      </c>
      <c r="AA727" s="110">
        <v>44233.698414351849</v>
      </c>
      <c r="AB727" s="112">
        <v>56.7</v>
      </c>
      <c r="AC727" s="112">
        <v>25.8</v>
      </c>
      <c r="AE727" s="54">
        <v>724</v>
      </c>
      <c r="AF727" s="96">
        <v>44233.698206018518</v>
      </c>
      <c r="AG727" s="110">
        <v>44233.698206018518</v>
      </c>
      <c r="AH727" s="112">
        <v>63.2</v>
      </c>
      <c r="AI727" s="112">
        <v>25.2</v>
      </c>
    </row>
    <row r="728" spans="1:35" x14ac:dyDescent="0.25">
      <c r="A728" s="54">
        <v>725</v>
      </c>
      <c r="B728" s="96">
        <v>44192</v>
      </c>
      <c r="C728" s="110">
        <v>30.565277777777801</v>
      </c>
      <c r="D728" s="112">
        <v>67</v>
      </c>
      <c r="E728" s="112">
        <v>24.2</v>
      </c>
      <c r="G728" s="54">
        <v>725</v>
      </c>
      <c r="H728" s="96">
        <v>44192</v>
      </c>
      <c r="I728" s="110">
        <v>30.5659722222223</v>
      </c>
      <c r="J728" s="112">
        <v>69.900000000000006</v>
      </c>
      <c r="K728" s="112">
        <v>25.4</v>
      </c>
      <c r="L728" s="106"/>
      <c r="M728" s="54">
        <v>725</v>
      </c>
      <c r="N728" s="96">
        <v>44192</v>
      </c>
      <c r="O728" s="110">
        <v>30.5659722222223</v>
      </c>
      <c r="P728" s="112">
        <v>62.1</v>
      </c>
      <c r="Q728" s="112">
        <v>29.1</v>
      </c>
      <c r="R728" s="106"/>
      <c r="S728" s="54">
        <v>725</v>
      </c>
      <c r="T728" s="96">
        <v>44233.739537037036</v>
      </c>
      <c r="U728" s="110">
        <v>44233.739537037036</v>
      </c>
      <c r="V728" s="112">
        <v>67</v>
      </c>
      <c r="W728" s="112">
        <v>24.3</v>
      </c>
      <c r="Y728" s="54">
        <v>725</v>
      </c>
      <c r="Z728" s="96">
        <v>44233.740081018521</v>
      </c>
      <c r="AA728" s="110">
        <v>44233.740081018521</v>
      </c>
      <c r="AB728" s="112">
        <v>55.1</v>
      </c>
      <c r="AC728" s="112">
        <v>25.2</v>
      </c>
      <c r="AE728" s="54">
        <v>725</v>
      </c>
      <c r="AF728" s="96">
        <v>44233.739872685182</v>
      </c>
      <c r="AG728" s="110">
        <v>44233.739872685182</v>
      </c>
      <c r="AH728" s="112">
        <v>56.3</v>
      </c>
      <c r="AI728" s="112">
        <v>24.7</v>
      </c>
    </row>
    <row r="729" spans="1:35" x14ac:dyDescent="0.25">
      <c r="A729" s="54">
        <v>726</v>
      </c>
      <c r="B729" s="96">
        <v>44192</v>
      </c>
      <c r="C729" s="109">
        <v>30.606944444444402</v>
      </c>
      <c r="D729" s="112">
        <v>64.099999999999994</v>
      </c>
      <c r="E729" s="112">
        <v>24.3</v>
      </c>
      <c r="G729" s="54">
        <v>726</v>
      </c>
      <c r="H729" s="96">
        <v>44192</v>
      </c>
      <c r="I729" s="109">
        <v>30.6076388888889</v>
      </c>
      <c r="J729" s="112">
        <v>77.7</v>
      </c>
      <c r="K729" s="112">
        <v>25.6</v>
      </c>
      <c r="L729" s="106"/>
      <c r="M729" s="54">
        <v>726</v>
      </c>
      <c r="N729" s="96">
        <v>44192</v>
      </c>
      <c r="O729" s="109">
        <v>30.6076388888889</v>
      </c>
      <c r="P729" s="112">
        <v>48.7</v>
      </c>
      <c r="Q729" s="112">
        <v>28.6</v>
      </c>
      <c r="R729" s="106"/>
      <c r="S729" s="54">
        <v>726</v>
      </c>
      <c r="T729" s="96">
        <v>44233.7812037037</v>
      </c>
      <c r="U729" s="110">
        <v>44233.7812037037</v>
      </c>
      <c r="V729" s="112">
        <v>64.900000000000006</v>
      </c>
      <c r="W729" s="112">
        <v>24.3</v>
      </c>
      <c r="Y729" s="54">
        <v>726</v>
      </c>
      <c r="Z729" s="96">
        <v>44233.781747685185</v>
      </c>
      <c r="AA729" s="110">
        <v>44233.781747685185</v>
      </c>
      <c r="AB729" s="112">
        <v>56.3</v>
      </c>
      <c r="AC729" s="112">
        <v>25.2</v>
      </c>
      <c r="AE729" s="54">
        <v>726</v>
      </c>
      <c r="AF729" s="96">
        <v>44233.781539351854</v>
      </c>
      <c r="AG729" s="110">
        <v>44233.781539351854</v>
      </c>
      <c r="AH729" s="112">
        <v>57.8</v>
      </c>
      <c r="AI729" s="112">
        <v>24.9</v>
      </c>
    </row>
    <row r="730" spans="1:35" x14ac:dyDescent="0.25">
      <c r="A730" s="54">
        <v>727</v>
      </c>
      <c r="B730" s="96">
        <v>44192</v>
      </c>
      <c r="C730" s="110">
        <v>30.648611111111101</v>
      </c>
      <c r="D730" s="112">
        <v>63.7</v>
      </c>
      <c r="E730" s="112">
        <v>24.2</v>
      </c>
      <c r="G730" s="54">
        <v>727</v>
      </c>
      <c r="H730" s="96">
        <v>44192</v>
      </c>
      <c r="I730" s="110">
        <v>30.6493055555556</v>
      </c>
      <c r="J730" s="112">
        <v>76.599999999999994</v>
      </c>
      <c r="K730" s="112">
        <v>25.5</v>
      </c>
      <c r="L730" s="106"/>
      <c r="M730" s="54">
        <v>727</v>
      </c>
      <c r="N730" s="96">
        <v>44192</v>
      </c>
      <c r="O730" s="110">
        <v>30.6493055555556</v>
      </c>
      <c r="P730" s="112">
        <v>52.9</v>
      </c>
      <c r="Q730" s="112">
        <v>28.4</v>
      </c>
      <c r="R730" s="106"/>
      <c r="S730" s="54">
        <v>727</v>
      </c>
      <c r="T730" s="96">
        <v>44233.822870370372</v>
      </c>
      <c r="U730" s="110">
        <v>44233.822870370372</v>
      </c>
      <c r="V730" s="112">
        <v>63.1</v>
      </c>
      <c r="W730" s="112">
        <v>24.2</v>
      </c>
      <c r="Y730" s="54">
        <v>727</v>
      </c>
      <c r="Z730" s="96">
        <v>44233.823414351849</v>
      </c>
      <c r="AA730" s="110">
        <v>44233.823414351849</v>
      </c>
      <c r="AB730" s="112">
        <v>56.2</v>
      </c>
      <c r="AC730" s="112">
        <v>25.1</v>
      </c>
      <c r="AE730" s="54">
        <v>727</v>
      </c>
      <c r="AF730" s="96">
        <v>44233.823206018518</v>
      </c>
      <c r="AG730" s="110">
        <v>44233.823206018518</v>
      </c>
      <c r="AH730" s="112">
        <v>55.3</v>
      </c>
      <c r="AI730" s="112">
        <v>24.8</v>
      </c>
    </row>
    <row r="731" spans="1:35" x14ac:dyDescent="0.25">
      <c r="A731" s="54">
        <v>728</v>
      </c>
      <c r="B731" s="96">
        <v>44192</v>
      </c>
      <c r="C731" s="109">
        <v>30.690277777777801</v>
      </c>
      <c r="D731" s="112">
        <v>58</v>
      </c>
      <c r="E731" s="112">
        <v>23.7</v>
      </c>
      <c r="G731" s="54">
        <v>728</v>
      </c>
      <c r="H731" s="96">
        <v>44192</v>
      </c>
      <c r="I731" s="109">
        <v>30.6909722222223</v>
      </c>
      <c r="J731" s="112">
        <v>75.7</v>
      </c>
      <c r="K731" s="112">
        <v>25.1</v>
      </c>
      <c r="L731" s="106"/>
      <c r="M731" s="54">
        <v>728</v>
      </c>
      <c r="N731" s="96">
        <v>44192</v>
      </c>
      <c r="O731" s="109">
        <v>30.6909722222223</v>
      </c>
      <c r="P731" s="112">
        <v>46.6</v>
      </c>
      <c r="Q731" s="112">
        <v>28.2</v>
      </c>
      <c r="R731" s="106"/>
      <c r="S731" s="54">
        <v>728</v>
      </c>
      <c r="T731" s="96">
        <v>44233.864537037036</v>
      </c>
      <c r="U731" s="110">
        <v>44233.864537037036</v>
      </c>
      <c r="V731" s="112">
        <v>63.1</v>
      </c>
      <c r="W731" s="112">
        <v>24.4</v>
      </c>
      <c r="Y731" s="54">
        <v>728</v>
      </c>
      <c r="Z731" s="96">
        <v>44233.865081018521</v>
      </c>
      <c r="AA731" s="110">
        <v>44233.865081018521</v>
      </c>
      <c r="AB731" s="112">
        <v>54.8</v>
      </c>
      <c r="AC731" s="112">
        <v>24.9</v>
      </c>
      <c r="AE731" s="54">
        <v>728</v>
      </c>
      <c r="AF731" s="96">
        <v>44233.864872685182</v>
      </c>
      <c r="AG731" s="110">
        <v>44233.864872685182</v>
      </c>
      <c r="AH731" s="112">
        <v>55.3</v>
      </c>
      <c r="AI731" s="112">
        <v>24.9</v>
      </c>
    </row>
    <row r="732" spans="1:35" x14ac:dyDescent="0.25">
      <c r="A732" s="54">
        <v>729</v>
      </c>
      <c r="B732" s="96">
        <v>44192</v>
      </c>
      <c r="C732" s="110">
        <v>30.731944444444402</v>
      </c>
      <c r="D732" s="112">
        <v>57.1</v>
      </c>
      <c r="E732" s="112">
        <v>23.5</v>
      </c>
      <c r="G732" s="54">
        <v>729</v>
      </c>
      <c r="H732" s="96">
        <v>44192</v>
      </c>
      <c r="I732" s="110">
        <v>30.7326388888889</v>
      </c>
      <c r="J732" s="112">
        <v>71.3</v>
      </c>
      <c r="K732" s="112">
        <v>24.6</v>
      </c>
      <c r="L732" s="106"/>
      <c r="M732" s="54">
        <v>729</v>
      </c>
      <c r="N732" s="96">
        <v>44192</v>
      </c>
      <c r="O732" s="110">
        <v>30.7326388888889</v>
      </c>
      <c r="P732" s="112">
        <v>43.8</v>
      </c>
      <c r="Q732" s="112">
        <v>28</v>
      </c>
      <c r="R732" s="106"/>
      <c r="S732" s="54">
        <v>729</v>
      </c>
      <c r="T732" s="96">
        <v>44233.9062037037</v>
      </c>
      <c r="U732" s="110">
        <v>44233.9062037037</v>
      </c>
      <c r="V732" s="112">
        <v>60.6</v>
      </c>
      <c r="W732" s="112">
        <v>24.3</v>
      </c>
      <c r="Y732" s="54">
        <v>729</v>
      </c>
      <c r="Z732" s="96">
        <v>44233.906747685185</v>
      </c>
      <c r="AA732" s="110">
        <v>44233.906747685185</v>
      </c>
      <c r="AB732" s="112">
        <v>51.9</v>
      </c>
      <c r="AC732" s="112">
        <v>25</v>
      </c>
      <c r="AE732" s="54">
        <v>729</v>
      </c>
      <c r="AF732" s="96">
        <v>44233.906539351854</v>
      </c>
      <c r="AG732" s="110">
        <v>44233.906539351854</v>
      </c>
      <c r="AH732" s="112">
        <v>51.4</v>
      </c>
      <c r="AI732" s="112">
        <v>24.8</v>
      </c>
    </row>
    <row r="733" spans="1:35" x14ac:dyDescent="0.25">
      <c r="A733" s="54">
        <v>730</v>
      </c>
      <c r="B733" s="96">
        <v>44192</v>
      </c>
      <c r="C733" s="109">
        <v>30.773611111111101</v>
      </c>
      <c r="D733" s="112">
        <v>55.7</v>
      </c>
      <c r="E733" s="112">
        <v>23.3</v>
      </c>
      <c r="G733" s="54">
        <v>730</v>
      </c>
      <c r="H733" s="96">
        <v>44192</v>
      </c>
      <c r="I733" s="109">
        <v>30.7743055555556</v>
      </c>
      <c r="J733" s="112">
        <v>70.2</v>
      </c>
      <c r="K733" s="112">
        <v>24.6</v>
      </c>
      <c r="L733" s="106"/>
      <c r="M733" s="54">
        <v>730</v>
      </c>
      <c r="N733" s="96">
        <v>44192</v>
      </c>
      <c r="O733" s="109">
        <v>30.7743055555556</v>
      </c>
      <c r="P733" s="112">
        <v>42.3</v>
      </c>
      <c r="Q733" s="112">
        <v>28.1</v>
      </c>
      <c r="R733" s="106"/>
      <c r="S733" s="54">
        <v>730</v>
      </c>
      <c r="T733" s="96">
        <v>44233.947870370372</v>
      </c>
      <c r="U733" s="110">
        <v>44233.947870370372</v>
      </c>
      <c r="V733" s="112">
        <v>62.1</v>
      </c>
      <c r="W733" s="112">
        <v>24.3</v>
      </c>
      <c r="Y733" s="54">
        <v>730</v>
      </c>
      <c r="Z733" s="96">
        <v>44233.948414351849</v>
      </c>
      <c r="AA733" s="110">
        <v>44233.948414351849</v>
      </c>
      <c r="AB733" s="112">
        <v>53</v>
      </c>
      <c r="AC733" s="112">
        <v>25.1</v>
      </c>
      <c r="AE733" s="54">
        <v>730</v>
      </c>
      <c r="AF733" s="96">
        <v>44233.948206018518</v>
      </c>
      <c r="AG733" s="110">
        <v>44233.948206018518</v>
      </c>
      <c r="AH733" s="112">
        <v>50.5</v>
      </c>
      <c r="AI733" s="112">
        <v>24.6</v>
      </c>
    </row>
    <row r="734" spans="1:35" x14ac:dyDescent="0.25">
      <c r="A734" s="54">
        <v>731</v>
      </c>
      <c r="B734" s="96">
        <v>44192</v>
      </c>
      <c r="C734" s="110">
        <v>30.815277777777801</v>
      </c>
      <c r="D734" s="112">
        <v>57.3</v>
      </c>
      <c r="E734" s="112">
        <v>23.4</v>
      </c>
      <c r="G734" s="54">
        <v>731</v>
      </c>
      <c r="H734" s="96">
        <v>44192</v>
      </c>
      <c r="I734" s="110">
        <v>30.8159722222223</v>
      </c>
      <c r="J734" s="112">
        <v>69.2</v>
      </c>
      <c r="K734" s="112">
        <v>24.7</v>
      </c>
      <c r="L734" s="106"/>
      <c r="M734" s="54">
        <v>731</v>
      </c>
      <c r="N734" s="96">
        <v>44192</v>
      </c>
      <c r="O734" s="110">
        <v>30.8159722222223</v>
      </c>
      <c r="P734" s="112">
        <v>43.6</v>
      </c>
      <c r="Q734" s="112">
        <v>28.2</v>
      </c>
      <c r="R734" s="106"/>
      <c r="S734" s="54">
        <v>731</v>
      </c>
      <c r="T734" s="96">
        <v>44233.989537037036</v>
      </c>
      <c r="U734" s="110">
        <v>44233.989537037036</v>
      </c>
      <c r="V734" s="112">
        <v>62.9</v>
      </c>
      <c r="W734" s="112">
        <v>24.1</v>
      </c>
      <c r="Y734" s="54">
        <v>731</v>
      </c>
      <c r="Z734" s="96">
        <v>44233.990081018521</v>
      </c>
      <c r="AA734" s="110">
        <v>44233.990081018521</v>
      </c>
      <c r="AB734" s="112">
        <v>53.5</v>
      </c>
      <c r="AC734" s="112">
        <v>25</v>
      </c>
      <c r="AE734" s="54">
        <v>731</v>
      </c>
      <c r="AF734" s="96">
        <v>44233.989872685182</v>
      </c>
      <c r="AG734" s="110">
        <v>44233.989872685182</v>
      </c>
      <c r="AH734" s="112">
        <v>51.3</v>
      </c>
      <c r="AI734" s="112">
        <v>24.9</v>
      </c>
    </row>
    <row r="735" spans="1:35" x14ac:dyDescent="0.25">
      <c r="A735" s="54">
        <v>732</v>
      </c>
      <c r="B735" s="96">
        <v>44192</v>
      </c>
      <c r="C735" s="109">
        <v>30.856944444444402</v>
      </c>
      <c r="D735" s="112">
        <v>55.7</v>
      </c>
      <c r="E735" s="112">
        <v>23.3</v>
      </c>
      <c r="G735" s="54">
        <v>732</v>
      </c>
      <c r="H735" s="96">
        <v>44192</v>
      </c>
      <c r="I735" s="109">
        <v>30.8576388888889</v>
      </c>
      <c r="J735" s="112">
        <v>66.7</v>
      </c>
      <c r="K735" s="112">
        <v>24.6</v>
      </c>
      <c r="L735" s="106"/>
      <c r="M735" s="54">
        <v>732</v>
      </c>
      <c r="N735" s="96">
        <v>44192</v>
      </c>
      <c r="O735" s="109">
        <v>30.8576388888889</v>
      </c>
      <c r="P735" s="112">
        <v>42.2</v>
      </c>
      <c r="Q735" s="112">
        <v>28</v>
      </c>
      <c r="R735" s="106"/>
      <c r="S735" s="54">
        <v>732</v>
      </c>
      <c r="T735" s="96">
        <v>44234.0312037037</v>
      </c>
      <c r="U735" s="110">
        <v>44234.0312037037</v>
      </c>
      <c r="V735" s="112">
        <v>60</v>
      </c>
      <c r="W735" s="112">
        <v>24.1</v>
      </c>
      <c r="Y735" s="54">
        <v>732</v>
      </c>
      <c r="Z735" s="96">
        <v>44234.031747685185</v>
      </c>
      <c r="AA735" s="110">
        <v>44234.031747685185</v>
      </c>
      <c r="AB735" s="112">
        <v>49.8</v>
      </c>
      <c r="AC735" s="112">
        <v>25.2</v>
      </c>
      <c r="AE735" s="54">
        <v>732</v>
      </c>
      <c r="AF735" s="96">
        <v>44234.031539351854</v>
      </c>
      <c r="AG735" s="110">
        <v>44234.031539351854</v>
      </c>
      <c r="AH735" s="112">
        <v>53.4</v>
      </c>
      <c r="AI735" s="112">
        <v>25</v>
      </c>
    </row>
    <row r="736" spans="1:35" x14ac:dyDescent="0.25">
      <c r="A736" s="54">
        <v>733</v>
      </c>
      <c r="B736" s="96">
        <v>44192</v>
      </c>
      <c r="C736" s="110">
        <v>30.898611111111101</v>
      </c>
      <c r="D736" s="112">
        <v>55.8</v>
      </c>
      <c r="E736" s="112">
        <v>23.3</v>
      </c>
      <c r="G736" s="54">
        <v>733</v>
      </c>
      <c r="H736" s="96">
        <v>44192</v>
      </c>
      <c r="I736" s="110">
        <v>30.8993055555556</v>
      </c>
      <c r="J736" s="112">
        <v>67.5</v>
      </c>
      <c r="K736" s="112">
        <v>24.6</v>
      </c>
      <c r="L736" s="106"/>
      <c r="M736" s="54">
        <v>733</v>
      </c>
      <c r="N736" s="96">
        <v>44192</v>
      </c>
      <c r="O736" s="110">
        <v>30.8993055555556</v>
      </c>
      <c r="P736" s="112">
        <v>43.7</v>
      </c>
      <c r="Q736" s="112">
        <v>28</v>
      </c>
      <c r="R736" s="106"/>
      <c r="S736" s="54">
        <v>733</v>
      </c>
      <c r="T736" s="96">
        <v>44234.072870370372</v>
      </c>
      <c r="U736" s="110">
        <v>44234.072870370372</v>
      </c>
      <c r="V736" s="112">
        <v>60.3</v>
      </c>
      <c r="W736" s="112">
        <v>24</v>
      </c>
      <c r="Y736" s="54">
        <v>733</v>
      </c>
      <c r="Z736" s="96">
        <v>44234.073414351849</v>
      </c>
      <c r="AA736" s="110">
        <v>44234.073414351849</v>
      </c>
      <c r="AB736" s="112">
        <v>51.2</v>
      </c>
      <c r="AC736" s="112">
        <v>24.9</v>
      </c>
      <c r="AE736" s="54">
        <v>733</v>
      </c>
      <c r="AF736" s="96">
        <v>44234.073206018518</v>
      </c>
      <c r="AG736" s="110">
        <v>44234.073206018518</v>
      </c>
      <c r="AH736" s="112">
        <v>53.4</v>
      </c>
      <c r="AI736" s="112">
        <v>24.5</v>
      </c>
    </row>
    <row r="737" spans="1:35" x14ac:dyDescent="0.25">
      <c r="A737" s="54">
        <v>734</v>
      </c>
      <c r="B737" s="96">
        <v>44192</v>
      </c>
      <c r="C737" s="109">
        <v>30.940277777777801</v>
      </c>
      <c r="D737" s="112">
        <v>58.2</v>
      </c>
      <c r="E737" s="112">
        <v>23.5</v>
      </c>
      <c r="G737" s="54">
        <v>734</v>
      </c>
      <c r="H737" s="96">
        <v>44192</v>
      </c>
      <c r="I737" s="109">
        <v>30.9409722222223</v>
      </c>
      <c r="J737" s="112">
        <v>68.5</v>
      </c>
      <c r="K737" s="112">
        <v>24.6</v>
      </c>
      <c r="L737" s="106"/>
      <c r="M737" s="54">
        <v>734</v>
      </c>
      <c r="N737" s="96">
        <v>44192</v>
      </c>
      <c r="O737" s="109">
        <v>30.9409722222223</v>
      </c>
      <c r="P737" s="112">
        <v>44.1</v>
      </c>
      <c r="Q737" s="112">
        <v>28</v>
      </c>
      <c r="R737" s="106"/>
      <c r="S737" s="54">
        <v>734</v>
      </c>
      <c r="T737" s="96">
        <v>44234.114537037036</v>
      </c>
      <c r="U737" s="110">
        <v>44234.114537037036</v>
      </c>
      <c r="V737" s="112">
        <v>59.7</v>
      </c>
      <c r="W737" s="112">
        <v>24</v>
      </c>
      <c r="Y737" s="54">
        <v>734</v>
      </c>
      <c r="Z737" s="96">
        <v>44234.115081018521</v>
      </c>
      <c r="AA737" s="110">
        <v>44234.115081018521</v>
      </c>
      <c r="AB737" s="112">
        <v>51.8</v>
      </c>
      <c r="AC737" s="112">
        <v>24.7</v>
      </c>
      <c r="AE737" s="54">
        <v>734</v>
      </c>
      <c r="AF737" s="96">
        <v>44234.114872685182</v>
      </c>
      <c r="AG737" s="110">
        <v>44234.114872685182</v>
      </c>
      <c r="AH737" s="112">
        <v>51.6</v>
      </c>
      <c r="AI737" s="112">
        <v>24.6</v>
      </c>
    </row>
    <row r="738" spans="1:35" x14ac:dyDescent="0.25">
      <c r="A738" s="54">
        <v>735</v>
      </c>
      <c r="B738" s="96">
        <v>44192</v>
      </c>
      <c r="C738" s="110">
        <v>30.981944444444402</v>
      </c>
      <c r="D738" s="112">
        <v>54.9</v>
      </c>
      <c r="E738" s="112">
        <v>23.6</v>
      </c>
      <c r="G738" s="54">
        <v>735</v>
      </c>
      <c r="H738" s="96">
        <v>44192</v>
      </c>
      <c r="I738" s="110">
        <v>30.9826388888889</v>
      </c>
      <c r="J738" s="112">
        <v>68.099999999999994</v>
      </c>
      <c r="K738" s="112">
        <v>24.5</v>
      </c>
      <c r="L738" s="106"/>
      <c r="M738" s="54">
        <v>735</v>
      </c>
      <c r="N738" s="96">
        <v>44192</v>
      </c>
      <c r="O738" s="110">
        <v>30.9826388888889</v>
      </c>
      <c r="P738" s="112">
        <v>40.1</v>
      </c>
      <c r="Q738" s="112">
        <v>27.8</v>
      </c>
      <c r="R738" s="106"/>
      <c r="S738" s="54">
        <v>735</v>
      </c>
      <c r="T738" s="96">
        <v>44234.1562037037</v>
      </c>
      <c r="U738" s="110">
        <v>44234.1562037037</v>
      </c>
      <c r="V738" s="112">
        <v>59.1</v>
      </c>
      <c r="W738" s="112">
        <v>23.9</v>
      </c>
      <c r="Y738" s="54">
        <v>735</v>
      </c>
      <c r="Z738" s="96">
        <v>44234.156747685185</v>
      </c>
      <c r="AA738" s="110">
        <v>44234.156747685185</v>
      </c>
      <c r="AB738" s="112">
        <v>51.3</v>
      </c>
      <c r="AC738" s="112">
        <v>24.8</v>
      </c>
      <c r="AE738" s="54">
        <v>735</v>
      </c>
      <c r="AF738" s="96">
        <v>44234.156539351854</v>
      </c>
      <c r="AG738" s="110">
        <v>44234.156539351854</v>
      </c>
      <c r="AH738" s="112">
        <v>53.3</v>
      </c>
      <c r="AI738" s="112">
        <v>24.4</v>
      </c>
    </row>
    <row r="739" spans="1:35" x14ac:dyDescent="0.25">
      <c r="A739" s="54">
        <v>736</v>
      </c>
      <c r="B739" s="96">
        <v>44193</v>
      </c>
      <c r="C739" s="109">
        <v>31.023611111111101</v>
      </c>
      <c r="D739" s="112">
        <v>54.2</v>
      </c>
      <c r="E739" s="112">
        <v>23.4</v>
      </c>
      <c r="G739" s="54">
        <v>736</v>
      </c>
      <c r="H739" s="96">
        <v>44193</v>
      </c>
      <c r="I739" s="109">
        <v>31.0243055555556</v>
      </c>
      <c r="J739" s="112">
        <v>66.599999999999994</v>
      </c>
      <c r="K739" s="112">
        <v>24.3</v>
      </c>
      <c r="L739" s="106"/>
      <c r="M739" s="54">
        <v>736</v>
      </c>
      <c r="N739" s="96">
        <v>44193</v>
      </c>
      <c r="O739" s="109">
        <v>31.0243055555556</v>
      </c>
      <c r="P739" s="112">
        <v>41.3</v>
      </c>
      <c r="Q739" s="112">
        <v>28.2</v>
      </c>
      <c r="R739" s="106"/>
      <c r="S739" s="54">
        <v>736</v>
      </c>
      <c r="T739" s="96">
        <v>44234.197870370372</v>
      </c>
      <c r="U739" s="110">
        <v>44234.197870370372</v>
      </c>
      <c r="V739" s="112">
        <v>58.7</v>
      </c>
      <c r="W739" s="112">
        <v>23.8</v>
      </c>
      <c r="Y739" s="54">
        <v>736</v>
      </c>
      <c r="Z739" s="96">
        <v>44234.198414351849</v>
      </c>
      <c r="AA739" s="110">
        <v>44234.198414351849</v>
      </c>
      <c r="AB739" s="112">
        <v>51.3</v>
      </c>
      <c r="AC739" s="112">
        <v>24.6</v>
      </c>
      <c r="AE739" s="54">
        <v>736</v>
      </c>
      <c r="AF739" s="96">
        <v>44234.198206018518</v>
      </c>
      <c r="AG739" s="110">
        <v>44234.198206018518</v>
      </c>
      <c r="AH739" s="112">
        <v>53.4</v>
      </c>
      <c r="AI739" s="112">
        <v>24.3</v>
      </c>
    </row>
    <row r="740" spans="1:35" x14ac:dyDescent="0.25">
      <c r="A740" s="54">
        <v>737</v>
      </c>
      <c r="B740" s="96">
        <v>44193</v>
      </c>
      <c r="C740" s="110">
        <v>31.065277777777801</v>
      </c>
      <c r="D740" s="112">
        <v>53.9</v>
      </c>
      <c r="E740" s="112">
        <v>23.3</v>
      </c>
      <c r="G740" s="54">
        <v>737</v>
      </c>
      <c r="H740" s="96">
        <v>44193</v>
      </c>
      <c r="I740" s="110">
        <v>31.0659722222223</v>
      </c>
      <c r="J740" s="112">
        <v>70</v>
      </c>
      <c r="K740" s="112">
        <v>24.6</v>
      </c>
      <c r="L740" s="106"/>
      <c r="M740" s="54">
        <v>737</v>
      </c>
      <c r="N740" s="96">
        <v>44193</v>
      </c>
      <c r="O740" s="110">
        <v>31.0659722222223</v>
      </c>
      <c r="P740" s="112">
        <v>38.5</v>
      </c>
      <c r="Q740" s="112">
        <v>28</v>
      </c>
      <c r="R740" s="106"/>
      <c r="S740" s="54">
        <v>737</v>
      </c>
      <c r="T740" s="96">
        <v>44234.239537037036</v>
      </c>
      <c r="U740" s="110">
        <v>44234.239537037036</v>
      </c>
      <c r="V740" s="112">
        <v>60.5</v>
      </c>
      <c r="W740" s="112">
        <v>24</v>
      </c>
      <c r="Y740" s="54">
        <v>737</v>
      </c>
      <c r="Z740" s="96">
        <v>44234.240081018521</v>
      </c>
      <c r="AA740" s="110">
        <v>44234.240081018521</v>
      </c>
      <c r="AB740" s="112">
        <v>50.3</v>
      </c>
      <c r="AC740" s="112">
        <v>24.7</v>
      </c>
      <c r="AE740" s="54">
        <v>737</v>
      </c>
      <c r="AF740" s="96">
        <v>44234.239872685182</v>
      </c>
      <c r="AG740" s="110">
        <v>44234.239872685182</v>
      </c>
      <c r="AH740" s="112">
        <v>49.3</v>
      </c>
      <c r="AI740" s="112">
        <v>24.5</v>
      </c>
    </row>
    <row r="741" spans="1:35" x14ac:dyDescent="0.25">
      <c r="A741" s="54">
        <v>738</v>
      </c>
      <c r="B741" s="96">
        <v>44193</v>
      </c>
      <c r="C741" s="109">
        <v>31.106944444444402</v>
      </c>
      <c r="D741" s="112">
        <v>54.1</v>
      </c>
      <c r="E741" s="112">
        <v>22.7</v>
      </c>
      <c r="G741" s="54">
        <v>738</v>
      </c>
      <c r="H741" s="96">
        <v>44193</v>
      </c>
      <c r="I741" s="109">
        <v>31.1076388888889</v>
      </c>
      <c r="J741" s="112">
        <v>66.3</v>
      </c>
      <c r="K741" s="112">
        <v>24.2</v>
      </c>
      <c r="L741" s="106"/>
      <c r="M741" s="54">
        <v>738</v>
      </c>
      <c r="N741" s="96">
        <v>44193</v>
      </c>
      <c r="O741" s="109">
        <v>31.1076388888889</v>
      </c>
      <c r="P741" s="112">
        <v>39</v>
      </c>
      <c r="Q741" s="112">
        <v>27.7</v>
      </c>
      <c r="R741" s="106"/>
      <c r="S741" s="54">
        <v>738</v>
      </c>
      <c r="T741" s="96">
        <v>44234.2812037037</v>
      </c>
      <c r="U741" s="110">
        <v>44234.2812037037</v>
      </c>
      <c r="V741" s="112">
        <v>61.8</v>
      </c>
      <c r="W741" s="112">
        <v>23.8</v>
      </c>
      <c r="Y741" s="54">
        <v>738</v>
      </c>
      <c r="Z741" s="96">
        <v>44234.281747685185</v>
      </c>
      <c r="AA741" s="110">
        <v>44234.281747685185</v>
      </c>
      <c r="AB741" s="112">
        <v>50.5</v>
      </c>
      <c r="AC741" s="112">
        <v>24.5</v>
      </c>
      <c r="AE741" s="54">
        <v>738</v>
      </c>
      <c r="AF741" s="96">
        <v>44234.281539351854</v>
      </c>
      <c r="AG741" s="110">
        <v>44234.281539351854</v>
      </c>
      <c r="AH741" s="112">
        <v>48.8</v>
      </c>
      <c r="AI741" s="112">
        <v>24.9</v>
      </c>
    </row>
    <row r="742" spans="1:35" x14ac:dyDescent="0.25">
      <c r="A742" s="54">
        <v>739</v>
      </c>
      <c r="B742" s="96">
        <v>44193</v>
      </c>
      <c r="C742" s="110">
        <v>31.148611111111101</v>
      </c>
      <c r="D742" s="112">
        <v>52.1</v>
      </c>
      <c r="E742" s="112">
        <v>22.5</v>
      </c>
      <c r="G742" s="54">
        <v>739</v>
      </c>
      <c r="H742" s="96">
        <v>44193</v>
      </c>
      <c r="I742" s="110">
        <v>31.1493055555556</v>
      </c>
      <c r="J742" s="112">
        <v>65.8</v>
      </c>
      <c r="K742" s="112">
        <v>24.3</v>
      </c>
      <c r="L742" s="106"/>
      <c r="M742" s="54">
        <v>739</v>
      </c>
      <c r="N742" s="96">
        <v>44193</v>
      </c>
      <c r="O742" s="110">
        <v>31.1493055555556</v>
      </c>
      <c r="P742" s="112">
        <v>39.299999999999997</v>
      </c>
      <c r="Q742" s="112">
        <v>27.5</v>
      </c>
      <c r="R742" s="106"/>
      <c r="S742" s="54">
        <v>739</v>
      </c>
      <c r="T742" s="96">
        <v>44234.322870370372</v>
      </c>
      <c r="U742" s="110">
        <v>44234.322870370372</v>
      </c>
      <c r="V742" s="112">
        <v>63.2</v>
      </c>
      <c r="W742" s="112">
        <v>24.2</v>
      </c>
      <c r="Y742" s="54">
        <v>739</v>
      </c>
      <c r="Z742" s="96">
        <v>44234.323414351849</v>
      </c>
      <c r="AA742" s="110">
        <v>44234.323414351849</v>
      </c>
      <c r="AB742" s="112">
        <v>48.7</v>
      </c>
      <c r="AC742" s="112">
        <v>25.1</v>
      </c>
      <c r="AE742" s="54">
        <v>739</v>
      </c>
      <c r="AF742" s="96">
        <v>44234.323206018518</v>
      </c>
      <c r="AG742" s="110">
        <v>44234.323206018518</v>
      </c>
      <c r="AH742" s="112">
        <v>51.1</v>
      </c>
      <c r="AI742" s="112">
        <v>24.8</v>
      </c>
    </row>
    <row r="743" spans="1:35" x14ac:dyDescent="0.25">
      <c r="A743" s="54">
        <v>740</v>
      </c>
      <c r="B743" s="96">
        <v>44193</v>
      </c>
      <c r="C743" s="109">
        <v>31.190277777777801</v>
      </c>
      <c r="D743" s="112">
        <v>52.4</v>
      </c>
      <c r="E743" s="112">
        <v>22.6</v>
      </c>
      <c r="G743" s="54">
        <v>740</v>
      </c>
      <c r="H743" s="96">
        <v>44193</v>
      </c>
      <c r="I743" s="109">
        <v>31.1909722222223</v>
      </c>
      <c r="J743" s="112">
        <v>65.5</v>
      </c>
      <c r="K743" s="112">
        <v>24.1</v>
      </c>
      <c r="L743" s="106"/>
      <c r="M743" s="54">
        <v>740</v>
      </c>
      <c r="N743" s="96">
        <v>44193</v>
      </c>
      <c r="O743" s="109">
        <v>31.1909722222223</v>
      </c>
      <c r="P743" s="112">
        <v>37.299999999999997</v>
      </c>
      <c r="Q743" s="112">
        <v>27.8</v>
      </c>
      <c r="R743" s="106"/>
      <c r="S743" s="54">
        <v>740</v>
      </c>
      <c r="T743" s="96">
        <v>44234.364537037036</v>
      </c>
      <c r="U743" s="110">
        <v>44234.364537037036</v>
      </c>
      <c r="V743" s="112">
        <v>60.7</v>
      </c>
      <c r="W743" s="112">
        <v>24.2</v>
      </c>
      <c r="Y743" s="54">
        <v>740</v>
      </c>
      <c r="Z743" s="96">
        <v>44234.365081018521</v>
      </c>
      <c r="AA743" s="110">
        <v>44234.365081018521</v>
      </c>
      <c r="AB743" s="112">
        <v>50.7</v>
      </c>
      <c r="AC743" s="112">
        <v>24.9</v>
      </c>
      <c r="AE743" s="54">
        <v>740</v>
      </c>
      <c r="AF743" s="96">
        <v>44234.364872685182</v>
      </c>
      <c r="AG743" s="110">
        <v>44234.364872685182</v>
      </c>
      <c r="AH743" s="112">
        <v>52.6</v>
      </c>
      <c r="AI743" s="112">
        <v>24.7</v>
      </c>
    </row>
    <row r="744" spans="1:35" x14ac:dyDescent="0.25">
      <c r="A744" s="54">
        <v>741</v>
      </c>
      <c r="B744" s="96">
        <v>44193</v>
      </c>
      <c r="C744" s="110">
        <v>31.231944444444402</v>
      </c>
      <c r="D744" s="112">
        <v>52.9</v>
      </c>
      <c r="E744" s="112">
        <v>22.9</v>
      </c>
      <c r="G744" s="54">
        <v>741</v>
      </c>
      <c r="H744" s="96">
        <v>44193</v>
      </c>
      <c r="I744" s="110">
        <v>31.2326388888889</v>
      </c>
      <c r="J744" s="112">
        <v>65.400000000000006</v>
      </c>
      <c r="K744" s="112">
        <v>24</v>
      </c>
      <c r="L744" s="106"/>
      <c r="M744" s="54">
        <v>741</v>
      </c>
      <c r="N744" s="96">
        <v>44193</v>
      </c>
      <c r="O744" s="110">
        <v>31.2326388888889</v>
      </c>
      <c r="P744" s="112">
        <v>37</v>
      </c>
      <c r="Q744" s="112">
        <v>27.6</v>
      </c>
      <c r="R744" s="106"/>
      <c r="S744" s="54">
        <v>741</v>
      </c>
      <c r="T744" s="96">
        <v>44234.4062037037</v>
      </c>
      <c r="U744" s="110">
        <v>44234.4062037037</v>
      </c>
      <c r="V744" s="112">
        <v>66.400000000000006</v>
      </c>
      <c r="W744" s="112">
        <v>24.5</v>
      </c>
      <c r="Y744" s="54">
        <v>741</v>
      </c>
      <c r="Z744" s="96">
        <v>44234.406747685185</v>
      </c>
      <c r="AA744" s="110">
        <v>44234.406747685185</v>
      </c>
      <c r="AB744" s="112">
        <v>56.8</v>
      </c>
      <c r="AC744" s="112">
        <v>25.3</v>
      </c>
      <c r="AE744" s="54">
        <v>741</v>
      </c>
      <c r="AF744" s="96">
        <v>44234.406539351854</v>
      </c>
      <c r="AG744" s="110">
        <v>44234.406539351854</v>
      </c>
      <c r="AH744" s="112">
        <v>56.7</v>
      </c>
      <c r="AI744" s="112">
        <v>25.1</v>
      </c>
    </row>
    <row r="745" spans="1:35" x14ac:dyDescent="0.25">
      <c r="A745" s="54">
        <v>742</v>
      </c>
      <c r="B745" s="96">
        <v>44193</v>
      </c>
      <c r="C745" s="109">
        <v>31.273611111111101</v>
      </c>
      <c r="D745" s="112">
        <v>50.2</v>
      </c>
      <c r="E745" s="112">
        <v>22.7</v>
      </c>
      <c r="G745" s="54">
        <v>742</v>
      </c>
      <c r="H745" s="96">
        <v>44193</v>
      </c>
      <c r="I745" s="109">
        <v>31.2743055555556</v>
      </c>
      <c r="J745" s="112">
        <v>66.900000000000006</v>
      </c>
      <c r="K745" s="112">
        <v>24.2</v>
      </c>
      <c r="L745" s="106"/>
      <c r="M745" s="54">
        <v>742</v>
      </c>
      <c r="N745" s="96">
        <v>44193</v>
      </c>
      <c r="O745" s="109">
        <v>31.2743055555556</v>
      </c>
      <c r="P745" s="112">
        <v>39.1</v>
      </c>
      <c r="Q745" s="112">
        <v>27.7</v>
      </c>
      <c r="R745" s="106"/>
      <c r="S745" s="54">
        <v>742</v>
      </c>
      <c r="T745" s="96">
        <v>44234.447870370372</v>
      </c>
      <c r="U745" s="110">
        <v>44234.447870370372</v>
      </c>
      <c r="V745" s="112">
        <v>69.8</v>
      </c>
      <c r="W745" s="112">
        <v>24.2</v>
      </c>
      <c r="Y745" s="54">
        <v>742</v>
      </c>
      <c r="Z745" s="96">
        <v>44234.448414351849</v>
      </c>
      <c r="AA745" s="110">
        <v>44234.448414351849</v>
      </c>
      <c r="AB745" s="112">
        <v>63</v>
      </c>
      <c r="AC745" s="112">
        <v>25</v>
      </c>
      <c r="AE745" s="54">
        <v>742</v>
      </c>
      <c r="AF745" s="96">
        <v>44234.448206018518</v>
      </c>
      <c r="AG745" s="110">
        <v>44234.448206018518</v>
      </c>
      <c r="AH745" s="112">
        <v>67.099999999999994</v>
      </c>
      <c r="AI745" s="112">
        <v>25</v>
      </c>
    </row>
    <row r="746" spans="1:35" x14ac:dyDescent="0.25">
      <c r="A746" s="54">
        <v>743</v>
      </c>
      <c r="B746" s="96">
        <v>44193</v>
      </c>
      <c r="C746" s="110">
        <v>31.315277777777801</v>
      </c>
      <c r="D746" s="112">
        <v>55.2</v>
      </c>
      <c r="E746" s="112">
        <v>22.9</v>
      </c>
      <c r="G746" s="54">
        <v>743</v>
      </c>
      <c r="H746" s="96">
        <v>44193</v>
      </c>
      <c r="I746" s="110">
        <v>31.3159722222223</v>
      </c>
      <c r="J746" s="112">
        <v>69.400000000000006</v>
      </c>
      <c r="K746" s="112">
        <v>24.4</v>
      </c>
      <c r="L746" s="106"/>
      <c r="M746" s="54">
        <v>743</v>
      </c>
      <c r="N746" s="96">
        <v>44193</v>
      </c>
      <c r="O746" s="110">
        <v>31.3159722222223</v>
      </c>
      <c r="P746" s="112">
        <v>43.3</v>
      </c>
      <c r="Q746" s="112">
        <v>27.8</v>
      </c>
      <c r="R746" s="106"/>
      <c r="S746" s="54">
        <v>743</v>
      </c>
      <c r="T746" s="96">
        <v>44234.489537037036</v>
      </c>
      <c r="U746" s="110">
        <v>44234.489537037036</v>
      </c>
      <c r="V746" s="112">
        <v>65.3</v>
      </c>
      <c r="W746" s="112">
        <v>24.3</v>
      </c>
      <c r="Y746" s="54">
        <v>743</v>
      </c>
      <c r="Z746" s="96">
        <v>44234.490081018521</v>
      </c>
      <c r="AA746" s="110">
        <v>44234.490081018521</v>
      </c>
      <c r="AB746" s="112">
        <v>54.6</v>
      </c>
      <c r="AC746" s="112">
        <v>24.9</v>
      </c>
      <c r="AE746" s="54">
        <v>743</v>
      </c>
      <c r="AF746" s="96">
        <v>44234.489872685182</v>
      </c>
      <c r="AG746" s="110">
        <v>44234.489872685182</v>
      </c>
      <c r="AH746" s="112">
        <v>58.3</v>
      </c>
      <c r="AI746" s="112">
        <v>24.9</v>
      </c>
    </row>
    <row r="747" spans="1:35" x14ac:dyDescent="0.25">
      <c r="A747" s="54">
        <v>744</v>
      </c>
      <c r="B747" s="96">
        <v>44193</v>
      </c>
      <c r="C747" s="109">
        <v>31.356944444444402</v>
      </c>
      <c r="D747" s="112">
        <v>51.9</v>
      </c>
      <c r="E747" s="112">
        <v>23.1</v>
      </c>
      <c r="G747" s="54">
        <v>744</v>
      </c>
      <c r="H747" s="96">
        <v>44193</v>
      </c>
      <c r="I747" s="109">
        <v>31.3576388888889</v>
      </c>
      <c r="J747" s="112">
        <v>67.099999999999994</v>
      </c>
      <c r="K747" s="112">
        <v>24.5</v>
      </c>
      <c r="L747" s="106"/>
      <c r="M747" s="54">
        <v>744</v>
      </c>
      <c r="N747" s="96">
        <v>44193</v>
      </c>
      <c r="O747" s="109">
        <v>31.3576388888889</v>
      </c>
      <c r="P747" s="112">
        <v>39.700000000000003</v>
      </c>
      <c r="Q747" s="112">
        <v>27.6</v>
      </c>
      <c r="R747" s="106"/>
      <c r="S747" s="54">
        <v>744</v>
      </c>
      <c r="T747" s="96">
        <v>44234.5312037037</v>
      </c>
      <c r="U747" s="110">
        <v>44234.5312037037</v>
      </c>
      <c r="V747" s="112">
        <v>65.8</v>
      </c>
      <c r="W747" s="112">
        <v>24.4</v>
      </c>
      <c r="Y747" s="54">
        <v>744</v>
      </c>
      <c r="Z747" s="96">
        <v>44234.531747685185</v>
      </c>
      <c r="AA747" s="110">
        <v>44234.531747685185</v>
      </c>
      <c r="AB747" s="112">
        <v>53.9</v>
      </c>
      <c r="AC747" s="112">
        <v>25.1</v>
      </c>
      <c r="AE747" s="54">
        <v>744</v>
      </c>
      <c r="AF747" s="96">
        <v>44234.531539351854</v>
      </c>
      <c r="AG747" s="110">
        <v>44234.531539351854</v>
      </c>
      <c r="AH747" s="112">
        <v>57.5</v>
      </c>
      <c r="AI747" s="112">
        <v>25.2</v>
      </c>
    </row>
    <row r="748" spans="1:35" x14ac:dyDescent="0.25">
      <c r="A748" s="54">
        <v>745</v>
      </c>
      <c r="B748" s="96">
        <v>44193</v>
      </c>
      <c r="C748" s="110">
        <v>31.398611111111101</v>
      </c>
      <c r="D748" s="112">
        <v>59</v>
      </c>
      <c r="E748" s="112">
        <v>23.4</v>
      </c>
      <c r="G748" s="54">
        <v>745</v>
      </c>
      <c r="H748" s="96">
        <v>44193</v>
      </c>
      <c r="I748" s="110">
        <v>31.3993055555556</v>
      </c>
      <c r="J748" s="112">
        <v>68.099999999999994</v>
      </c>
      <c r="K748" s="112">
        <v>24.7</v>
      </c>
      <c r="L748" s="106"/>
      <c r="M748" s="54">
        <v>745</v>
      </c>
      <c r="N748" s="96">
        <v>44193</v>
      </c>
      <c r="O748" s="110">
        <v>31.3993055555556</v>
      </c>
      <c r="P748" s="112">
        <v>40.700000000000003</v>
      </c>
      <c r="Q748" s="112">
        <v>27.9</v>
      </c>
      <c r="R748" s="106"/>
      <c r="S748" s="54">
        <v>745</v>
      </c>
      <c r="T748" s="96">
        <v>44234.572870370372</v>
      </c>
      <c r="U748" s="110">
        <v>44234.572870370372</v>
      </c>
      <c r="V748" s="112">
        <v>64.400000000000006</v>
      </c>
      <c r="W748" s="112">
        <v>24.3</v>
      </c>
      <c r="Y748" s="54">
        <v>745</v>
      </c>
      <c r="Z748" s="96">
        <v>44234.573414351849</v>
      </c>
      <c r="AA748" s="110">
        <v>44234.573414351849</v>
      </c>
      <c r="AB748" s="112">
        <v>58.9</v>
      </c>
      <c r="AC748" s="112">
        <v>25.3</v>
      </c>
      <c r="AE748" s="54">
        <v>745</v>
      </c>
      <c r="AF748" s="96">
        <v>44234.573206018518</v>
      </c>
      <c r="AG748" s="110">
        <v>44234.573206018518</v>
      </c>
      <c r="AH748" s="112">
        <v>56.3</v>
      </c>
      <c r="AI748" s="112">
        <v>24.7</v>
      </c>
    </row>
    <row r="749" spans="1:35" x14ac:dyDescent="0.25">
      <c r="A749" s="54">
        <v>746</v>
      </c>
      <c r="B749" s="96">
        <v>44193</v>
      </c>
      <c r="C749" s="109">
        <v>31.440277777777801</v>
      </c>
      <c r="D749" s="112">
        <v>54.3</v>
      </c>
      <c r="E749" s="112">
        <v>23.3</v>
      </c>
      <c r="G749" s="54">
        <v>746</v>
      </c>
      <c r="H749" s="96">
        <v>44193</v>
      </c>
      <c r="I749" s="109">
        <v>31.4409722222223</v>
      </c>
      <c r="J749" s="112">
        <v>71.5</v>
      </c>
      <c r="K749" s="112">
        <v>24.9</v>
      </c>
      <c r="L749" s="106"/>
      <c r="M749" s="54">
        <v>746</v>
      </c>
      <c r="N749" s="96">
        <v>44193</v>
      </c>
      <c r="O749" s="109">
        <v>31.4409722222223</v>
      </c>
      <c r="P749" s="112">
        <v>46.9</v>
      </c>
      <c r="Q749" s="112">
        <v>28.1</v>
      </c>
      <c r="R749" s="106"/>
      <c r="S749" s="54">
        <v>746</v>
      </c>
      <c r="T749" s="96">
        <v>44234.614537037036</v>
      </c>
      <c r="U749" s="110">
        <v>44234.614537037036</v>
      </c>
      <c r="V749" s="112">
        <v>66.8</v>
      </c>
      <c r="W749" s="112">
        <v>24.3</v>
      </c>
      <c r="Y749" s="54">
        <v>746</v>
      </c>
      <c r="Z749" s="96">
        <v>44234.615081018521</v>
      </c>
      <c r="AA749" s="110">
        <v>44234.615081018521</v>
      </c>
      <c r="AB749" s="112">
        <v>60.5</v>
      </c>
      <c r="AC749" s="112">
        <v>25.2</v>
      </c>
      <c r="AE749" s="54">
        <v>746</v>
      </c>
      <c r="AF749" s="96">
        <v>44234.614872685182</v>
      </c>
      <c r="AG749" s="110">
        <v>44234.614872685182</v>
      </c>
      <c r="AH749" s="112">
        <v>54.2</v>
      </c>
      <c r="AI749" s="112">
        <v>25</v>
      </c>
    </row>
    <row r="750" spans="1:35" x14ac:dyDescent="0.25">
      <c r="A750" s="54">
        <v>747</v>
      </c>
      <c r="B750" s="96">
        <v>44193</v>
      </c>
      <c r="C750" s="110">
        <v>31.481944444444402</v>
      </c>
      <c r="D750" s="112">
        <v>60.3</v>
      </c>
      <c r="E750" s="112">
        <v>23.8</v>
      </c>
      <c r="G750" s="54">
        <v>747</v>
      </c>
      <c r="H750" s="96">
        <v>44193</v>
      </c>
      <c r="I750" s="110">
        <v>31.4826388888889</v>
      </c>
      <c r="J750" s="112">
        <v>77.3</v>
      </c>
      <c r="K750" s="112">
        <v>24.9</v>
      </c>
      <c r="L750" s="106"/>
      <c r="M750" s="54">
        <v>747</v>
      </c>
      <c r="N750" s="96">
        <v>44193</v>
      </c>
      <c r="O750" s="110">
        <v>31.4826388888889</v>
      </c>
      <c r="P750" s="112">
        <v>51.4</v>
      </c>
      <c r="Q750" s="112">
        <v>28</v>
      </c>
      <c r="R750" s="106"/>
      <c r="S750" s="54">
        <v>747</v>
      </c>
      <c r="T750" s="96">
        <v>44234.6562037037</v>
      </c>
      <c r="U750" s="110">
        <v>44234.6562037037</v>
      </c>
      <c r="V750" s="112">
        <v>72.3</v>
      </c>
      <c r="W750" s="112">
        <v>24.3</v>
      </c>
      <c r="Y750" s="54">
        <v>747</v>
      </c>
      <c r="Z750" s="96">
        <v>44234.656747685185</v>
      </c>
      <c r="AA750" s="110">
        <v>44234.656747685185</v>
      </c>
      <c r="AB750" s="112">
        <v>63</v>
      </c>
      <c r="AC750" s="112">
        <v>24.9</v>
      </c>
      <c r="AE750" s="54">
        <v>747</v>
      </c>
      <c r="AF750" s="96">
        <v>44234.656539351854</v>
      </c>
      <c r="AG750" s="110">
        <v>44234.656539351854</v>
      </c>
      <c r="AH750" s="112">
        <v>61.7</v>
      </c>
      <c r="AI750" s="112">
        <v>24.7</v>
      </c>
    </row>
    <row r="751" spans="1:35" x14ac:dyDescent="0.25">
      <c r="A751" s="54">
        <v>748</v>
      </c>
      <c r="B751" s="96">
        <v>44193</v>
      </c>
      <c r="C751" s="109">
        <v>31.523611111111101</v>
      </c>
      <c r="D751" s="112">
        <v>56.6</v>
      </c>
      <c r="E751" s="112">
        <v>23.1</v>
      </c>
      <c r="G751" s="54">
        <v>748</v>
      </c>
      <c r="H751" s="96">
        <v>44193</v>
      </c>
      <c r="I751" s="109">
        <v>31.5243055555556</v>
      </c>
      <c r="J751" s="112">
        <v>68.400000000000006</v>
      </c>
      <c r="K751" s="112">
        <v>24.6</v>
      </c>
      <c r="L751" s="106"/>
      <c r="M751" s="54">
        <v>748</v>
      </c>
      <c r="N751" s="96">
        <v>44193</v>
      </c>
      <c r="O751" s="109">
        <v>31.5243055555556</v>
      </c>
      <c r="P751" s="112">
        <v>50.9</v>
      </c>
      <c r="Q751" s="112">
        <v>27.9</v>
      </c>
      <c r="R751" s="106"/>
      <c r="S751" s="54">
        <v>748</v>
      </c>
      <c r="T751" s="96">
        <v>44234.697870370372</v>
      </c>
      <c r="U751" s="110">
        <v>44234.697870370372</v>
      </c>
      <c r="V751" s="112">
        <v>70</v>
      </c>
      <c r="W751" s="112">
        <v>24.1</v>
      </c>
      <c r="Y751" s="54">
        <v>748</v>
      </c>
      <c r="Z751" s="96">
        <v>44234.698414351849</v>
      </c>
      <c r="AA751" s="110">
        <v>44234.698414351849</v>
      </c>
      <c r="AB751" s="112">
        <v>57.8</v>
      </c>
      <c r="AC751" s="112">
        <v>24.8</v>
      </c>
      <c r="AE751" s="54">
        <v>748</v>
      </c>
      <c r="AF751" s="96">
        <v>44234.698206018518</v>
      </c>
      <c r="AG751" s="110">
        <v>44234.698206018518</v>
      </c>
      <c r="AH751" s="112">
        <v>62.8</v>
      </c>
      <c r="AI751" s="112">
        <v>24.6</v>
      </c>
    </row>
    <row r="752" spans="1:35" x14ac:dyDescent="0.25">
      <c r="A752" s="54">
        <v>749</v>
      </c>
      <c r="B752" s="96">
        <v>44193</v>
      </c>
      <c r="C752" s="110">
        <v>31.565277777777801</v>
      </c>
      <c r="D752" s="112">
        <v>63.5</v>
      </c>
      <c r="E752" s="112">
        <v>23.8</v>
      </c>
      <c r="G752" s="54">
        <v>749</v>
      </c>
      <c r="H752" s="96">
        <v>44193</v>
      </c>
      <c r="I752" s="110">
        <v>31.5659722222223</v>
      </c>
      <c r="J752" s="112">
        <v>80.5</v>
      </c>
      <c r="K752" s="112">
        <v>25.2</v>
      </c>
      <c r="L752" s="106"/>
      <c r="M752" s="54">
        <v>749</v>
      </c>
      <c r="N752" s="96">
        <v>44193</v>
      </c>
      <c r="O752" s="110">
        <v>31.5659722222223</v>
      </c>
      <c r="P752" s="112">
        <v>43.3</v>
      </c>
      <c r="Q752" s="112">
        <v>28</v>
      </c>
      <c r="R752" s="106"/>
      <c r="S752" s="54">
        <v>749</v>
      </c>
      <c r="T752" s="96">
        <v>44234.739537037036</v>
      </c>
      <c r="U752" s="110">
        <v>44234.739537037036</v>
      </c>
      <c r="V752" s="112">
        <v>65.599999999999994</v>
      </c>
      <c r="W752" s="112">
        <v>23.7</v>
      </c>
      <c r="Y752" s="54">
        <v>749</v>
      </c>
      <c r="Z752" s="96">
        <v>44234.740081018521</v>
      </c>
      <c r="AA752" s="110">
        <v>44234.740081018521</v>
      </c>
      <c r="AB752" s="112">
        <v>53.9</v>
      </c>
      <c r="AC752" s="112">
        <v>24.4</v>
      </c>
      <c r="AE752" s="54">
        <v>749</v>
      </c>
      <c r="AF752" s="96">
        <v>44234.739872685182</v>
      </c>
      <c r="AG752" s="110">
        <v>44234.739872685182</v>
      </c>
      <c r="AH752" s="112">
        <v>57.7</v>
      </c>
      <c r="AI752" s="112">
        <v>24</v>
      </c>
    </row>
    <row r="753" spans="1:35" x14ac:dyDescent="0.25">
      <c r="A753" s="54">
        <v>750</v>
      </c>
      <c r="B753" s="96">
        <v>44193</v>
      </c>
      <c r="C753" s="109">
        <v>31.606944444444402</v>
      </c>
      <c r="D753" s="112">
        <v>61.9</v>
      </c>
      <c r="E753" s="112">
        <v>23.7</v>
      </c>
      <c r="G753" s="54">
        <v>750</v>
      </c>
      <c r="H753" s="96">
        <v>44193</v>
      </c>
      <c r="I753" s="109">
        <v>31.6076388888889</v>
      </c>
      <c r="J753" s="112">
        <v>81.599999999999994</v>
      </c>
      <c r="K753" s="112">
        <v>25.1</v>
      </c>
      <c r="L753" s="106"/>
      <c r="M753" s="54">
        <v>750</v>
      </c>
      <c r="N753" s="96">
        <v>44193</v>
      </c>
      <c r="O753" s="109">
        <v>31.6076388888889</v>
      </c>
      <c r="P753" s="112">
        <v>55.5</v>
      </c>
      <c r="Q753" s="112">
        <v>28.4</v>
      </c>
      <c r="R753" s="106"/>
      <c r="S753" s="54">
        <v>750</v>
      </c>
      <c r="T753" s="96">
        <v>44234.7812037037</v>
      </c>
      <c r="U753" s="110">
        <v>44234.7812037037</v>
      </c>
      <c r="V753" s="112">
        <v>65.099999999999994</v>
      </c>
      <c r="W753" s="112">
        <v>23.6</v>
      </c>
      <c r="Y753" s="54">
        <v>750</v>
      </c>
      <c r="Z753" s="96">
        <v>44234.781747685185</v>
      </c>
      <c r="AA753" s="110">
        <v>44234.781747685185</v>
      </c>
      <c r="AB753" s="112">
        <v>53.9</v>
      </c>
      <c r="AC753" s="112">
        <v>24.4</v>
      </c>
      <c r="AE753" s="54">
        <v>750</v>
      </c>
      <c r="AF753" s="96">
        <v>44234.781539351854</v>
      </c>
      <c r="AG753" s="110">
        <v>44234.781539351854</v>
      </c>
      <c r="AH753" s="112">
        <v>57.6</v>
      </c>
      <c r="AI753" s="112">
        <v>23.8</v>
      </c>
    </row>
    <row r="754" spans="1:35" x14ac:dyDescent="0.25">
      <c r="A754" s="54">
        <v>751</v>
      </c>
      <c r="B754" s="96">
        <v>44193</v>
      </c>
      <c r="C754" s="110">
        <v>31.648611111111101</v>
      </c>
      <c r="D754" s="112">
        <v>64</v>
      </c>
      <c r="E754" s="112">
        <v>23.6</v>
      </c>
      <c r="G754" s="54">
        <v>751</v>
      </c>
      <c r="H754" s="96">
        <v>44193</v>
      </c>
      <c r="I754" s="110">
        <v>31.6493055555556</v>
      </c>
      <c r="J754" s="112">
        <v>75.5</v>
      </c>
      <c r="K754" s="112">
        <v>25</v>
      </c>
      <c r="L754" s="106"/>
      <c r="M754" s="54">
        <v>751</v>
      </c>
      <c r="N754" s="96">
        <v>44193</v>
      </c>
      <c r="O754" s="110">
        <v>31.6493055555556</v>
      </c>
      <c r="P754" s="112">
        <v>51</v>
      </c>
      <c r="Q754" s="112">
        <v>28</v>
      </c>
      <c r="R754" s="106"/>
      <c r="S754" s="54">
        <v>751</v>
      </c>
      <c r="T754" s="96">
        <v>44234.822870370372</v>
      </c>
      <c r="U754" s="110">
        <v>44234.822870370372</v>
      </c>
      <c r="V754" s="112">
        <v>63.2</v>
      </c>
      <c r="W754" s="112">
        <v>23.5</v>
      </c>
      <c r="Y754" s="54">
        <v>751</v>
      </c>
      <c r="Z754" s="96">
        <v>44234.823414351849</v>
      </c>
      <c r="AA754" s="110">
        <v>44234.823414351849</v>
      </c>
      <c r="AB754" s="112">
        <v>52.3</v>
      </c>
      <c r="AC754" s="112">
        <v>24.1</v>
      </c>
      <c r="AE754" s="54">
        <v>751</v>
      </c>
      <c r="AF754" s="96">
        <v>44234.823206018518</v>
      </c>
      <c r="AG754" s="110">
        <v>44234.823206018518</v>
      </c>
      <c r="AH754" s="112">
        <v>54</v>
      </c>
      <c r="AI754" s="112">
        <v>24.2</v>
      </c>
    </row>
    <row r="755" spans="1:35" x14ac:dyDescent="0.25">
      <c r="A755" s="54">
        <v>752</v>
      </c>
      <c r="B755" s="96">
        <v>44193</v>
      </c>
      <c r="C755" s="109">
        <v>31.690277777777801</v>
      </c>
      <c r="D755" s="112">
        <v>63.3</v>
      </c>
      <c r="E755" s="112">
        <v>23.4</v>
      </c>
      <c r="G755" s="54">
        <v>752</v>
      </c>
      <c r="H755" s="96">
        <v>44193</v>
      </c>
      <c r="I755" s="109">
        <v>31.6909722222223</v>
      </c>
      <c r="J755" s="112">
        <v>78</v>
      </c>
      <c r="K755" s="112">
        <v>24.5</v>
      </c>
      <c r="L755" s="106"/>
      <c r="M755" s="54">
        <v>752</v>
      </c>
      <c r="N755" s="96">
        <v>44193</v>
      </c>
      <c r="O755" s="109">
        <v>31.6909722222223</v>
      </c>
      <c r="P755" s="112">
        <v>46</v>
      </c>
      <c r="Q755" s="112">
        <v>27.8</v>
      </c>
      <c r="R755" s="106"/>
      <c r="S755" s="54">
        <v>752</v>
      </c>
      <c r="T755" s="96">
        <v>44234.864537037036</v>
      </c>
      <c r="U755" s="110">
        <v>44234.864537037036</v>
      </c>
      <c r="V755" s="112">
        <v>63.7</v>
      </c>
      <c r="W755" s="112">
        <v>23.7</v>
      </c>
      <c r="Y755" s="54">
        <v>752</v>
      </c>
      <c r="Z755" s="96">
        <v>44234.865081018521</v>
      </c>
      <c r="AA755" s="110">
        <v>44234.865081018521</v>
      </c>
      <c r="AB755" s="112">
        <v>53.7</v>
      </c>
      <c r="AC755" s="112">
        <v>24.2</v>
      </c>
      <c r="AE755" s="54">
        <v>752</v>
      </c>
      <c r="AF755" s="96">
        <v>44234.864872685182</v>
      </c>
      <c r="AG755" s="110">
        <v>44234.864872685182</v>
      </c>
      <c r="AH755" s="112">
        <v>53.8</v>
      </c>
      <c r="AI755" s="112">
        <v>23.8</v>
      </c>
    </row>
    <row r="756" spans="1:35" x14ac:dyDescent="0.25">
      <c r="A756" s="54">
        <v>753</v>
      </c>
      <c r="B756" s="96">
        <v>44193</v>
      </c>
      <c r="C756" s="110">
        <v>31.731944444444402</v>
      </c>
      <c r="D756" s="112">
        <v>56.8</v>
      </c>
      <c r="E756" s="112">
        <v>22.7</v>
      </c>
      <c r="G756" s="54">
        <v>753</v>
      </c>
      <c r="H756" s="96">
        <v>44193</v>
      </c>
      <c r="I756" s="110">
        <v>31.7326388888889</v>
      </c>
      <c r="J756" s="112">
        <v>72.3</v>
      </c>
      <c r="K756" s="112">
        <v>24.2</v>
      </c>
      <c r="L756" s="106"/>
      <c r="M756" s="54">
        <v>753</v>
      </c>
      <c r="N756" s="96">
        <v>44193</v>
      </c>
      <c r="O756" s="110">
        <v>31.7326388888889</v>
      </c>
      <c r="P756" s="112">
        <v>43.6</v>
      </c>
      <c r="Q756" s="112">
        <v>27.9</v>
      </c>
      <c r="R756" s="106"/>
      <c r="S756" s="54">
        <v>753</v>
      </c>
      <c r="T756" s="96">
        <v>44234.9062037037</v>
      </c>
      <c r="U756" s="110">
        <v>44234.9062037037</v>
      </c>
      <c r="V756" s="112">
        <v>63.5</v>
      </c>
      <c r="W756" s="112">
        <v>23.3</v>
      </c>
      <c r="Y756" s="54">
        <v>753</v>
      </c>
      <c r="Z756" s="96">
        <v>44234.906747685185</v>
      </c>
      <c r="AA756" s="110">
        <v>44234.906747685185</v>
      </c>
      <c r="AB756" s="112">
        <v>53.3</v>
      </c>
      <c r="AC756" s="112">
        <v>24.2</v>
      </c>
      <c r="AE756" s="54">
        <v>753</v>
      </c>
      <c r="AF756" s="96">
        <v>44234.906539351854</v>
      </c>
      <c r="AG756" s="110">
        <v>44234.906539351854</v>
      </c>
      <c r="AH756" s="112">
        <v>52.4</v>
      </c>
      <c r="AI756" s="112">
        <v>24.2</v>
      </c>
    </row>
    <row r="757" spans="1:35" x14ac:dyDescent="0.25">
      <c r="A757" s="54">
        <v>754</v>
      </c>
      <c r="B757" s="96">
        <v>44193</v>
      </c>
      <c r="C757" s="109">
        <v>31.773611111111101</v>
      </c>
      <c r="D757" s="112">
        <v>58.6</v>
      </c>
      <c r="E757" s="112">
        <v>22.9</v>
      </c>
      <c r="G757" s="54">
        <v>754</v>
      </c>
      <c r="H757" s="96">
        <v>44193</v>
      </c>
      <c r="I757" s="109">
        <v>31.7743055555556</v>
      </c>
      <c r="J757" s="112">
        <v>72.7</v>
      </c>
      <c r="K757" s="112">
        <v>24.3</v>
      </c>
      <c r="L757" s="106"/>
      <c r="M757" s="54">
        <v>754</v>
      </c>
      <c r="N757" s="96">
        <v>44193</v>
      </c>
      <c r="O757" s="109">
        <v>31.7743055555556</v>
      </c>
      <c r="P757" s="112">
        <v>40.6</v>
      </c>
      <c r="Q757" s="112">
        <v>28</v>
      </c>
      <c r="R757" s="106"/>
      <c r="S757" s="54">
        <v>754</v>
      </c>
      <c r="T757" s="96">
        <v>44234.947870370372</v>
      </c>
      <c r="U757" s="110">
        <v>44234.947870370372</v>
      </c>
      <c r="V757" s="112">
        <v>64.400000000000006</v>
      </c>
      <c r="W757" s="112">
        <v>23.5</v>
      </c>
      <c r="Y757" s="54">
        <v>754</v>
      </c>
      <c r="Z757" s="96">
        <v>44234.948414351849</v>
      </c>
      <c r="AA757" s="110">
        <v>44234.948414351849</v>
      </c>
      <c r="AB757" s="112">
        <v>54.6</v>
      </c>
      <c r="AC757" s="112">
        <v>24.2</v>
      </c>
      <c r="AE757" s="54">
        <v>754</v>
      </c>
      <c r="AF757" s="96">
        <v>44234.948206018518</v>
      </c>
      <c r="AG757" s="110">
        <v>44234.948206018518</v>
      </c>
      <c r="AH757" s="112">
        <v>53.2</v>
      </c>
      <c r="AI757" s="112">
        <v>24.1</v>
      </c>
    </row>
    <row r="758" spans="1:35" x14ac:dyDescent="0.25">
      <c r="A758" s="54">
        <v>755</v>
      </c>
      <c r="B758" s="96">
        <v>44193</v>
      </c>
      <c r="C758" s="110">
        <v>31.815277777777801</v>
      </c>
      <c r="D758" s="112">
        <v>55.1</v>
      </c>
      <c r="E758" s="112">
        <v>22.7</v>
      </c>
      <c r="G758" s="54">
        <v>755</v>
      </c>
      <c r="H758" s="96">
        <v>44193</v>
      </c>
      <c r="I758" s="110">
        <v>31.8159722222223</v>
      </c>
      <c r="J758" s="112">
        <v>72.599999999999994</v>
      </c>
      <c r="K758" s="112">
        <v>24.4</v>
      </c>
      <c r="L758" s="106"/>
      <c r="M758" s="54">
        <v>755</v>
      </c>
      <c r="N758" s="96">
        <v>44193</v>
      </c>
      <c r="O758" s="110">
        <v>31.8159722222223</v>
      </c>
      <c r="P758" s="112">
        <v>41.6</v>
      </c>
      <c r="Q758" s="112">
        <v>27.8</v>
      </c>
      <c r="R758" s="106"/>
      <c r="S758" s="54">
        <v>755</v>
      </c>
      <c r="T758" s="96">
        <v>44234.989537037036</v>
      </c>
      <c r="U758" s="110">
        <v>44234.989537037036</v>
      </c>
      <c r="V758" s="112">
        <v>64.5</v>
      </c>
      <c r="W758" s="112">
        <v>23.4</v>
      </c>
      <c r="Y758" s="54">
        <v>755</v>
      </c>
      <c r="Z758" s="96">
        <v>44234.990081018521</v>
      </c>
      <c r="AA758" s="110">
        <v>44234.990081018521</v>
      </c>
      <c r="AB758" s="112">
        <v>52.3</v>
      </c>
      <c r="AC758" s="112">
        <v>24.3</v>
      </c>
      <c r="AE758" s="54">
        <v>755</v>
      </c>
      <c r="AF758" s="96">
        <v>44234.989872685182</v>
      </c>
      <c r="AG758" s="110">
        <v>44234.989872685182</v>
      </c>
      <c r="AH758" s="112">
        <v>53.4</v>
      </c>
      <c r="AI758" s="112">
        <v>24.1</v>
      </c>
    </row>
    <row r="759" spans="1:35" x14ac:dyDescent="0.25">
      <c r="A759" s="54">
        <v>756</v>
      </c>
      <c r="B759" s="96">
        <v>44193</v>
      </c>
      <c r="C759" s="109">
        <v>31.856944444444402</v>
      </c>
      <c r="D759" s="112">
        <v>58.3</v>
      </c>
      <c r="E759" s="112">
        <v>22.7</v>
      </c>
      <c r="G759" s="54">
        <v>756</v>
      </c>
      <c r="H759" s="96">
        <v>44193</v>
      </c>
      <c r="I759" s="109">
        <v>31.8576388888889</v>
      </c>
      <c r="J759" s="112">
        <v>72.400000000000006</v>
      </c>
      <c r="K759" s="112">
        <v>24</v>
      </c>
      <c r="L759" s="106"/>
      <c r="M759" s="54">
        <v>756</v>
      </c>
      <c r="N759" s="96">
        <v>44193</v>
      </c>
      <c r="O759" s="109">
        <v>31.8576388888889</v>
      </c>
      <c r="P759" s="112">
        <v>40.6</v>
      </c>
      <c r="Q759" s="112">
        <v>27.9</v>
      </c>
      <c r="R759" s="106"/>
      <c r="S759" s="54">
        <v>756</v>
      </c>
      <c r="T759" s="96">
        <v>44235.0312037037</v>
      </c>
      <c r="U759" s="110">
        <v>44235.0312037037</v>
      </c>
      <c r="V759" s="112">
        <v>62.2</v>
      </c>
      <c r="W759" s="112">
        <v>23.4</v>
      </c>
      <c r="Y759" s="54">
        <v>756</v>
      </c>
      <c r="Z759" s="96">
        <v>44235.031747685185</v>
      </c>
      <c r="AA759" s="110">
        <v>44235.031747685185</v>
      </c>
      <c r="AB759" s="112">
        <v>51.5</v>
      </c>
      <c r="AC759" s="112">
        <v>24.1</v>
      </c>
      <c r="AE759" s="54">
        <v>756</v>
      </c>
      <c r="AF759" s="96">
        <v>44235.031539351854</v>
      </c>
      <c r="AG759" s="110">
        <v>44235.031539351854</v>
      </c>
      <c r="AH759" s="112">
        <v>53.1</v>
      </c>
      <c r="AI759" s="112">
        <v>23.8</v>
      </c>
    </row>
    <row r="760" spans="1:35" x14ac:dyDescent="0.25">
      <c r="A760" s="54">
        <v>757</v>
      </c>
      <c r="B760" s="96">
        <v>44193</v>
      </c>
      <c r="C760" s="110">
        <v>31.898611111111101</v>
      </c>
      <c r="D760" s="112">
        <v>56.9</v>
      </c>
      <c r="E760" s="112">
        <v>23.2</v>
      </c>
      <c r="G760" s="54">
        <v>757</v>
      </c>
      <c r="H760" s="96">
        <v>44193</v>
      </c>
      <c r="I760" s="110">
        <v>31.8993055555556</v>
      </c>
      <c r="J760" s="112">
        <v>72.400000000000006</v>
      </c>
      <c r="K760" s="112">
        <v>24.1</v>
      </c>
      <c r="L760" s="106"/>
      <c r="M760" s="54">
        <v>757</v>
      </c>
      <c r="N760" s="96">
        <v>44193</v>
      </c>
      <c r="O760" s="110">
        <v>31.8993055555556</v>
      </c>
      <c r="P760" s="112">
        <v>41.7</v>
      </c>
      <c r="Q760" s="112">
        <v>27.7</v>
      </c>
      <c r="R760" s="106"/>
      <c r="S760" s="54">
        <v>757</v>
      </c>
      <c r="T760" s="96">
        <v>44235.072870370372</v>
      </c>
      <c r="U760" s="110">
        <v>44235.072870370372</v>
      </c>
      <c r="V760" s="112">
        <v>60.4</v>
      </c>
      <c r="W760" s="112">
        <v>23.2</v>
      </c>
      <c r="Y760" s="54">
        <v>757</v>
      </c>
      <c r="Z760" s="96">
        <v>44235.073414351849</v>
      </c>
      <c r="AA760" s="110">
        <v>44235.073414351849</v>
      </c>
      <c r="AB760" s="112">
        <v>52.5</v>
      </c>
      <c r="AC760" s="112">
        <v>24.5</v>
      </c>
      <c r="AE760" s="54">
        <v>757</v>
      </c>
      <c r="AF760" s="96">
        <v>44235.073206018518</v>
      </c>
      <c r="AG760" s="110">
        <v>44235.073206018518</v>
      </c>
      <c r="AH760" s="112">
        <v>52.7</v>
      </c>
      <c r="AI760" s="112">
        <v>23.7</v>
      </c>
    </row>
    <row r="761" spans="1:35" x14ac:dyDescent="0.25">
      <c r="A761" s="54">
        <v>758</v>
      </c>
      <c r="B761" s="96">
        <v>44193</v>
      </c>
      <c r="C761" s="109">
        <v>31.940277777777801</v>
      </c>
      <c r="D761" s="112">
        <v>56.8</v>
      </c>
      <c r="E761" s="112">
        <v>23.2</v>
      </c>
      <c r="G761" s="54">
        <v>758</v>
      </c>
      <c r="H761" s="96">
        <v>44193</v>
      </c>
      <c r="I761" s="109">
        <v>31.9409722222223</v>
      </c>
      <c r="J761" s="112">
        <v>71.2</v>
      </c>
      <c r="K761" s="112">
        <v>24</v>
      </c>
      <c r="L761" s="106"/>
      <c r="M761" s="54">
        <v>758</v>
      </c>
      <c r="N761" s="96">
        <v>44193</v>
      </c>
      <c r="O761" s="109">
        <v>31.9409722222223</v>
      </c>
      <c r="P761" s="112">
        <v>41.8</v>
      </c>
      <c r="Q761" s="112">
        <v>27.9</v>
      </c>
      <c r="R761" s="106"/>
      <c r="S761" s="54">
        <v>758</v>
      </c>
      <c r="T761" s="96">
        <v>44235.114537037036</v>
      </c>
      <c r="U761" s="110">
        <v>44235.114537037036</v>
      </c>
      <c r="V761" s="112">
        <v>63.7</v>
      </c>
      <c r="W761" s="112">
        <v>23.2</v>
      </c>
      <c r="Y761" s="54">
        <v>758</v>
      </c>
      <c r="Z761" s="96">
        <v>44235.115081018521</v>
      </c>
      <c r="AA761" s="110">
        <v>44235.115081018521</v>
      </c>
      <c r="AB761" s="112">
        <v>52.2</v>
      </c>
      <c r="AC761" s="112">
        <v>24.1</v>
      </c>
      <c r="AE761" s="54">
        <v>758</v>
      </c>
      <c r="AF761" s="96">
        <v>44235.114872685182</v>
      </c>
      <c r="AG761" s="110">
        <v>44235.114872685182</v>
      </c>
      <c r="AH761" s="112">
        <v>54.2</v>
      </c>
      <c r="AI761" s="112">
        <v>23.7</v>
      </c>
    </row>
    <row r="762" spans="1:35" x14ac:dyDescent="0.25">
      <c r="A762" s="54">
        <v>759</v>
      </c>
      <c r="B762" s="96">
        <v>44193</v>
      </c>
      <c r="C762" s="110">
        <v>31.981944444444402</v>
      </c>
      <c r="D762" s="112">
        <v>57.8</v>
      </c>
      <c r="E762" s="112">
        <v>23</v>
      </c>
      <c r="G762" s="54">
        <v>759</v>
      </c>
      <c r="H762" s="96">
        <v>44193</v>
      </c>
      <c r="I762" s="110">
        <v>31.9826388888889</v>
      </c>
      <c r="J762" s="112">
        <v>69.400000000000006</v>
      </c>
      <c r="K762" s="112">
        <v>24.1</v>
      </c>
      <c r="L762" s="106"/>
      <c r="M762" s="54">
        <v>759</v>
      </c>
      <c r="N762" s="96">
        <v>44193</v>
      </c>
      <c r="O762" s="110">
        <v>31.9826388888889</v>
      </c>
      <c r="P762" s="112">
        <v>40.5</v>
      </c>
      <c r="Q762" s="112">
        <v>27.6</v>
      </c>
      <c r="R762" s="106"/>
      <c r="S762" s="54">
        <v>759</v>
      </c>
      <c r="T762" s="96">
        <v>44235.1562037037</v>
      </c>
      <c r="U762" s="110">
        <v>44235.1562037037</v>
      </c>
      <c r="V762" s="112">
        <v>62.8</v>
      </c>
      <c r="W762" s="112">
        <v>23.1</v>
      </c>
      <c r="Y762" s="54">
        <v>759</v>
      </c>
      <c r="Z762" s="96">
        <v>44235.156747685185</v>
      </c>
      <c r="AA762" s="110">
        <v>44235.156747685185</v>
      </c>
      <c r="AB762" s="112">
        <v>52.7</v>
      </c>
      <c r="AC762" s="112">
        <v>23.9</v>
      </c>
      <c r="AE762" s="54">
        <v>759</v>
      </c>
      <c r="AF762" s="96">
        <v>44235.156539351854</v>
      </c>
      <c r="AG762" s="110">
        <v>44235.156539351854</v>
      </c>
      <c r="AH762" s="112">
        <v>52.6</v>
      </c>
      <c r="AI762" s="112">
        <v>23.7</v>
      </c>
    </row>
    <row r="763" spans="1:35" x14ac:dyDescent="0.25">
      <c r="A763" s="54">
        <v>760</v>
      </c>
      <c r="B763" s="96">
        <v>44194</v>
      </c>
      <c r="C763" s="109">
        <v>32.023611111111101</v>
      </c>
      <c r="D763" s="112">
        <v>53.6</v>
      </c>
      <c r="E763" s="112">
        <v>22.7</v>
      </c>
      <c r="G763" s="54">
        <v>760</v>
      </c>
      <c r="H763" s="96">
        <v>44194</v>
      </c>
      <c r="I763" s="109">
        <v>32.0243055555556</v>
      </c>
      <c r="J763" s="112">
        <v>70.599999999999994</v>
      </c>
      <c r="K763" s="112">
        <v>24.3</v>
      </c>
      <c r="L763" s="106"/>
      <c r="M763" s="54">
        <v>760</v>
      </c>
      <c r="N763" s="96">
        <v>44194</v>
      </c>
      <c r="O763" s="109">
        <v>32.0243055555556</v>
      </c>
      <c r="P763" s="112">
        <v>37.4</v>
      </c>
      <c r="Q763" s="112">
        <v>27.6</v>
      </c>
      <c r="R763" s="106"/>
      <c r="S763" s="54">
        <v>760</v>
      </c>
      <c r="T763" s="96">
        <v>44235.197870370372</v>
      </c>
      <c r="U763" s="110">
        <v>44235.197870370372</v>
      </c>
      <c r="V763" s="112">
        <v>63.8</v>
      </c>
      <c r="W763" s="112">
        <v>23.1</v>
      </c>
      <c r="Y763" s="54">
        <v>760</v>
      </c>
      <c r="Z763" s="96">
        <v>44235.198414351849</v>
      </c>
      <c r="AA763" s="110">
        <v>44235.198414351849</v>
      </c>
      <c r="AB763" s="112">
        <v>52.6</v>
      </c>
      <c r="AC763" s="112">
        <v>23.9</v>
      </c>
      <c r="AE763" s="54">
        <v>760</v>
      </c>
      <c r="AF763" s="96">
        <v>44235.198206018518</v>
      </c>
      <c r="AG763" s="110">
        <v>44235.198206018518</v>
      </c>
      <c r="AH763" s="112">
        <v>53.4</v>
      </c>
      <c r="AI763" s="112">
        <v>23.7</v>
      </c>
    </row>
    <row r="764" spans="1:35" x14ac:dyDescent="0.25">
      <c r="A764" s="54">
        <v>761</v>
      </c>
      <c r="B764" s="96">
        <v>44194</v>
      </c>
      <c r="C764" s="110">
        <v>32.065277777777801</v>
      </c>
      <c r="D764" s="112">
        <v>56</v>
      </c>
      <c r="E764" s="112">
        <v>22.7</v>
      </c>
      <c r="G764" s="54">
        <v>761</v>
      </c>
      <c r="H764" s="96">
        <v>44194</v>
      </c>
      <c r="I764" s="110">
        <v>32.0659722222223</v>
      </c>
      <c r="J764" s="112">
        <v>66.8</v>
      </c>
      <c r="K764" s="112">
        <v>24.1</v>
      </c>
      <c r="L764" s="106"/>
      <c r="M764" s="54">
        <v>761</v>
      </c>
      <c r="N764" s="96">
        <v>44194</v>
      </c>
      <c r="O764" s="110">
        <v>32.0659722222223</v>
      </c>
      <c r="P764" s="112">
        <v>38.700000000000003</v>
      </c>
      <c r="Q764" s="112">
        <v>27.6</v>
      </c>
      <c r="R764" s="106"/>
      <c r="S764" s="54">
        <v>761</v>
      </c>
      <c r="T764" s="96">
        <v>44235.239537037036</v>
      </c>
      <c r="U764" s="110">
        <v>44235.239537037036</v>
      </c>
      <c r="V764" s="112">
        <v>61.4</v>
      </c>
      <c r="W764" s="112">
        <v>23.1</v>
      </c>
      <c r="Y764" s="54">
        <v>761</v>
      </c>
      <c r="Z764" s="96">
        <v>44235.240081018521</v>
      </c>
      <c r="AA764" s="110">
        <v>44235.240081018521</v>
      </c>
      <c r="AB764" s="112">
        <v>51.3</v>
      </c>
      <c r="AC764" s="112">
        <v>23.9</v>
      </c>
      <c r="AE764" s="54">
        <v>761</v>
      </c>
      <c r="AF764" s="96">
        <v>44235.239872685182</v>
      </c>
      <c r="AG764" s="110">
        <v>44235.239872685182</v>
      </c>
      <c r="AH764" s="112">
        <v>52</v>
      </c>
      <c r="AI764" s="112">
        <v>23.9</v>
      </c>
    </row>
    <row r="765" spans="1:35" x14ac:dyDescent="0.25">
      <c r="A765" s="54">
        <v>762</v>
      </c>
      <c r="B765" s="96">
        <v>44194</v>
      </c>
      <c r="C765" s="109">
        <v>32.106944444444402</v>
      </c>
      <c r="D765" s="112">
        <v>52.4</v>
      </c>
      <c r="E765" s="112">
        <v>22.4</v>
      </c>
      <c r="G765" s="54">
        <v>762</v>
      </c>
      <c r="H765" s="96">
        <v>44194</v>
      </c>
      <c r="I765" s="109">
        <v>32.1076388888889</v>
      </c>
      <c r="J765" s="112">
        <v>65.400000000000006</v>
      </c>
      <c r="K765" s="112">
        <v>24</v>
      </c>
      <c r="L765" s="106"/>
      <c r="M765" s="54">
        <v>762</v>
      </c>
      <c r="N765" s="96">
        <v>44194</v>
      </c>
      <c r="O765" s="109">
        <v>32.1076388888889</v>
      </c>
      <c r="P765" s="112">
        <v>36.9</v>
      </c>
      <c r="Q765" s="112">
        <v>27.6</v>
      </c>
      <c r="R765" s="106"/>
      <c r="S765" s="54">
        <v>762</v>
      </c>
      <c r="T765" s="96">
        <v>44235.2812037037</v>
      </c>
      <c r="U765" s="110">
        <v>44235.2812037037</v>
      </c>
      <c r="V765" s="112">
        <v>63.1</v>
      </c>
      <c r="W765" s="112">
        <v>23.1</v>
      </c>
      <c r="Y765" s="54">
        <v>762</v>
      </c>
      <c r="Z765" s="96">
        <v>44235.281747685185</v>
      </c>
      <c r="AA765" s="110">
        <v>44235.281747685185</v>
      </c>
      <c r="AB765" s="112">
        <v>48.3</v>
      </c>
      <c r="AC765" s="112">
        <v>24.6</v>
      </c>
      <c r="AE765" s="54">
        <v>762</v>
      </c>
      <c r="AF765" s="96">
        <v>44235.281539351854</v>
      </c>
      <c r="AG765" s="110">
        <v>44235.281539351854</v>
      </c>
      <c r="AH765" s="112">
        <v>51.9</v>
      </c>
      <c r="AI765" s="112">
        <v>24</v>
      </c>
    </row>
    <row r="766" spans="1:35" x14ac:dyDescent="0.25">
      <c r="A766" s="54">
        <v>763</v>
      </c>
      <c r="B766" s="96">
        <v>44194</v>
      </c>
      <c r="C766" s="110">
        <v>32.148611111111101</v>
      </c>
      <c r="D766" s="112">
        <v>51.8</v>
      </c>
      <c r="E766" s="112">
        <v>22.8</v>
      </c>
      <c r="G766" s="54">
        <v>763</v>
      </c>
      <c r="H766" s="96">
        <v>44194</v>
      </c>
      <c r="I766" s="110">
        <v>32.1493055555556</v>
      </c>
      <c r="J766" s="112">
        <v>66.900000000000006</v>
      </c>
      <c r="K766" s="112">
        <v>23.9</v>
      </c>
      <c r="L766" s="106"/>
      <c r="M766" s="54">
        <v>763</v>
      </c>
      <c r="N766" s="96">
        <v>44194</v>
      </c>
      <c r="O766" s="110">
        <v>32.1493055555556</v>
      </c>
      <c r="P766" s="112">
        <v>38.9</v>
      </c>
      <c r="Q766" s="112">
        <v>27.5</v>
      </c>
      <c r="R766" s="106"/>
      <c r="S766" s="54">
        <v>763</v>
      </c>
      <c r="T766" s="96">
        <v>44235.322870370372</v>
      </c>
      <c r="U766" s="110">
        <v>44235.322870370372</v>
      </c>
      <c r="V766" s="112">
        <v>64.099999999999994</v>
      </c>
      <c r="W766" s="112">
        <v>23.6</v>
      </c>
      <c r="Y766" s="54">
        <v>763</v>
      </c>
      <c r="Z766" s="96">
        <v>44235.323414351849</v>
      </c>
      <c r="AA766" s="110">
        <v>44235.323414351849</v>
      </c>
      <c r="AB766" s="112">
        <v>53.8</v>
      </c>
      <c r="AC766" s="112">
        <v>24.3</v>
      </c>
      <c r="AE766" s="54">
        <v>763</v>
      </c>
      <c r="AF766" s="96">
        <v>44235.323206018518</v>
      </c>
      <c r="AG766" s="110">
        <v>44235.323206018518</v>
      </c>
      <c r="AH766" s="112">
        <v>52.9</v>
      </c>
      <c r="AI766" s="112">
        <v>24.1</v>
      </c>
    </row>
    <row r="767" spans="1:35" x14ac:dyDescent="0.25">
      <c r="A767" s="54">
        <v>764</v>
      </c>
      <c r="B767" s="96">
        <v>44194</v>
      </c>
      <c r="C767" s="109">
        <v>32.190277777777801</v>
      </c>
      <c r="D767" s="112">
        <v>50.7</v>
      </c>
      <c r="E767" s="112">
        <v>22.3</v>
      </c>
      <c r="G767" s="54">
        <v>764</v>
      </c>
      <c r="H767" s="96">
        <v>44194</v>
      </c>
      <c r="I767" s="109">
        <v>32.1909722222223</v>
      </c>
      <c r="J767" s="112">
        <v>66.099999999999994</v>
      </c>
      <c r="K767" s="112">
        <v>23.9</v>
      </c>
      <c r="L767" s="106"/>
      <c r="M767" s="54">
        <v>764</v>
      </c>
      <c r="N767" s="96">
        <v>44194</v>
      </c>
      <c r="O767" s="109">
        <v>32.1909722222223</v>
      </c>
      <c r="P767" s="112">
        <v>37</v>
      </c>
      <c r="Q767" s="112">
        <v>27.6</v>
      </c>
      <c r="R767" s="106"/>
      <c r="S767" s="54">
        <v>764</v>
      </c>
      <c r="T767" s="96">
        <v>44235.364537037036</v>
      </c>
      <c r="U767" s="110">
        <v>44235.364537037036</v>
      </c>
      <c r="V767" s="112">
        <v>66.2</v>
      </c>
      <c r="W767" s="112">
        <v>23.6</v>
      </c>
      <c r="Y767" s="54">
        <v>764</v>
      </c>
      <c r="Z767" s="96">
        <v>44235.365081018521</v>
      </c>
      <c r="AA767" s="110">
        <v>44235.365081018521</v>
      </c>
      <c r="AB767" s="112">
        <v>55.1</v>
      </c>
      <c r="AC767" s="112">
        <v>24.6</v>
      </c>
      <c r="AE767" s="54">
        <v>764</v>
      </c>
      <c r="AF767" s="96">
        <v>44235.364872685182</v>
      </c>
      <c r="AG767" s="110">
        <v>44235.364872685182</v>
      </c>
      <c r="AH767" s="112">
        <v>54</v>
      </c>
      <c r="AI767" s="112">
        <v>24.1</v>
      </c>
    </row>
    <row r="768" spans="1:35" x14ac:dyDescent="0.25">
      <c r="A768" s="54">
        <v>765</v>
      </c>
      <c r="B768" s="96">
        <v>44194</v>
      </c>
      <c r="C768" s="110">
        <v>32.231944444444402</v>
      </c>
      <c r="D768" s="112">
        <v>52.6</v>
      </c>
      <c r="E768" s="112">
        <v>22.6</v>
      </c>
      <c r="G768" s="54">
        <v>765</v>
      </c>
      <c r="H768" s="96">
        <v>44194</v>
      </c>
      <c r="I768" s="110">
        <v>32.2326388888889</v>
      </c>
      <c r="J768" s="112">
        <v>66.5</v>
      </c>
      <c r="K768" s="112">
        <v>23.8</v>
      </c>
      <c r="L768" s="106"/>
      <c r="M768" s="54">
        <v>765</v>
      </c>
      <c r="N768" s="96">
        <v>44194</v>
      </c>
      <c r="O768" s="110">
        <v>32.2326388888889</v>
      </c>
      <c r="P768" s="112">
        <v>37.9</v>
      </c>
      <c r="Q768" s="112">
        <v>27.5</v>
      </c>
      <c r="R768" s="106"/>
      <c r="S768" s="54">
        <v>765</v>
      </c>
      <c r="T768" s="96">
        <v>44235.4062037037</v>
      </c>
      <c r="U768" s="110">
        <v>44235.4062037037</v>
      </c>
      <c r="V768" s="112">
        <v>63.3</v>
      </c>
      <c r="W768" s="112">
        <v>23.5</v>
      </c>
      <c r="Y768" s="54">
        <v>765</v>
      </c>
      <c r="Z768" s="96">
        <v>44235.406747685185</v>
      </c>
      <c r="AA768" s="110">
        <v>44235.406747685185</v>
      </c>
      <c r="AB768" s="112">
        <v>52.1</v>
      </c>
      <c r="AC768" s="112">
        <v>24</v>
      </c>
      <c r="AE768" s="54">
        <v>765</v>
      </c>
      <c r="AF768" s="96">
        <v>44235.406539351854</v>
      </c>
      <c r="AG768" s="110">
        <v>44235.406539351854</v>
      </c>
      <c r="AH768" s="112">
        <v>48.6</v>
      </c>
      <c r="AI768" s="112">
        <v>24.1</v>
      </c>
    </row>
    <row r="769" spans="1:35" x14ac:dyDescent="0.25">
      <c r="A769" s="54">
        <v>766</v>
      </c>
      <c r="B769" s="96">
        <v>44194</v>
      </c>
      <c r="C769" s="109">
        <v>32.273611111111101</v>
      </c>
      <c r="D769" s="112">
        <v>54.5</v>
      </c>
      <c r="E769" s="112">
        <v>22.5</v>
      </c>
      <c r="G769" s="54">
        <v>766</v>
      </c>
      <c r="H769" s="96">
        <v>44194</v>
      </c>
      <c r="I769" s="109">
        <v>32.2743055555556</v>
      </c>
      <c r="J769" s="112">
        <v>65.599999999999994</v>
      </c>
      <c r="K769" s="112">
        <v>23.9</v>
      </c>
      <c r="L769" s="106"/>
      <c r="M769" s="54">
        <v>766</v>
      </c>
      <c r="N769" s="96">
        <v>44194</v>
      </c>
      <c r="O769" s="109">
        <v>32.2743055555556</v>
      </c>
      <c r="P769" s="112">
        <v>38.1</v>
      </c>
      <c r="Q769" s="112">
        <v>27.7</v>
      </c>
      <c r="R769" s="106"/>
      <c r="S769" s="54">
        <v>766</v>
      </c>
      <c r="T769" s="96">
        <v>44235.447870370372</v>
      </c>
      <c r="U769" s="110">
        <v>44235.447870370372</v>
      </c>
      <c r="V769" s="112">
        <v>64.7</v>
      </c>
      <c r="W769" s="112">
        <v>23.7</v>
      </c>
      <c r="Y769" s="54">
        <v>766</v>
      </c>
      <c r="Z769" s="96">
        <v>44235.448414351849</v>
      </c>
      <c r="AA769" s="110">
        <v>44235.448414351849</v>
      </c>
      <c r="AB769" s="112">
        <v>53.7</v>
      </c>
      <c r="AC769" s="112">
        <v>24.2</v>
      </c>
      <c r="AE769" s="54">
        <v>766</v>
      </c>
      <c r="AF769" s="96">
        <v>44235.448206018518</v>
      </c>
      <c r="AG769" s="110">
        <v>44235.448206018518</v>
      </c>
      <c r="AH769" s="112">
        <v>59.2</v>
      </c>
      <c r="AI769" s="112">
        <v>24.5</v>
      </c>
    </row>
    <row r="770" spans="1:35" x14ac:dyDescent="0.25">
      <c r="A770" s="54">
        <v>767</v>
      </c>
      <c r="B770" s="96">
        <v>44194</v>
      </c>
      <c r="C770" s="110">
        <v>32.315277777777801</v>
      </c>
      <c r="D770" s="112">
        <v>57.5</v>
      </c>
      <c r="E770" s="112">
        <v>22.5</v>
      </c>
      <c r="G770" s="54">
        <v>767</v>
      </c>
      <c r="H770" s="96">
        <v>44194</v>
      </c>
      <c r="I770" s="110">
        <v>32.3159722222223</v>
      </c>
      <c r="J770" s="112">
        <v>69.400000000000006</v>
      </c>
      <c r="K770" s="112">
        <v>24.1</v>
      </c>
      <c r="L770" s="106"/>
      <c r="M770" s="54">
        <v>767</v>
      </c>
      <c r="N770" s="96">
        <v>44194</v>
      </c>
      <c r="O770" s="110">
        <v>32.3159722222223</v>
      </c>
      <c r="P770" s="112">
        <v>40</v>
      </c>
      <c r="Q770" s="112">
        <v>28</v>
      </c>
      <c r="R770" s="106"/>
      <c r="S770" s="54">
        <v>767</v>
      </c>
      <c r="T770" s="96">
        <v>44235.489537037036</v>
      </c>
      <c r="U770" s="110">
        <v>44235.489537037036</v>
      </c>
      <c r="V770" s="112">
        <v>69.5</v>
      </c>
      <c r="W770" s="112">
        <v>23.7</v>
      </c>
      <c r="Y770" s="54">
        <v>767</v>
      </c>
      <c r="Z770" s="96">
        <v>44235.490081018521</v>
      </c>
      <c r="AA770" s="110">
        <v>44235.490081018521</v>
      </c>
      <c r="AB770" s="112">
        <v>60.2</v>
      </c>
      <c r="AC770" s="112">
        <v>24.5</v>
      </c>
      <c r="AE770" s="54">
        <v>767</v>
      </c>
      <c r="AF770" s="96">
        <v>44235.489872685182</v>
      </c>
      <c r="AG770" s="110">
        <v>44235.489872685182</v>
      </c>
      <c r="AH770" s="112">
        <v>56.2</v>
      </c>
      <c r="AI770" s="112">
        <v>23.9</v>
      </c>
    </row>
    <row r="771" spans="1:35" x14ac:dyDescent="0.25">
      <c r="A771" s="54">
        <v>768</v>
      </c>
      <c r="B771" s="96">
        <v>44194</v>
      </c>
      <c r="C771" s="109">
        <v>32.356944444444402</v>
      </c>
      <c r="D771" s="112">
        <v>53.7</v>
      </c>
      <c r="E771" s="112">
        <v>22.7</v>
      </c>
      <c r="G771" s="54">
        <v>768</v>
      </c>
      <c r="H771" s="96">
        <v>44194</v>
      </c>
      <c r="I771" s="109">
        <v>32.3576388888889</v>
      </c>
      <c r="J771" s="112">
        <v>69.8</v>
      </c>
      <c r="K771" s="112">
        <v>24.5</v>
      </c>
      <c r="L771" s="106"/>
      <c r="M771" s="54">
        <v>768</v>
      </c>
      <c r="N771" s="96">
        <v>44194</v>
      </c>
      <c r="O771" s="109">
        <v>32.3576388888889</v>
      </c>
      <c r="P771" s="112">
        <v>42.3</v>
      </c>
      <c r="Q771" s="112">
        <v>28</v>
      </c>
      <c r="R771" s="106"/>
      <c r="S771" s="54">
        <v>768</v>
      </c>
      <c r="T771" s="96">
        <v>44235.5312037037</v>
      </c>
      <c r="U771" s="110">
        <v>44235.5312037037</v>
      </c>
      <c r="V771" s="112">
        <v>69.5</v>
      </c>
      <c r="W771" s="112">
        <v>23.8</v>
      </c>
      <c r="Y771" s="54">
        <v>768</v>
      </c>
      <c r="Z771" s="96">
        <v>44235.531747685185</v>
      </c>
      <c r="AA771" s="110">
        <v>44235.531747685185</v>
      </c>
      <c r="AB771" s="112">
        <v>62.1</v>
      </c>
      <c r="AC771" s="112">
        <v>24.8</v>
      </c>
      <c r="AE771" s="54">
        <v>768</v>
      </c>
      <c r="AF771" s="96">
        <v>44235.531539351854</v>
      </c>
      <c r="AG771" s="110">
        <v>44235.531539351854</v>
      </c>
      <c r="AH771" s="112">
        <v>61.6</v>
      </c>
      <c r="AI771" s="112">
        <v>24.3</v>
      </c>
    </row>
    <row r="772" spans="1:35" x14ac:dyDescent="0.25">
      <c r="A772" s="54">
        <v>769</v>
      </c>
      <c r="B772" s="96">
        <v>44194</v>
      </c>
      <c r="C772" s="110">
        <v>32.398611111111101</v>
      </c>
      <c r="D772" s="112">
        <v>57</v>
      </c>
      <c r="E772" s="112">
        <v>22.8</v>
      </c>
      <c r="G772" s="54">
        <v>769</v>
      </c>
      <c r="H772" s="96">
        <v>44194</v>
      </c>
      <c r="I772" s="110">
        <v>32.3993055555556</v>
      </c>
      <c r="J772" s="112">
        <v>67.900000000000006</v>
      </c>
      <c r="K772" s="112">
        <v>24.5</v>
      </c>
      <c r="L772" s="106"/>
      <c r="M772" s="54">
        <v>769</v>
      </c>
      <c r="N772" s="96">
        <v>44194</v>
      </c>
      <c r="O772" s="110">
        <v>32.3993055555556</v>
      </c>
      <c r="P772" s="112">
        <v>47.7</v>
      </c>
      <c r="Q772" s="112">
        <v>28.4</v>
      </c>
      <c r="R772" s="106"/>
      <c r="S772" s="54">
        <v>769</v>
      </c>
      <c r="T772" s="96">
        <v>44235.572870370372</v>
      </c>
      <c r="U772" s="110">
        <v>44235.572870370372</v>
      </c>
      <c r="V772" s="112">
        <v>73</v>
      </c>
      <c r="W772" s="112">
        <v>23.8</v>
      </c>
      <c r="Y772" s="54">
        <v>769</v>
      </c>
      <c r="Z772" s="96">
        <v>44235.573414351849</v>
      </c>
      <c r="AA772" s="110">
        <v>44235.573414351849</v>
      </c>
      <c r="AB772" s="112">
        <v>61.8</v>
      </c>
      <c r="AC772" s="112">
        <v>24.4</v>
      </c>
      <c r="AE772" s="54">
        <v>769</v>
      </c>
      <c r="AF772" s="96">
        <v>44235.573206018518</v>
      </c>
      <c r="AG772" s="110">
        <v>44235.573206018518</v>
      </c>
      <c r="AH772" s="112">
        <v>68.2</v>
      </c>
      <c r="AI772" s="112">
        <v>24.5</v>
      </c>
    </row>
    <row r="773" spans="1:35" x14ac:dyDescent="0.25">
      <c r="A773" s="54">
        <v>770</v>
      </c>
      <c r="B773" s="96">
        <v>44194</v>
      </c>
      <c r="C773" s="109">
        <v>32.440277777777801</v>
      </c>
      <c r="D773" s="112">
        <v>58.7</v>
      </c>
      <c r="E773" s="112">
        <v>23.5</v>
      </c>
      <c r="G773" s="54">
        <v>770</v>
      </c>
      <c r="H773" s="96">
        <v>44194</v>
      </c>
      <c r="I773" s="109">
        <v>32.4409722222223</v>
      </c>
      <c r="J773" s="112">
        <v>72.8</v>
      </c>
      <c r="K773" s="112">
        <v>24.7</v>
      </c>
      <c r="L773" s="106"/>
      <c r="M773" s="54">
        <v>770</v>
      </c>
      <c r="N773" s="96">
        <v>44194</v>
      </c>
      <c r="O773" s="109">
        <v>32.4409722222223</v>
      </c>
      <c r="P773" s="112">
        <v>49.5</v>
      </c>
      <c r="Q773" s="112">
        <v>28.1</v>
      </c>
      <c r="R773" s="106"/>
      <c r="S773" s="54">
        <v>770</v>
      </c>
      <c r="T773" s="96">
        <v>44235.614537037036</v>
      </c>
      <c r="U773" s="110">
        <v>44235.614537037036</v>
      </c>
      <c r="V773" s="112">
        <v>72.099999999999994</v>
      </c>
      <c r="W773" s="112">
        <v>23.6</v>
      </c>
      <c r="Y773" s="54">
        <v>770</v>
      </c>
      <c r="Z773" s="96">
        <v>44235.615081018521</v>
      </c>
      <c r="AA773" s="110">
        <v>44235.615081018521</v>
      </c>
      <c r="AB773" s="112">
        <v>61.7</v>
      </c>
      <c r="AC773" s="112">
        <v>24.7</v>
      </c>
      <c r="AE773" s="54">
        <v>770</v>
      </c>
      <c r="AF773" s="96">
        <v>44235.614872685182</v>
      </c>
      <c r="AG773" s="110">
        <v>44235.614872685182</v>
      </c>
      <c r="AH773" s="112">
        <v>65.3</v>
      </c>
      <c r="AI773" s="112">
        <v>24.3</v>
      </c>
    </row>
    <row r="774" spans="1:35" x14ac:dyDescent="0.25">
      <c r="A774" s="54">
        <v>771</v>
      </c>
      <c r="B774" s="96">
        <v>44194</v>
      </c>
      <c r="C774" s="110">
        <v>32.481944444444402</v>
      </c>
      <c r="D774" s="112">
        <v>63.4</v>
      </c>
      <c r="E774" s="112">
        <v>23.5</v>
      </c>
      <c r="G774" s="54">
        <v>771</v>
      </c>
      <c r="H774" s="96">
        <v>44194</v>
      </c>
      <c r="I774" s="110">
        <v>32.4826388888889</v>
      </c>
      <c r="J774" s="112">
        <v>76</v>
      </c>
      <c r="K774" s="112">
        <v>24.8</v>
      </c>
      <c r="L774" s="106"/>
      <c r="M774" s="54">
        <v>771</v>
      </c>
      <c r="N774" s="96">
        <v>44194</v>
      </c>
      <c r="O774" s="110">
        <v>32.4826388888889</v>
      </c>
      <c r="P774" s="112">
        <v>52</v>
      </c>
      <c r="Q774" s="112">
        <v>28.1</v>
      </c>
      <c r="R774" s="106"/>
      <c r="S774" s="54">
        <v>771</v>
      </c>
      <c r="T774" s="96">
        <v>44235.6562037037</v>
      </c>
      <c r="U774" s="110">
        <v>44235.6562037037</v>
      </c>
      <c r="V774" s="112">
        <v>74.2</v>
      </c>
      <c r="W774" s="112">
        <v>23.7</v>
      </c>
      <c r="Y774" s="54">
        <v>771</v>
      </c>
      <c r="Z774" s="96">
        <v>44235.656747685185</v>
      </c>
      <c r="AA774" s="110">
        <v>44235.656747685185</v>
      </c>
      <c r="AB774" s="112">
        <v>58.4</v>
      </c>
      <c r="AC774" s="112">
        <v>24.6</v>
      </c>
      <c r="AE774" s="54">
        <v>771</v>
      </c>
      <c r="AF774" s="96">
        <v>44235.656539351854</v>
      </c>
      <c r="AG774" s="110">
        <v>44235.656539351854</v>
      </c>
      <c r="AH774" s="112">
        <v>59.9</v>
      </c>
      <c r="AI774" s="112">
        <v>24.3</v>
      </c>
    </row>
    <row r="775" spans="1:35" x14ac:dyDescent="0.25">
      <c r="A775" s="54">
        <v>772</v>
      </c>
      <c r="B775" s="96">
        <v>44194</v>
      </c>
      <c r="C775" s="109">
        <v>32.523611111111101</v>
      </c>
      <c r="D775" s="112">
        <v>57.9</v>
      </c>
      <c r="E775" s="112">
        <v>23.3</v>
      </c>
      <c r="G775" s="54">
        <v>772</v>
      </c>
      <c r="H775" s="96">
        <v>44194</v>
      </c>
      <c r="I775" s="109">
        <v>32.5243055555556</v>
      </c>
      <c r="J775" s="112">
        <v>73.2</v>
      </c>
      <c r="K775" s="112">
        <v>24.8</v>
      </c>
      <c r="L775" s="106"/>
      <c r="M775" s="54">
        <v>772</v>
      </c>
      <c r="N775" s="96">
        <v>44194</v>
      </c>
      <c r="O775" s="109">
        <v>32.5243055555556</v>
      </c>
      <c r="P775" s="112">
        <v>39.1</v>
      </c>
      <c r="Q775" s="112">
        <v>28.1</v>
      </c>
      <c r="R775" s="106"/>
      <c r="S775" s="54">
        <v>772</v>
      </c>
      <c r="T775" s="96">
        <v>44235.697870370372</v>
      </c>
      <c r="U775" s="110">
        <v>44235.697870370372</v>
      </c>
      <c r="V775" s="112">
        <v>74.7</v>
      </c>
      <c r="W775" s="112">
        <v>23.4</v>
      </c>
      <c r="Y775" s="54">
        <v>772</v>
      </c>
      <c r="Z775" s="96">
        <v>44235.698414351849</v>
      </c>
      <c r="AA775" s="110">
        <v>44235.698414351849</v>
      </c>
      <c r="AB775" s="112">
        <v>59.3</v>
      </c>
      <c r="AC775" s="112">
        <v>24.3</v>
      </c>
      <c r="AE775" s="54">
        <v>772</v>
      </c>
      <c r="AF775" s="96">
        <v>44235.698206018518</v>
      </c>
      <c r="AG775" s="110">
        <v>44235.698206018518</v>
      </c>
      <c r="AH775" s="112">
        <v>61.4</v>
      </c>
      <c r="AI775" s="112">
        <v>23.9</v>
      </c>
    </row>
    <row r="776" spans="1:35" x14ac:dyDescent="0.25">
      <c r="A776" s="54">
        <v>773</v>
      </c>
      <c r="B776" s="96">
        <v>44194</v>
      </c>
      <c r="C776" s="110">
        <v>32.565277777777801</v>
      </c>
      <c r="D776" s="112">
        <v>65</v>
      </c>
      <c r="E776" s="112">
        <v>23.6</v>
      </c>
      <c r="G776" s="54">
        <v>773</v>
      </c>
      <c r="H776" s="96">
        <v>44194</v>
      </c>
      <c r="I776" s="110">
        <v>32.5659722222223</v>
      </c>
      <c r="J776" s="112">
        <v>79.099999999999994</v>
      </c>
      <c r="K776" s="112">
        <v>24.8</v>
      </c>
      <c r="L776" s="106"/>
      <c r="M776" s="54">
        <v>773</v>
      </c>
      <c r="N776" s="96">
        <v>44194</v>
      </c>
      <c r="O776" s="110">
        <v>32.5659722222223</v>
      </c>
      <c r="P776" s="112">
        <v>54.2</v>
      </c>
      <c r="Q776" s="112">
        <v>28.2</v>
      </c>
      <c r="R776" s="106"/>
      <c r="S776" s="54">
        <v>773</v>
      </c>
      <c r="T776" s="96">
        <v>44235.739537037036</v>
      </c>
      <c r="U776" s="110">
        <v>44235.739537037036</v>
      </c>
      <c r="V776" s="112">
        <v>71.3</v>
      </c>
      <c r="W776" s="112">
        <v>22.9</v>
      </c>
      <c r="Y776" s="54">
        <v>773</v>
      </c>
      <c r="Z776" s="96">
        <v>44235.740081018521</v>
      </c>
      <c r="AA776" s="110">
        <v>44235.740081018521</v>
      </c>
      <c r="AB776" s="112">
        <v>58.7</v>
      </c>
      <c r="AC776" s="112">
        <v>23.6</v>
      </c>
      <c r="AE776" s="54">
        <v>773</v>
      </c>
      <c r="AF776" s="96">
        <v>44235.739872685182</v>
      </c>
      <c r="AG776" s="110">
        <v>44235.739872685182</v>
      </c>
      <c r="AH776" s="112">
        <v>61</v>
      </c>
      <c r="AI776" s="112">
        <v>23.7</v>
      </c>
    </row>
    <row r="777" spans="1:35" x14ac:dyDescent="0.25">
      <c r="A777" s="54">
        <v>774</v>
      </c>
      <c r="B777" s="96">
        <v>44194</v>
      </c>
      <c r="C777" s="109">
        <v>32.606944444444402</v>
      </c>
      <c r="D777" s="112">
        <v>64.599999999999994</v>
      </c>
      <c r="E777" s="112">
        <v>23.5</v>
      </c>
      <c r="G777" s="54">
        <v>774</v>
      </c>
      <c r="H777" s="96">
        <v>44194</v>
      </c>
      <c r="I777" s="109">
        <v>32.6076388888889</v>
      </c>
      <c r="J777" s="112">
        <v>80.7</v>
      </c>
      <c r="K777" s="112">
        <v>25.1</v>
      </c>
      <c r="L777" s="106"/>
      <c r="M777" s="54">
        <v>774</v>
      </c>
      <c r="N777" s="96">
        <v>44194</v>
      </c>
      <c r="O777" s="109">
        <v>32.6076388888889</v>
      </c>
      <c r="P777" s="112">
        <v>52.1</v>
      </c>
      <c r="Q777" s="112">
        <v>28.1</v>
      </c>
      <c r="R777" s="106"/>
      <c r="S777" s="54">
        <v>774</v>
      </c>
      <c r="T777" s="96">
        <v>44235.7812037037</v>
      </c>
      <c r="U777" s="110">
        <v>44235.7812037037</v>
      </c>
      <c r="V777" s="112">
        <v>66.599999999999994</v>
      </c>
      <c r="W777" s="112">
        <v>22.8</v>
      </c>
      <c r="Y777" s="54">
        <v>774</v>
      </c>
      <c r="Z777" s="96">
        <v>44235.781747685185</v>
      </c>
      <c r="AA777" s="110">
        <v>44235.781747685185</v>
      </c>
      <c r="AB777" s="112">
        <v>55.7</v>
      </c>
      <c r="AC777" s="112">
        <v>23.6</v>
      </c>
      <c r="AE777" s="54">
        <v>774</v>
      </c>
      <c r="AF777" s="96">
        <v>44235.781539351854</v>
      </c>
      <c r="AG777" s="110">
        <v>44235.781539351854</v>
      </c>
      <c r="AH777" s="112">
        <v>59.5</v>
      </c>
      <c r="AI777" s="112">
        <v>23.2</v>
      </c>
    </row>
    <row r="778" spans="1:35" x14ac:dyDescent="0.25">
      <c r="A778" s="54">
        <v>775</v>
      </c>
      <c r="B778" s="96">
        <v>44194</v>
      </c>
      <c r="C778" s="110">
        <v>32.648611111111101</v>
      </c>
      <c r="D778" s="112">
        <v>64.900000000000006</v>
      </c>
      <c r="E778" s="112">
        <v>23.5</v>
      </c>
      <c r="G778" s="54">
        <v>775</v>
      </c>
      <c r="H778" s="96">
        <v>44194</v>
      </c>
      <c r="I778" s="110">
        <v>32.6493055555556</v>
      </c>
      <c r="J778" s="112">
        <v>78.7</v>
      </c>
      <c r="K778" s="112">
        <v>25</v>
      </c>
      <c r="L778" s="106"/>
      <c r="M778" s="54">
        <v>775</v>
      </c>
      <c r="N778" s="96">
        <v>44194</v>
      </c>
      <c r="O778" s="110">
        <v>32.6493055555556</v>
      </c>
      <c r="P778" s="112">
        <v>53.2</v>
      </c>
      <c r="Q778" s="112">
        <v>28</v>
      </c>
      <c r="R778" s="106"/>
      <c r="S778" s="54">
        <v>775</v>
      </c>
      <c r="T778" s="96">
        <v>44235.822870370372</v>
      </c>
      <c r="U778" s="110">
        <v>44235.822870370372</v>
      </c>
      <c r="V778" s="112">
        <v>65.099999999999994</v>
      </c>
      <c r="W778" s="112">
        <v>22.7</v>
      </c>
      <c r="Y778" s="54">
        <v>775</v>
      </c>
      <c r="Z778" s="96">
        <v>44235.823414351849</v>
      </c>
      <c r="AA778" s="110">
        <v>44235.823414351849</v>
      </c>
      <c r="AB778" s="112">
        <v>55.4</v>
      </c>
      <c r="AC778" s="112">
        <v>23.5</v>
      </c>
      <c r="AE778" s="54">
        <v>775</v>
      </c>
      <c r="AF778" s="96">
        <v>44235.823206018518</v>
      </c>
      <c r="AG778" s="110">
        <v>44235.823206018518</v>
      </c>
      <c r="AH778" s="112">
        <v>60</v>
      </c>
      <c r="AI778" s="112">
        <v>23.4</v>
      </c>
    </row>
    <row r="779" spans="1:35" x14ac:dyDescent="0.25">
      <c r="A779" s="54">
        <v>776</v>
      </c>
      <c r="B779" s="96">
        <v>44194</v>
      </c>
      <c r="C779" s="109">
        <v>32.690277777777801</v>
      </c>
      <c r="D779" s="112">
        <v>66.3</v>
      </c>
      <c r="E779" s="112">
        <v>23.4</v>
      </c>
      <c r="G779" s="54">
        <v>776</v>
      </c>
      <c r="H779" s="96">
        <v>44194</v>
      </c>
      <c r="I779" s="109">
        <v>32.6909722222223</v>
      </c>
      <c r="J779" s="112">
        <v>77.8</v>
      </c>
      <c r="K779" s="112">
        <v>24.4</v>
      </c>
      <c r="L779" s="106"/>
      <c r="M779" s="54">
        <v>776</v>
      </c>
      <c r="N779" s="96">
        <v>44194</v>
      </c>
      <c r="O779" s="109">
        <v>32.6909722222223</v>
      </c>
      <c r="P779" s="112">
        <v>47.2</v>
      </c>
      <c r="Q779" s="112">
        <v>27.9</v>
      </c>
      <c r="R779" s="106"/>
      <c r="S779" s="54">
        <v>776</v>
      </c>
      <c r="T779" s="96">
        <v>44235.864537037036</v>
      </c>
      <c r="U779" s="110">
        <v>44235.864537037036</v>
      </c>
      <c r="V779" s="112">
        <v>66.5</v>
      </c>
      <c r="W779" s="112">
        <v>22.7</v>
      </c>
      <c r="Y779" s="54">
        <v>776</v>
      </c>
      <c r="Z779" s="96">
        <v>44235.865081018521</v>
      </c>
      <c r="AA779" s="110">
        <v>44235.865081018521</v>
      </c>
      <c r="AB779" s="112">
        <v>57.1</v>
      </c>
      <c r="AC779" s="112">
        <v>23.7</v>
      </c>
      <c r="AE779" s="54">
        <v>776</v>
      </c>
      <c r="AF779" s="96">
        <v>44235.864872685182</v>
      </c>
      <c r="AG779" s="110">
        <v>44235.864872685182</v>
      </c>
      <c r="AH779" s="112">
        <v>60.8</v>
      </c>
      <c r="AI779" s="112">
        <v>23.1</v>
      </c>
    </row>
    <row r="780" spans="1:35" x14ac:dyDescent="0.25">
      <c r="A780" s="54">
        <v>777</v>
      </c>
      <c r="B780" s="96">
        <v>44194</v>
      </c>
      <c r="C780" s="110">
        <v>32.731944444444402</v>
      </c>
      <c r="D780" s="112">
        <v>56.8</v>
      </c>
      <c r="E780" s="112">
        <v>22.8</v>
      </c>
      <c r="G780" s="54">
        <v>777</v>
      </c>
      <c r="H780" s="96">
        <v>44194</v>
      </c>
      <c r="I780" s="110">
        <v>32.7326388888889</v>
      </c>
      <c r="J780" s="112">
        <v>73.099999999999994</v>
      </c>
      <c r="K780" s="112">
        <v>24</v>
      </c>
      <c r="L780" s="106"/>
      <c r="M780" s="54">
        <v>777</v>
      </c>
      <c r="N780" s="96">
        <v>44194</v>
      </c>
      <c r="O780" s="110">
        <v>32.7326388888889</v>
      </c>
      <c r="P780" s="112">
        <v>42.7</v>
      </c>
      <c r="Q780" s="112">
        <v>27.5</v>
      </c>
      <c r="R780" s="106"/>
      <c r="S780" s="54">
        <v>777</v>
      </c>
      <c r="T780" s="96">
        <v>44235.9062037037</v>
      </c>
      <c r="U780" s="110">
        <v>44235.9062037037</v>
      </c>
      <c r="V780" s="112">
        <v>67.099999999999994</v>
      </c>
      <c r="W780" s="112">
        <v>22.8</v>
      </c>
      <c r="Y780" s="54">
        <v>777</v>
      </c>
      <c r="Z780" s="96">
        <v>44235.906747685185</v>
      </c>
      <c r="AA780" s="110">
        <v>44235.906747685185</v>
      </c>
      <c r="AB780" s="112">
        <v>55</v>
      </c>
      <c r="AC780" s="112">
        <v>23.4</v>
      </c>
      <c r="AE780" s="54">
        <v>777</v>
      </c>
      <c r="AF780" s="96">
        <v>44235.906539351854</v>
      </c>
      <c r="AG780" s="110">
        <v>44235.906539351854</v>
      </c>
      <c r="AH780" s="112">
        <v>59.5</v>
      </c>
      <c r="AI780" s="112">
        <v>23.2</v>
      </c>
    </row>
    <row r="781" spans="1:35" x14ac:dyDescent="0.25">
      <c r="A781" s="54">
        <v>778</v>
      </c>
      <c r="B781" s="96">
        <v>44194</v>
      </c>
      <c r="C781" s="109">
        <v>32.773611111111101</v>
      </c>
      <c r="D781" s="112">
        <v>56</v>
      </c>
      <c r="E781" s="112">
        <v>22.6</v>
      </c>
      <c r="G781" s="54">
        <v>778</v>
      </c>
      <c r="H781" s="96">
        <v>44194</v>
      </c>
      <c r="I781" s="109">
        <v>32.7743055555556</v>
      </c>
      <c r="J781" s="112">
        <v>74.400000000000006</v>
      </c>
      <c r="K781" s="112">
        <v>24.1</v>
      </c>
      <c r="L781" s="106"/>
      <c r="M781" s="54">
        <v>778</v>
      </c>
      <c r="N781" s="96">
        <v>44194</v>
      </c>
      <c r="O781" s="109">
        <v>32.7743055555556</v>
      </c>
      <c r="P781" s="112">
        <v>40.700000000000003</v>
      </c>
      <c r="Q781" s="112">
        <v>27.4</v>
      </c>
      <c r="R781" s="106"/>
      <c r="S781" s="54">
        <v>778</v>
      </c>
      <c r="T781" s="96">
        <v>44235.947870370372</v>
      </c>
      <c r="U781" s="110">
        <v>44235.947870370372</v>
      </c>
      <c r="V781" s="112">
        <v>62.2</v>
      </c>
      <c r="W781" s="112">
        <v>22.6</v>
      </c>
      <c r="Y781" s="54">
        <v>778</v>
      </c>
      <c r="Z781" s="96">
        <v>44235.948414351849</v>
      </c>
      <c r="AA781" s="110">
        <v>44235.948414351849</v>
      </c>
      <c r="AB781" s="112">
        <v>51.1</v>
      </c>
      <c r="AC781" s="112">
        <v>23.8</v>
      </c>
      <c r="AE781" s="54">
        <v>778</v>
      </c>
      <c r="AF781" s="96">
        <v>44235.948206018518</v>
      </c>
      <c r="AG781" s="110">
        <v>44235.948206018518</v>
      </c>
      <c r="AH781" s="112">
        <v>56.1</v>
      </c>
      <c r="AI781" s="112">
        <v>23.2</v>
      </c>
    </row>
    <row r="782" spans="1:35" x14ac:dyDescent="0.25">
      <c r="A782" s="54">
        <v>779</v>
      </c>
      <c r="B782" s="96">
        <v>44194</v>
      </c>
      <c r="C782" s="110">
        <v>32.815277777777801</v>
      </c>
      <c r="D782" s="112">
        <v>60.2</v>
      </c>
      <c r="E782" s="112">
        <v>23</v>
      </c>
      <c r="G782" s="54">
        <v>779</v>
      </c>
      <c r="H782" s="96">
        <v>44194</v>
      </c>
      <c r="I782" s="110">
        <v>32.8159722222223</v>
      </c>
      <c r="J782" s="112">
        <v>71.2</v>
      </c>
      <c r="K782" s="112">
        <v>24.2</v>
      </c>
      <c r="L782" s="106"/>
      <c r="M782" s="54">
        <v>779</v>
      </c>
      <c r="N782" s="96">
        <v>44194</v>
      </c>
      <c r="O782" s="110">
        <v>32.8159722222223</v>
      </c>
      <c r="P782" s="112">
        <v>41.2</v>
      </c>
      <c r="Q782" s="112">
        <v>27.8</v>
      </c>
      <c r="R782" s="106"/>
      <c r="S782" s="54">
        <v>779</v>
      </c>
      <c r="T782" s="96">
        <v>44235.989537037036</v>
      </c>
      <c r="U782" s="110">
        <v>44235.989537037036</v>
      </c>
      <c r="V782" s="112">
        <v>66.7</v>
      </c>
      <c r="W782" s="112">
        <v>22.7</v>
      </c>
      <c r="Y782" s="54">
        <v>779</v>
      </c>
      <c r="Z782" s="96">
        <v>44235.990081018521</v>
      </c>
      <c r="AA782" s="110">
        <v>44235.990081018521</v>
      </c>
      <c r="AB782" s="112">
        <v>57</v>
      </c>
      <c r="AC782" s="112">
        <v>23.5</v>
      </c>
      <c r="AE782" s="54">
        <v>779</v>
      </c>
      <c r="AF782" s="96">
        <v>44235.989872685182</v>
      </c>
      <c r="AG782" s="110">
        <v>44235.989872685182</v>
      </c>
      <c r="AH782" s="112">
        <v>53.6</v>
      </c>
      <c r="AI782" s="112">
        <v>23.3</v>
      </c>
    </row>
    <row r="783" spans="1:35" x14ac:dyDescent="0.25">
      <c r="A783" s="54">
        <v>780</v>
      </c>
      <c r="B783" s="96">
        <v>44194</v>
      </c>
      <c r="C783" s="109">
        <v>32.856944444444402</v>
      </c>
      <c r="D783" s="112">
        <v>58.7</v>
      </c>
      <c r="E783" s="112">
        <v>22.7</v>
      </c>
      <c r="G783" s="54">
        <v>780</v>
      </c>
      <c r="H783" s="96">
        <v>44194</v>
      </c>
      <c r="I783" s="109">
        <v>32.8576388888889</v>
      </c>
      <c r="J783" s="112">
        <v>72.3</v>
      </c>
      <c r="K783" s="112">
        <v>24</v>
      </c>
      <c r="L783" s="106"/>
      <c r="M783" s="54">
        <v>780</v>
      </c>
      <c r="N783" s="96">
        <v>44194</v>
      </c>
      <c r="O783" s="109">
        <v>32.8576388888889</v>
      </c>
      <c r="P783" s="112">
        <v>42.6</v>
      </c>
      <c r="Q783" s="112">
        <v>27.8</v>
      </c>
      <c r="R783" s="106"/>
      <c r="S783" s="54">
        <v>780</v>
      </c>
      <c r="T783" s="96">
        <v>44236.0312037037</v>
      </c>
      <c r="U783" s="110">
        <v>44236.0312037037</v>
      </c>
      <c r="V783" s="112">
        <v>64.400000000000006</v>
      </c>
      <c r="W783" s="112">
        <v>22.6</v>
      </c>
      <c r="Y783" s="54">
        <v>780</v>
      </c>
      <c r="Z783" s="96">
        <v>44236.031747685185</v>
      </c>
      <c r="AA783" s="110">
        <v>44236.031747685185</v>
      </c>
      <c r="AB783" s="112">
        <v>54.7</v>
      </c>
      <c r="AC783" s="112">
        <v>23.4</v>
      </c>
      <c r="AE783" s="54">
        <v>780</v>
      </c>
      <c r="AF783" s="96">
        <v>44236.031539351854</v>
      </c>
      <c r="AG783" s="110">
        <v>44236.031539351854</v>
      </c>
      <c r="AH783" s="112">
        <v>59.5</v>
      </c>
      <c r="AI783" s="112">
        <v>23.2</v>
      </c>
    </row>
    <row r="784" spans="1:35" x14ac:dyDescent="0.25">
      <c r="A784" s="54">
        <v>781</v>
      </c>
      <c r="B784" s="96">
        <v>44194</v>
      </c>
      <c r="C784" s="110">
        <v>32.898611111111101</v>
      </c>
      <c r="D784" s="112">
        <v>59.2</v>
      </c>
      <c r="E784" s="112">
        <v>22.7</v>
      </c>
      <c r="G784" s="54">
        <v>781</v>
      </c>
      <c r="H784" s="96">
        <v>44194</v>
      </c>
      <c r="I784" s="110">
        <v>32.8993055555556</v>
      </c>
      <c r="J784" s="112">
        <v>73.400000000000006</v>
      </c>
      <c r="K784" s="112">
        <v>24.1</v>
      </c>
      <c r="L784" s="106"/>
      <c r="M784" s="54">
        <v>781</v>
      </c>
      <c r="N784" s="96">
        <v>44194</v>
      </c>
      <c r="O784" s="110">
        <v>32.8993055555556</v>
      </c>
      <c r="P784" s="112">
        <v>42.7</v>
      </c>
      <c r="Q784" s="112">
        <v>27.7</v>
      </c>
      <c r="R784" s="106"/>
      <c r="S784" s="54">
        <v>781</v>
      </c>
      <c r="T784" s="96">
        <v>44236.072870370372</v>
      </c>
      <c r="U784" s="110">
        <v>44236.072870370372</v>
      </c>
      <c r="V784" s="112">
        <v>65.8</v>
      </c>
      <c r="W784" s="112">
        <v>22.5</v>
      </c>
      <c r="Y784" s="54">
        <v>781</v>
      </c>
      <c r="Z784" s="96">
        <v>44236.073414351849</v>
      </c>
      <c r="AA784" s="110">
        <v>44236.073414351849</v>
      </c>
      <c r="AB784" s="112">
        <v>56.5</v>
      </c>
      <c r="AC784" s="112">
        <v>23.6</v>
      </c>
      <c r="AE784" s="54">
        <v>781</v>
      </c>
      <c r="AF784" s="96">
        <v>44236.073206018518</v>
      </c>
      <c r="AG784" s="110">
        <v>44236.073206018518</v>
      </c>
      <c r="AH784" s="112">
        <v>56.6</v>
      </c>
      <c r="AI784" s="112">
        <v>22.9</v>
      </c>
    </row>
    <row r="785" spans="1:35" x14ac:dyDescent="0.25">
      <c r="A785" s="54">
        <v>782</v>
      </c>
      <c r="B785" s="96">
        <v>44194</v>
      </c>
      <c r="C785" s="109">
        <v>32.940277777777801</v>
      </c>
      <c r="D785" s="112">
        <v>55.6</v>
      </c>
      <c r="E785" s="112">
        <v>22.8</v>
      </c>
      <c r="G785" s="54">
        <v>782</v>
      </c>
      <c r="H785" s="96">
        <v>44194</v>
      </c>
      <c r="I785" s="109">
        <v>32.9409722222223</v>
      </c>
      <c r="J785" s="112">
        <v>69.400000000000006</v>
      </c>
      <c r="K785" s="112">
        <v>23.9</v>
      </c>
      <c r="L785" s="106"/>
      <c r="M785" s="54">
        <v>782</v>
      </c>
      <c r="N785" s="96">
        <v>44194</v>
      </c>
      <c r="O785" s="109">
        <v>32.9409722222223</v>
      </c>
      <c r="P785" s="112">
        <v>37.799999999999997</v>
      </c>
      <c r="Q785" s="112">
        <v>27.7</v>
      </c>
      <c r="R785" s="106"/>
      <c r="S785" s="54">
        <v>782</v>
      </c>
      <c r="T785" s="96">
        <v>44236.114537037036</v>
      </c>
      <c r="U785" s="110">
        <v>44236.114537037036</v>
      </c>
      <c r="V785" s="112">
        <v>65.3</v>
      </c>
      <c r="W785" s="112">
        <v>22.3</v>
      </c>
      <c r="Y785" s="54">
        <v>782</v>
      </c>
      <c r="Z785" s="96">
        <v>44236.115081018521</v>
      </c>
      <c r="AA785" s="110">
        <v>44236.115081018521</v>
      </c>
      <c r="AB785" s="112">
        <v>55.2</v>
      </c>
      <c r="AC785" s="112">
        <v>23.7</v>
      </c>
      <c r="AE785" s="54">
        <v>782</v>
      </c>
      <c r="AF785" s="96">
        <v>44236.114872685182</v>
      </c>
      <c r="AG785" s="110">
        <v>44236.114872685182</v>
      </c>
      <c r="AH785" s="112">
        <v>55.2</v>
      </c>
      <c r="AI785" s="112">
        <v>23.2</v>
      </c>
    </row>
    <row r="786" spans="1:35" x14ac:dyDescent="0.25">
      <c r="A786" s="54">
        <v>783</v>
      </c>
      <c r="B786" s="96">
        <v>44194</v>
      </c>
      <c r="C786" s="110">
        <v>32.981944444444402</v>
      </c>
      <c r="D786" s="112">
        <v>57.2</v>
      </c>
      <c r="E786" s="112">
        <v>22.8</v>
      </c>
      <c r="G786" s="54">
        <v>783</v>
      </c>
      <c r="H786" s="96">
        <v>44194</v>
      </c>
      <c r="I786" s="110">
        <v>32.9826388888889</v>
      </c>
      <c r="J786" s="112">
        <v>68.599999999999994</v>
      </c>
      <c r="K786" s="112">
        <v>23.8</v>
      </c>
      <c r="L786" s="106"/>
      <c r="M786" s="54">
        <v>783</v>
      </c>
      <c r="N786" s="96">
        <v>44194</v>
      </c>
      <c r="O786" s="110">
        <v>32.9826388888889</v>
      </c>
      <c r="P786" s="112">
        <v>40.6</v>
      </c>
      <c r="Q786" s="112">
        <v>27.3</v>
      </c>
      <c r="R786" s="106"/>
      <c r="S786" s="54">
        <v>783</v>
      </c>
      <c r="T786" s="96">
        <v>44236.1562037037</v>
      </c>
      <c r="U786" s="110">
        <v>44236.1562037037</v>
      </c>
      <c r="V786" s="112">
        <v>65</v>
      </c>
      <c r="W786" s="112">
        <v>22.2</v>
      </c>
      <c r="Y786" s="54">
        <v>783</v>
      </c>
      <c r="Z786" s="96">
        <v>44236.156747685185</v>
      </c>
      <c r="AA786" s="110">
        <v>44236.156747685185</v>
      </c>
      <c r="AB786" s="112">
        <v>53.9</v>
      </c>
      <c r="AC786" s="112">
        <v>23.4</v>
      </c>
      <c r="AE786" s="54">
        <v>783</v>
      </c>
      <c r="AF786" s="96">
        <v>44236.156539351854</v>
      </c>
      <c r="AG786" s="110">
        <v>44236.156539351854</v>
      </c>
      <c r="AH786" s="112">
        <v>53.9</v>
      </c>
      <c r="AI786" s="112">
        <v>23.3</v>
      </c>
    </row>
    <row r="787" spans="1:35" x14ac:dyDescent="0.25">
      <c r="A787" s="54">
        <v>784</v>
      </c>
      <c r="B787" s="96">
        <v>44195</v>
      </c>
      <c r="C787" s="109">
        <v>33.023611111111101</v>
      </c>
      <c r="D787" s="112">
        <v>54.6</v>
      </c>
      <c r="E787" s="112">
        <v>22.9</v>
      </c>
      <c r="G787" s="54">
        <v>784</v>
      </c>
      <c r="H787" s="96">
        <v>44195</v>
      </c>
      <c r="I787" s="109">
        <v>33.0243055555556</v>
      </c>
      <c r="J787" s="112">
        <v>68.5</v>
      </c>
      <c r="K787" s="112">
        <v>23.6</v>
      </c>
      <c r="L787" s="106"/>
      <c r="M787" s="54">
        <v>784</v>
      </c>
      <c r="N787" s="96">
        <v>44195</v>
      </c>
      <c r="O787" s="109">
        <v>33.0243055555556</v>
      </c>
      <c r="P787" s="112">
        <v>40</v>
      </c>
      <c r="Q787" s="112">
        <v>27.3</v>
      </c>
      <c r="R787" s="106"/>
      <c r="S787" s="54">
        <v>784</v>
      </c>
      <c r="T787" s="96">
        <v>44236.197870370372</v>
      </c>
      <c r="U787" s="110">
        <v>44236.197870370372</v>
      </c>
      <c r="V787" s="112">
        <v>59.6</v>
      </c>
      <c r="W787" s="112">
        <v>22.1</v>
      </c>
      <c r="Y787" s="54">
        <v>784</v>
      </c>
      <c r="Z787" s="96">
        <v>44236.198414351849</v>
      </c>
      <c r="AA787" s="110">
        <v>44236.198414351849</v>
      </c>
      <c r="AB787" s="112">
        <v>51.3</v>
      </c>
      <c r="AC787" s="112">
        <v>23.8</v>
      </c>
      <c r="AE787" s="54">
        <v>784</v>
      </c>
      <c r="AF787" s="96">
        <v>44236.198206018518</v>
      </c>
      <c r="AG787" s="110">
        <v>44236.198206018518</v>
      </c>
      <c r="AH787" s="112">
        <v>52.5</v>
      </c>
      <c r="AI787" s="112">
        <v>23</v>
      </c>
    </row>
    <row r="788" spans="1:35" x14ac:dyDescent="0.25">
      <c r="A788" s="54">
        <v>785</v>
      </c>
      <c r="B788" s="96">
        <v>44195</v>
      </c>
      <c r="C788" s="110">
        <v>33.065277777777801</v>
      </c>
      <c r="D788" s="112">
        <v>52.2</v>
      </c>
      <c r="E788" s="112">
        <v>22.4</v>
      </c>
      <c r="G788" s="54">
        <v>785</v>
      </c>
      <c r="H788" s="96">
        <v>44195</v>
      </c>
      <c r="I788" s="110">
        <v>33.0659722222223</v>
      </c>
      <c r="J788" s="112">
        <v>68.2</v>
      </c>
      <c r="K788" s="112">
        <v>23.7</v>
      </c>
      <c r="L788" s="106"/>
      <c r="M788" s="54">
        <v>785</v>
      </c>
      <c r="N788" s="96">
        <v>44195</v>
      </c>
      <c r="O788" s="110">
        <v>33.0659722222223</v>
      </c>
      <c r="P788" s="112">
        <v>38.9</v>
      </c>
      <c r="Q788" s="112">
        <v>27.7</v>
      </c>
      <c r="R788" s="106"/>
      <c r="S788" s="54">
        <v>785</v>
      </c>
      <c r="T788" s="96">
        <v>44236.239537037036</v>
      </c>
      <c r="U788" s="110">
        <v>44236.239537037036</v>
      </c>
      <c r="V788" s="112">
        <v>61.5</v>
      </c>
      <c r="W788" s="112">
        <v>22.4</v>
      </c>
      <c r="Y788" s="54">
        <v>785</v>
      </c>
      <c r="Z788" s="96">
        <v>44236.240081018521</v>
      </c>
      <c r="AA788" s="110">
        <v>44236.240081018521</v>
      </c>
      <c r="AB788" s="112">
        <v>53.7</v>
      </c>
      <c r="AC788" s="112">
        <v>23.3</v>
      </c>
      <c r="AE788" s="54">
        <v>785</v>
      </c>
      <c r="AF788" s="96">
        <v>44236.239872685182</v>
      </c>
      <c r="AG788" s="110">
        <v>44236.239872685182</v>
      </c>
      <c r="AH788" s="112">
        <v>52.7</v>
      </c>
      <c r="AI788" s="112">
        <v>23.1</v>
      </c>
    </row>
    <row r="789" spans="1:35" x14ac:dyDescent="0.25">
      <c r="A789" s="54">
        <v>786</v>
      </c>
      <c r="B789" s="96">
        <v>44195</v>
      </c>
      <c r="C789" s="109">
        <v>33.106944444444402</v>
      </c>
      <c r="D789" s="112">
        <v>52.7</v>
      </c>
      <c r="E789" s="112">
        <v>22.2</v>
      </c>
      <c r="G789" s="54">
        <v>786</v>
      </c>
      <c r="H789" s="96">
        <v>44195</v>
      </c>
      <c r="I789" s="109">
        <v>33.1076388888889</v>
      </c>
      <c r="J789" s="112">
        <v>69</v>
      </c>
      <c r="K789" s="112">
        <v>23.7</v>
      </c>
      <c r="L789" s="106"/>
      <c r="M789" s="54">
        <v>786</v>
      </c>
      <c r="N789" s="96">
        <v>44195</v>
      </c>
      <c r="O789" s="109">
        <v>33.1076388888889</v>
      </c>
      <c r="P789" s="112">
        <v>38.200000000000003</v>
      </c>
      <c r="Q789" s="112">
        <v>27.3</v>
      </c>
      <c r="R789" s="106"/>
      <c r="S789" s="54">
        <v>786</v>
      </c>
      <c r="T789" s="96">
        <v>44236.2812037037</v>
      </c>
      <c r="U789" s="110">
        <v>44236.2812037037</v>
      </c>
      <c r="V789" s="112">
        <v>61.3</v>
      </c>
      <c r="W789" s="112">
        <v>22.2</v>
      </c>
      <c r="Y789" s="54">
        <v>786</v>
      </c>
      <c r="Z789" s="96">
        <v>44236.281747685185</v>
      </c>
      <c r="AA789" s="110">
        <v>44236.281747685185</v>
      </c>
      <c r="AB789" s="112">
        <v>49</v>
      </c>
      <c r="AC789" s="112">
        <v>23.8</v>
      </c>
      <c r="AE789" s="54">
        <v>786</v>
      </c>
      <c r="AF789" s="96">
        <v>44236.281539351854</v>
      </c>
      <c r="AG789" s="110">
        <v>44236.281539351854</v>
      </c>
      <c r="AH789" s="112">
        <v>52.1</v>
      </c>
      <c r="AI789" s="112">
        <v>23.1</v>
      </c>
    </row>
    <row r="790" spans="1:35" x14ac:dyDescent="0.25">
      <c r="A790" s="54">
        <v>787</v>
      </c>
      <c r="B790" s="96">
        <v>44195</v>
      </c>
      <c r="C790" s="110">
        <v>33.148611111111101</v>
      </c>
      <c r="D790" s="112">
        <v>51</v>
      </c>
      <c r="E790" s="112">
        <v>22</v>
      </c>
      <c r="G790" s="54">
        <v>787</v>
      </c>
      <c r="H790" s="96">
        <v>44195</v>
      </c>
      <c r="I790" s="110">
        <v>33.1493055555556</v>
      </c>
      <c r="J790" s="112">
        <v>66.599999999999994</v>
      </c>
      <c r="K790" s="112">
        <v>23.4</v>
      </c>
      <c r="L790" s="106"/>
      <c r="M790" s="54">
        <v>787</v>
      </c>
      <c r="N790" s="96">
        <v>44195</v>
      </c>
      <c r="O790" s="110">
        <v>33.1493055555556</v>
      </c>
      <c r="P790" s="112">
        <v>39</v>
      </c>
      <c r="Q790" s="112">
        <v>27.4</v>
      </c>
      <c r="R790" s="106"/>
      <c r="S790" s="54">
        <v>787</v>
      </c>
      <c r="T790" s="96">
        <v>44236.322870370372</v>
      </c>
      <c r="U790" s="110">
        <v>44236.322870370372</v>
      </c>
      <c r="V790" s="112">
        <v>67.7</v>
      </c>
      <c r="W790" s="112">
        <v>22.7</v>
      </c>
      <c r="Y790" s="54">
        <v>787</v>
      </c>
      <c r="Z790" s="96">
        <v>44236.323414351849</v>
      </c>
      <c r="AA790" s="110">
        <v>44236.323414351849</v>
      </c>
      <c r="AB790" s="112">
        <v>51.4</v>
      </c>
      <c r="AC790" s="112">
        <v>23.9</v>
      </c>
      <c r="AE790" s="54">
        <v>787</v>
      </c>
      <c r="AF790" s="96">
        <v>44236.323206018518</v>
      </c>
      <c r="AG790" s="110">
        <v>44236.323206018518</v>
      </c>
      <c r="AH790" s="112">
        <v>51.2</v>
      </c>
      <c r="AI790" s="112">
        <v>23.4</v>
      </c>
    </row>
    <row r="791" spans="1:35" x14ac:dyDescent="0.25">
      <c r="A791" s="54">
        <v>788</v>
      </c>
      <c r="B791" s="96">
        <v>44195</v>
      </c>
      <c r="C791" s="109">
        <v>33.190277777777801</v>
      </c>
      <c r="D791" s="112">
        <v>50.6</v>
      </c>
      <c r="E791" s="112">
        <v>22</v>
      </c>
      <c r="G791" s="54">
        <v>788</v>
      </c>
      <c r="H791" s="96">
        <v>44195</v>
      </c>
      <c r="I791" s="109">
        <v>33.1909722222223</v>
      </c>
      <c r="J791" s="112">
        <v>65.7</v>
      </c>
      <c r="K791" s="112">
        <v>23.4</v>
      </c>
      <c r="L791" s="106"/>
      <c r="M791" s="54">
        <v>788</v>
      </c>
      <c r="N791" s="96">
        <v>44195</v>
      </c>
      <c r="O791" s="109">
        <v>33.1909722222223</v>
      </c>
      <c r="P791" s="112">
        <v>38.1</v>
      </c>
      <c r="Q791" s="112">
        <v>27.5</v>
      </c>
      <c r="R791" s="106"/>
      <c r="S791" s="54">
        <v>788</v>
      </c>
      <c r="T791" s="96">
        <v>44236.364537037036</v>
      </c>
      <c r="U791" s="110">
        <v>44236.364537037036</v>
      </c>
      <c r="V791" s="112">
        <v>69.2</v>
      </c>
      <c r="W791" s="112">
        <v>22.8</v>
      </c>
      <c r="Y791" s="54">
        <v>788</v>
      </c>
      <c r="Z791" s="96">
        <v>44236.365081018521</v>
      </c>
      <c r="AA791" s="110">
        <v>44236.365081018521</v>
      </c>
      <c r="AB791" s="112">
        <v>57</v>
      </c>
      <c r="AC791" s="112">
        <v>23.6</v>
      </c>
      <c r="AE791" s="54">
        <v>788</v>
      </c>
      <c r="AF791" s="96">
        <v>44236.364872685182</v>
      </c>
      <c r="AG791" s="110">
        <v>44236.364872685182</v>
      </c>
      <c r="AH791" s="112">
        <v>52.7</v>
      </c>
      <c r="AI791" s="112">
        <v>23.7</v>
      </c>
    </row>
    <row r="792" spans="1:35" x14ac:dyDescent="0.25">
      <c r="A792" s="54">
        <v>789</v>
      </c>
      <c r="B792" s="96">
        <v>44195</v>
      </c>
      <c r="C792" s="110">
        <v>33.231944444444402</v>
      </c>
      <c r="D792" s="112">
        <v>52</v>
      </c>
      <c r="E792" s="112">
        <v>22</v>
      </c>
      <c r="G792" s="54">
        <v>789</v>
      </c>
      <c r="H792" s="96">
        <v>44195</v>
      </c>
      <c r="I792" s="110">
        <v>33.2326388888889</v>
      </c>
      <c r="J792" s="112">
        <v>66.599999999999994</v>
      </c>
      <c r="K792" s="112">
        <v>23.4</v>
      </c>
      <c r="L792" s="106"/>
      <c r="M792" s="54">
        <v>789</v>
      </c>
      <c r="N792" s="96">
        <v>44195</v>
      </c>
      <c r="O792" s="110">
        <v>33.2326388888889</v>
      </c>
      <c r="P792" s="112">
        <v>36.4</v>
      </c>
      <c r="Q792" s="112">
        <v>27.5</v>
      </c>
      <c r="R792" s="106"/>
      <c r="S792" s="54">
        <v>789</v>
      </c>
      <c r="T792" s="96">
        <v>44236.4062037037</v>
      </c>
      <c r="U792" s="110">
        <v>44236.4062037037</v>
      </c>
      <c r="V792" s="112">
        <v>64.099999999999994</v>
      </c>
      <c r="W792" s="112">
        <v>22.8</v>
      </c>
      <c r="Y792" s="54">
        <v>789</v>
      </c>
      <c r="Z792" s="96">
        <v>44236.406747685185</v>
      </c>
      <c r="AA792" s="110">
        <v>44236.406747685185</v>
      </c>
      <c r="AB792" s="112">
        <v>52.3</v>
      </c>
      <c r="AC792" s="112">
        <v>23.8</v>
      </c>
      <c r="AE792" s="54">
        <v>789</v>
      </c>
      <c r="AF792" s="96">
        <v>44236.406539351854</v>
      </c>
      <c r="AG792" s="110">
        <v>44236.406539351854</v>
      </c>
      <c r="AH792" s="112">
        <v>51.4</v>
      </c>
      <c r="AI792" s="112">
        <v>23.7</v>
      </c>
    </row>
    <row r="793" spans="1:35" x14ac:dyDescent="0.25">
      <c r="A793" s="54">
        <v>790</v>
      </c>
      <c r="B793" s="96">
        <v>44195</v>
      </c>
      <c r="C793" s="109">
        <v>33.273611111111101</v>
      </c>
      <c r="D793" s="112">
        <v>51.3</v>
      </c>
      <c r="E793" s="112">
        <v>21.9</v>
      </c>
      <c r="G793" s="54">
        <v>790</v>
      </c>
      <c r="H793" s="96">
        <v>44195</v>
      </c>
      <c r="I793" s="109">
        <v>33.2743055555556</v>
      </c>
      <c r="J793" s="112">
        <v>64.900000000000006</v>
      </c>
      <c r="K793" s="112">
        <v>23.3</v>
      </c>
      <c r="L793" s="106"/>
      <c r="M793" s="54">
        <v>790</v>
      </c>
      <c r="N793" s="96">
        <v>44195</v>
      </c>
      <c r="O793" s="109">
        <v>33.2743055555556</v>
      </c>
      <c r="P793" s="112">
        <v>39.6</v>
      </c>
      <c r="Q793" s="112">
        <v>27.5</v>
      </c>
      <c r="R793" s="106"/>
      <c r="S793" s="54">
        <v>790</v>
      </c>
      <c r="T793" s="96">
        <v>44236.447870370372</v>
      </c>
      <c r="U793" s="110">
        <v>44236.447870370372</v>
      </c>
      <c r="V793" s="112">
        <v>69.3</v>
      </c>
      <c r="W793" s="112">
        <v>23.4</v>
      </c>
      <c r="Y793" s="54">
        <v>790</v>
      </c>
      <c r="Z793" s="96">
        <v>44236.448414351849</v>
      </c>
      <c r="AA793" s="110">
        <v>44236.448414351849</v>
      </c>
      <c r="AB793" s="112">
        <v>55.7</v>
      </c>
      <c r="AC793" s="112">
        <v>23.8</v>
      </c>
      <c r="AE793" s="54">
        <v>790</v>
      </c>
      <c r="AF793" s="96">
        <v>44236.448206018518</v>
      </c>
      <c r="AG793" s="110">
        <v>44236.448206018518</v>
      </c>
      <c r="AH793" s="112">
        <v>51.1</v>
      </c>
      <c r="AI793" s="112">
        <v>24</v>
      </c>
    </row>
    <row r="794" spans="1:35" x14ac:dyDescent="0.25">
      <c r="A794" s="54">
        <v>791</v>
      </c>
      <c r="B794" s="96">
        <v>44195</v>
      </c>
      <c r="C794" s="110">
        <v>33.315277777777801</v>
      </c>
      <c r="D794" s="112">
        <v>53</v>
      </c>
      <c r="E794" s="112">
        <v>22</v>
      </c>
      <c r="G794" s="54">
        <v>791</v>
      </c>
      <c r="H794" s="96">
        <v>44195</v>
      </c>
      <c r="I794" s="110">
        <v>33.3159722222223</v>
      </c>
      <c r="J794" s="112">
        <v>67</v>
      </c>
      <c r="K794" s="112">
        <v>23.4</v>
      </c>
      <c r="L794" s="106"/>
      <c r="M794" s="54">
        <v>791</v>
      </c>
      <c r="N794" s="96">
        <v>44195</v>
      </c>
      <c r="O794" s="110">
        <v>33.3159722222223</v>
      </c>
      <c r="P794" s="112">
        <v>42.7</v>
      </c>
      <c r="Q794" s="112">
        <v>27.5</v>
      </c>
      <c r="R794" s="106"/>
      <c r="S794" s="54">
        <v>791</v>
      </c>
      <c r="T794" s="96">
        <v>44236.489537037036</v>
      </c>
      <c r="U794" s="110">
        <v>44236.489537037036</v>
      </c>
      <c r="V794" s="112">
        <v>67.400000000000006</v>
      </c>
      <c r="W794" s="112">
        <v>23.2</v>
      </c>
      <c r="Y794" s="54">
        <v>791</v>
      </c>
      <c r="Z794" s="96">
        <v>44236.490081018521</v>
      </c>
      <c r="AA794" s="110">
        <v>44236.490081018521</v>
      </c>
      <c r="AB794" s="112">
        <v>56</v>
      </c>
      <c r="AC794" s="112">
        <v>24.1</v>
      </c>
      <c r="AE794" s="54">
        <v>791</v>
      </c>
      <c r="AF794" s="96">
        <v>44236.489872685182</v>
      </c>
      <c r="AG794" s="110">
        <v>44236.489872685182</v>
      </c>
      <c r="AH794" s="112">
        <v>57.5</v>
      </c>
      <c r="AI794" s="112">
        <v>24.2</v>
      </c>
    </row>
    <row r="795" spans="1:35" x14ac:dyDescent="0.25">
      <c r="A795" s="54">
        <v>792</v>
      </c>
      <c r="B795" s="96">
        <v>44195</v>
      </c>
      <c r="C795" s="109">
        <v>33.356944444444402</v>
      </c>
      <c r="D795" s="112">
        <v>53.1</v>
      </c>
      <c r="E795" s="112">
        <v>22.4</v>
      </c>
      <c r="G795" s="54">
        <v>792</v>
      </c>
      <c r="H795" s="96">
        <v>44195</v>
      </c>
      <c r="I795" s="109">
        <v>33.3576388888889</v>
      </c>
      <c r="J795" s="112">
        <v>71.599999999999994</v>
      </c>
      <c r="K795" s="112">
        <v>24.2</v>
      </c>
      <c r="L795" s="106"/>
      <c r="M795" s="54">
        <v>792</v>
      </c>
      <c r="N795" s="96">
        <v>44195</v>
      </c>
      <c r="O795" s="109">
        <v>33.3576388888889</v>
      </c>
      <c r="P795" s="112">
        <v>40.9</v>
      </c>
      <c r="Q795" s="112">
        <v>27.7</v>
      </c>
      <c r="R795" s="106"/>
      <c r="S795" s="54">
        <v>792</v>
      </c>
      <c r="T795" s="96">
        <v>44236.5312037037</v>
      </c>
      <c r="U795" s="110">
        <v>44236.5312037037</v>
      </c>
      <c r="V795" s="112">
        <v>78.400000000000006</v>
      </c>
      <c r="W795" s="112">
        <v>23.6</v>
      </c>
      <c r="Y795" s="54">
        <v>792</v>
      </c>
      <c r="Z795" s="96">
        <v>44236.531747685185</v>
      </c>
      <c r="AA795" s="110">
        <v>44236.531747685185</v>
      </c>
      <c r="AB795" s="112">
        <v>62.2</v>
      </c>
      <c r="AC795" s="112">
        <v>24.2</v>
      </c>
      <c r="AE795" s="54">
        <v>792</v>
      </c>
      <c r="AF795" s="96">
        <v>44236.531539351854</v>
      </c>
      <c r="AG795" s="110">
        <v>44236.531539351854</v>
      </c>
      <c r="AH795" s="112">
        <v>63.3</v>
      </c>
      <c r="AI795" s="112">
        <v>24.1</v>
      </c>
    </row>
    <row r="796" spans="1:35" x14ac:dyDescent="0.25">
      <c r="A796" s="54">
        <v>793</v>
      </c>
      <c r="B796" s="96">
        <v>44195</v>
      </c>
      <c r="C796" s="110">
        <v>33.398611111111101</v>
      </c>
      <c r="D796" s="112">
        <v>51.4</v>
      </c>
      <c r="E796" s="112">
        <v>22.6</v>
      </c>
      <c r="G796" s="54">
        <v>793</v>
      </c>
      <c r="H796" s="96">
        <v>44195</v>
      </c>
      <c r="I796" s="110">
        <v>33.3993055555556</v>
      </c>
      <c r="J796" s="112">
        <v>70.900000000000006</v>
      </c>
      <c r="K796" s="112">
        <v>24.2</v>
      </c>
      <c r="L796" s="106"/>
      <c r="M796" s="54">
        <v>793</v>
      </c>
      <c r="N796" s="96">
        <v>44195</v>
      </c>
      <c r="O796" s="110">
        <v>33.3993055555556</v>
      </c>
      <c r="P796" s="112">
        <v>44.5</v>
      </c>
      <c r="Q796" s="112">
        <v>27.9</v>
      </c>
      <c r="R796" s="106"/>
      <c r="S796" s="54">
        <v>793</v>
      </c>
      <c r="T796" s="96">
        <v>44236.572870370372</v>
      </c>
      <c r="U796" s="110">
        <v>44236.572870370372</v>
      </c>
      <c r="V796" s="112">
        <v>77.5</v>
      </c>
      <c r="W796" s="112">
        <v>23.5</v>
      </c>
      <c r="Y796" s="54">
        <v>793</v>
      </c>
      <c r="Z796" s="96">
        <v>44236.573414351849</v>
      </c>
      <c r="AA796" s="110">
        <v>44236.573414351849</v>
      </c>
      <c r="AB796" s="112">
        <v>60.9</v>
      </c>
      <c r="AC796" s="112">
        <v>24.2</v>
      </c>
      <c r="AE796" s="54">
        <v>793</v>
      </c>
      <c r="AF796" s="96">
        <v>44236.573206018518</v>
      </c>
      <c r="AG796" s="110">
        <v>44236.573206018518</v>
      </c>
      <c r="AH796" s="112">
        <v>51.8</v>
      </c>
      <c r="AI796" s="112">
        <v>24.1</v>
      </c>
    </row>
    <row r="797" spans="1:35" x14ac:dyDescent="0.25">
      <c r="A797" s="54">
        <v>794</v>
      </c>
      <c r="B797" s="96">
        <v>44195</v>
      </c>
      <c r="C797" s="109">
        <v>33.440277777777801</v>
      </c>
      <c r="D797" s="112">
        <v>60.4</v>
      </c>
      <c r="E797" s="112">
        <v>23</v>
      </c>
      <c r="G797" s="54">
        <v>794</v>
      </c>
      <c r="H797" s="96">
        <v>44195</v>
      </c>
      <c r="I797" s="109">
        <v>33.4409722222223</v>
      </c>
      <c r="J797" s="112">
        <v>76.8</v>
      </c>
      <c r="K797" s="112">
        <v>24.4</v>
      </c>
      <c r="L797" s="106"/>
      <c r="M797" s="54">
        <v>794</v>
      </c>
      <c r="N797" s="96">
        <v>44195</v>
      </c>
      <c r="O797" s="109">
        <v>33.4409722222223</v>
      </c>
      <c r="P797" s="112">
        <v>50.1</v>
      </c>
      <c r="Q797" s="112">
        <v>27.8</v>
      </c>
      <c r="R797" s="106"/>
      <c r="S797" s="54">
        <v>794</v>
      </c>
      <c r="T797" s="96">
        <v>44236.614537037036</v>
      </c>
      <c r="U797" s="110">
        <v>44236.614537037036</v>
      </c>
      <c r="V797" s="112">
        <v>76.7</v>
      </c>
      <c r="W797" s="112">
        <v>23.4</v>
      </c>
      <c r="Y797" s="54">
        <v>794</v>
      </c>
      <c r="Z797" s="96">
        <v>44236.615081018521</v>
      </c>
      <c r="AA797" s="110">
        <v>44236.615081018521</v>
      </c>
      <c r="AB797" s="112">
        <v>66.7</v>
      </c>
      <c r="AC797" s="112">
        <v>24.3</v>
      </c>
      <c r="AE797" s="54">
        <v>794</v>
      </c>
      <c r="AF797" s="96">
        <v>44236.614872685182</v>
      </c>
      <c r="AG797" s="110">
        <v>44236.614872685182</v>
      </c>
      <c r="AH797" s="112">
        <v>60.2</v>
      </c>
      <c r="AI797" s="112">
        <v>24.6</v>
      </c>
    </row>
    <row r="798" spans="1:35" x14ac:dyDescent="0.25">
      <c r="A798" s="54">
        <v>795</v>
      </c>
      <c r="B798" s="96">
        <v>44195</v>
      </c>
      <c r="C798" s="110">
        <v>33.481944444444402</v>
      </c>
      <c r="D798" s="112">
        <v>57.7</v>
      </c>
      <c r="E798" s="112">
        <v>22.7</v>
      </c>
      <c r="G798" s="54">
        <v>795</v>
      </c>
      <c r="H798" s="96">
        <v>44195</v>
      </c>
      <c r="I798" s="110">
        <v>33.4826388888889</v>
      </c>
      <c r="J798" s="112">
        <v>70.2</v>
      </c>
      <c r="K798" s="112">
        <v>24.4</v>
      </c>
      <c r="L798" s="106"/>
      <c r="M798" s="54">
        <v>795</v>
      </c>
      <c r="N798" s="96">
        <v>44195</v>
      </c>
      <c r="O798" s="110">
        <v>33.4826388888889</v>
      </c>
      <c r="P798" s="112">
        <v>42.3</v>
      </c>
      <c r="Q798" s="112">
        <v>27.6</v>
      </c>
      <c r="R798" s="106"/>
      <c r="S798" s="54">
        <v>795</v>
      </c>
      <c r="T798" s="96">
        <v>44236.6562037037</v>
      </c>
      <c r="U798" s="110">
        <v>44236.6562037037</v>
      </c>
      <c r="V798" s="112">
        <v>76.8</v>
      </c>
      <c r="W798" s="112">
        <v>23.4</v>
      </c>
      <c r="Y798" s="54">
        <v>795</v>
      </c>
      <c r="Z798" s="96">
        <v>44236.656747685185</v>
      </c>
      <c r="AA798" s="110">
        <v>44236.656747685185</v>
      </c>
      <c r="AB798" s="112">
        <v>62.4</v>
      </c>
      <c r="AC798" s="112">
        <v>24.2</v>
      </c>
      <c r="AE798" s="54">
        <v>795</v>
      </c>
      <c r="AF798" s="96">
        <v>44236.656539351854</v>
      </c>
      <c r="AG798" s="110">
        <v>44236.656539351854</v>
      </c>
      <c r="AH798" s="112">
        <v>57.6</v>
      </c>
      <c r="AI798" s="112">
        <v>24.4</v>
      </c>
    </row>
    <row r="799" spans="1:35" x14ac:dyDescent="0.25">
      <c r="A799" s="54">
        <v>796</v>
      </c>
      <c r="B799" s="96">
        <v>44195</v>
      </c>
      <c r="C799" s="109">
        <v>33.523611111111101</v>
      </c>
      <c r="D799" s="112">
        <v>60.8</v>
      </c>
      <c r="E799" s="112">
        <v>23.2</v>
      </c>
      <c r="G799" s="54">
        <v>796</v>
      </c>
      <c r="H799" s="96">
        <v>44195</v>
      </c>
      <c r="I799" s="109">
        <v>33.5243055555556</v>
      </c>
      <c r="J799" s="112">
        <v>77.2</v>
      </c>
      <c r="K799" s="112">
        <v>24.6</v>
      </c>
      <c r="L799" s="106"/>
      <c r="M799" s="54">
        <v>796</v>
      </c>
      <c r="N799" s="96">
        <v>44195</v>
      </c>
      <c r="O799" s="109">
        <v>33.5243055555556</v>
      </c>
      <c r="P799" s="112">
        <v>60.2</v>
      </c>
      <c r="Q799" s="112">
        <v>28.3</v>
      </c>
      <c r="R799" s="106"/>
      <c r="S799" s="54">
        <v>796</v>
      </c>
      <c r="T799" s="96">
        <v>44236.697870370372</v>
      </c>
      <c r="U799" s="110">
        <v>44236.697870370372</v>
      </c>
      <c r="V799" s="112">
        <v>78.2</v>
      </c>
      <c r="W799" s="112">
        <v>23.2</v>
      </c>
      <c r="Y799" s="54">
        <v>796</v>
      </c>
      <c r="Z799" s="96">
        <v>44236.698414351849</v>
      </c>
      <c r="AA799" s="110">
        <v>44236.698414351849</v>
      </c>
      <c r="AB799" s="112">
        <v>63.3</v>
      </c>
      <c r="AC799" s="112">
        <v>24.2</v>
      </c>
      <c r="AE799" s="54">
        <v>796</v>
      </c>
      <c r="AF799" s="96">
        <v>44236.698206018518</v>
      </c>
      <c r="AG799" s="110">
        <v>44236.698206018518</v>
      </c>
      <c r="AH799" s="112">
        <v>56.7</v>
      </c>
      <c r="AI799" s="112">
        <v>24.1</v>
      </c>
    </row>
    <row r="800" spans="1:35" x14ac:dyDescent="0.25">
      <c r="A800" s="54">
        <v>797</v>
      </c>
      <c r="B800" s="96">
        <v>44195</v>
      </c>
      <c r="C800" s="110">
        <v>33.565277777777801</v>
      </c>
      <c r="D800" s="112">
        <v>66.900000000000006</v>
      </c>
      <c r="E800" s="112">
        <v>23.3</v>
      </c>
      <c r="G800" s="54">
        <v>797</v>
      </c>
      <c r="H800" s="96">
        <v>44195</v>
      </c>
      <c r="I800" s="110">
        <v>33.5659722222223</v>
      </c>
      <c r="J800" s="112">
        <v>83.8</v>
      </c>
      <c r="K800" s="112">
        <v>25</v>
      </c>
      <c r="L800" s="106"/>
      <c r="M800" s="54">
        <v>797</v>
      </c>
      <c r="N800" s="96">
        <v>44195</v>
      </c>
      <c r="O800" s="110">
        <v>33.5659722222223</v>
      </c>
      <c r="P800" s="112">
        <v>54.8</v>
      </c>
      <c r="Q800" s="112">
        <v>28.1</v>
      </c>
      <c r="R800" s="106"/>
      <c r="S800" s="54">
        <v>797</v>
      </c>
      <c r="T800" s="96">
        <v>44236.739537037036</v>
      </c>
      <c r="U800" s="110">
        <v>44236.739537037036</v>
      </c>
      <c r="V800" s="112">
        <v>75</v>
      </c>
      <c r="W800" s="112">
        <v>22.9</v>
      </c>
      <c r="Y800" s="54">
        <v>797</v>
      </c>
      <c r="Z800" s="96">
        <v>44236.740081018521</v>
      </c>
      <c r="AA800" s="110">
        <v>44236.740081018521</v>
      </c>
      <c r="AB800" s="112">
        <v>59.7</v>
      </c>
      <c r="AC800" s="112">
        <v>23.5</v>
      </c>
      <c r="AE800" s="54">
        <v>797</v>
      </c>
      <c r="AF800" s="96">
        <v>44236.739872685182</v>
      </c>
      <c r="AG800" s="110">
        <v>44236.739872685182</v>
      </c>
      <c r="AH800" s="112">
        <v>58.1</v>
      </c>
      <c r="AI800" s="112">
        <v>23.5</v>
      </c>
    </row>
    <row r="801" spans="1:35" x14ac:dyDescent="0.25">
      <c r="A801" s="54">
        <v>798</v>
      </c>
      <c r="B801" s="96">
        <v>44195</v>
      </c>
      <c r="C801" s="109">
        <v>33.606944444444402</v>
      </c>
      <c r="D801" s="112">
        <v>63.4</v>
      </c>
      <c r="E801" s="112">
        <v>23.4</v>
      </c>
      <c r="G801" s="54">
        <v>798</v>
      </c>
      <c r="H801" s="96">
        <v>44195</v>
      </c>
      <c r="I801" s="109">
        <v>33.6076388888889</v>
      </c>
      <c r="J801" s="112">
        <v>80.400000000000006</v>
      </c>
      <c r="K801" s="112">
        <v>24.9</v>
      </c>
      <c r="L801" s="106"/>
      <c r="M801" s="54">
        <v>798</v>
      </c>
      <c r="N801" s="96">
        <v>44195</v>
      </c>
      <c r="O801" s="109">
        <v>33.6076388888889</v>
      </c>
      <c r="P801" s="112">
        <v>53.3</v>
      </c>
      <c r="Q801" s="112">
        <v>28.3</v>
      </c>
      <c r="R801" s="106"/>
      <c r="S801" s="54">
        <v>798</v>
      </c>
      <c r="T801" s="96">
        <v>44236.7812037037</v>
      </c>
      <c r="U801" s="110">
        <v>44236.7812037037</v>
      </c>
      <c r="V801" s="112">
        <v>66.3</v>
      </c>
      <c r="W801" s="112">
        <v>22.2</v>
      </c>
      <c r="Y801" s="54">
        <v>798</v>
      </c>
      <c r="Z801" s="96">
        <v>44236.781747685185</v>
      </c>
      <c r="AA801" s="110">
        <v>44236.781747685185</v>
      </c>
      <c r="AB801" s="112">
        <v>58</v>
      </c>
      <c r="AC801" s="112">
        <v>23.3</v>
      </c>
      <c r="AE801" s="54">
        <v>798</v>
      </c>
      <c r="AF801" s="96">
        <v>44236.781539351854</v>
      </c>
      <c r="AG801" s="110">
        <v>44236.781539351854</v>
      </c>
      <c r="AH801" s="112">
        <v>58.7</v>
      </c>
      <c r="AI801" s="112">
        <v>22.8</v>
      </c>
    </row>
    <row r="802" spans="1:35" x14ac:dyDescent="0.25">
      <c r="A802" s="54">
        <v>799</v>
      </c>
      <c r="B802" s="96">
        <v>44195</v>
      </c>
      <c r="C802" s="110">
        <v>33.648611111111101</v>
      </c>
      <c r="D802" s="112">
        <v>61.3</v>
      </c>
      <c r="E802" s="112">
        <v>23</v>
      </c>
      <c r="G802" s="54">
        <v>799</v>
      </c>
      <c r="H802" s="96">
        <v>44195</v>
      </c>
      <c r="I802" s="110">
        <v>33.6493055555556</v>
      </c>
      <c r="J802" s="112">
        <v>82.4</v>
      </c>
      <c r="K802" s="112">
        <v>24.9</v>
      </c>
      <c r="L802" s="106"/>
      <c r="M802" s="54">
        <v>799</v>
      </c>
      <c r="N802" s="96">
        <v>44195</v>
      </c>
      <c r="O802" s="110">
        <v>33.6493055555556</v>
      </c>
      <c r="P802" s="112">
        <v>51.5</v>
      </c>
      <c r="Q802" s="112">
        <v>28.1</v>
      </c>
      <c r="R802" s="106"/>
      <c r="S802" s="54">
        <v>799</v>
      </c>
      <c r="T802" s="96">
        <v>44236.822870370372</v>
      </c>
      <c r="U802" s="110">
        <v>44236.822870370372</v>
      </c>
      <c r="V802" s="112">
        <v>63.2</v>
      </c>
      <c r="W802" s="112">
        <v>22</v>
      </c>
      <c r="Y802" s="54">
        <v>799</v>
      </c>
      <c r="Z802" s="96">
        <v>44236.823414351849</v>
      </c>
      <c r="AA802" s="110">
        <v>44236.823414351849</v>
      </c>
      <c r="AB802" s="112">
        <v>60.2</v>
      </c>
      <c r="AC802" s="112">
        <v>23.2</v>
      </c>
      <c r="AE802" s="54">
        <v>799</v>
      </c>
      <c r="AF802" s="96">
        <v>44236.823206018518</v>
      </c>
      <c r="AG802" s="110">
        <v>44236.823206018518</v>
      </c>
      <c r="AH802" s="112">
        <v>54.7</v>
      </c>
      <c r="AI802" s="112">
        <v>23.3</v>
      </c>
    </row>
    <row r="803" spans="1:35" x14ac:dyDescent="0.25">
      <c r="A803" s="54">
        <v>800</v>
      </c>
      <c r="B803" s="96">
        <v>44195</v>
      </c>
      <c r="C803" s="109">
        <v>33.690277777777801</v>
      </c>
      <c r="D803" s="112">
        <v>62.8</v>
      </c>
      <c r="E803" s="112">
        <v>23</v>
      </c>
      <c r="G803" s="54">
        <v>800</v>
      </c>
      <c r="H803" s="96">
        <v>44195</v>
      </c>
      <c r="I803" s="109">
        <v>33.6909722222223</v>
      </c>
      <c r="J803" s="112">
        <v>79</v>
      </c>
      <c r="K803" s="112">
        <v>24.3</v>
      </c>
      <c r="L803" s="106"/>
      <c r="M803" s="54">
        <v>800</v>
      </c>
      <c r="N803" s="96">
        <v>44195</v>
      </c>
      <c r="O803" s="109">
        <v>33.6909722222223</v>
      </c>
      <c r="P803" s="112">
        <v>45.8</v>
      </c>
      <c r="Q803" s="112">
        <v>27.4</v>
      </c>
      <c r="R803" s="106"/>
      <c r="S803" s="54">
        <v>800</v>
      </c>
      <c r="T803" s="96">
        <v>44236.864537037036</v>
      </c>
      <c r="U803" s="110">
        <v>44236.864537037036</v>
      </c>
      <c r="V803" s="112">
        <v>64.900000000000006</v>
      </c>
      <c r="W803" s="112">
        <v>22.1</v>
      </c>
      <c r="Y803" s="54">
        <v>800</v>
      </c>
      <c r="Z803" s="96">
        <v>44236.865081018521</v>
      </c>
      <c r="AA803" s="110">
        <v>44236.865081018521</v>
      </c>
      <c r="AB803" s="112">
        <v>58.3</v>
      </c>
      <c r="AC803" s="112">
        <v>24</v>
      </c>
      <c r="AE803" s="54">
        <v>800</v>
      </c>
      <c r="AF803" s="96">
        <v>44236.864872685182</v>
      </c>
      <c r="AG803" s="110">
        <v>44236.864872685182</v>
      </c>
      <c r="AH803" s="112">
        <v>57.4</v>
      </c>
      <c r="AI803" s="112">
        <v>23</v>
      </c>
    </row>
    <row r="804" spans="1:35" x14ac:dyDescent="0.25">
      <c r="A804" s="54">
        <v>801</v>
      </c>
      <c r="B804" s="96">
        <v>44195</v>
      </c>
      <c r="C804" s="110">
        <v>33.731944444444402</v>
      </c>
      <c r="D804" s="112">
        <v>56.1</v>
      </c>
      <c r="E804" s="112">
        <v>22.3</v>
      </c>
      <c r="G804" s="54">
        <v>801</v>
      </c>
      <c r="H804" s="96">
        <v>44195</v>
      </c>
      <c r="I804" s="110">
        <v>33.7326388888889</v>
      </c>
      <c r="J804" s="112">
        <v>75.599999999999994</v>
      </c>
      <c r="K804" s="112">
        <v>24.1</v>
      </c>
      <c r="L804" s="106"/>
      <c r="M804" s="54">
        <v>801</v>
      </c>
      <c r="N804" s="96">
        <v>44195</v>
      </c>
      <c r="O804" s="110">
        <v>33.7326388888889</v>
      </c>
      <c r="P804" s="112">
        <v>46</v>
      </c>
      <c r="Q804" s="112">
        <v>27.6</v>
      </c>
      <c r="R804" s="106"/>
      <c r="S804" s="54">
        <v>801</v>
      </c>
      <c r="T804" s="96">
        <v>44236.9062037037</v>
      </c>
      <c r="U804" s="110">
        <v>44236.9062037037</v>
      </c>
      <c r="V804" s="112">
        <v>63.7</v>
      </c>
      <c r="W804" s="112">
        <v>22.1</v>
      </c>
      <c r="Y804" s="54">
        <v>801</v>
      </c>
      <c r="Z804" s="96">
        <v>44236.906747685185</v>
      </c>
      <c r="AA804" s="110">
        <v>44236.906747685185</v>
      </c>
      <c r="AB804" s="112">
        <v>59.8</v>
      </c>
      <c r="AC804" s="112">
        <v>23</v>
      </c>
      <c r="AE804" s="54">
        <v>801</v>
      </c>
      <c r="AF804" s="96">
        <v>44236.906539351854</v>
      </c>
      <c r="AG804" s="110">
        <v>44236.906539351854</v>
      </c>
      <c r="AH804" s="112">
        <v>57.9</v>
      </c>
      <c r="AI804" s="112">
        <v>23</v>
      </c>
    </row>
    <row r="805" spans="1:35" x14ac:dyDescent="0.25">
      <c r="A805" s="54">
        <v>802</v>
      </c>
      <c r="B805" s="96">
        <v>44195</v>
      </c>
      <c r="C805" s="109">
        <v>33.773611111111101</v>
      </c>
      <c r="D805" s="112">
        <v>55.5</v>
      </c>
      <c r="E805" s="112">
        <v>22.5</v>
      </c>
      <c r="G805" s="54">
        <v>802</v>
      </c>
      <c r="H805" s="96">
        <v>44195</v>
      </c>
      <c r="I805" s="109">
        <v>33.7743055555556</v>
      </c>
      <c r="J805" s="112">
        <v>74.599999999999994</v>
      </c>
      <c r="K805" s="112">
        <v>24.2</v>
      </c>
      <c r="L805" s="106"/>
      <c r="M805" s="54">
        <v>802</v>
      </c>
      <c r="N805" s="96">
        <v>44195</v>
      </c>
      <c r="O805" s="109">
        <v>33.7743055555556</v>
      </c>
      <c r="P805" s="112">
        <v>40.9</v>
      </c>
      <c r="Q805" s="112">
        <v>27.7</v>
      </c>
      <c r="R805" s="106"/>
      <c r="S805" s="54">
        <v>802</v>
      </c>
      <c r="T805" s="96">
        <v>44236.947870370372</v>
      </c>
      <c r="U805" s="110">
        <v>44236.947870370372</v>
      </c>
      <c r="V805" s="112">
        <v>67.5</v>
      </c>
      <c r="W805" s="112">
        <v>22.3</v>
      </c>
      <c r="Y805" s="54">
        <v>802</v>
      </c>
      <c r="Z805" s="96">
        <v>44236.948414351849</v>
      </c>
      <c r="AA805" s="110">
        <v>44236.948414351849</v>
      </c>
      <c r="AB805" s="112">
        <v>58.7</v>
      </c>
      <c r="AC805" s="112">
        <v>23.3</v>
      </c>
      <c r="AE805" s="54">
        <v>802</v>
      </c>
      <c r="AF805" s="96">
        <v>44236.948206018518</v>
      </c>
      <c r="AG805" s="110">
        <v>44236.948206018518</v>
      </c>
      <c r="AH805" s="112">
        <v>57.2</v>
      </c>
      <c r="AI805" s="112">
        <v>23.1</v>
      </c>
    </row>
    <row r="806" spans="1:35" x14ac:dyDescent="0.25">
      <c r="A806" s="54">
        <v>803</v>
      </c>
      <c r="B806" s="96">
        <v>44195</v>
      </c>
      <c r="C806" s="110">
        <v>33.815277777777801</v>
      </c>
      <c r="D806" s="112">
        <v>53.9</v>
      </c>
      <c r="E806" s="112">
        <v>22.2</v>
      </c>
      <c r="G806" s="54">
        <v>803</v>
      </c>
      <c r="H806" s="96">
        <v>44195</v>
      </c>
      <c r="I806" s="110">
        <v>33.8159722222223</v>
      </c>
      <c r="J806" s="112">
        <v>72.5</v>
      </c>
      <c r="K806" s="112">
        <v>23.7</v>
      </c>
      <c r="L806" s="106"/>
      <c r="M806" s="54">
        <v>803</v>
      </c>
      <c r="N806" s="96">
        <v>44195</v>
      </c>
      <c r="O806" s="110">
        <v>33.8159722222223</v>
      </c>
      <c r="P806" s="112">
        <v>42.7</v>
      </c>
      <c r="Q806" s="112">
        <v>27.8</v>
      </c>
      <c r="R806" s="106"/>
      <c r="S806" s="54">
        <v>803</v>
      </c>
      <c r="T806" s="96">
        <v>44236.989537037036</v>
      </c>
      <c r="U806" s="110">
        <v>44236.989537037036</v>
      </c>
      <c r="V806" s="112">
        <v>62.2</v>
      </c>
      <c r="W806" s="112">
        <v>22.3</v>
      </c>
      <c r="Y806" s="54">
        <v>803</v>
      </c>
      <c r="Z806" s="96">
        <v>44236.990081018521</v>
      </c>
      <c r="AA806" s="110">
        <v>44236.990081018521</v>
      </c>
      <c r="AB806" s="112">
        <v>56</v>
      </c>
      <c r="AC806" s="112">
        <v>23</v>
      </c>
      <c r="AE806" s="54">
        <v>803</v>
      </c>
      <c r="AF806" s="96">
        <v>44236.989872685182</v>
      </c>
      <c r="AG806" s="110">
        <v>44236.989872685182</v>
      </c>
      <c r="AH806" s="112">
        <v>55.9</v>
      </c>
      <c r="AI806" s="112">
        <v>23.2</v>
      </c>
    </row>
    <row r="807" spans="1:35" x14ac:dyDescent="0.25">
      <c r="A807" s="54">
        <v>804</v>
      </c>
      <c r="B807" s="96">
        <v>44195</v>
      </c>
      <c r="C807" s="109">
        <v>33.856944444444402</v>
      </c>
      <c r="D807" s="112">
        <v>57.2</v>
      </c>
      <c r="E807" s="112">
        <v>22.6</v>
      </c>
      <c r="G807" s="54">
        <v>804</v>
      </c>
      <c r="H807" s="96">
        <v>44195</v>
      </c>
      <c r="I807" s="109">
        <v>33.8576388888889</v>
      </c>
      <c r="J807" s="112">
        <v>71.900000000000006</v>
      </c>
      <c r="K807" s="112">
        <v>23.7</v>
      </c>
      <c r="L807" s="106"/>
      <c r="M807" s="54">
        <v>804</v>
      </c>
      <c r="N807" s="96">
        <v>44195</v>
      </c>
      <c r="O807" s="109">
        <v>33.8576388888889</v>
      </c>
      <c r="P807" s="112">
        <v>40.4</v>
      </c>
      <c r="Q807" s="112">
        <v>27.7</v>
      </c>
      <c r="R807" s="106"/>
      <c r="S807" s="54">
        <v>804</v>
      </c>
      <c r="T807" s="96">
        <v>44237.0312037037</v>
      </c>
      <c r="U807" s="110">
        <v>44237.0312037037</v>
      </c>
      <c r="V807" s="112">
        <v>63.9</v>
      </c>
      <c r="W807" s="112">
        <v>22.3</v>
      </c>
      <c r="Y807" s="54">
        <v>804</v>
      </c>
      <c r="Z807" s="96">
        <v>44237.031747685185</v>
      </c>
      <c r="AA807" s="110">
        <v>44237.031747685185</v>
      </c>
      <c r="AB807" s="112">
        <v>58.3</v>
      </c>
      <c r="AC807" s="112">
        <v>23.1</v>
      </c>
      <c r="AE807" s="54">
        <v>804</v>
      </c>
      <c r="AF807" s="96">
        <v>44237.031539351854</v>
      </c>
      <c r="AG807" s="110">
        <v>44237.031539351854</v>
      </c>
      <c r="AH807" s="112">
        <v>52.8</v>
      </c>
      <c r="AI807" s="112">
        <v>23.4</v>
      </c>
    </row>
    <row r="808" spans="1:35" x14ac:dyDescent="0.25">
      <c r="A808" s="54">
        <v>805</v>
      </c>
      <c r="B808" s="96">
        <v>44195</v>
      </c>
      <c r="C808" s="110">
        <v>33.898611111111101</v>
      </c>
      <c r="D808" s="112">
        <v>55</v>
      </c>
      <c r="E808" s="112">
        <v>22.3</v>
      </c>
      <c r="G808" s="54">
        <v>805</v>
      </c>
      <c r="H808" s="96">
        <v>44195</v>
      </c>
      <c r="I808" s="110">
        <v>33.8993055555556</v>
      </c>
      <c r="J808" s="112">
        <v>73</v>
      </c>
      <c r="K808" s="112">
        <v>23.8</v>
      </c>
      <c r="L808" s="106"/>
      <c r="M808" s="54">
        <v>805</v>
      </c>
      <c r="N808" s="96">
        <v>44195</v>
      </c>
      <c r="O808" s="110">
        <v>33.8993055555556</v>
      </c>
      <c r="P808" s="112">
        <v>38.5</v>
      </c>
      <c r="Q808" s="112">
        <v>27.7</v>
      </c>
      <c r="R808" s="106"/>
      <c r="S808" s="54">
        <v>805</v>
      </c>
      <c r="T808" s="96">
        <v>44237.072870370372</v>
      </c>
      <c r="U808" s="110">
        <v>44237.072870370372</v>
      </c>
      <c r="V808" s="112">
        <v>62.4</v>
      </c>
      <c r="W808" s="112">
        <v>22.1</v>
      </c>
      <c r="Y808" s="54">
        <v>805</v>
      </c>
      <c r="Z808" s="96">
        <v>44237.073414351849</v>
      </c>
      <c r="AA808" s="110">
        <v>44237.073414351849</v>
      </c>
      <c r="AB808" s="112">
        <v>54.4</v>
      </c>
      <c r="AC808" s="112">
        <v>23.2</v>
      </c>
      <c r="AE808" s="54">
        <v>805</v>
      </c>
      <c r="AF808" s="96">
        <v>44237.073206018518</v>
      </c>
      <c r="AG808" s="110">
        <v>44237.073206018518</v>
      </c>
      <c r="AH808" s="112">
        <v>56.9</v>
      </c>
      <c r="AI808" s="112">
        <v>22.9</v>
      </c>
    </row>
    <row r="809" spans="1:35" x14ac:dyDescent="0.25">
      <c r="A809" s="54">
        <v>806</v>
      </c>
      <c r="B809" s="96">
        <v>44195</v>
      </c>
      <c r="C809" s="109">
        <v>33.940277777777801</v>
      </c>
      <c r="D809" s="112">
        <v>58</v>
      </c>
      <c r="E809" s="112">
        <v>22.8</v>
      </c>
      <c r="G809" s="54">
        <v>806</v>
      </c>
      <c r="H809" s="96">
        <v>44195</v>
      </c>
      <c r="I809" s="109">
        <v>33.9409722222223</v>
      </c>
      <c r="J809" s="112">
        <v>70.900000000000006</v>
      </c>
      <c r="K809" s="112">
        <v>23.8</v>
      </c>
      <c r="L809" s="106"/>
      <c r="M809" s="54">
        <v>806</v>
      </c>
      <c r="N809" s="96">
        <v>44195</v>
      </c>
      <c r="O809" s="109">
        <v>33.9409722222223</v>
      </c>
      <c r="P809" s="112">
        <v>41.7</v>
      </c>
      <c r="Q809" s="112">
        <v>27.8</v>
      </c>
      <c r="R809" s="106"/>
      <c r="S809" s="54">
        <v>806</v>
      </c>
      <c r="T809" s="96">
        <v>44237.114537037036</v>
      </c>
      <c r="U809" s="110">
        <v>44237.114537037036</v>
      </c>
      <c r="V809" s="112">
        <v>63.7</v>
      </c>
      <c r="W809" s="112">
        <v>22.2</v>
      </c>
      <c r="Y809" s="54">
        <v>806</v>
      </c>
      <c r="Z809" s="96">
        <v>44237.115081018521</v>
      </c>
      <c r="AA809" s="110">
        <v>44237.115081018521</v>
      </c>
      <c r="AB809" s="112">
        <v>57.4</v>
      </c>
      <c r="AC809" s="112">
        <v>23.1</v>
      </c>
      <c r="AE809" s="54">
        <v>806</v>
      </c>
      <c r="AF809" s="96">
        <v>44237.114872685182</v>
      </c>
      <c r="AG809" s="110">
        <v>44237.114872685182</v>
      </c>
      <c r="AH809" s="112">
        <v>52.7</v>
      </c>
      <c r="AI809" s="112">
        <v>23.1</v>
      </c>
    </row>
    <row r="810" spans="1:35" x14ac:dyDescent="0.25">
      <c r="A810" s="54">
        <v>807</v>
      </c>
      <c r="B810" s="96">
        <v>44195</v>
      </c>
      <c r="C810" s="110">
        <v>33.981944444444402</v>
      </c>
      <c r="D810" s="112">
        <v>54.3</v>
      </c>
      <c r="E810" s="112">
        <v>22.5</v>
      </c>
      <c r="G810" s="54">
        <v>807</v>
      </c>
      <c r="H810" s="96">
        <v>44195</v>
      </c>
      <c r="I810" s="110">
        <v>33.9826388888889</v>
      </c>
      <c r="J810" s="112">
        <v>71.599999999999994</v>
      </c>
      <c r="K810" s="112">
        <v>23.6</v>
      </c>
      <c r="L810" s="106"/>
      <c r="M810" s="54">
        <v>807</v>
      </c>
      <c r="N810" s="96">
        <v>44195</v>
      </c>
      <c r="O810" s="110">
        <v>33.9826388888889</v>
      </c>
      <c r="P810" s="112">
        <v>42.2</v>
      </c>
      <c r="Q810" s="112">
        <v>27.7</v>
      </c>
      <c r="R810" s="106"/>
      <c r="S810" s="54">
        <v>807</v>
      </c>
      <c r="T810" s="96">
        <v>44237.1562037037</v>
      </c>
      <c r="U810" s="110">
        <v>44237.1562037037</v>
      </c>
      <c r="V810" s="112">
        <v>60.3</v>
      </c>
      <c r="W810" s="112">
        <v>22</v>
      </c>
      <c r="Y810" s="54">
        <v>807</v>
      </c>
      <c r="Z810" s="96">
        <v>44237.156747685185</v>
      </c>
      <c r="AA810" s="110">
        <v>44237.156747685185</v>
      </c>
      <c r="AB810" s="112">
        <v>56.9</v>
      </c>
      <c r="AC810" s="112">
        <v>23.1</v>
      </c>
      <c r="AE810" s="54">
        <v>807</v>
      </c>
      <c r="AF810" s="96">
        <v>44237.156539351854</v>
      </c>
      <c r="AG810" s="110">
        <v>44237.156539351854</v>
      </c>
      <c r="AH810" s="112">
        <v>48</v>
      </c>
      <c r="AI810" s="112">
        <v>23.2</v>
      </c>
    </row>
    <row r="811" spans="1:35" x14ac:dyDescent="0.25">
      <c r="A811" s="54">
        <v>808</v>
      </c>
      <c r="B811" s="96">
        <v>44196</v>
      </c>
      <c r="C811" s="109">
        <v>34.023611111111101</v>
      </c>
      <c r="D811" s="112">
        <v>55.1</v>
      </c>
      <c r="E811" s="112">
        <v>22.6</v>
      </c>
      <c r="G811" s="54">
        <v>808</v>
      </c>
      <c r="H811" s="96">
        <v>44196</v>
      </c>
      <c r="I811" s="109">
        <v>34.0243055555556</v>
      </c>
      <c r="J811" s="112">
        <v>69.2</v>
      </c>
      <c r="K811" s="112">
        <v>23.6</v>
      </c>
      <c r="L811" s="106"/>
      <c r="M811" s="54">
        <v>808</v>
      </c>
      <c r="N811" s="96">
        <v>44196</v>
      </c>
      <c r="O811" s="109">
        <v>34.0243055555556</v>
      </c>
      <c r="P811" s="112">
        <v>39.799999999999997</v>
      </c>
      <c r="Q811" s="112">
        <v>27.5</v>
      </c>
      <c r="R811" s="106"/>
      <c r="S811" s="54">
        <v>808</v>
      </c>
      <c r="T811" s="96">
        <v>44237.197870370372</v>
      </c>
      <c r="U811" s="110">
        <v>44237.197870370372</v>
      </c>
      <c r="V811" s="112">
        <v>63.6</v>
      </c>
      <c r="W811" s="112">
        <v>21.9</v>
      </c>
      <c r="Y811" s="54">
        <v>808</v>
      </c>
      <c r="Z811" s="96">
        <v>44237.198414351849</v>
      </c>
      <c r="AA811" s="110">
        <v>44237.198414351849</v>
      </c>
      <c r="AB811" s="112">
        <v>54.1</v>
      </c>
      <c r="AC811" s="112">
        <v>23.2</v>
      </c>
      <c r="AE811" s="54">
        <v>808</v>
      </c>
      <c r="AF811" s="96">
        <v>44237.198206018518</v>
      </c>
      <c r="AG811" s="110">
        <v>44237.198206018518</v>
      </c>
      <c r="AH811" s="112">
        <v>49.7</v>
      </c>
      <c r="AI811" s="112">
        <v>23.2</v>
      </c>
    </row>
    <row r="812" spans="1:35" x14ac:dyDescent="0.25">
      <c r="A812" s="54">
        <v>809</v>
      </c>
      <c r="B812" s="96">
        <v>44196</v>
      </c>
      <c r="C812" s="110">
        <v>34.065277777777801</v>
      </c>
      <c r="D812" s="112">
        <v>53.4</v>
      </c>
      <c r="E812" s="112">
        <v>22.8</v>
      </c>
      <c r="G812" s="54">
        <v>809</v>
      </c>
      <c r="H812" s="96">
        <v>44196</v>
      </c>
      <c r="I812" s="110">
        <v>34.0659722222223</v>
      </c>
      <c r="J812" s="112">
        <v>68.7</v>
      </c>
      <c r="K812" s="112">
        <v>23.7</v>
      </c>
      <c r="L812" s="106"/>
      <c r="M812" s="54">
        <v>809</v>
      </c>
      <c r="N812" s="96">
        <v>44196</v>
      </c>
      <c r="O812" s="110">
        <v>34.0659722222223</v>
      </c>
      <c r="P812" s="112">
        <v>38.5</v>
      </c>
      <c r="Q812" s="112">
        <v>27.6</v>
      </c>
      <c r="R812" s="106"/>
      <c r="S812" s="54">
        <v>809</v>
      </c>
      <c r="T812" s="96">
        <v>44237.239537037036</v>
      </c>
      <c r="U812" s="110">
        <v>44237.239537037036</v>
      </c>
      <c r="V812" s="112">
        <v>60.2</v>
      </c>
      <c r="W812" s="112">
        <v>22.2</v>
      </c>
      <c r="Y812" s="54">
        <v>809</v>
      </c>
      <c r="Z812" s="96">
        <v>44237.240081018521</v>
      </c>
      <c r="AA812" s="110">
        <v>44237.240081018521</v>
      </c>
      <c r="AB812" s="112">
        <v>55.3</v>
      </c>
      <c r="AC812" s="112">
        <v>23</v>
      </c>
      <c r="AE812" s="54">
        <v>809</v>
      </c>
      <c r="AF812" s="96">
        <v>44237.239872685182</v>
      </c>
      <c r="AG812" s="110">
        <v>44237.239872685182</v>
      </c>
      <c r="AH812" s="112">
        <v>49.9</v>
      </c>
      <c r="AI812" s="112">
        <v>23</v>
      </c>
    </row>
    <row r="813" spans="1:35" x14ac:dyDescent="0.25">
      <c r="A813" s="54">
        <v>810</v>
      </c>
      <c r="B813" s="96">
        <v>44196</v>
      </c>
      <c r="C813" s="109">
        <v>34.106944444444402</v>
      </c>
      <c r="D813" s="112">
        <v>52.4</v>
      </c>
      <c r="E813" s="112">
        <v>22.3</v>
      </c>
      <c r="G813" s="54">
        <v>810</v>
      </c>
      <c r="H813" s="96">
        <v>44196</v>
      </c>
      <c r="I813" s="109">
        <v>34.1076388888889</v>
      </c>
      <c r="J813" s="112">
        <v>67.2</v>
      </c>
      <c r="K813" s="112">
        <v>23.6</v>
      </c>
      <c r="L813" s="106"/>
      <c r="M813" s="54">
        <v>810</v>
      </c>
      <c r="N813" s="96">
        <v>44196</v>
      </c>
      <c r="O813" s="109">
        <v>34.1076388888889</v>
      </c>
      <c r="P813" s="112">
        <v>38</v>
      </c>
      <c r="Q813" s="112">
        <v>27.7</v>
      </c>
      <c r="R813" s="106"/>
      <c r="S813" s="54">
        <v>810</v>
      </c>
      <c r="T813" s="96">
        <v>44237.2812037037</v>
      </c>
      <c r="U813" s="110">
        <v>44237.2812037037</v>
      </c>
      <c r="V813" s="112">
        <v>58.7</v>
      </c>
      <c r="W813" s="112">
        <v>22.2</v>
      </c>
      <c r="Y813" s="54">
        <v>810</v>
      </c>
      <c r="Z813" s="96">
        <v>44237.281747685185</v>
      </c>
      <c r="AA813" s="110">
        <v>44237.281747685185</v>
      </c>
      <c r="AB813" s="112">
        <v>56.7</v>
      </c>
      <c r="AC813" s="112">
        <v>23.4</v>
      </c>
      <c r="AE813" s="54">
        <v>810</v>
      </c>
      <c r="AF813" s="96">
        <v>44237.281539351854</v>
      </c>
      <c r="AG813" s="110">
        <v>44237.281539351854</v>
      </c>
      <c r="AH813" s="112">
        <v>51.4</v>
      </c>
      <c r="AI813" s="112">
        <v>23.4</v>
      </c>
    </row>
    <row r="814" spans="1:35" x14ac:dyDescent="0.25">
      <c r="A814" s="54">
        <v>811</v>
      </c>
      <c r="B814" s="96">
        <v>44196</v>
      </c>
      <c r="C814" s="110">
        <v>34.148611111111101</v>
      </c>
      <c r="D814" s="112">
        <v>53.4</v>
      </c>
      <c r="E814" s="112">
        <v>22.6</v>
      </c>
      <c r="G814" s="54">
        <v>811</v>
      </c>
      <c r="H814" s="96">
        <v>44196</v>
      </c>
      <c r="I814" s="110">
        <v>34.1493055555556</v>
      </c>
      <c r="J814" s="112">
        <v>68.099999999999994</v>
      </c>
      <c r="K814" s="112">
        <v>23.8</v>
      </c>
      <c r="L814" s="106"/>
      <c r="M814" s="54">
        <v>811</v>
      </c>
      <c r="N814" s="96">
        <v>44196</v>
      </c>
      <c r="O814" s="110">
        <v>34.1493055555556</v>
      </c>
      <c r="P814" s="112">
        <v>39.700000000000003</v>
      </c>
      <c r="Q814" s="112">
        <v>27.5</v>
      </c>
      <c r="R814" s="106"/>
      <c r="S814" s="54">
        <v>811</v>
      </c>
      <c r="T814" s="96">
        <v>44237.322870370372</v>
      </c>
      <c r="U814" s="110">
        <v>44237.322870370372</v>
      </c>
      <c r="V814" s="112">
        <v>64.5</v>
      </c>
      <c r="W814" s="112">
        <v>22.6</v>
      </c>
      <c r="Y814" s="54">
        <v>811</v>
      </c>
      <c r="Z814" s="96">
        <v>44237.323414351849</v>
      </c>
      <c r="AA814" s="110">
        <v>44237.323414351849</v>
      </c>
      <c r="AB814" s="112">
        <v>57.5</v>
      </c>
      <c r="AC814" s="112">
        <v>23.3</v>
      </c>
      <c r="AE814" s="54">
        <v>811</v>
      </c>
      <c r="AF814" s="96">
        <v>44237.323206018518</v>
      </c>
      <c r="AG814" s="110">
        <v>44237.323206018518</v>
      </c>
      <c r="AH814" s="112">
        <v>51.5</v>
      </c>
      <c r="AI814" s="112">
        <v>23.5</v>
      </c>
    </row>
    <row r="815" spans="1:35" x14ac:dyDescent="0.25">
      <c r="A815" s="54">
        <v>812</v>
      </c>
      <c r="B815" s="96">
        <v>44196</v>
      </c>
      <c r="C815" s="109">
        <v>34.190277777777801</v>
      </c>
      <c r="D815" s="112">
        <v>52.2</v>
      </c>
      <c r="E815" s="112">
        <v>22.6</v>
      </c>
      <c r="G815" s="54">
        <v>812</v>
      </c>
      <c r="H815" s="96">
        <v>44196</v>
      </c>
      <c r="I815" s="109">
        <v>34.1909722222223</v>
      </c>
      <c r="J815" s="112">
        <v>67.599999999999994</v>
      </c>
      <c r="K815" s="112">
        <v>23.6</v>
      </c>
      <c r="L815" s="106"/>
      <c r="M815" s="54">
        <v>812</v>
      </c>
      <c r="N815" s="96">
        <v>44196</v>
      </c>
      <c r="O815" s="109">
        <v>34.1909722222223</v>
      </c>
      <c r="P815" s="112">
        <v>37.799999999999997</v>
      </c>
      <c r="Q815" s="112">
        <v>27.4</v>
      </c>
      <c r="R815" s="106"/>
      <c r="S815" s="54">
        <v>812</v>
      </c>
      <c r="T815" s="96">
        <v>44237.364537037036</v>
      </c>
      <c r="U815" s="110">
        <v>44237.364537037036</v>
      </c>
      <c r="V815" s="112">
        <v>69.2</v>
      </c>
      <c r="W815" s="112">
        <v>22.8</v>
      </c>
      <c r="Y815" s="54">
        <v>812</v>
      </c>
      <c r="Z815" s="96">
        <v>44237.365081018521</v>
      </c>
      <c r="AA815" s="110">
        <v>44237.365081018521</v>
      </c>
      <c r="AB815" s="112">
        <v>55.4</v>
      </c>
      <c r="AC815" s="112">
        <v>24.1</v>
      </c>
      <c r="AE815" s="54">
        <v>812</v>
      </c>
      <c r="AF815" s="96">
        <v>44237.364872685182</v>
      </c>
      <c r="AG815" s="110">
        <v>44237.364872685182</v>
      </c>
      <c r="AH815" s="112">
        <v>56.6</v>
      </c>
      <c r="AI815" s="112">
        <v>23.5</v>
      </c>
    </row>
    <row r="816" spans="1:35" x14ac:dyDescent="0.25">
      <c r="A816" s="54">
        <v>813</v>
      </c>
      <c r="B816" s="96">
        <v>44196</v>
      </c>
      <c r="C816" s="110">
        <v>34.231944444444402</v>
      </c>
      <c r="D816" s="112">
        <v>53.1</v>
      </c>
      <c r="E816" s="112">
        <v>22.6</v>
      </c>
      <c r="G816" s="54">
        <v>813</v>
      </c>
      <c r="H816" s="96">
        <v>44196</v>
      </c>
      <c r="I816" s="110">
        <v>34.2326388888889</v>
      </c>
      <c r="J816" s="112">
        <v>65.7</v>
      </c>
      <c r="K816" s="112">
        <v>23.7</v>
      </c>
      <c r="L816" s="106"/>
      <c r="M816" s="54">
        <v>813</v>
      </c>
      <c r="N816" s="96">
        <v>44196</v>
      </c>
      <c r="O816" s="110">
        <v>34.2326388888889</v>
      </c>
      <c r="P816" s="112">
        <v>39.4</v>
      </c>
      <c r="Q816" s="112">
        <v>27.4</v>
      </c>
      <c r="R816" s="106"/>
      <c r="S816" s="54">
        <v>813</v>
      </c>
      <c r="T816" s="96">
        <v>44237.4062037037</v>
      </c>
      <c r="U816" s="110">
        <v>44237.4062037037</v>
      </c>
      <c r="V816" s="112">
        <v>66.3</v>
      </c>
      <c r="W816" s="112">
        <v>22.9</v>
      </c>
      <c r="Y816" s="54">
        <v>813</v>
      </c>
      <c r="Z816" s="96">
        <v>44237.406747685185</v>
      </c>
      <c r="AA816" s="110">
        <v>44237.406747685185</v>
      </c>
      <c r="AB816" s="112">
        <v>52.9</v>
      </c>
      <c r="AC816" s="112">
        <v>23.4</v>
      </c>
      <c r="AE816" s="54">
        <v>813</v>
      </c>
      <c r="AF816" s="96">
        <v>44237.406539351854</v>
      </c>
      <c r="AG816" s="110">
        <v>44237.406539351854</v>
      </c>
      <c r="AH816" s="112">
        <v>54.7</v>
      </c>
      <c r="AI816" s="112">
        <v>23.2</v>
      </c>
    </row>
    <row r="817" spans="1:35" x14ac:dyDescent="0.25">
      <c r="A817" s="54">
        <v>814</v>
      </c>
      <c r="B817" s="96">
        <v>44196</v>
      </c>
      <c r="C817" s="109">
        <v>34.273611111111101</v>
      </c>
      <c r="D817" s="112">
        <v>51.4</v>
      </c>
      <c r="E817" s="112">
        <v>22.5</v>
      </c>
      <c r="G817" s="54">
        <v>814</v>
      </c>
      <c r="H817" s="96">
        <v>44196</v>
      </c>
      <c r="I817" s="109">
        <v>34.2743055555556</v>
      </c>
      <c r="J817" s="112">
        <v>66</v>
      </c>
      <c r="K817" s="112">
        <v>23.6</v>
      </c>
      <c r="L817" s="106"/>
      <c r="M817" s="54">
        <v>814</v>
      </c>
      <c r="N817" s="96">
        <v>44196</v>
      </c>
      <c r="O817" s="109">
        <v>34.2743055555556</v>
      </c>
      <c r="P817" s="112">
        <v>40.4</v>
      </c>
      <c r="Q817" s="112">
        <v>27.4</v>
      </c>
      <c r="R817" s="106"/>
      <c r="S817" s="54">
        <v>814</v>
      </c>
      <c r="T817" s="96">
        <v>44237.447870370372</v>
      </c>
      <c r="U817" s="110">
        <v>44237.447870370372</v>
      </c>
      <c r="V817" s="112">
        <v>65.2</v>
      </c>
      <c r="W817" s="112">
        <v>22.9</v>
      </c>
      <c r="Y817" s="54">
        <v>814</v>
      </c>
      <c r="Z817" s="96">
        <v>44237.448414351849</v>
      </c>
      <c r="AA817" s="110">
        <v>44237.448414351849</v>
      </c>
      <c r="AB817" s="112">
        <v>56.1</v>
      </c>
      <c r="AC817" s="112">
        <v>23.5</v>
      </c>
      <c r="AE817" s="54">
        <v>814</v>
      </c>
      <c r="AF817" s="96">
        <v>44237.448206018518</v>
      </c>
      <c r="AG817" s="110">
        <v>44237.448206018518</v>
      </c>
      <c r="AH817" s="112">
        <v>56</v>
      </c>
      <c r="AI817" s="112">
        <v>24.1</v>
      </c>
    </row>
    <row r="818" spans="1:35" x14ac:dyDescent="0.25">
      <c r="A818" s="54">
        <v>815</v>
      </c>
      <c r="B818" s="96">
        <v>44196</v>
      </c>
      <c r="C818" s="110">
        <v>34.315277777777801</v>
      </c>
      <c r="D818" s="112">
        <v>53.4</v>
      </c>
      <c r="E818" s="112">
        <v>22.5</v>
      </c>
      <c r="G818" s="54">
        <v>815</v>
      </c>
      <c r="H818" s="96">
        <v>44196</v>
      </c>
      <c r="I818" s="110">
        <v>34.3159722222223</v>
      </c>
      <c r="J818" s="112">
        <v>66.599999999999994</v>
      </c>
      <c r="K818" s="112">
        <v>23.4</v>
      </c>
      <c r="L818" s="106"/>
      <c r="M818" s="54">
        <v>815</v>
      </c>
      <c r="N818" s="96">
        <v>44196</v>
      </c>
      <c r="O818" s="110">
        <v>34.3159722222223</v>
      </c>
      <c r="P818" s="112">
        <v>43.2</v>
      </c>
      <c r="Q818" s="112">
        <v>27.7</v>
      </c>
      <c r="R818" s="106"/>
      <c r="S818" s="54">
        <v>815</v>
      </c>
      <c r="T818" s="96">
        <v>44237.489537037036</v>
      </c>
      <c r="U818" s="110">
        <v>44237.489537037036</v>
      </c>
      <c r="V818" s="112">
        <v>68.099999999999994</v>
      </c>
      <c r="W818" s="112">
        <v>23.1</v>
      </c>
      <c r="Y818" s="54">
        <v>815</v>
      </c>
      <c r="Z818" s="96">
        <v>44237.490081018521</v>
      </c>
      <c r="AA818" s="110">
        <v>44237.490081018521</v>
      </c>
      <c r="AB818" s="112">
        <v>60.3</v>
      </c>
      <c r="AC818" s="112">
        <v>24</v>
      </c>
      <c r="AE818" s="54">
        <v>815</v>
      </c>
      <c r="AF818" s="96">
        <v>44237.489872685182</v>
      </c>
      <c r="AG818" s="110">
        <v>44237.489872685182</v>
      </c>
      <c r="AH818" s="112">
        <v>48.9</v>
      </c>
      <c r="AI818" s="112">
        <v>23.7</v>
      </c>
    </row>
    <row r="819" spans="1:35" x14ac:dyDescent="0.25">
      <c r="A819" s="54">
        <v>816</v>
      </c>
      <c r="B819" s="96">
        <v>44196</v>
      </c>
      <c r="C819" s="109">
        <v>34.356944444444402</v>
      </c>
      <c r="D819" s="112">
        <v>57</v>
      </c>
      <c r="E819" s="112">
        <v>22.5</v>
      </c>
      <c r="G819" s="54">
        <v>816</v>
      </c>
      <c r="H819" s="96">
        <v>44196</v>
      </c>
      <c r="I819" s="109">
        <v>34.3576388888889</v>
      </c>
      <c r="J819" s="112">
        <v>72.400000000000006</v>
      </c>
      <c r="K819" s="112">
        <v>24</v>
      </c>
      <c r="L819" s="106"/>
      <c r="M819" s="54">
        <v>816</v>
      </c>
      <c r="N819" s="96">
        <v>44196</v>
      </c>
      <c r="O819" s="109">
        <v>34.3576388888889</v>
      </c>
      <c r="P819" s="112">
        <v>51.6</v>
      </c>
      <c r="Q819" s="112">
        <v>28.3</v>
      </c>
      <c r="R819" s="106"/>
      <c r="S819" s="54">
        <v>816</v>
      </c>
      <c r="T819" s="96">
        <v>44237.5312037037</v>
      </c>
      <c r="U819" s="110">
        <v>44237.5312037037</v>
      </c>
      <c r="V819" s="112">
        <v>75.8</v>
      </c>
      <c r="W819" s="112">
        <v>23.5</v>
      </c>
      <c r="Y819" s="54">
        <v>816</v>
      </c>
      <c r="Z819" s="96">
        <v>44237.531747685185</v>
      </c>
      <c r="AA819" s="110">
        <v>44237.531747685185</v>
      </c>
      <c r="AB819" s="112">
        <v>60.2</v>
      </c>
      <c r="AC819" s="112">
        <v>24.1</v>
      </c>
      <c r="AE819" s="54">
        <v>816</v>
      </c>
      <c r="AF819" s="96">
        <v>44237.531539351854</v>
      </c>
      <c r="AG819" s="110">
        <v>44237.531539351854</v>
      </c>
      <c r="AH819" s="112">
        <v>59</v>
      </c>
      <c r="AI819" s="112">
        <v>24.2</v>
      </c>
    </row>
    <row r="820" spans="1:35" x14ac:dyDescent="0.25">
      <c r="A820" s="54">
        <v>817</v>
      </c>
      <c r="B820" s="96">
        <v>44196</v>
      </c>
      <c r="C820" s="110">
        <v>34.398611111111101</v>
      </c>
      <c r="D820" s="112">
        <v>56.2</v>
      </c>
      <c r="E820" s="112">
        <v>22.7</v>
      </c>
      <c r="G820" s="54">
        <v>817</v>
      </c>
      <c r="H820" s="96">
        <v>44196</v>
      </c>
      <c r="I820" s="110">
        <v>34.3993055555556</v>
      </c>
      <c r="J820" s="112">
        <v>67.900000000000006</v>
      </c>
      <c r="K820" s="112">
        <v>23.9</v>
      </c>
      <c r="L820" s="106"/>
      <c r="M820" s="54">
        <v>817</v>
      </c>
      <c r="N820" s="96">
        <v>44196</v>
      </c>
      <c r="O820" s="110">
        <v>34.3993055555556</v>
      </c>
      <c r="P820" s="112">
        <v>39.799999999999997</v>
      </c>
      <c r="Q820" s="112">
        <v>27.6</v>
      </c>
      <c r="R820" s="106"/>
      <c r="S820" s="54">
        <v>817</v>
      </c>
      <c r="T820" s="96">
        <v>44237.572870370372</v>
      </c>
      <c r="U820" s="110">
        <v>44237.572870370372</v>
      </c>
      <c r="V820" s="112">
        <v>80</v>
      </c>
      <c r="W820" s="112">
        <v>23.6</v>
      </c>
      <c r="Y820" s="54">
        <v>817</v>
      </c>
      <c r="Z820" s="96">
        <v>44237.573414351849</v>
      </c>
      <c r="AA820" s="110">
        <v>44237.573414351849</v>
      </c>
      <c r="AB820" s="112">
        <v>66.099999999999994</v>
      </c>
      <c r="AC820" s="112">
        <v>24.3</v>
      </c>
      <c r="AE820" s="54">
        <v>817</v>
      </c>
      <c r="AF820" s="96">
        <v>44237.573206018518</v>
      </c>
      <c r="AG820" s="110">
        <v>44237.573206018518</v>
      </c>
      <c r="AH820" s="112">
        <v>58.8</v>
      </c>
      <c r="AI820" s="112">
        <v>24.1</v>
      </c>
    </row>
    <row r="821" spans="1:35" x14ac:dyDescent="0.25">
      <c r="A821" s="54">
        <v>818</v>
      </c>
      <c r="B821" s="96">
        <v>44196</v>
      </c>
      <c r="C821" s="109">
        <v>34.440277777777801</v>
      </c>
      <c r="D821" s="112">
        <v>57.5</v>
      </c>
      <c r="E821" s="112">
        <v>22.6</v>
      </c>
      <c r="G821" s="54">
        <v>818</v>
      </c>
      <c r="H821" s="96">
        <v>44196</v>
      </c>
      <c r="I821" s="109">
        <v>34.4409722222223</v>
      </c>
      <c r="J821" s="112">
        <v>70.900000000000006</v>
      </c>
      <c r="K821" s="112">
        <v>23.3</v>
      </c>
      <c r="L821" s="106"/>
      <c r="M821" s="54">
        <v>818</v>
      </c>
      <c r="N821" s="96">
        <v>44196</v>
      </c>
      <c r="O821" s="109">
        <v>34.4409722222223</v>
      </c>
      <c r="P821" s="112">
        <v>49.1</v>
      </c>
      <c r="Q821" s="112">
        <v>27.7</v>
      </c>
      <c r="R821" s="106"/>
      <c r="S821" s="54">
        <v>818</v>
      </c>
      <c r="T821" s="96">
        <v>44237.614537037036</v>
      </c>
      <c r="U821" s="110">
        <v>44237.614537037036</v>
      </c>
      <c r="V821" s="112">
        <v>77</v>
      </c>
      <c r="W821" s="112">
        <v>23.4</v>
      </c>
      <c r="Y821" s="54">
        <v>818</v>
      </c>
      <c r="Z821" s="96">
        <v>44237.615081018521</v>
      </c>
      <c r="AA821" s="110">
        <v>44237.615081018521</v>
      </c>
      <c r="AB821" s="112">
        <v>63.9</v>
      </c>
      <c r="AC821" s="112">
        <v>24</v>
      </c>
      <c r="AE821" s="54">
        <v>818</v>
      </c>
      <c r="AF821" s="96">
        <v>44237.614872685182</v>
      </c>
      <c r="AG821" s="110">
        <v>44237.614872685182</v>
      </c>
      <c r="AH821" s="112">
        <v>59.5</v>
      </c>
      <c r="AI821" s="112">
        <v>24.2</v>
      </c>
    </row>
    <row r="822" spans="1:35" x14ac:dyDescent="0.25">
      <c r="A822" s="54">
        <v>819</v>
      </c>
      <c r="B822" s="96">
        <v>44196</v>
      </c>
      <c r="C822" s="110">
        <v>34.481944444444402</v>
      </c>
      <c r="D822" s="112">
        <v>67</v>
      </c>
      <c r="E822" s="112">
        <v>22.8</v>
      </c>
      <c r="G822" s="54">
        <v>819</v>
      </c>
      <c r="H822" s="96">
        <v>44196</v>
      </c>
      <c r="I822" s="110">
        <v>34.4826388888889</v>
      </c>
      <c r="J822" s="112">
        <v>81.8</v>
      </c>
      <c r="K822" s="112">
        <v>23.8</v>
      </c>
      <c r="L822" s="106"/>
      <c r="M822" s="54">
        <v>819</v>
      </c>
      <c r="N822" s="96">
        <v>44196</v>
      </c>
      <c r="O822" s="110">
        <v>34.4826388888889</v>
      </c>
      <c r="P822" s="112">
        <v>54.7</v>
      </c>
      <c r="Q822" s="112">
        <v>27.2</v>
      </c>
      <c r="R822" s="106"/>
      <c r="S822" s="54">
        <v>819</v>
      </c>
      <c r="T822" s="96">
        <v>44237.6562037037</v>
      </c>
      <c r="U822" s="110">
        <v>44237.6562037037</v>
      </c>
      <c r="V822" s="112">
        <v>79.099999999999994</v>
      </c>
      <c r="W822" s="112">
        <v>23.3</v>
      </c>
      <c r="Y822" s="54">
        <v>819</v>
      </c>
      <c r="Z822" s="96">
        <v>44237.656747685185</v>
      </c>
      <c r="AA822" s="110">
        <v>44237.656747685185</v>
      </c>
      <c r="AB822" s="112">
        <v>63.8</v>
      </c>
      <c r="AC822" s="112">
        <v>24.1</v>
      </c>
      <c r="AE822" s="54">
        <v>819</v>
      </c>
      <c r="AF822" s="96">
        <v>44237.656539351854</v>
      </c>
      <c r="AG822" s="110">
        <v>44237.656539351854</v>
      </c>
      <c r="AH822" s="112">
        <v>64.3</v>
      </c>
      <c r="AI822" s="112">
        <v>24.4</v>
      </c>
    </row>
    <row r="823" spans="1:35" x14ac:dyDescent="0.25">
      <c r="A823" s="54">
        <v>820</v>
      </c>
      <c r="B823" s="96">
        <v>44196</v>
      </c>
      <c r="C823" s="109">
        <v>34.523611111111101</v>
      </c>
      <c r="D823" s="112">
        <v>64.7</v>
      </c>
      <c r="E823" s="112">
        <v>22.8</v>
      </c>
      <c r="G823" s="54">
        <v>820</v>
      </c>
      <c r="H823" s="96">
        <v>44196</v>
      </c>
      <c r="I823" s="109">
        <v>34.5243055555556</v>
      </c>
      <c r="J823" s="112">
        <v>77.400000000000006</v>
      </c>
      <c r="K823" s="112">
        <v>23.9</v>
      </c>
      <c r="L823" s="106"/>
      <c r="M823" s="54">
        <v>820</v>
      </c>
      <c r="N823" s="96">
        <v>44196</v>
      </c>
      <c r="O823" s="109">
        <v>34.5243055555556</v>
      </c>
      <c r="P823" s="112">
        <v>44.4</v>
      </c>
      <c r="Q823" s="112">
        <v>27.2</v>
      </c>
      <c r="R823" s="106"/>
      <c r="S823" s="54">
        <v>820</v>
      </c>
      <c r="T823" s="96">
        <v>44237.697870370372</v>
      </c>
      <c r="U823" s="110">
        <v>44237.697870370372</v>
      </c>
      <c r="V823" s="112">
        <v>79</v>
      </c>
      <c r="W823" s="112">
        <v>23.1</v>
      </c>
      <c r="Y823" s="54">
        <v>820</v>
      </c>
      <c r="Z823" s="96">
        <v>44237.698414351849</v>
      </c>
      <c r="AA823" s="110">
        <v>44237.698414351849</v>
      </c>
      <c r="AB823" s="112">
        <v>61.6</v>
      </c>
      <c r="AC823" s="112">
        <v>23.8</v>
      </c>
      <c r="AE823" s="54">
        <v>820</v>
      </c>
      <c r="AF823" s="96">
        <v>44237.698206018518</v>
      </c>
      <c r="AG823" s="110">
        <v>44237.698206018518</v>
      </c>
      <c r="AH823" s="112">
        <v>58.7</v>
      </c>
      <c r="AI823" s="112">
        <v>23.8</v>
      </c>
    </row>
    <row r="824" spans="1:35" x14ac:dyDescent="0.25">
      <c r="A824" s="54">
        <v>821</v>
      </c>
      <c r="B824" s="96">
        <v>44196</v>
      </c>
      <c r="C824" s="110">
        <v>34.565277777777801</v>
      </c>
      <c r="D824" s="112">
        <v>61.9</v>
      </c>
      <c r="E824" s="112">
        <v>22.7</v>
      </c>
      <c r="G824" s="54">
        <v>821</v>
      </c>
      <c r="H824" s="96">
        <v>44196</v>
      </c>
      <c r="I824" s="110">
        <v>34.5659722222223</v>
      </c>
      <c r="J824" s="112">
        <v>79.2</v>
      </c>
      <c r="K824" s="112">
        <v>24.3</v>
      </c>
      <c r="L824" s="106"/>
      <c r="M824" s="54">
        <v>821</v>
      </c>
      <c r="N824" s="96">
        <v>44196</v>
      </c>
      <c r="O824" s="110">
        <v>34.5659722222223</v>
      </c>
      <c r="P824" s="112">
        <v>47.8</v>
      </c>
      <c r="Q824" s="112">
        <v>27.6</v>
      </c>
      <c r="R824" s="106"/>
      <c r="S824" s="54">
        <v>821</v>
      </c>
      <c r="T824" s="96">
        <v>44237.739537037036</v>
      </c>
      <c r="U824" s="110">
        <v>44237.739537037036</v>
      </c>
      <c r="V824" s="112">
        <v>74.2</v>
      </c>
      <c r="W824" s="112">
        <v>22.7</v>
      </c>
      <c r="Y824" s="54">
        <v>821</v>
      </c>
      <c r="Z824" s="96">
        <v>44237.740081018521</v>
      </c>
      <c r="AA824" s="110">
        <v>44237.740081018521</v>
      </c>
      <c r="AB824" s="112">
        <v>59.9</v>
      </c>
      <c r="AC824" s="112">
        <v>23.6</v>
      </c>
      <c r="AE824" s="54">
        <v>821</v>
      </c>
      <c r="AF824" s="96">
        <v>44237.739872685182</v>
      </c>
      <c r="AG824" s="110">
        <v>44237.739872685182</v>
      </c>
      <c r="AH824" s="112">
        <v>57</v>
      </c>
      <c r="AI824" s="112">
        <v>23.2</v>
      </c>
    </row>
    <row r="825" spans="1:35" x14ac:dyDescent="0.25">
      <c r="A825" s="54">
        <v>822</v>
      </c>
      <c r="B825" s="96">
        <v>44196</v>
      </c>
      <c r="C825" s="109">
        <v>34.606944444444402</v>
      </c>
      <c r="D825" s="112">
        <v>65.7</v>
      </c>
      <c r="E825" s="112">
        <v>23</v>
      </c>
      <c r="G825" s="54">
        <v>822</v>
      </c>
      <c r="H825" s="96">
        <v>44196</v>
      </c>
      <c r="I825" s="109">
        <v>34.6076388888889</v>
      </c>
      <c r="J825" s="112">
        <v>77.599999999999994</v>
      </c>
      <c r="K825" s="112">
        <v>24.7</v>
      </c>
      <c r="L825" s="106"/>
      <c r="M825" s="54">
        <v>822</v>
      </c>
      <c r="N825" s="96">
        <v>44196</v>
      </c>
      <c r="O825" s="109">
        <v>34.6076388888889</v>
      </c>
      <c r="P825" s="112">
        <v>48.2</v>
      </c>
      <c r="Q825" s="112">
        <v>28</v>
      </c>
      <c r="R825" s="106"/>
      <c r="S825" s="54">
        <v>822</v>
      </c>
      <c r="T825" s="96">
        <v>44237.7812037037</v>
      </c>
      <c r="U825" s="110">
        <v>44237.7812037037</v>
      </c>
      <c r="V825" s="112">
        <v>68.2</v>
      </c>
      <c r="W825" s="112">
        <v>22</v>
      </c>
      <c r="Y825" s="54">
        <v>822</v>
      </c>
      <c r="Z825" s="96">
        <v>44237.781747685185</v>
      </c>
      <c r="AA825" s="110">
        <v>44237.781747685185</v>
      </c>
      <c r="AB825" s="112">
        <v>60.3</v>
      </c>
      <c r="AC825" s="112">
        <v>23.1</v>
      </c>
      <c r="AE825" s="54">
        <v>822</v>
      </c>
      <c r="AF825" s="96">
        <v>44237.781539351854</v>
      </c>
      <c r="AG825" s="110">
        <v>44237.781539351854</v>
      </c>
      <c r="AH825" s="112">
        <v>60.6</v>
      </c>
      <c r="AI825" s="112">
        <v>22.8</v>
      </c>
    </row>
    <row r="826" spans="1:35" x14ac:dyDescent="0.25">
      <c r="A826" s="54">
        <v>823</v>
      </c>
      <c r="B826" s="96">
        <v>44196</v>
      </c>
      <c r="C826" s="110">
        <v>34.648611111111101</v>
      </c>
      <c r="D826" s="112">
        <v>62.8</v>
      </c>
      <c r="E826" s="112">
        <v>23.1</v>
      </c>
      <c r="G826" s="54">
        <v>823</v>
      </c>
      <c r="H826" s="96">
        <v>44196</v>
      </c>
      <c r="I826" s="110">
        <v>34.6493055555556</v>
      </c>
      <c r="J826" s="112">
        <v>77.2</v>
      </c>
      <c r="K826" s="112">
        <v>24.4</v>
      </c>
      <c r="L826" s="106"/>
      <c r="M826" s="54">
        <v>823</v>
      </c>
      <c r="N826" s="96">
        <v>44196</v>
      </c>
      <c r="O826" s="110">
        <v>34.6493055555556</v>
      </c>
      <c r="P826" s="112">
        <v>43.5</v>
      </c>
      <c r="Q826" s="112">
        <v>27.5</v>
      </c>
      <c r="R826" s="106"/>
      <c r="S826" s="54">
        <v>823</v>
      </c>
      <c r="T826" s="96">
        <v>44237.822870370372</v>
      </c>
      <c r="U826" s="110">
        <v>44237.822870370372</v>
      </c>
      <c r="V826" s="112">
        <v>64.900000000000006</v>
      </c>
      <c r="W826" s="112">
        <v>22</v>
      </c>
      <c r="Y826" s="54">
        <v>823</v>
      </c>
      <c r="Z826" s="96">
        <v>44237.823414351849</v>
      </c>
      <c r="AA826" s="110">
        <v>44237.823414351849</v>
      </c>
      <c r="AB826" s="112">
        <v>57.7</v>
      </c>
      <c r="AC826" s="112">
        <v>23.1</v>
      </c>
      <c r="AE826" s="54">
        <v>823</v>
      </c>
      <c r="AF826" s="96">
        <v>44237.823206018518</v>
      </c>
      <c r="AG826" s="110">
        <v>44237.823206018518</v>
      </c>
      <c r="AH826" s="112">
        <v>56.4</v>
      </c>
      <c r="AI826" s="112">
        <v>23</v>
      </c>
    </row>
    <row r="827" spans="1:35" x14ac:dyDescent="0.25">
      <c r="A827" s="54">
        <v>824</v>
      </c>
      <c r="B827" s="96">
        <v>44196</v>
      </c>
      <c r="C827" s="109">
        <v>34.690277777777801</v>
      </c>
      <c r="D827" s="112">
        <v>60.5</v>
      </c>
      <c r="E827" s="112">
        <v>22.4</v>
      </c>
      <c r="G827" s="54">
        <v>824</v>
      </c>
      <c r="H827" s="96">
        <v>44196</v>
      </c>
      <c r="I827" s="109">
        <v>34.6909722222223</v>
      </c>
      <c r="J827" s="112">
        <v>78.7</v>
      </c>
      <c r="K827" s="112">
        <v>24.1</v>
      </c>
      <c r="L827" s="106"/>
      <c r="M827" s="54">
        <v>824</v>
      </c>
      <c r="N827" s="96">
        <v>44196</v>
      </c>
      <c r="O827" s="109">
        <v>34.6909722222223</v>
      </c>
      <c r="P827" s="112">
        <v>42.1</v>
      </c>
      <c r="Q827" s="112">
        <v>27</v>
      </c>
      <c r="R827" s="106"/>
      <c r="S827" s="54">
        <v>824</v>
      </c>
      <c r="T827" s="96">
        <v>44237.864537037036</v>
      </c>
      <c r="U827" s="110">
        <v>44237.864537037036</v>
      </c>
      <c r="V827" s="112">
        <v>64.599999999999994</v>
      </c>
      <c r="W827" s="112">
        <v>21.8</v>
      </c>
      <c r="Y827" s="54">
        <v>824</v>
      </c>
      <c r="Z827" s="96">
        <v>44237.865081018521</v>
      </c>
      <c r="AA827" s="110">
        <v>44237.865081018521</v>
      </c>
      <c r="AB827" s="112">
        <v>60.5</v>
      </c>
      <c r="AC827" s="112">
        <v>23.1</v>
      </c>
      <c r="AE827" s="54">
        <v>824</v>
      </c>
      <c r="AF827" s="96">
        <v>44237.864872685182</v>
      </c>
      <c r="AG827" s="110">
        <v>44237.864872685182</v>
      </c>
      <c r="AH827" s="112">
        <v>57.6</v>
      </c>
      <c r="AI827" s="112">
        <v>23.3</v>
      </c>
    </row>
    <row r="828" spans="1:35" x14ac:dyDescent="0.25">
      <c r="A828" s="54">
        <v>825</v>
      </c>
      <c r="B828" s="96">
        <v>44196</v>
      </c>
      <c r="C828" s="110">
        <v>34.731944444444402</v>
      </c>
      <c r="D828" s="112">
        <v>56.4</v>
      </c>
      <c r="E828" s="112">
        <v>22.3</v>
      </c>
      <c r="G828" s="54">
        <v>825</v>
      </c>
      <c r="H828" s="96">
        <v>44196</v>
      </c>
      <c r="I828" s="110">
        <v>34.7326388888889</v>
      </c>
      <c r="J828" s="112">
        <v>73.599999999999994</v>
      </c>
      <c r="K828" s="112">
        <v>23.6</v>
      </c>
      <c r="L828" s="106"/>
      <c r="M828" s="54">
        <v>825</v>
      </c>
      <c r="N828" s="96">
        <v>44196</v>
      </c>
      <c r="O828" s="110">
        <v>34.7326388888889</v>
      </c>
      <c r="P828" s="112">
        <v>40.9</v>
      </c>
      <c r="Q828" s="112">
        <v>27.3</v>
      </c>
      <c r="R828" s="106"/>
      <c r="S828" s="54">
        <v>825</v>
      </c>
      <c r="T828" s="96">
        <v>44237.9062037037</v>
      </c>
      <c r="U828" s="110">
        <v>44237.9062037037</v>
      </c>
      <c r="V828" s="112">
        <v>65.7</v>
      </c>
      <c r="W828" s="112">
        <v>22.2</v>
      </c>
      <c r="Y828" s="54">
        <v>825</v>
      </c>
      <c r="Z828" s="96">
        <v>44237.906747685185</v>
      </c>
      <c r="AA828" s="110">
        <v>44237.906747685185</v>
      </c>
      <c r="AB828" s="112">
        <v>59.4</v>
      </c>
      <c r="AC828" s="112">
        <v>23.4</v>
      </c>
      <c r="AE828" s="54">
        <v>825</v>
      </c>
      <c r="AF828" s="96">
        <v>44237.906539351854</v>
      </c>
      <c r="AG828" s="110">
        <v>44237.906539351854</v>
      </c>
      <c r="AH828" s="112">
        <v>54.2</v>
      </c>
      <c r="AI828" s="112">
        <v>23.2</v>
      </c>
    </row>
    <row r="829" spans="1:35" x14ac:dyDescent="0.25">
      <c r="A829" s="54">
        <v>826</v>
      </c>
      <c r="B829" s="96">
        <v>44196</v>
      </c>
      <c r="C829" s="109">
        <v>34.773611111111101</v>
      </c>
      <c r="D829" s="112">
        <v>60.5</v>
      </c>
      <c r="E829" s="112">
        <v>22.4</v>
      </c>
      <c r="G829" s="54">
        <v>826</v>
      </c>
      <c r="H829" s="96">
        <v>44196</v>
      </c>
      <c r="I829" s="109">
        <v>34.7743055555556</v>
      </c>
      <c r="J829" s="112">
        <v>74.599999999999994</v>
      </c>
      <c r="K829" s="112">
        <v>23.4</v>
      </c>
      <c r="L829" s="106"/>
      <c r="M829" s="54">
        <v>826</v>
      </c>
      <c r="N829" s="96">
        <v>44196</v>
      </c>
      <c r="O829" s="109">
        <v>34.7743055555556</v>
      </c>
      <c r="P829" s="112">
        <v>41</v>
      </c>
      <c r="Q829" s="112">
        <v>27.4</v>
      </c>
      <c r="R829" s="106"/>
      <c r="S829" s="54">
        <v>826</v>
      </c>
      <c r="T829" s="96">
        <v>44237.947870370372</v>
      </c>
      <c r="U829" s="110">
        <v>44237.947870370372</v>
      </c>
      <c r="V829" s="112">
        <v>65.8</v>
      </c>
      <c r="W829" s="112">
        <v>22.1</v>
      </c>
      <c r="Y829" s="54">
        <v>826</v>
      </c>
      <c r="Z829" s="96">
        <v>44237.948414351849</v>
      </c>
      <c r="AA829" s="110">
        <v>44237.948414351849</v>
      </c>
      <c r="AB829" s="112">
        <v>57.3</v>
      </c>
      <c r="AC829" s="112">
        <v>22.9</v>
      </c>
      <c r="AE829" s="54">
        <v>826</v>
      </c>
      <c r="AF829" s="96">
        <v>44237.948206018518</v>
      </c>
      <c r="AG829" s="110">
        <v>44237.948206018518</v>
      </c>
      <c r="AH829" s="112">
        <v>52.2</v>
      </c>
      <c r="AI829" s="112">
        <v>23.3</v>
      </c>
    </row>
    <row r="830" spans="1:35" x14ac:dyDescent="0.25">
      <c r="A830" s="54">
        <v>827</v>
      </c>
      <c r="B830" s="96">
        <v>44196</v>
      </c>
      <c r="C830" s="110">
        <v>34.815277777777801</v>
      </c>
      <c r="D830" s="112">
        <v>57.7</v>
      </c>
      <c r="E830" s="112">
        <v>22.6</v>
      </c>
      <c r="G830" s="54">
        <v>827</v>
      </c>
      <c r="H830" s="96">
        <v>44196</v>
      </c>
      <c r="I830" s="110">
        <v>34.8159722222223</v>
      </c>
      <c r="J830" s="112">
        <v>72.5</v>
      </c>
      <c r="K830" s="112">
        <v>23.5</v>
      </c>
      <c r="L830" s="106"/>
      <c r="M830" s="54">
        <v>827</v>
      </c>
      <c r="N830" s="96">
        <v>44196</v>
      </c>
      <c r="O830" s="110">
        <v>34.8159722222223</v>
      </c>
      <c r="P830" s="112">
        <v>42</v>
      </c>
      <c r="Q830" s="112">
        <v>27.5</v>
      </c>
      <c r="R830" s="106"/>
      <c r="S830" s="54">
        <v>827</v>
      </c>
      <c r="T830" s="96">
        <v>44237.989537037036</v>
      </c>
      <c r="U830" s="110">
        <v>44237.989537037036</v>
      </c>
      <c r="V830" s="112">
        <v>65.900000000000006</v>
      </c>
      <c r="W830" s="112">
        <v>21.9</v>
      </c>
      <c r="Y830" s="54">
        <v>827</v>
      </c>
      <c r="Z830" s="96">
        <v>44237.990081018521</v>
      </c>
      <c r="AA830" s="110">
        <v>44237.990081018521</v>
      </c>
      <c r="AB830" s="112">
        <v>59.3</v>
      </c>
      <c r="AC830" s="112">
        <v>23</v>
      </c>
      <c r="AE830" s="54">
        <v>827</v>
      </c>
      <c r="AF830" s="96">
        <v>44237.989872685182</v>
      </c>
      <c r="AG830" s="110">
        <v>44237.989872685182</v>
      </c>
      <c r="AH830" s="112">
        <v>50.3</v>
      </c>
      <c r="AI830" s="112">
        <v>23.1</v>
      </c>
    </row>
    <row r="831" spans="1:35" x14ac:dyDescent="0.25">
      <c r="A831" s="54">
        <v>828</v>
      </c>
      <c r="B831" s="96">
        <v>44196</v>
      </c>
      <c r="C831" s="109">
        <v>34.856944444444402</v>
      </c>
      <c r="D831" s="112">
        <v>54.3</v>
      </c>
      <c r="E831" s="112">
        <v>22.1</v>
      </c>
      <c r="G831" s="54">
        <v>828</v>
      </c>
      <c r="H831" s="96">
        <v>44196</v>
      </c>
      <c r="I831" s="109">
        <v>34.8576388888889</v>
      </c>
      <c r="J831" s="112">
        <v>71.3</v>
      </c>
      <c r="K831" s="112">
        <v>23.4</v>
      </c>
      <c r="L831" s="106"/>
      <c r="M831" s="54">
        <v>828</v>
      </c>
      <c r="N831" s="96">
        <v>44196</v>
      </c>
      <c r="O831" s="109">
        <v>34.8576388888889</v>
      </c>
      <c r="P831" s="112">
        <v>42.4</v>
      </c>
      <c r="Q831" s="112">
        <v>27.5</v>
      </c>
      <c r="R831" s="106"/>
      <c r="S831" s="54">
        <v>828</v>
      </c>
      <c r="T831" s="96">
        <v>44238.0312037037</v>
      </c>
      <c r="U831" s="110">
        <v>44238.0312037037</v>
      </c>
      <c r="V831" s="112">
        <v>61.3</v>
      </c>
      <c r="W831" s="112">
        <v>22</v>
      </c>
      <c r="Y831" s="54">
        <v>828</v>
      </c>
      <c r="Z831" s="96">
        <v>44238.031747685185</v>
      </c>
      <c r="AA831" s="110">
        <v>44238.031747685185</v>
      </c>
      <c r="AB831" s="112">
        <v>57.9</v>
      </c>
      <c r="AC831" s="112">
        <v>22.9</v>
      </c>
      <c r="AE831" s="54">
        <v>828</v>
      </c>
      <c r="AF831" s="96">
        <v>44238.031539351854</v>
      </c>
      <c r="AG831" s="110">
        <v>44238.031539351854</v>
      </c>
      <c r="AH831" s="112">
        <v>56</v>
      </c>
      <c r="AI831" s="112">
        <v>22.7</v>
      </c>
    </row>
    <row r="832" spans="1:35" x14ac:dyDescent="0.25">
      <c r="A832" s="54">
        <v>829</v>
      </c>
      <c r="B832" s="96">
        <v>44196</v>
      </c>
      <c r="C832" s="110">
        <v>34.898611111111101</v>
      </c>
      <c r="D832" s="112">
        <v>54.7</v>
      </c>
      <c r="E832" s="112">
        <v>22.2</v>
      </c>
      <c r="G832" s="54">
        <v>829</v>
      </c>
      <c r="H832" s="96">
        <v>44196</v>
      </c>
      <c r="I832" s="110">
        <v>34.8993055555556</v>
      </c>
      <c r="J832" s="112">
        <v>71.599999999999994</v>
      </c>
      <c r="K832" s="112">
        <v>23.5</v>
      </c>
      <c r="L832" s="106"/>
      <c r="M832" s="54">
        <v>829</v>
      </c>
      <c r="N832" s="96">
        <v>44196</v>
      </c>
      <c r="O832" s="110">
        <v>34.8993055555556</v>
      </c>
      <c r="P832" s="112">
        <v>41.1</v>
      </c>
      <c r="Q832" s="112">
        <v>27.5</v>
      </c>
      <c r="R832" s="106"/>
      <c r="S832" s="54">
        <v>829</v>
      </c>
      <c r="T832" s="96">
        <v>44238.072870370372</v>
      </c>
      <c r="U832" s="110">
        <v>44238.072870370372</v>
      </c>
      <c r="V832" s="112">
        <v>62.4</v>
      </c>
      <c r="W832" s="112">
        <v>21.8</v>
      </c>
      <c r="Y832" s="54">
        <v>829</v>
      </c>
      <c r="Z832" s="96">
        <v>44238.073414351849</v>
      </c>
      <c r="AA832" s="110">
        <v>44238.073414351849</v>
      </c>
      <c r="AB832" s="112">
        <v>58.6</v>
      </c>
      <c r="AC832" s="112">
        <v>23</v>
      </c>
      <c r="AE832" s="54">
        <v>829</v>
      </c>
      <c r="AF832" s="96">
        <v>44238.073206018518</v>
      </c>
      <c r="AG832" s="110">
        <v>44238.073206018518</v>
      </c>
      <c r="AH832" s="112">
        <v>58.4</v>
      </c>
      <c r="AI832" s="112">
        <v>22.6</v>
      </c>
    </row>
    <row r="833" spans="1:35" x14ac:dyDescent="0.25">
      <c r="A833" s="54">
        <v>830</v>
      </c>
      <c r="B833" s="96">
        <v>44196</v>
      </c>
      <c r="C833" s="109">
        <v>34.940277777777801</v>
      </c>
      <c r="D833" s="112">
        <v>55.7</v>
      </c>
      <c r="E833" s="112">
        <v>22.2</v>
      </c>
      <c r="G833" s="54">
        <v>830</v>
      </c>
      <c r="H833" s="96">
        <v>44196</v>
      </c>
      <c r="I833" s="109">
        <v>34.9409722222223</v>
      </c>
      <c r="J833" s="112">
        <v>71.2</v>
      </c>
      <c r="K833" s="112">
        <v>23.2</v>
      </c>
      <c r="L833" s="106"/>
      <c r="M833" s="54">
        <v>830</v>
      </c>
      <c r="N833" s="96">
        <v>44196</v>
      </c>
      <c r="O833" s="109">
        <v>34.9409722222223</v>
      </c>
      <c r="P833" s="112">
        <v>39</v>
      </c>
      <c r="Q833" s="112">
        <v>27.3</v>
      </c>
      <c r="R833" s="106"/>
      <c r="S833" s="54">
        <v>830</v>
      </c>
      <c r="T833" s="96">
        <v>44238.114537037036</v>
      </c>
      <c r="U833" s="110">
        <v>44238.114537037036</v>
      </c>
      <c r="V833" s="112">
        <v>62</v>
      </c>
      <c r="W833" s="112">
        <v>22</v>
      </c>
      <c r="Y833" s="54">
        <v>830</v>
      </c>
      <c r="Z833" s="96">
        <v>44238.115081018521</v>
      </c>
      <c r="AA833" s="110">
        <v>44238.115081018521</v>
      </c>
      <c r="AB833" s="112">
        <v>56.1</v>
      </c>
      <c r="AC833" s="112">
        <v>22.9</v>
      </c>
      <c r="AE833" s="54">
        <v>830</v>
      </c>
      <c r="AF833" s="96">
        <v>44238.114872685182</v>
      </c>
      <c r="AG833" s="110">
        <v>44238.114872685182</v>
      </c>
      <c r="AH833" s="112">
        <v>55.2</v>
      </c>
      <c r="AI833" s="112">
        <v>23.1</v>
      </c>
    </row>
    <row r="834" spans="1:35" x14ac:dyDescent="0.25">
      <c r="A834" s="54">
        <v>831</v>
      </c>
      <c r="B834" s="96">
        <v>44196</v>
      </c>
      <c r="C834" s="110">
        <v>34.981944444444402</v>
      </c>
      <c r="D834" s="112">
        <v>53.1</v>
      </c>
      <c r="E834" s="112">
        <v>22</v>
      </c>
      <c r="G834" s="54">
        <v>831</v>
      </c>
      <c r="H834" s="96">
        <v>44196</v>
      </c>
      <c r="I834" s="110">
        <v>34.9826388888889</v>
      </c>
      <c r="J834" s="112">
        <v>70</v>
      </c>
      <c r="K834" s="112">
        <v>23.1</v>
      </c>
      <c r="L834" s="106"/>
      <c r="M834" s="54">
        <v>831</v>
      </c>
      <c r="N834" s="96">
        <v>44196</v>
      </c>
      <c r="O834" s="110">
        <v>34.9826388888889</v>
      </c>
      <c r="P834" s="112">
        <v>41.6</v>
      </c>
      <c r="Q834" s="112">
        <v>27.2</v>
      </c>
      <c r="R834" s="106"/>
      <c r="S834" s="54">
        <v>831</v>
      </c>
      <c r="T834" s="96">
        <v>44238.1562037037</v>
      </c>
      <c r="U834" s="110">
        <v>44238.1562037037</v>
      </c>
      <c r="V834" s="112">
        <v>60.4</v>
      </c>
      <c r="W834" s="112">
        <v>22</v>
      </c>
      <c r="Y834" s="54">
        <v>831</v>
      </c>
      <c r="Z834" s="96">
        <v>44238.156747685185</v>
      </c>
      <c r="AA834" s="110">
        <v>44238.156747685185</v>
      </c>
      <c r="AB834" s="112">
        <v>57.5</v>
      </c>
      <c r="AC834" s="112">
        <v>22.9</v>
      </c>
      <c r="AE834" s="54">
        <v>831</v>
      </c>
      <c r="AF834" s="96">
        <v>44238.156539351854</v>
      </c>
      <c r="AG834" s="110">
        <v>44238.156539351854</v>
      </c>
      <c r="AH834" s="112">
        <v>56.8</v>
      </c>
      <c r="AI834" s="112">
        <v>22.6</v>
      </c>
    </row>
    <row r="835" spans="1:35" x14ac:dyDescent="0.25">
      <c r="M835" s="54"/>
      <c r="N835" s="54"/>
      <c r="P835" s="112"/>
      <c r="Q835" s="112"/>
      <c r="R835" s="106"/>
      <c r="S835" s="54">
        <v>832</v>
      </c>
      <c r="T835" s="96">
        <v>44238.197870370372</v>
      </c>
      <c r="U835" s="110">
        <v>44238.197870370372</v>
      </c>
      <c r="V835" s="112">
        <v>58.1</v>
      </c>
      <c r="W835" s="112">
        <v>22.3</v>
      </c>
      <c r="Y835" s="54">
        <v>832</v>
      </c>
      <c r="Z835" s="96">
        <v>44238.198414351849</v>
      </c>
      <c r="AA835" s="110">
        <v>44238.198414351849</v>
      </c>
      <c r="AB835" s="112">
        <v>54.8</v>
      </c>
      <c r="AC835" s="112">
        <v>23</v>
      </c>
      <c r="AE835" s="54">
        <v>832</v>
      </c>
      <c r="AF835" s="96">
        <v>44238.198206018518</v>
      </c>
      <c r="AG835" s="110">
        <v>44238.198206018518</v>
      </c>
      <c r="AH835" s="112">
        <v>55.7</v>
      </c>
      <c r="AI835" s="112">
        <v>22.7</v>
      </c>
    </row>
    <row r="836" spans="1:35" x14ac:dyDescent="0.25">
      <c r="S836" s="54">
        <v>833</v>
      </c>
      <c r="T836" s="96">
        <v>44238.239537037036</v>
      </c>
      <c r="U836" s="110">
        <v>44238.239537037036</v>
      </c>
      <c r="V836" s="112">
        <v>59.7</v>
      </c>
      <c r="W836" s="112">
        <v>22</v>
      </c>
      <c r="Y836" s="54">
        <v>833</v>
      </c>
      <c r="Z836" s="96">
        <v>44238.240081018521</v>
      </c>
      <c r="AA836" s="110">
        <v>44238.240081018521</v>
      </c>
      <c r="AB836" s="112">
        <v>55</v>
      </c>
      <c r="AC836" s="112">
        <v>23</v>
      </c>
      <c r="AE836" s="54">
        <v>833</v>
      </c>
      <c r="AF836" s="96">
        <v>44238.239872685182</v>
      </c>
      <c r="AG836" s="110">
        <v>44238.239872685182</v>
      </c>
      <c r="AH836" s="112">
        <v>55</v>
      </c>
      <c r="AI836" s="112">
        <v>22.7</v>
      </c>
    </row>
    <row r="837" spans="1:35" x14ac:dyDescent="0.25">
      <c r="S837" s="54">
        <v>834</v>
      </c>
      <c r="T837" s="96">
        <v>44238.2812037037</v>
      </c>
      <c r="U837" s="110">
        <v>44238.2812037037</v>
      </c>
      <c r="V837" s="112">
        <v>60.8</v>
      </c>
      <c r="W837" s="112">
        <v>22.3</v>
      </c>
      <c r="Y837" s="54">
        <v>834</v>
      </c>
      <c r="Z837" s="96">
        <v>44238.281747685185</v>
      </c>
      <c r="AA837" s="110">
        <v>44238.281747685185</v>
      </c>
      <c r="AB837" s="112">
        <v>55.2</v>
      </c>
      <c r="AC837" s="112">
        <v>22.9</v>
      </c>
      <c r="AE837" s="54">
        <v>834</v>
      </c>
      <c r="AF837" s="96">
        <v>44238.281539351854</v>
      </c>
      <c r="AG837" s="110">
        <v>44238.281539351854</v>
      </c>
      <c r="AH837" s="112">
        <v>52.3</v>
      </c>
      <c r="AI837" s="112">
        <v>23</v>
      </c>
    </row>
    <row r="838" spans="1:35" x14ac:dyDescent="0.25">
      <c r="S838" s="54">
        <v>835</v>
      </c>
      <c r="T838" s="96">
        <v>44238.322870370372</v>
      </c>
      <c r="U838" s="110">
        <v>44238.322870370372</v>
      </c>
      <c r="V838" s="112">
        <v>64</v>
      </c>
      <c r="W838" s="112">
        <v>22.2</v>
      </c>
      <c r="Y838" s="54">
        <v>835</v>
      </c>
      <c r="Z838" s="96">
        <v>44238.323414351849</v>
      </c>
      <c r="AA838" s="110">
        <v>44238.323414351849</v>
      </c>
      <c r="AB838" s="112">
        <v>55.8</v>
      </c>
      <c r="AC838" s="112">
        <v>23.4</v>
      </c>
      <c r="AE838" s="54">
        <v>835</v>
      </c>
      <c r="AF838" s="96">
        <v>44238.323206018518</v>
      </c>
      <c r="AG838" s="110">
        <v>44238.323206018518</v>
      </c>
      <c r="AH838" s="112">
        <v>58</v>
      </c>
      <c r="AI838" s="112">
        <v>23.3</v>
      </c>
    </row>
    <row r="839" spans="1:35" x14ac:dyDescent="0.25">
      <c r="S839" s="54">
        <v>836</v>
      </c>
      <c r="T839" s="96">
        <v>44238.364537037036</v>
      </c>
      <c r="U839" s="110">
        <v>44238.364537037036</v>
      </c>
      <c r="V839" s="112">
        <v>69.099999999999994</v>
      </c>
      <c r="W839" s="112">
        <v>22.7</v>
      </c>
      <c r="Y839" s="54">
        <v>836</v>
      </c>
      <c r="Z839" s="96">
        <v>44238.365081018521</v>
      </c>
      <c r="AA839" s="110">
        <v>44238.365081018521</v>
      </c>
      <c r="AB839" s="112">
        <v>66.3</v>
      </c>
      <c r="AC839" s="112">
        <v>23.4</v>
      </c>
      <c r="AE839" s="54">
        <v>836</v>
      </c>
      <c r="AF839" s="96">
        <v>44238.364872685182</v>
      </c>
      <c r="AG839" s="110">
        <v>44238.364872685182</v>
      </c>
      <c r="AH839" s="112">
        <v>56.8</v>
      </c>
      <c r="AI839" s="112">
        <v>23</v>
      </c>
    </row>
    <row r="840" spans="1:35" x14ac:dyDescent="0.25">
      <c r="S840" s="54">
        <v>837</v>
      </c>
      <c r="T840" s="96">
        <v>44238.4062037037</v>
      </c>
      <c r="U840" s="110">
        <v>44238.4062037037</v>
      </c>
      <c r="V840" s="112">
        <v>54</v>
      </c>
      <c r="W840" s="112">
        <v>22.1</v>
      </c>
      <c r="Y840" s="54">
        <v>837</v>
      </c>
      <c r="Z840" s="96">
        <v>44238.406747685185</v>
      </c>
      <c r="AA840" s="110">
        <v>44238.406747685185</v>
      </c>
      <c r="AB840" s="112">
        <v>55.5</v>
      </c>
      <c r="AC840" s="112">
        <v>23.2</v>
      </c>
      <c r="AE840" s="54">
        <v>837</v>
      </c>
      <c r="AF840" s="96">
        <v>44238.406539351854</v>
      </c>
      <c r="AG840" s="110">
        <v>44238.406539351854</v>
      </c>
      <c r="AH840" s="112">
        <v>58.1</v>
      </c>
      <c r="AI840" s="112">
        <v>22.8</v>
      </c>
    </row>
    <row r="841" spans="1:35" x14ac:dyDescent="0.25">
      <c r="S841" s="54">
        <v>838</v>
      </c>
      <c r="T841" s="96">
        <v>44238.447870370372</v>
      </c>
      <c r="U841" s="110">
        <v>44238.447870370372</v>
      </c>
      <c r="V841" s="112">
        <v>71.3</v>
      </c>
      <c r="W841" s="112">
        <v>22.9</v>
      </c>
      <c r="Y841" s="54">
        <v>838</v>
      </c>
      <c r="Z841" s="96">
        <v>44238.448414351849</v>
      </c>
      <c r="AA841" s="110">
        <v>44238.448414351849</v>
      </c>
      <c r="AB841" s="112">
        <v>65.900000000000006</v>
      </c>
      <c r="AC841" s="112">
        <v>22.9</v>
      </c>
      <c r="AE841" s="54">
        <v>838</v>
      </c>
      <c r="AF841" s="96">
        <v>44238.448206018518</v>
      </c>
      <c r="AG841" s="110">
        <v>44238.448206018518</v>
      </c>
      <c r="AH841" s="112">
        <v>59.8</v>
      </c>
      <c r="AI841" s="112">
        <v>23.4</v>
      </c>
    </row>
    <row r="842" spans="1:35" x14ac:dyDescent="0.25">
      <c r="S842" s="54">
        <v>839</v>
      </c>
      <c r="T842" s="96">
        <v>44238.489537037036</v>
      </c>
      <c r="U842" s="110">
        <v>44238.489537037036</v>
      </c>
      <c r="V842" s="112">
        <v>64.900000000000006</v>
      </c>
      <c r="W842" s="112">
        <v>22.1</v>
      </c>
      <c r="Y842" s="54">
        <v>839</v>
      </c>
      <c r="Z842" s="96">
        <v>44238.490081018521</v>
      </c>
      <c r="AA842" s="110">
        <v>44238.490081018521</v>
      </c>
      <c r="AB842" s="112">
        <v>66.8</v>
      </c>
      <c r="AC842" s="112">
        <v>23.5</v>
      </c>
      <c r="AE842" s="54">
        <v>839</v>
      </c>
      <c r="AF842" s="96">
        <v>44238.489872685182</v>
      </c>
      <c r="AG842" s="110">
        <v>44238.489872685182</v>
      </c>
      <c r="AH842" s="112">
        <v>70.2</v>
      </c>
      <c r="AI842" s="112">
        <v>22.6</v>
      </c>
    </row>
    <row r="843" spans="1:35" x14ac:dyDescent="0.25">
      <c r="S843" s="54">
        <v>840</v>
      </c>
      <c r="T843" s="96">
        <v>44238.5312037037</v>
      </c>
      <c r="U843" s="110">
        <v>44238.5312037037</v>
      </c>
      <c r="V843" s="112">
        <v>72.900000000000006</v>
      </c>
      <c r="W843" s="112">
        <v>22.4</v>
      </c>
      <c r="Y843" s="54">
        <v>840</v>
      </c>
      <c r="Z843" s="96">
        <v>44238.531747685185</v>
      </c>
      <c r="AA843" s="110">
        <v>44238.531747685185</v>
      </c>
      <c r="AB843" s="112">
        <v>61.2</v>
      </c>
      <c r="AC843" s="112">
        <v>23.8</v>
      </c>
      <c r="AE843" s="54">
        <v>840</v>
      </c>
      <c r="AF843" s="96">
        <v>44238.531539351854</v>
      </c>
      <c r="AG843" s="110">
        <v>44238.531539351854</v>
      </c>
      <c r="AH843" s="112">
        <v>66.3</v>
      </c>
      <c r="AI843" s="112">
        <v>22.9</v>
      </c>
    </row>
    <row r="844" spans="1:35" x14ac:dyDescent="0.25">
      <c r="S844" s="54">
        <v>841</v>
      </c>
      <c r="T844" s="96">
        <v>44238.572870370372</v>
      </c>
      <c r="U844" s="110">
        <v>44238.572870370372</v>
      </c>
      <c r="V844" s="112">
        <v>75.5</v>
      </c>
      <c r="W844" s="112">
        <v>22.4</v>
      </c>
      <c r="Y844" s="54">
        <v>841</v>
      </c>
      <c r="Z844" s="96">
        <v>44238.573414351849</v>
      </c>
      <c r="AA844" s="110">
        <v>44238.573414351849</v>
      </c>
      <c r="AB844" s="112">
        <v>73.099999999999994</v>
      </c>
      <c r="AC844" s="112">
        <v>23.7</v>
      </c>
      <c r="AE844" s="54">
        <v>841</v>
      </c>
      <c r="AF844" s="96">
        <v>44238.573206018518</v>
      </c>
      <c r="AG844" s="110">
        <v>44238.573206018518</v>
      </c>
      <c r="AH844" s="112">
        <v>69.599999999999994</v>
      </c>
      <c r="AI844" s="112">
        <v>23.7</v>
      </c>
    </row>
    <row r="845" spans="1:35" x14ac:dyDescent="0.25">
      <c r="S845" s="54">
        <v>842</v>
      </c>
      <c r="T845" s="96">
        <v>44238.614537037036</v>
      </c>
      <c r="U845" s="110">
        <v>44238.614537037036</v>
      </c>
      <c r="V845" s="112">
        <v>87.8</v>
      </c>
      <c r="W845" s="112">
        <v>23</v>
      </c>
      <c r="Y845" s="54">
        <v>842</v>
      </c>
      <c r="Z845" s="96">
        <v>44238.615081018521</v>
      </c>
      <c r="AA845" s="110">
        <v>44238.615081018521</v>
      </c>
      <c r="AB845" s="112">
        <v>70.599999999999994</v>
      </c>
      <c r="AC845" s="112">
        <v>23.7</v>
      </c>
      <c r="AE845" s="54">
        <v>842</v>
      </c>
      <c r="AF845" s="96">
        <v>44238.614872685182</v>
      </c>
      <c r="AG845" s="110">
        <v>44238.614872685182</v>
      </c>
      <c r="AH845" s="112">
        <v>62.7</v>
      </c>
      <c r="AI845" s="112">
        <v>23.8</v>
      </c>
    </row>
    <row r="846" spans="1:35" x14ac:dyDescent="0.25">
      <c r="S846" s="54">
        <v>843</v>
      </c>
      <c r="T846" s="96">
        <v>44238.6562037037</v>
      </c>
      <c r="U846" s="110">
        <v>44238.6562037037</v>
      </c>
      <c r="V846" s="112">
        <v>83.9</v>
      </c>
      <c r="W846" s="112">
        <v>23</v>
      </c>
      <c r="Y846" s="54">
        <v>843</v>
      </c>
      <c r="Z846" s="96">
        <v>44238.656747685185</v>
      </c>
      <c r="AA846" s="110">
        <v>44238.656747685185</v>
      </c>
      <c r="AB846" s="112">
        <v>69.099999999999994</v>
      </c>
      <c r="AC846" s="112">
        <v>23.7</v>
      </c>
      <c r="AE846" s="54">
        <v>843</v>
      </c>
      <c r="AF846" s="96">
        <v>44238.656539351854</v>
      </c>
      <c r="AG846" s="110">
        <v>44238.656539351854</v>
      </c>
      <c r="AH846" s="112">
        <v>61.1</v>
      </c>
      <c r="AI846" s="112">
        <v>24.2</v>
      </c>
    </row>
    <row r="847" spans="1:35" x14ac:dyDescent="0.25">
      <c r="S847" s="54">
        <v>844</v>
      </c>
      <c r="T847" s="96">
        <v>44238.697870370372</v>
      </c>
      <c r="U847" s="110">
        <v>44238.697870370372</v>
      </c>
      <c r="V847" s="112">
        <v>83.9</v>
      </c>
      <c r="W847" s="112">
        <v>22.8</v>
      </c>
      <c r="Y847" s="54">
        <v>844</v>
      </c>
      <c r="Z847" s="96">
        <v>44238.698414351849</v>
      </c>
      <c r="AA847" s="110">
        <v>44238.698414351849</v>
      </c>
      <c r="AB847" s="112">
        <v>68.599999999999994</v>
      </c>
      <c r="AC847" s="112">
        <v>23.3</v>
      </c>
      <c r="AE847" s="54">
        <v>844</v>
      </c>
      <c r="AF847" s="96">
        <v>44238.698206018518</v>
      </c>
      <c r="AG847" s="110">
        <v>44238.698206018518</v>
      </c>
      <c r="AH847" s="112">
        <v>61.8</v>
      </c>
      <c r="AI847" s="112">
        <v>24</v>
      </c>
    </row>
    <row r="848" spans="1:35" x14ac:dyDescent="0.25">
      <c r="S848" s="54">
        <v>845</v>
      </c>
      <c r="T848" s="96">
        <v>44238.739537037036</v>
      </c>
      <c r="U848" s="110">
        <v>44238.739537037036</v>
      </c>
      <c r="V848" s="112">
        <v>76.099999999999994</v>
      </c>
      <c r="W848" s="112">
        <v>22</v>
      </c>
      <c r="Y848" s="54">
        <v>845</v>
      </c>
      <c r="Z848" s="96">
        <v>44238.740081018521</v>
      </c>
      <c r="AA848" s="110">
        <v>44238.740081018521</v>
      </c>
      <c r="AB848" s="112">
        <v>65.2</v>
      </c>
      <c r="AC848" s="112">
        <v>23</v>
      </c>
      <c r="AE848" s="54">
        <v>845</v>
      </c>
      <c r="AF848" s="96">
        <v>44238.739872685182</v>
      </c>
      <c r="AG848" s="110">
        <v>44238.739872685182</v>
      </c>
      <c r="AH848" s="112">
        <v>61.4</v>
      </c>
      <c r="AI848" s="112">
        <v>22.9</v>
      </c>
    </row>
    <row r="849" spans="19:35" x14ac:dyDescent="0.25">
      <c r="S849" s="54">
        <v>846</v>
      </c>
      <c r="T849" s="96">
        <v>44238.7812037037</v>
      </c>
      <c r="U849" s="110">
        <v>44238.7812037037</v>
      </c>
      <c r="V849" s="112">
        <v>71.599999999999994</v>
      </c>
      <c r="W849" s="112">
        <v>21.9</v>
      </c>
      <c r="Y849" s="54">
        <v>846</v>
      </c>
      <c r="Z849" s="96">
        <v>44238.781747685185</v>
      </c>
      <c r="AA849" s="110">
        <v>44238.781747685185</v>
      </c>
      <c r="AB849" s="112">
        <v>64.2</v>
      </c>
      <c r="AC849" s="112">
        <v>22.8</v>
      </c>
      <c r="AE849" s="54">
        <v>846</v>
      </c>
      <c r="AF849" s="96">
        <v>44238.781539351854</v>
      </c>
      <c r="AG849" s="110">
        <v>44238.781539351854</v>
      </c>
      <c r="AH849" s="112">
        <v>61.7</v>
      </c>
      <c r="AI849" s="112">
        <v>22.7</v>
      </c>
    </row>
    <row r="850" spans="19:35" x14ac:dyDescent="0.25">
      <c r="S850" s="54">
        <v>847</v>
      </c>
      <c r="T850" s="96">
        <v>44238.822870370372</v>
      </c>
      <c r="U850" s="110">
        <v>44238.822870370372</v>
      </c>
      <c r="V850" s="112">
        <v>64.900000000000006</v>
      </c>
      <c r="W850" s="112">
        <v>22.2</v>
      </c>
      <c r="Y850" s="54">
        <v>847</v>
      </c>
      <c r="Z850" s="96">
        <v>44238.823414351849</v>
      </c>
      <c r="AA850" s="110">
        <v>44238.823414351849</v>
      </c>
      <c r="AB850" s="112">
        <v>61.4</v>
      </c>
      <c r="AC850" s="112">
        <v>22.9</v>
      </c>
      <c r="AE850" s="54">
        <v>847</v>
      </c>
      <c r="AF850" s="96">
        <v>44238.823206018518</v>
      </c>
      <c r="AG850" s="110">
        <v>44238.823206018518</v>
      </c>
      <c r="AH850" s="112">
        <v>62.7</v>
      </c>
      <c r="AI850" s="112">
        <v>23</v>
      </c>
    </row>
    <row r="851" spans="19:35" x14ac:dyDescent="0.25">
      <c r="S851" s="54">
        <v>848</v>
      </c>
      <c r="T851" s="96">
        <v>44238.864537037036</v>
      </c>
      <c r="U851" s="110">
        <v>44238.864537037036</v>
      </c>
      <c r="V851" s="112">
        <v>67.5</v>
      </c>
      <c r="W851" s="112">
        <v>22.1</v>
      </c>
      <c r="Y851" s="54">
        <v>848</v>
      </c>
      <c r="Z851" s="96">
        <v>44238.865081018521</v>
      </c>
      <c r="AA851" s="110">
        <v>44238.865081018521</v>
      </c>
      <c r="AB851" s="112">
        <v>61.4</v>
      </c>
      <c r="AC851" s="112">
        <v>22.8</v>
      </c>
      <c r="AE851" s="54">
        <v>848</v>
      </c>
      <c r="AF851" s="96">
        <v>44238.864872685182</v>
      </c>
      <c r="AG851" s="110">
        <v>44238.864872685182</v>
      </c>
      <c r="AH851" s="112">
        <v>59.1</v>
      </c>
      <c r="AI851" s="112">
        <v>23.1</v>
      </c>
    </row>
    <row r="852" spans="19:35" x14ac:dyDescent="0.25">
      <c r="S852" s="54">
        <v>849</v>
      </c>
      <c r="T852" s="96">
        <v>44238.9062037037</v>
      </c>
      <c r="U852" s="110">
        <v>44238.9062037037</v>
      </c>
      <c r="V852" s="112">
        <v>71.5</v>
      </c>
      <c r="W852" s="112">
        <v>22</v>
      </c>
      <c r="Y852" s="54">
        <v>849</v>
      </c>
      <c r="Z852" s="96">
        <v>44238.906747685185</v>
      </c>
      <c r="AA852" s="110">
        <v>44238.906747685185</v>
      </c>
      <c r="AB852" s="112">
        <v>60.8</v>
      </c>
      <c r="AC852" s="112">
        <v>23</v>
      </c>
      <c r="AE852" s="54">
        <v>849</v>
      </c>
      <c r="AF852" s="96">
        <v>44238.906539351854</v>
      </c>
      <c r="AG852" s="110">
        <v>44238.906539351854</v>
      </c>
      <c r="AH852" s="112">
        <v>63.2</v>
      </c>
      <c r="AI852" s="112">
        <v>22.8</v>
      </c>
    </row>
    <row r="853" spans="19:35" x14ac:dyDescent="0.25">
      <c r="S853" s="54">
        <v>850</v>
      </c>
      <c r="T853" s="96">
        <v>44238.947870370372</v>
      </c>
      <c r="U853" s="110">
        <v>44238.947870370372</v>
      </c>
      <c r="V853" s="112">
        <v>66.900000000000006</v>
      </c>
      <c r="W853" s="112">
        <v>22.1</v>
      </c>
      <c r="Y853" s="54">
        <v>850</v>
      </c>
      <c r="Z853" s="96">
        <v>44238.948414351849</v>
      </c>
      <c r="AA853" s="110">
        <v>44238.948414351849</v>
      </c>
      <c r="AB853" s="112">
        <v>61.7</v>
      </c>
      <c r="AC853" s="112">
        <v>22.9</v>
      </c>
      <c r="AE853" s="54">
        <v>850</v>
      </c>
      <c r="AF853" s="96">
        <v>44238.948206018518</v>
      </c>
      <c r="AG853" s="110">
        <v>44238.948206018518</v>
      </c>
      <c r="AH853" s="112">
        <v>55</v>
      </c>
      <c r="AI853" s="112">
        <v>23.3</v>
      </c>
    </row>
    <row r="854" spans="19:35" x14ac:dyDescent="0.25">
      <c r="S854" s="54">
        <v>851</v>
      </c>
      <c r="T854" s="96">
        <v>44238.989537037036</v>
      </c>
      <c r="U854" s="110">
        <v>44238.989537037036</v>
      </c>
      <c r="V854" s="112">
        <v>66.7</v>
      </c>
      <c r="W854" s="112">
        <v>22</v>
      </c>
      <c r="Y854" s="54">
        <v>851</v>
      </c>
      <c r="Z854" s="96">
        <v>44238.990081018521</v>
      </c>
      <c r="AA854" s="110">
        <v>44238.990081018521</v>
      </c>
      <c r="AB854" s="112">
        <v>59</v>
      </c>
      <c r="AC854" s="112">
        <v>23</v>
      </c>
      <c r="AE854" s="54">
        <v>851</v>
      </c>
      <c r="AF854" s="96">
        <v>44238.989872685182</v>
      </c>
      <c r="AG854" s="110">
        <v>44238.989872685182</v>
      </c>
      <c r="AH854" s="112">
        <v>57.4</v>
      </c>
      <c r="AI854" s="112">
        <v>22.8</v>
      </c>
    </row>
  </sheetData>
  <mergeCells count="12">
    <mergeCell ref="S2:W2"/>
    <mergeCell ref="Y2:AC2"/>
    <mergeCell ref="AE2:AI2"/>
    <mergeCell ref="S1:W1"/>
    <mergeCell ref="Y1:AC1"/>
    <mergeCell ref="AE1:AI1"/>
    <mergeCell ref="G1:K1"/>
    <mergeCell ref="M1:Q1"/>
    <mergeCell ref="G2:K2"/>
    <mergeCell ref="A2:E2"/>
    <mergeCell ref="M2:Q2"/>
    <mergeCell ref="A1:E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5047"/>
  <sheetViews>
    <sheetView workbookViewId="0">
      <selection activeCell="J10" sqref="J10"/>
    </sheetView>
  </sheetViews>
  <sheetFormatPr defaultRowHeight="15" x14ac:dyDescent="0.25"/>
  <cols>
    <col min="1" max="2" width="9.140625" style="104"/>
    <col min="3" max="3" width="6.7109375" style="107" customWidth="1"/>
    <col min="4" max="4" width="11.7109375" style="108" customWidth="1"/>
    <col min="5" max="5" width="11.7109375" style="109" customWidth="1"/>
    <col min="6" max="7" width="14.7109375" style="112" customWidth="1"/>
    <col min="8" max="8" width="5.7109375" style="106" customWidth="1"/>
    <col min="9" max="9" width="5.7109375" style="104" customWidth="1"/>
    <col min="10" max="225" width="9.140625" style="104"/>
    <col min="226" max="226" width="17.42578125" style="104" customWidth="1"/>
    <col min="227" max="229" width="9.140625" style="104" customWidth="1"/>
    <col min="230" max="231" width="9.140625" style="104"/>
    <col min="232" max="232" width="18.140625" style="104" customWidth="1"/>
    <col min="233" max="236" width="9.140625" style="104"/>
    <col min="237" max="237" width="17.85546875" style="104" customWidth="1"/>
    <col min="238" max="481" width="9.140625" style="104"/>
    <col min="482" max="482" width="17.42578125" style="104" customWidth="1"/>
    <col min="483" max="485" width="9.140625" style="104" customWidth="1"/>
    <col min="486" max="487" width="9.140625" style="104"/>
    <col min="488" max="488" width="18.140625" style="104" customWidth="1"/>
    <col min="489" max="492" width="9.140625" style="104"/>
    <col min="493" max="493" width="17.85546875" style="104" customWidth="1"/>
    <col min="494" max="737" width="9.140625" style="104"/>
    <col min="738" max="738" width="17.42578125" style="104" customWidth="1"/>
    <col min="739" max="741" width="9.140625" style="104" customWidth="1"/>
    <col min="742" max="743" width="9.140625" style="104"/>
    <col min="744" max="744" width="18.140625" style="104" customWidth="1"/>
    <col min="745" max="748" width="9.140625" style="104"/>
    <col min="749" max="749" width="17.85546875" style="104" customWidth="1"/>
    <col min="750" max="993" width="9.140625" style="104"/>
    <col min="994" max="994" width="17.42578125" style="104" customWidth="1"/>
    <col min="995" max="997" width="9.140625" style="104" customWidth="1"/>
    <col min="998" max="999" width="9.140625" style="104"/>
    <col min="1000" max="1000" width="18.140625" style="104" customWidth="1"/>
    <col min="1001" max="1004" width="9.140625" style="104"/>
    <col min="1005" max="1005" width="17.85546875" style="104" customWidth="1"/>
    <col min="1006" max="1249" width="9.140625" style="104"/>
    <col min="1250" max="1250" width="17.42578125" style="104" customWidth="1"/>
    <col min="1251" max="1253" width="9.140625" style="104" customWidth="1"/>
    <col min="1254" max="1255" width="9.140625" style="104"/>
    <col min="1256" max="1256" width="18.140625" style="104" customWidth="1"/>
    <col min="1257" max="1260" width="9.140625" style="104"/>
    <col min="1261" max="1261" width="17.85546875" style="104" customWidth="1"/>
    <col min="1262" max="1505" width="9.140625" style="104"/>
    <col min="1506" max="1506" width="17.42578125" style="104" customWidth="1"/>
    <col min="1507" max="1509" width="9.140625" style="104" customWidth="1"/>
    <col min="1510" max="1511" width="9.140625" style="104"/>
    <col min="1512" max="1512" width="18.140625" style="104" customWidth="1"/>
    <col min="1513" max="1516" width="9.140625" style="104"/>
    <col min="1517" max="1517" width="17.85546875" style="104" customWidth="1"/>
    <col min="1518" max="1761" width="9.140625" style="104"/>
    <col min="1762" max="1762" width="17.42578125" style="104" customWidth="1"/>
    <col min="1763" max="1765" width="9.140625" style="104" customWidth="1"/>
    <col min="1766" max="1767" width="9.140625" style="104"/>
    <col min="1768" max="1768" width="18.140625" style="104" customWidth="1"/>
    <col min="1769" max="1772" width="9.140625" style="104"/>
    <col min="1773" max="1773" width="17.85546875" style="104" customWidth="1"/>
    <col min="1774" max="2017" width="9.140625" style="104"/>
    <col min="2018" max="2018" width="17.42578125" style="104" customWidth="1"/>
    <col min="2019" max="2021" width="9.140625" style="104" customWidth="1"/>
    <col min="2022" max="2023" width="9.140625" style="104"/>
    <col min="2024" max="2024" width="18.140625" style="104" customWidth="1"/>
    <col min="2025" max="2028" width="9.140625" style="104"/>
    <col min="2029" max="2029" width="17.85546875" style="104" customWidth="1"/>
    <col min="2030" max="2273" width="9.140625" style="104"/>
    <col min="2274" max="2274" width="17.42578125" style="104" customWidth="1"/>
    <col min="2275" max="2277" width="9.140625" style="104" customWidth="1"/>
    <col min="2278" max="2279" width="9.140625" style="104"/>
    <col min="2280" max="2280" width="18.140625" style="104" customWidth="1"/>
    <col min="2281" max="2284" width="9.140625" style="104"/>
    <col min="2285" max="2285" width="17.85546875" style="104" customWidth="1"/>
    <col min="2286" max="2529" width="9.140625" style="104"/>
    <col min="2530" max="2530" width="17.42578125" style="104" customWidth="1"/>
    <col min="2531" max="2533" width="9.140625" style="104" customWidth="1"/>
    <col min="2534" max="2535" width="9.140625" style="104"/>
    <col min="2536" max="2536" width="18.140625" style="104" customWidth="1"/>
    <col min="2537" max="2540" width="9.140625" style="104"/>
    <col min="2541" max="2541" width="17.85546875" style="104" customWidth="1"/>
    <col min="2542" max="2785" width="9.140625" style="104"/>
    <col min="2786" max="2786" width="17.42578125" style="104" customWidth="1"/>
    <col min="2787" max="2789" width="9.140625" style="104" customWidth="1"/>
    <col min="2790" max="2791" width="9.140625" style="104"/>
    <col min="2792" max="2792" width="18.140625" style="104" customWidth="1"/>
    <col min="2793" max="2796" width="9.140625" style="104"/>
    <col min="2797" max="2797" width="17.85546875" style="104" customWidth="1"/>
    <col min="2798" max="3041" width="9.140625" style="104"/>
    <col min="3042" max="3042" width="17.42578125" style="104" customWidth="1"/>
    <col min="3043" max="3045" width="9.140625" style="104" customWidth="1"/>
    <col min="3046" max="3047" width="9.140625" style="104"/>
    <col min="3048" max="3048" width="18.140625" style="104" customWidth="1"/>
    <col min="3049" max="3052" width="9.140625" style="104"/>
    <col min="3053" max="3053" width="17.85546875" style="104" customWidth="1"/>
    <col min="3054" max="3297" width="9.140625" style="104"/>
    <col min="3298" max="3298" width="17.42578125" style="104" customWidth="1"/>
    <col min="3299" max="3301" width="9.140625" style="104" customWidth="1"/>
    <col min="3302" max="3303" width="9.140625" style="104"/>
    <col min="3304" max="3304" width="18.140625" style="104" customWidth="1"/>
    <col min="3305" max="3308" width="9.140625" style="104"/>
    <col min="3309" max="3309" width="17.85546875" style="104" customWidth="1"/>
    <col min="3310" max="3553" width="9.140625" style="104"/>
    <col min="3554" max="3554" width="17.42578125" style="104" customWidth="1"/>
    <col min="3555" max="3557" width="9.140625" style="104" customWidth="1"/>
    <col min="3558" max="3559" width="9.140625" style="104"/>
    <col min="3560" max="3560" width="18.140625" style="104" customWidth="1"/>
    <col min="3561" max="3564" width="9.140625" style="104"/>
    <col min="3565" max="3565" width="17.85546875" style="104" customWidth="1"/>
    <col min="3566" max="3809" width="9.140625" style="104"/>
    <col min="3810" max="3810" width="17.42578125" style="104" customWidth="1"/>
    <col min="3811" max="3813" width="9.140625" style="104" customWidth="1"/>
    <col min="3814" max="3815" width="9.140625" style="104"/>
    <col min="3816" max="3816" width="18.140625" style="104" customWidth="1"/>
    <col min="3817" max="3820" width="9.140625" style="104"/>
    <col min="3821" max="3821" width="17.85546875" style="104" customWidth="1"/>
    <col min="3822" max="4065" width="9.140625" style="104"/>
    <col min="4066" max="4066" width="17.42578125" style="104" customWidth="1"/>
    <col min="4067" max="4069" width="9.140625" style="104" customWidth="1"/>
    <col min="4070" max="4071" width="9.140625" style="104"/>
    <col min="4072" max="4072" width="18.140625" style="104" customWidth="1"/>
    <col min="4073" max="4076" width="9.140625" style="104"/>
    <col min="4077" max="4077" width="17.85546875" style="104" customWidth="1"/>
    <col min="4078" max="4321" width="9.140625" style="104"/>
    <col min="4322" max="4322" width="17.42578125" style="104" customWidth="1"/>
    <col min="4323" max="4325" width="9.140625" style="104" customWidth="1"/>
    <col min="4326" max="4327" width="9.140625" style="104"/>
    <col min="4328" max="4328" width="18.140625" style="104" customWidth="1"/>
    <col min="4329" max="4332" width="9.140625" style="104"/>
    <col min="4333" max="4333" width="17.85546875" style="104" customWidth="1"/>
    <col min="4334" max="4577" width="9.140625" style="104"/>
    <col min="4578" max="4578" width="17.42578125" style="104" customWidth="1"/>
    <col min="4579" max="4581" width="9.140625" style="104" customWidth="1"/>
    <col min="4582" max="4583" width="9.140625" style="104"/>
    <col min="4584" max="4584" width="18.140625" style="104" customWidth="1"/>
    <col min="4585" max="4588" width="9.140625" style="104"/>
    <col min="4589" max="4589" width="17.85546875" style="104" customWidth="1"/>
    <col min="4590" max="4833" width="9.140625" style="104"/>
    <col min="4834" max="4834" width="17.42578125" style="104" customWidth="1"/>
    <col min="4835" max="4837" width="9.140625" style="104" customWidth="1"/>
    <col min="4838" max="4839" width="9.140625" style="104"/>
    <col min="4840" max="4840" width="18.140625" style="104" customWidth="1"/>
    <col min="4841" max="4844" width="9.140625" style="104"/>
    <col min="4845" max="4845" width="17.85546875" style="104" customWidth="1"/>
    <col min="4846" max="5089" width="9.140625" style="104"/>
    <col min="5090" max="5090" width="17.42578125" style="104" customWidth="1"/>
    <col min="5091" max="5093" width="9.140625" style="104" customWidth="1"/>
    <col min="5094" max="5095" width="9.140625" style="104"/>
    <col min="5096" max="5096" width="18.140625" style="104" customWidth="1"/>
    <col min="5097" max="5100" width="9.140625" style="104"/>
    <col min="5101" max="5101" width="17.85546875" style="104" customWidth="1"/>
    <col min="5102" max="5345" width="9.140625" style="104"/>
    <col min="5346" max="5346" width="17.42578125" style="104" customWidth="1"/>
    <col min="5347" max="5349" width="9.140625" style="104" customWidth="1"/>
    <col min="5350" max="5351" width="9.140625" style="104"/>
    <col min="5352" max="5352" width="18.140625" style="104" customWidth="1"/>
    <col min="5353" max="5356" width="9.140625" style="104"/>
    <col min="5357" max="5357" width="17.85546875" style="104" customWidth="1"/>
    <col min="5358" max="5601" width="9.140625" style="104"/>
    <col min="5602" max="5602" width="17.42578125" style="104" customWidth="1"/>
    <col min="5603" max="5605" width="9.140625" style="104" customWidth="1"/>
    <col min="5606" max="5607" width="9.140625" style="104"/>
    <col min="5608" max="5608" width="18.140625" style="104" customWidth="1"/>
    <col min="5609" max="5612" width="9.140625" style="104"/>
    <col min="5613" max="5613" width="17.85546875" style="104" customWidth="1"/>
    <col min="5614" max="5857" width="9.140625" style="104"/>
    <col min="5858" max="5858" width="17.42578125" style="104" customWidth="1"/>
    <col min="5859" max="5861" width="9.140625" style="104" customWidth="1"/>
    <col min="5862" max="5863" width="9.140625" style="104"/>
    <col min="5864" max="5864" width="18.140625" style="104" customWidth="1"/>
    <col min="5865" max="5868" width="9.140625" style="104"/>
    <col min="5869" max="5869" width="17.85546875" style="104" customWidth="1"/>
    <col min="5870" max="6113" width="9.140625" style="104"/>
    <col min="6114" max="6114" width="17.42578125" style="104" customWidth="1"/>
    <col min="6115" max="6117" width="9.140625" style="104" customWidth="1"/>
    <col min="6118" max="6119" width="9.140625" style="104"/>
    <col min="6120" max="6120" width="18.140625" style="104" customWidth="1"/>
    <col min="6121" max="6124" width="9.140625" style="104"/>
    <col min="6125" max="6125" width="17.85546875" style="104" customWidth="1"/>
    <col min="6126" max="6369" width="9.140625" style="104"/>
    <col min="6370" max="6370" width="17.42578125" style="104" customWidth="1"/>
    <col min="6371" max="6373" width="9.140625" style="104" customWidth="1"/>
    <col min="6374" max="6375" width="9.140625" style="104"/>
    <col min="6376" max="6376" width="18.140625" style="104" customWidth="1"/>
    <col min="6377" max="6380" width="9.140625" style="104"/>
    <col min="6381" max="6381" width="17.85546875" style="104" customWidth="1"/>
    <col min="6382" max="6625" width="9.140625" style="104"/>
    <col min="6626" max="6626" width="17.42578125" style="104" customWidth="1"/>
    <col min="6627" max="6629" width="9.140625" style="104" customWidth="1"/>
    <col min="6630" max="6631" width="9.140625" style="104"/>
    <col min="6632" max="6632" width="18.140625" style="104" customWidth="1"/>
    <col min="6633" max="6636" width="9.140625" style="104"/>
    <col min="6637" max="6637" width="17.85546875" style="104" customWidth="1"/>
    <col min="6638" max="6881" width="9.140625" style="104"/>
    <col min="6882" max="6882" width="17.42578125" style="104" customWidth="1"/>
    <col min="6883" max="6885" width="9.140625" style="104" customWidth="1"/>
    <col min="6886" max="6887" width="9.140625" style="104"/>
    <col min="6888" max="6888" width="18.140625" style="104" customWidth="1"/>
    <col min="6889" max="6892" width="9.140625" style="104"/>
    <col min="6893" max="6893" width="17.85546875" style="104" customWidth="1"/>
    <col min="6894" max="7137" width="9.140625" style="104"/>
    <col min="7138" max="7138" width="17.42578125" style="104" customWidth="1"/>
    <col min="7139" max="7141" width="9.140625" style="104" customWidth="1"/>
    <col min="7142" max="7143" width="9.140625" style="104"/>
    <col min="7144" max="7144" width="18.140625" style="104" customWidth="1"/>
    <col min="7145" max="7148" width="9.140625" style="104"/>
    <col min="7149" max="7149" width="17.85546875" style="104" customWidth="1"/>
    <col min="7150" max="7393" width="9.140625" style="104"/>
    <col min="7394" max="7394" width="17.42578125" style="104" customWidth="1"/>
    <col min="7395" max="7397" width="9.140625" style="104" customWidth="1"/>
    <col min="7398" max="7399" width="9.140625" style="104"/>
    <col min="7400" max="7400" width="18.140625" style="104" customWidth="1"/>
    <col min="7401" max="7404" width="9.140625" style="104"/>
    <col min="7405" max="7405" width="17.85546875" style="104" customWidth="1"/>
    <col min="7406" max="7649" width="9.140625" style="104"/>
    <col min="7650" max="7650" width="17.42578125" style="104" customWidth="1"/>
    <col min="7651" max="7653" width="9.140625" style="104" customWidth="1"/>
    <col min="7654" max="7655" width="9.140625" style="104"/>
    <col min="7656" max="7656" width="18.140625" style="104" customWidth="1"/>
    <col min="7657" max="7660" width="9.140625" style="104"/>
    <col min="7661" max="7661" width="17.85546875" style="104" customWidth="1"/>
    <col min="7662" max="7905" width="9.140625" style="104"/>
    <col min="7906" max="7906" width="17.42578125" style="104" customWidth="1"/>
    <col min="7907" max="7909" width="9.140625" style="104" customWidth="1"/>
    <col min="7910" max="7911" width="9.140625" style="104"/>
    <col min="7912" max="7912" width="18.140625" style="104" customWidth="1"/>
    <col min="7913" max="7916" width="9.140625" style="104"/>
    <col min="7917" max="7917" width="17.85546875" style="104" customWidth="1"/>
    <col min="7918" max="8161" width="9.140625" style="104"/>
    <col min="8162" max="8162" width="17.42578125" style="104" customWidth="1"/>
    <col min="8163" max="8165" width="9.140625" style="104" customWidth="1"/>
    <col min="8166" max="8167" width="9.140625" style="104"/>
    <col min="8168" max="8168" width="18.140625" style="104" customWidth="1"/>
    <col min="8169" max="8172" width="9.140625" style="104"/>
    <col min="8173" max="8173" width="17.85546875" style="104" customWidth="1"/>
    <col min="8174" max="8417" width="9.140625" style="104"/>
    <col min="8418" max="8418" width="17.42578125" style="104" customWidth="1"/>
    <col min="8419" max="8421" width="9.140625" style="104" customWidth="1"/>
    <col min="8422" max="8423" width="9.140625" style="104"/>
    <col min="8424" max="8424" width="18.140625" style="104" customWidth="1"/>
    <col min="8425" max="8428" width="9.140625" style="104"/>
    <col min="8429" max="8429" width="17.85546875" style="104" customWidth="1"/>
    <col min="8430" max="8673" width="9.140625" style="104"/>
    <col min="8674" max="8674" width="17.42578125" style="104" customWidth="1"/>
    <col min="8675" max="8677" width="9.140625" style="104" customWidth="1"/>
    <col min="8678" max="8679" width="9.140625" style="104"/>
    <col min="8680" max="8680" width="18.140625" style="104" customWidth="1"/>
    <col min="8681" max="8684" width="9.140625" style="104"/>
    <col min="8685" max="8685" width="17.85546875" style="104" customWidth="1"/>
    <col min="8686" max="8929" width="9.140625" style="104"/>
    <col min="8930" max="8930" width="17.42578125" style="104" customWidth="1"/>
    <col min="8931" max="8933" width="9.140625" style="104" customWidth="1"/>
    <col min="8934" max="8935" width="9.140625" style="104"/>
    <col min="8936" max="8936" width="18.140625" style="104" customWidth="1"/>
    <col min="8937" max="8940" width="9.140625" style="104"/>
    <col min="8941" max="8941" width="17.85546875" style="104" customWidth="1"/>
    <col min="8942" max="9185" width="9.140625" style="104"/>
    <col min="9186" max="9186" width="17.42578125" style="104" customWidth="1"/>
    <col min="9187" max="9189" width="9.140625" style="104" customWidth="1"/>
    <col min="9190" max="9191" width="9.140625" style="104"/>
    <col min="9192" max="9192" width="18.140625" style="104" customWidth="1"/>
    <col min="9193" max="9196" width="9.140625" style="104"/>
    <col min="9197" max="9197" width="17.85546875" style="104" customWidth="1"/>
    <col min="9198" max="9441" width="9.140625" style="104"/>
    <col min="9442" max="9442" width="17.42578125" style="104" customWidth="1"/>
    <col min="9443" max="9445" width="9.140625" style="104" customWidth="1"/>
    <col min="9446" max="9447" width="9.140625" style="104"/>
    <col min="9448" max="9448" width="18.140625" style="104" customWidth="1"/>
    <col min="9449" max="9452" width="9.140625" style="104"/>
    <col min="9453" max="9453" width="17.85546875" style="104" customWidth="1"/>
    <col min="9454" max="9697" width="9.140625" style="104"/>
    <col min="9698" max="9698" width="17.42578125" style="104" customWidth="1"/>
    <col min="9699" max="9701" width="9.140625" style="104" customWidth="1"/>
    <col min="9702" max="9703" width="9.140625" style="104"/>
    <col min="9704" max="9704" width="18.140625" style="104" customWidth="1"/>
    <col min="9705" max="9708" width="9.140625" style="104"/>
    <col min="9709" max="9709" width="17.85546875" style="104" customWidth="1"/>
    <col min="9710" max="9953" width="9.140625" style="104"/>
    <col min="9954" max="9954" width="17.42578125" style="104" customWidth="1"/>
    <col min="9955" max="9957" width="9.140625" style="104" customWidth="1"/>
    <col min="9958" max="9959" width="9.140625" style="104"/>
    <col min="9960" max="9960" width="18.140625" style="104" customWidth="1"/>
    <col min="9961" max="9964" width="9.140625" style="104"/>
    <col min="9965" max="9965" width="17.85546875" style="104" customWidth="1"/>
    <col min="9966" max="10209" width="9.140625" style="104"/>
    <col min="10210" max="10210" width="17.42578125" style="104" customWidth="1"/>
    <col min="10211" max="10213" width="9.140625" style="104" customWidth="1"/>
    <col min="10214" max="10215" width="9.140625" style="104"/>
    <col min="10216" max="10216" width="18.140625" style="104" customWidth="1"/>
    <col min="10217" max="10220" width="9.140625" style="104"/>
    <col min="10221" max="10221" width="17.85546875" style="104" customWidth="1"/>
    <col min="10222" max="10465" width="9.140625" style="104"/>
    <col min="10466" max="10466" width="17.42578125" style="104" customWidth="1"/>
    <col min="10467" max="10469" width="9.140625" style="104" customWidth="1"/>
    <col min="10470" max="10471" width="9.140625" style="104"/>
    <col min="10472" max="10472" width="18.140625" style="104" customWidth="1"/>
    <col min="10473" max="10476" width="9.140625" style="104"/>
    <col min="10477" max="10477" width="17.85546875" style="104" customWidth="1"/>
    <col min="10478" max="10721" width="9.140625" style="104"/>
    <col min="10722" max="10722" width="17.42578125" style="104" customWidth="1"/>
    <col min="10723" max="10725" width="9.140625" style="104" customWidth="1"/>
    <col min="10726" max="10727" width="9.140625" style="104"/>
    <col min="10728" max="10728" width="18.140625" style="104" customWidth="1"/>
    <col min="10729" max="10732" width="9.140625" style="104"/>
    <col min="10733" max="10733" width="17.85546875" style="104" customWidth="1"/>
    <col min="10734" max="10977" width="9.140625" style="104"/>
    <col min="10978" max="10978" width="17.42578125" style="104" customWidth="1"/>
    <col min="10979" max="10981" width="9.140625" style="104" customWidth="1"/>
    <col min="10982" max="10983" width="9.140625" style="104"/>
    <col min="10984" max="10984" width="18.140625" style="104" customWidth="1"/>
    <col min="10985" max="10988" width="9.140625" style="104"/>
    <col min="10989" max="10989" width="17.85546875" style="104" customWidth="1"/>
    <col min="10990" max="11233" width="9.140625" style="104"/>
    <col min="11234" max="11234" width="17.42578125" style="104" customWidth="1"/>
    <col min="11235" max="11237" width="9.140625" style="104" customWidth="1"/>
    <col min="11238" max="11239" width="9.140625" style="104"/>
    <col min="11240" max="11240" width="18.140625" style="104" customWidth="1"/>
    <col min="11241" max="11244" width="9.140625" style="104"/>
    <col min="11245" max="11245" width="17.85546875" style="104" customWidth="1"/>
    <col min="11246" max="11489" width="9.140625" style="104"/>
    <col min="11490" max="11490" width="17.42578125" style="104" customWidth="1"/>
    <col min="11491" max="11493" width="9.140625" style="104" customWidth="1"/>
    <col min="11494" max="11495" width="9.140625" style="104"/>
    <col min="11496" max="11496" width="18.140625" style="104" customWidth="1"/>
    <col min="11497" max="11500" width="9.140625" style="104"/>
    <col min="11501" max="11501" width="17.85546875" style="104" customWidth="1"/>
    <col min="11502" max="11745" width="9.140625" style="104"/>
    <col min="11746" max="11746" width="17.42578125" style="104" customWidth="1"/>
    <col min="11747" max="11749" width="9.140625" style="104" customWidth="1"/>
    <col min="11750" max="11751" width="9.140625" style="104"/>
    <col min="11752" max="11752" width="18.140625" style="104" customWidth="1"/>
    <col min="11753" max="11756" width="9.140625" style="104"/>
    <col min="11757" max="11757" width="17.85546875" style="104" customWidth="1"/>
    <col min="11758" max="12001" width="9.140625" style="104"/>
    <col min="12002" max="12002" width="17.42578125" style="104" customWidth="1"/>
    <col min="12003" max="12005" width="9.140625" style="104" customWidth="1"/>
    <col min="12006" max="12007" width="9.140625" style="104"/>
    <col min="12008" max="12008" width="18.140625" style="104" customWidth="1"/>
    <col min="12009" max="12012" width="9.140625" style="104"/>
    <col min="12013" max="12013" width="17.85546875" style="104" customWidth="1"/>
    <col min="12014" max="12257" width="9.140625" style="104"/>
    <col min="12258" max="12258" width="17.42578125" style="104" customWidth="1"/>
    <col min="12259" max="12261" width="9.140625" style="104" customWidth="1"/>
    <col min="12262" max="12263" width="9.140625" style="104"/>
    <col min="12264" max="12264" width="18.140625" style="104" customWidth="1"/>
    <col min="12265" max="12268" width="9.140625" style="104"/>
    <col min="12269" max="12269" width="17.85546875" style="104" customWidth="1"/>
    <col min="12270" max="12513" width="9.140625" style="104"/>
    <col min="12514" max="12514" width="17.42578125" style="104" customWidth="1"/>
    <col min="12515" max="12517" width="9.140625" style="104" customWidth="1"/>
    <col min="12518" max="12519" width="9.140625" style="104"/>
    <col min="12520" max="12520" width="18.140625" style="104" customWidth="1"/>
    <col min="12521" max="12524" width="9.140625" style="104"/>
    <col min="12525" max="12525" width="17.85546875" style="104" customWidth="1"/>
    <col min="12526" max="12769" width="9.140625" style="104"/>
    <col min="12770" max="12770" width="17.42578125" style="104" customWidth="1"/>
    <col min="12771" max="12773" width="9.140625" style="104" customWidth="1"/>
    <col min="12774" max="12775" width="9.140625" style="104"/>
    <col min="12776" max="12776" width="18.140625" style="104" customWidth="1"/>
    <col min="12777" max="12780" width="9.140625" style="104"/>
    <col min="12781" max="12781" width="17.85546875" style="104" customWidth="1"/>
    <col min="12782" max="13025" width="9.140625" style="104"/>
    <col min="13026" max="13026" width="17.42578125" style="104" customWidth="1"/>
    <col min="13027" max="13029" width="9.140625" style="104" customWidth="1"/>
    <col min="13030" max="13031" width="9.140625" style="104"/>
    <col min="13032" max="13032" width="18.140625" style="104" customWidth="1"/>
    <col min="13033" max="13036" width="9.140625" style="104"/>
    <col min="13037" max="13037" width="17.85546875" style="104" customWidth="1"/>
    <col min="13038" max="13281" width="9.140625" style="104"/>
    <col min="13282" max="13282" width="17.42578125" style="104" customWidth="1"/>
    <col min="13283" max="13285" width="9.140625" style="104" customWidth="1"/>
    <col min="13286" max="13287" width="9.140625" style="104"/>
    <col min="13288" max="13288" width="18.140625" style="104" customWidth="1"/>
    <col min="13289" max="13292" width="9.140625" style="104"/>
    <col min="13293" max="13293" width="17.85546875" style="104" customWidth="1"/>
    <col min="13294" max="13537" width="9.140625" style="104"/>
    <col min="13538" max="13538" width="17.42578125" style="104" customWidth="1"/>
    <col min="13539" max="13541" width="9.140625" style="104" customWidth="1"/>
    <col min="13542" max="13543" width="9.140625" style="104"/>
    <col min="13544" max="13544" width="18.140625" style="104" customWidth="1"/>
    <col min="13545" max="13548" width="9.140625" style="104"/>
    <col min="13549" max="13549" width="17.85546875" style="104" customWidth="1"/>
    <col min="13550" max="13793" width="9.140625" style="104"/>
    <col min="13794" max="13794" width="17.42578125" style="104" customWidth="1"/>
    <col min="13795" max="13797" width="9.140625" style="104" customWidth="1"/>
    <col min="13798" max="13799" width="9.140625" style="104"/>
    <col min="13800" max="13800" width="18.140625" style="104" customWidth="1"/>
    <col min="13801" max="13804" width="9.140625" style="104"/>
    <col min="13805" max="13805" width="17.85546875" style="104" customWidth="1"/>
    <col min="13806" max="14049" width="9.140625" style="104"/>
    <col min="14050" max="14050" width="17.42578125" style="104" customWidth="1"/>
    <col min="14051" max="14053" width="9.140625" style="104" customWidth="1"/>
    <col min="14054" max="14055" width="9.140625" style="104"/>
    <col min="14056" max="14056" width="18.140625" style="104" customWidth="1"/>
    <col min="14057" max="14060" width="9.140625" style="104"/>
    <col min="14061" max="14061" width="17.85546875" style="104" customWidth="1"/>
    <col min="14062" max="14305" width="9.140625" style="104"/>
    <col min="14306" max="14306" width="17.42578125" style="104" customWidth="1"/>
    <col min="14307" max="14309" width="9.140625" style="104" customWidth="1"/>
    <col min="14310" max="14311" width="9.140625" style="104"/>
    <col min="14312" max="14312" width="18.140625" style="104" customWidth="1"/>
    <col min="14313" max="14316" width="9.140625" style="104"/>
    <col min="14317" max="14317" width="17.85546875" style="104" customWidth="1"/>
    <col min="14318" max="14561" width="9.140625" style="104"/>
    <col min="14562" max="14562" width="17.42578125" style="104" customWidth="1"/>
    <col min="14563" max="14565" width="9.140625" style="104" customWidth="1"/>
    <col min="14566" max="14567" width="9.140625" style="104"/>
    <col min="14568" max="14568" width="18.140625" style="104" customWidth="1"/>
    <col min="14569" max="14572" width="9.140625" style="104"/>
    <col min="14573" max="14573" width="17.85546875" style="104" customWidth="1"/>
    <col min="14574" max="14817" width="9.140625" style="104"/>
    <col min="14818" max="14818" width="17.42578125" style="104" customWidth="1"/>
    <col min="14819" max="14821" width="9.140625" style="104" customWidth="1"/>
    <col min="14822" max="14823" width="9.140625" style="104"/>
    <col min="14824" max="14824" width="18.140625" style="104" customWidth="1"/>
    <col min="14825" max="14828" width="9.140625" style="104"/>
    <col min="14829" max="14829" width="17.85546875" style="104" customWidth="1"/>
    <col min="14830" max="15073" width="9.140625" style="104"/>
    <col min="15074" max="15074" width="17.42578125" style="104" customWidth="1"/>
    <col min="15075" max="15077" width="9.140625" style="104" customWidth="1"/>
    <col min="15078" max="15079" width="9.140625" style="104"/>
    <col min="15080" max="15080" width="18.140625" style="104" customWidth="1"/>
    <col min="15081" max="15084" width="9.140625" style="104"/>
    <col min="15085" max="15085" width="17.85546875" style="104" customWidth="1"/>
    <col min="15086" max="15329" width="9.140625" style="104"/>
    <col min="15330" max="15330" width="17.42578125" style="104" customWidth="1"/>
    <col min="15331" max="15333" width="9.140625" style="104" customWidth="1"/>
    <col min="15334" max="15335" width="9.140625" style="104"/>
    <col min="15336" max="15336" width="18.140625" style="104" customWidth="1"/>
    <col min="15337" max="15340" width="9.140625" style="104"/>
    <col min="15341" max="15341" width="17.85546875" style="104" customWidth="1"/>
    <col min="15342" max="15585" width="9.140625" style="104"/>
    <col min="15586" max="15586" width="17.42578125" style="104" customWidth="1"/>
    <col min="15587" max="15589" width="9.140625" style="104" customWidth="1"/>
    <col min="15590" max="15591" width="9.140625" style="104"/>
    <col min="15592" max="15592" width="18.140625" style="104" customWidth="1"/>
    <col min="15593" max="15596" width="9.140625" style="104"/>
    <col min="15597" max="15597" width="17.85546875" style="104" customWidth="1"/>
    <col min="15598" max="15841" width="9.140625" style="104"/>
    <col min="15842" max="15842" width="17.42578125" style="104" customWidth="1"/>
    <col min="15843" max="15845" width="9.140625" style="104" customWidth="1"/>
    <col min="15846" max="15847" width="9.140625" style="104"/>
    <col min="15848" max="15848" width="18.140625" style="104" customWidth="1"/>
    <col min="15849" max="15852" width="9.140625" style="104"/>
    <col min="15853" max="15853" width="17.85546875" style="104" customWidth="1"/>
    <col min="15854" max="16097" width="9.140625" style="104"/>
    <col min="16098" max="16098" width="17.42578125" style="104" customWidth="1"/>
    <col min="16099" max="16101" width="9.140625" style="104" customWidth="1"/>
    <col min="16102" max="16103" width="9.140625" style="104"/>
    <col min="16104" max="16104" width="18.140625" style="104" customWidth="1"/>
    <col min="16105" max="16108" width="9.140625" style="104"/>
    <col min="16109" max="16109" width="17.85546875" style="104" customWidth="1"/>
    <col min="16110" max="16384" width="9.140625" style="104"/>
  </cols>
  <sheetData>
    <row r="1" spans="1:7" x14ac:dyDescent="0.25">
      <c r="A1" s="102" t="s">
        <v>0</v>
      </c>
      <c r="B1" s="102" t="s">
        <v>1</v>
      </c>
      <c r="C1" s="126" t="s">
        <v>331</v>
      </c>
      <c r="D1" s="126" t="s">
        <v>541</v>
      </c>
      <c r="E1" s="127" t="s">
        <v>542</v>
      </c>
      <c r="F1" s="128" t="s">
        <v>543</v>
      </c>
      <c r="G1" s="128" t="s">
        <v>544</v>
      </c>
    </row>
    <row r="2" spans="1:7" ht="15" customHeight="1" x14ac:dyDescent="0.25">
      <c r="A2" s="104" t="s">
        <v>533</v>
      </c>
      <c r="B2" s="104" t="s">
        <v>534</v>
      </c>
      <c r="C2" s="54">
        <v>1</v>
      </c>
      <c r="D2" s="96">
        <v>44162</v>
      </c>
      <c r="E2" s="110">
        <v>0.39861111111111108</v>
      </c>
      <c r="F2" s="112">
        <v>52.8</v>
      </c>
      <c r="G2" s="112">
        <v>28.1</v>
      </c>
    </row>
    <row r="3" spans="1:7" ht="15" customHeight="1" x14ac:dyDescent="0.25">
      <c r="A3" s="104" t="s">
        <v>533</v>
      </c>
      <c r="B3" s="104" t="s">
        <v>534</v>
      </c>
      <c r="C3" s="54">
        <v>2</v>
      </c>
      <c r="D3" s="96">
        <v>44162</v>
      </c>
      <c r="E3" s="109">
        <v>0.44027777777777777</v>
      </c>
      <c r="F3" s="112">
        <v>52.7</v>
      </c>
      <c r="G3" s="112">
        <v>27.3</v>
      </c>
    </row>
    <row r="4" spans="1:7" ht="15" customHeight="1" x14ac:dyDescent="0.25">
      <c r="A4" s="104" t="s">
        <v>533</v>
      </c>
      <c r="B4" s="104" t="s">
        <v>534</v>
      </c>
      <c r="C4" s="54">
        <v>3</v>
      </c>
      <c r="D4" s="96">
        <v>44162</v>
      </c>
      <c r="E4" s="110">
        <v>0.48194444444444501</v>
      </c>
      <c r="F4" s="112">
        <v>55.4</v>
      </c>
      <c r="G4" s="112">
        <v>28.1</v>
      </c>
    </row>
    <row r="5" spans="1:7" ht="15" customHeight="1" x14ac:dyDescent="0.25">
      <c r="A5" s="104" t="s">
        <v>533</v>
      </c>
      <c r="B5" s="104" t="s">
        <v>534</v>
      </c>
      <c r="C5" s="54">
        <v>4</v>
      </c>
      <c r="D5" s="96">
        <v>44162</v>
      </c>
      <c r="E5" s="109">
        <v>0.52361111111111103</v>
      </c>
      <c r="F5" s="112">
        <v>57.4</v>
      </c>
      <c r="G5" s="112">
        <v>28.1</v>
      </c>
    </row>
    <row r="6" spans="1:7" ht="15" customHeight="1" x14ac:dyDescent="0.25">
      <c r="A6" s="104" t="s">
        <v>533</v>
      </c>
      <c r="B6" s="104" t="s">
        <v>534</v>
      </c>
      <c r="C6" s="54">
        <v>5</v>
      </c>
      <c r="D6" s="96">
        <v>44162</v>
      </c>
      <c r="E6" s="110">
        <v>0.56527777777777799</v>
      </c>
      <c r="F6" s="112">
        <v>51</v>
      </c>
      <c r="G6" s="112">
        <v>27.3</v>
      </c>
    </row>
    <row r="7" spans="1:7" x14ac:dyDescent="0.25">
      <c r="A7" s="104" t="s">
        <v>533</v>
      </c>
      <c r="B7" s="104" t="s">
        <v>534</v>
      </c>
      <c r="C7" s="54">
        <v>6</v>
      </c>
      <c r="D7" s="96">
        <v>44162</v>
      </c>
      <c r="E7" s="109">
        <v>0.60694444444444395</v>
      </c>
      <c r="F7" s="112">
        <v>55.6</v>
      </c>
      <c r="G7" s="112">
        <v>28.3</v>
      </c>
    </row>
    <row r="8" spans="1:7" x14ac:dyDescent="0.25">
      <c r="A8" s="104" t="s">
        <v>533</v>
      </c>
      <c r="B8" s="104" t="s">
        <v>534</v>
      </c>
      <c r="C8" s="54">
        <v>7</v>
      </c>
      <c r="D8" s="96">
        <v>44162</v>
      </c>
      <c r="E8" s="110">
        <v>0.64861111111111103</v>
      </c>
      <c r="F8" s="112">
        <v>51.2</v>
      </c>
      <c r="G8" s="112">
        <v>28.3</v>
      </c>
    </row>
    <row r="9" spans="1:7" x14ac:dyDescent="0.25">
      <c r="A9" s="104" t="s">
        <v>533</v>
      </c>
      <c r="B9" s="104" t="s">
        <v>534</v>
      </c>
      <c r="C9" s="54">
        <v>8</v>
      </c>
      <c r="D9" s="96">
        <v>44162</v>
      </c>
      <c r="E9" s="109">
        <v>0.69027777777777799</v>
      </c>
      <c r="F9" s="112">
        <v>53.8</v>
      </c>
      <c r="G9" s="112">
        <v>28.2</v>
      </c>
    </row>
    <row r="10" spans="1:7" x14ac:dyDescent="0.25">
      <c r="A10" s="104" t="s">
        <v>533</v>
      </c>
      <c r="B10" s="104" t="s">
        <v>534</v>
      </c>
      <c r="C10" s="54">
        <v>9</v>
      </c>
      <c r="D10" s="96">
        <v>44162</v>
      </c>
      <c r="E10" s="110">
        <v>0.73194444444444395</v>
      </c>
      <c r="F10" s="112">
        <v>49.1</v>
      </c>
      <c r="G10" s="112">
        <v>28</v>
      </c>
    </row>
    <row r="11" spans="1:7" x14ac:dyDescent="0.25">
      <c r="A11" s="104" t="s">
        <v>533</v>
      </c>
      <c r="B11" s="104" t="s">
        <v>534</v>
      </c>
      <c r="C11" s="54">
        <v>10</v>
      </c>
      <c r="D11" s="96">
        <v>44162</v>
      </c>
      <c r="E11" s="109">
        <v>0.77361111111111103</v>
      </c>
      <c r="F11" s="112">
        <v>47.9</v>
      </c>
      <c r="G11" s="112">
        <v>28</v>
      </c>
    </row>
    <row r="12" spans="1:7" x14ac:dyDescent="0.25">
      <c r="A12" s="104" t="s">
        <v>533</v>
      </c>
      <c r="B12" s="104" t="s">
        <v>534</v>
      </c>
      <c r="C12" s="54">
        <v>11</v>
      </c>
      <c r="D12" s="96">
        <v>44162</v>
      </c>
      <c r="E12" s="110">
        <v>0.81527777777777799</v>
      </c>
      <c r="F12" s="112">
        <v>47.7</v>
      </c>
      <c r="G12" s="112">
        <v>28.1</v>
      </c>
    </row>
    <row r="13" spans="1:7" x14ac:dyDescent="0.25">
      <c r="A13" s="104" t="s">
        <v>533</v>
      </c>
      <c r="B13" s="104" t="s">
        <v>534</v>
      </c>
      <c r="C13" s="54">
        <v>12</v>
      </c>
      <c r="D13" s="96">
        <v>44162</v>
      </c>
      <c r="E13" s="109">
        <v>0.85694444444444495</v>
      </c>
      <c r="F13" s="112">
        <v>47.4</v>
      </c>
      <c r="G13" s="112">
        <v>28.1</v>
      </c>
    </row>
    <row r="14" spans="1:7" x14ac:dyDescent="0.25">
      <c r="A14" s="104" t="s">
        <v>533</v>
      </c>
      <c r="B14" s="104" t="s">
        <v>534</v>
      </c>
      <c r="C14" s="54">
        <v>13</v>
      </c>
      <c r="D14" s="96">
        <v>44162</v>
      </c>
      <c r="E14" s="110">
        <v>0.89861111111111103</v>
      </c>
      <c r="F14" s="112">
        <v>46.5</v>
      </c>
      <c r="G14" s="112">
        <v>28</v>
      </c>
    </row>
    <row r="15" spans="1:7" x14ac:dyDescent="0.25">
      <c r="A15" s="104" t="s">
        <v>533</v>
      </c>
      <c r="B15" s="104" t="s">
        <v>534</v>
      </c>
      <c r="C15" s="54">
        <v>14</v>
      </c>
      <c r="D15" s="96">
        <v>44162</v>
      </c>
      <c r="E15" s="109">
        <v>0.94027777777777799</v>
      </c>
      <c r="F15" s="112">
        <v>46.9</v>
      </c>
      <c r="G15" s="112">
        <v>28.1</v>
      </c>
    </row>
    <row r="16" spans="1:7" x14ac:dyDescent="0.25">
      <c r="A16" s="104" t="s">
        <v>533</v>
      </c>
      <c r="B16" s="104" t="s">
        <v>534</v>
      </c>
      <c r="C16" s="54">
        <v>15</v>
      </c>
      <c r="D16" s="96">
        <v>44162</v>
      </c>
      <c r="E16" s="110">
        <v>0.98194444444444495</v>
      </c>
      <c r="F16" s="112">
        <v>46</v>
      </c>
      <c r="G16" s="112">
        <v>27.9</v>
      </c>
    </row>
    <row r="17" spans="1:7" x14ac:dyDescent="0.25">
      <c r="A17" s="104" t="s">
        <v>533</v>
      </c>
      <c r="B17" s="104" t="s">
        <v>534</v>
      </c>
      <c r="C17" s="54">
        <v>16</v>
      </c>
      <c r="D17" s="96">
        <v>44163</v>
      </c>
      <c r="E17" s="109">
        <v>1.0236111111111099</v>
      </c>
      <c r="F17" s="112">
        <v>45.2</v>
      </c>
      <c r="G17" s="112">
        <v>27.9</v>
      </c>
    </row>
    <row r="18" spans="1:7" x14ac:dyDescent="0.25">
      <c r="A18" s="104" t="s">
        <v>533</v>
      </c>
      <c r="B18" s="104" t="s">
        <v>534</v>
      </c>
      <c r="C18" s="54">
        <v>17</v>
      </c>
      <c r="D18" s="96">
        <v>44163</v>
      </c>
      <c r="E18" s="110">
        <v>1.06527777777778</v>
      </c>
      <c r="F18" s="112">
        <v>45.1</v>
      </c>
      <c r="G18" s="112">
        <v>27.8</v>
      </c>
    </row>
    <row r="19" spans="1:7" x14ac:dyDescent="0.25">
      <c r="A19" s="104" t="s">
        <v>533</v>
      </c>
      <c r="B19" s="104" t="s">
        <v>534</v>
      </c>
      <c r="C19" s="54">
        <v>18</v>
      </c>
      <c r="D19" s="96">
        <v>44163</v>
      </c>
      <c r="E19" s="109">
        <v>1.1069444444444501</v>
      </c>
      <c r="F19" s="112">
        <v>45.1</v>
      </c>
      <c r="G19" s="112">
        <v>27.8</v>
      </c>
    </row>
    <row r="20" spans="1:7" x14ac:dyDescent="0.25">
      <c r="A20" s="104" t="s">
        <v>533</v>
      </c>
      <c r="B20" s="104" t="s">
        <v>534</v>
      </c>
      <c r="C20" s="54">
        <v>19</v>
      </c>
      <c r="D20" s="96">
        <v>44163</v>
      </c>
      <c r="E20" s="110">
        <v>1.1486111111111099</v>
      </c>
      <c r="F20" s="112">
        <v>45.3</v>
      </c>
      <c r="G20" s="112">
        <v>27.7</v>
      </c>
    </row>
    <row r="21" spans="1:7" x14ac:dyDescent="0.25">
      <c r="A21" s="104" t="s">
        <v>533</v>
      </c>
      <c r="B21" s="104" t="s">
        <v>534</v>
      </c>
      <c r="C21" s="54">
        <v>20</v>
      </c>
      <c r="D21" s="96">
        <v>44163</v>
      </c>
      <c r="E21" s="109">
        <v>1.19027777777778</v>
      </c>
      <c r="F21" s="112">
        <v>45.3</v>
      </c>
      <c r="G21" s="112">
        <v>27.8</v>
      </c>
    </row>
    <row r="22" spans="1:7" x14ac:dyDescent="0.25">
      <c r="A22" s="104" t="s">
        <v>533</v>
      </c>
      <c r="B22" s="104" t="s">
        <v>534</v>
      </c>
      <c r="C22" s="54">
        <v>21</v>
      </c>
      <c r="D22" s="96">
        <v>44163</v>
      </c>
      <c r="E22" s="110">
        <v>1.2319444444444501</v>
      </c>
      <c r="F22" s="112">
        <v>44.6</v>
      </c>
      <c r="G22" s="112">
        <v>27.8</v>
      </c>
    </row>
    <row r="23" spans="1:7" x14ac:dyDescent="0.25">
      <c r="A23" s="104" t="s">
        <v>533</v>
      </c>
      <c r="B23" s="104" t="s">
        <v>534</v>
      </c>
      <c r="C23" s="54">
        <v>22</v>
      </c>
      <c r="D23" s="96">
        <v>44163</v>
      </c>
      <c r="E23" s="109">
        <v>1.2736111111111099</v>
      </c>
      <c r="F23" s="112">
        <v>47.5</v>
      </c>
      <c r="G23" s="112">
        <v>27.8</v>
      </c>
    </row>
    <row r="24" spans="1:7" x14ac:dyDescent="0.25">
      <c r="A24" s="104" t="s">
        <v>533</v>
      </c>
      <c r="B24" s="104" t="s">
        <v>534</v>
      </c>
      <c r="C24" s="54">
        <v>23</v>
      </c>
      <c r="D24" s="96">
        <v>44163</v>
      </c>
      <c r="E24" s="110">
        <v>1.31527777777778</v>
      </c>
      <c r="F24" s="112">
        <v>52.7</v>
      </c>
      <c r="G24" s="112">
        <v>27.9</v>
      </c>
    </row>
    <row r="25" spans="1:7" x14ac:dyDescent="0.25">
      <c r="A25" s="104" t="s">
        <v>533</v>
      </c>
      <c r="B25" s="104" t="s">
        <v>534</v>
      </c>
      <c r="C25" s="54">
        <v>24</v>
      </c>
      <c r="D25" s="96">
        <v>44163</v>
      </c>
      <c r="E25" s="109">
        <v>1.3569444444444501</v>
      </c>
      <c r="F25" s="112">
        <v>50.6</v>
      </c>
      <c r="G25" s="112">
        <v>28</v>
      </c>
    </row>
    <row r="26" spans="1:7" x14ac:dyDescent="0.25">
      <c r="A26" s="104" t="s">
        <v>533</v>
      </c>
      <c r="B26" s="104" t="s">
        <v>534</v>
      </c>
      <c r="C26" s="54">
        <v>25</v>
      </c>
      <c r="D26" s="96">
        <v>44163</v>
      </c>
      <c r="E26" s="110">
        <v>1.3986111111111099</v>
      </c>
      <c r="F26" s="112">
        <v>48.8</v>
      </c>
      <c r="G26" s="112">
        <v>27.7</v>
      </c>
    </row>
    <row r="27" spans="1:7" x14ac:dyDescent="0.25">
      <c r="A27" s="104" t="s">
        <v>533</v>
      </c>
      <c r="B27" s="104" t="s">
        <v>534</v>
      </c>
      <c r="C27" s="54">
        <v>26</v>
      </c>
      <c r="D27" s="96">
        <v>44163</v>
      </c>
      <c r="E27" s="109">
        <v>1.44027777777778</v>
      </c>
      <c r="F27" s="112">
        <v>49</v>
      </c>
      <c r="G27" s="112">
        <v>27.9</v>
      </c>
    </row>
    <row r="28" spans="1:7" x14ac:dyDescent="0.25">
      <c r="A28" s="104" t="s">
        <v>533</v>
      </c>
      <c r="B28" s="104" t="s">
        <v>534</v>
      </c>
      <c r="C28" s="54">
        <v>27</v>
      </c>
      <c r="D28" s="96">
        <v>44163</v>
      </c>
      <c r="E28" s="110">
        <v>1.4819444444444401</v>
      </c>
      <c r="F28" s="112">
        <v>50.7</v>
      </c>
      <c r="G28" s="112">
        <v>28</v>
      </c>
    </row>
    <row r="29" spans="1:7" x14ac:dyDescent="0.25">
      <c r="A29" s="104" t="s">
        <v>533</v>
      </c>
      <c r="B29" s="104" t="s">
        <v>534</v>
      </c>
      <c r="C29" s="54">
        <v>28</v>
      </c>
      <c r="D29" s="96">
        <v>44163</v>
      </c>
      <c r="E29" s="109">
        <v>1.5236111111111099</v>
      </c>
      <c r="F29" s="112">
        <v>49.3</v>
      </c>
      <c r="G29" s="112">
        <v>28</v>
      </c>
    </row>
    <row r="30" spans="1:7" x14ac:dyDescent="0.25">
      <c r="A30" s="104" t="s">
        <v>533</v>
      </c>
      <c r="B30" s="104" t="s">
        <v>534</v>
      </c>
      <c r="C30" s="54">
        <v>29</v>
      </c>
      <c r="D30" s="96">
        <v>44163</v>
      </c>
      <c r="E30" s="110">
        <v>1.56527777777778</v>
      </c>
      <c r="F30" s="112">
        <v>51.4</v>
      </c>
      <c r="G30" s="112">
        <v>28.2</v>
      </c>
    </row>
    <row r="31" spans="1:7" x14ac:dyDescent="0.25">
      <c r="A31" s="104" t="s">
        <v>533</v>
      </c>
      <c r="B31" s="104" t="s">
        <v>534</v>
      </c>
      <c r="C31" s="54">
        <v>30</v>
      </c>
      <c r="D31" s="96">
        <v>44163</v>
      </c>
      <c r="E31" s="109">
        <v>1.6069444444444401</v>
      </c>
      <c r="F31" s="112">
        <v>49.5</v>
      </c>
      <c r="G31" s="112">
        <v>28.2</v>
      </c>
    </row>
    <row r="32" spans="1:7" x14ac:dyDescent="0.25">
      <c r="A32" s="104" t="s">
        <v>533</v>
      </c>
      <c r="B32" s="104" t="s">
        <v>534</v>
      </c>
      <c r="C32" s="54">
        <v>31</v>
      </c>
      <c r="D32" s="96">
        <v>44163</v>
      </c>
      <c r="E32" s="110">
        <v>1.6486111111111099</v>
      </c>
      <c r="F32" s="112">
        <v>49.1</v>
      </c>
      <c r="G32" s="112">
        <v>28.1</v>
      </c>
    </row>
    <row r="33" spans="1:7" x14ac:dyDescent="0.25">
      <c r="A33" s="104" t="s">
        <v>533</v>
      </c>
      <c r="B33" s="104" t="s">
        <v>534</v>
      </c>
      <c r="C33" s="54">
        <v>32</v>
      </c>
      <c r="D33" s="96">
        <v>44163</v>
      </c>
      <c r="E33" s="109">
        <v>1.69027777777778</v>
      </c>
      <c r="F33" s="112">
        <v>49.9</v>
      </c>
      <c r="G33" s="112">
        <v>28.1</v>
      </c>
    </row>
    <row r="34" spans="1:7" x14ac:dyDescent="0.25">
      <c r="A34" s="104" t="s">
        <v>533</v>
      </c>
      <c r="B34" s="104" t="s">
        <v>534</v>
      </c>
      <c r="C34" s="54">
        <v>33</v>
      </c>
      <c r="D34" s="96">
        <v>44163</v>
      </c>
      <c r="E34" s="110">
        <v>1.7319444444444401</v>
      </c>
      <c r="F34" s="112">
        <v>47.1</v>
      </c>
      <c r="G34" s="112">
        <v>27.8</v>
      </c>
    </row>
    <row r="35" spans="1:7" x14ac:dyDescent="0.25">
      <c r="A35" s="104" t="s">
        <v>533</v>
      </c>
      <c r="B35" s="104" t="s">
        <v>534</v>
      </c>
      <c r="C35" s="54">
        <v>34</v>
      </c>
      <c r="D35" s="96">
        <v>44163</v>
      </c>
      <c r="E35" s="109">
        <v>1.7736111111111099</v>
      </c>
      <c r="F35" s="112">
        <v>47.6</v>
      </c>
      <c r="G35" s="112">
        <v>27.9</v>
      </c>
    </row>
    <row r="36" spans="1:7" x14ac:dyDescent="0.25">
      <c r="A36" s="104" t="s">
        <v>533</v>
      </c>
      <c r="B36" s="104" t="s">
        <v>534</v>
      </c>
      <c r="C36" s="54">
        <v>35</v>
      </c>
      <c r="D36" s="96">
        <v>44163</v>
      </c>
      <c r="E36" s="110">
        <v>1.81527777777778</v>
      </c>
      <c r="F36" s="112">
        <v>45.4</v>
      </c>
      <c r="G36" s="112">
        <v>27.8</v>
      </c>
    </row>
    <row r="37" spans="1:7" x14ac:dyDescent="0.25">
      <c r="A37" s="104" t="s">
        <v>533</v>
      </c>
      <c r="B37" s="104" t="s">
        <v>534</v>
      </c>
      <c r="C37" s="54">
        <v>36</v>
      </c>
      <c r="D37" s="96">
        <v>44163</v>
      </c>
      <c r="E37" s="109">
        <v>1.8569444444444401</v>
      </c>
      <c r="F37" s="112">
        <v>44.9</v>
      </c>
      <c r="G37" s="112">
        <v>27.8</v>
      </c>
    </row>
    <row r="38" spans="1:7" x14ac:dyDescent="0.25">
      <c r="A38" s="104" t="s">
        <v>533</v>
      </c>
      <c r="B38" s="104" t="s">
        <v>534</v>
      </c>
      <c r="C38" s="54">
        <v>37</v>
      </c>
      <c r="D38" s="96">
        <v>44163</v>
      </c>
      <c r="E38" s="110">
        <v>1.8986111111111099</v>
      </c>
      <c r="F38" s="112">
        <v>44</v>
      </c>
      <c r="G38" s="112">
        <v>27.8</v>
      </c>
    </row>
    <row r="39" spans="1:7" x14ac:dyDescent="0.25">
      <c r="A39" s="104" t="s">
        <v>533</v>
      </c>
      <c r="B39" s="104" t="s">
        <v>534</v>
      </c>
      <c r="C39" s="54">
        <v>38</v>
      </c>
      <c r="D39" s="96">
        <v>44163</v>
      </c>
      <c r="E39" s="109">
        <v>1.94027777777778</v>
      </c>
      <c r="F39" s="112">
        <v>45.8</v>
      </c>
      <c r="G39" s="112">
        <v>27.8</v>
      </c>
    </row>
    <row r="40" spans="1:7" x14ac:dyDescent="0.25">
      <c r="A40" s="104" t="s">
        <v>533</v>
      </c>
      <c r="B40" s="104" t="s">
        <v>534</v>
      </c>
      <c r="C40" s="54">
        <v>39</v>
      </c>
      <c r="D40" s="96">
        <v>44163</v>
      </c>
      <c r="E40" s="110">
        <v>1.9819444444444401</v>
      </c>
      <c r="F40" s="112">
        <v>45.4</v>
      </c>
      <c r="G40" s="112">
        <v>27.5</v>
      </c>
    </row>
    <row r="41" spans="1:7" x14ac:dyDescent="0.25">
      <c r="A41" s="104" t="s">
        <v>533</v>
      </c>
      <c r="B41" s="104" t="s">
        <v>534</v>
      </c>
      <c r="C41" s="54">
        <v>40</v>
      </c>
      <c r="D41" s="96">
        <v>44164</v>
      </c>
      <c r="E41" s="109">
        <v>2.0236111111111099</v>
      </c>
      <c r="F41" s="112">
        <v>43.2</v>
      </c>
      <c r="G41" s="112">
        <v>27</v>
      </c>
    </row>
    <row r="42" spans="1:7" x14ac:dyDescent="0.25">
      <c r="A42" s="104" t="s">
        <v>533</v>
      </c>
      <c r="B42" s="104" t="s">
        <v>534</v>
      </c>
      <c r="C42" s="54">
        <v>41</v>
      </c>
      <c r="D42" s="96">
        <v>44164</v>
      </c>
      <c r="E42" s="110">
        <v>2.06527777777778</v>
      </c>
      <c r="F42" s="112">
        <v>45.3</v>
      </c>
      <c r="G42" s="112">
        <v>27.1</v>
      </c>
    </row>
    <row r="43" spans="1:7" x14ac:dyDescent="0.25">
      <c r="A43" s="104" t="s">
        <v>533</v>
      </c>
      <c r="B43" s="104" t="s">
        <v>534</v>
      </c>
      <c r="C43" s="54">
        <v>42</v>
      </c>
      <c r="D43" s="96">
        <v>44164</v>
      </c>
      <c r="E43" s="109">
        <v>2.1069444444444398</v>
      </c>
      <c r="F43" s="112">
        <v>44.2</v>
      </c>
      <c r="G43" s="112">
        <v>27</v>
      </c>
    </row>
    <row r="44" spans="1:7" x14ac:dyDescent="0.25">
      <c r="A44" s="104" t="s">
        <v>533</v>
      </c>
      <c r="B44" s="104" t="s">
        <v>534</v>
      </c>
      <c r="C44" s="54">
        <v>43</v>
      </c>
      <c r="D44" s="96">
        <v>44164</v>
      </c>
      <c r="E44" s="110">
        <v>2.1486111111111099</v>
      </c>
      <c r="F44" s="112">
        <v>42.1</v>
      </c>
      <c r="G44" s="112">
        <v>27</v>
      </c>
    </row>
    <row r="45" spans="1:7" x14ac:dyDescent="0.25">
      <c r="A45" s="104" t="s">
        <v>533</v>
      </c>
      <c r="B45" s="104" t="s">
        <v>534</v>
      </c>
      <c r="C45" s="54">
        <v>44</v>
      </c>
      <c r="D45" s="96">
        <v>44164</v>
      </c>
      <c r="E45" s="109">
        <v>2.19027777777778</v>
      </c>
      <c r="F45" s="112">
        <v>42.3</v>
      </c>
      <c r="G45" s="112">
        <v>27</v>
      </c>
    </row>
    <row r="46" spans="1:7" x14ac:dyDescent="0.25">
      <c r="A46" s="104" t="s">
        <v>533</v>
      </c>
      <c r="B46" s="104" t="s">
        <v>534</v>
      </c>
      <c r="C46" s="54">
        <v>45</v>
      </c>
      <c r="D46" s="96">
        <v>44164</v>
      </c>
      <c r="E46" s="110">
        <v>2.2319444444444398</v>
      </c>
      <c r="F46" s="112">
        <v>44.2</v>
      </c>
      <c r="G46" s="112">
        <v>27</v>
      </c>
    </row>
    <row r="47" spans="1:7" x14ac:dyDescent="0.25">
      <c r="A47" s="104" t="s">
        <v>533</v>
      </c>
      <c r="B47" s="104" t="s">
        <v>534</v>
      </c>
      <c r="C47" s="54">
        <v>46</v>
      </c>
      <c r="D47" s="96">
        <v>44164</v>
      </c>
      <c r="E47" s="109">
        <v>2.2736111111111099</v>
      </c>
      <c r="F47" s="112">
        <v>43.8</v>
      </c>
      <c r="G47" s="112">
        <v>27</v>
      </c>
    </row>
    <row r="48" spans="1:7" x14ac:dyDescent="0.25">
      <c r="A48" s="104" t="s">
        <v>533</v>
      </c>
      <c r="B48" s="104" t="s">
        <v>534</v>
      </c>
      <c r="C48" s="54">
        <v>47</v>
      </c>
      <c r="D48" s="96">
        <v>44164</v>
      </c>
      <c r="E48" s="110">
        <v>2.31527777777778</v>
      </c>
      <c r="F48" s="112">
        <v>46.3</v>
      </c>
      <c r="G48" s="112">
        <v>27.2</v>
      </c>
    </row>
    <row r="49" spans="1:7" x14ac:dyDescent="0.25">
      <c r="A49" s="104" t="s">
        <v>533</v>
      </c>
      <c r="B49" s="104" t="s">
        <v>534</v>
      </c>
      <c r="C49" s="54">
        <v>48</v>
      </c>
      <c r="D49" s="96">
        <v>44164</v>
      </c>
      <c r="E49" s="109">
        <v>2.3569444444444398</v>
      </c>
      <c r="F49" s="112">
        <v>48</v>
      </c>
      <c r="G49" s="112">
        <v>27.5</v>
      </c>
    </row>
    <row r="50" spans="1:7" x14ac:dyDescent="0.25">
      <c r="A50" s="104" t="s">
        <v>533</v>
      </c>
      <c r="B50" s="104" t="s">
        <v>534</v>
      </c>
      <c r="C50" s="54">
        <v>49</v>
      </c>
      <c r="D50" s="96">
        <v>44164</v>
      </c>
      <c r="E50" s="110">
        <v>2.3986111111111099</v>
      </c>
      <c r="F50" s="112">
        <v>45</v>
      </c>
      <c r="G50" s="112">
        <v>27.3</v>
      </c>
    </row>
    <row r="51" spans="1:7" x14ac:dyDescent="0.25">
      <c r="A51" s="104" t="s">
        <v>533</v>
      </c>
      <c r="B51" s="104" t="s">
        <v>534</v>
      </c>
      <c r="C51" s="54">
        <v>50</v>
      </c>
      <c r="D51" s="96">
        <v>44164</v>
      </c>
      <c r="E51" s="109">
        <v>2.44027777777778</v>
      </c>
      <c r="F51" s="112">
        <v>49.3</v>
      </c>
      <c r="G51" s="112">
        <v>27.8</v>
      </c>
    </row>
    <row r="52" spans="1:7" x14ac:dyDescent="0.25">
      <c r="A52" s="104" t="s">
        <v>533</v>
      </c>
      <c r="B52" s="104" t="s">
        <v>534</v>
      </c>
      <c r="C52" s="54">
        <v>51</v>
      </c>
      <c r="D52" s="96">
        <v>44164</v>
      </c>
      <c r="E52" s="110">
        <v>2.4819444444444398</v>
      </c>
      <c r="F52" s="112">
        <v>50.5</v>
      </c>
      <c r="G52" s="112">
        <v>27.7</v>
      </c>
    </row>
    <row r="53" spans="1:7" x14ac:dyDescent="0.25">
      <c r="A53" s="104" t="s">
        <v>533</v>
      </c>
      <c r="B53" s="104" t="s">
        <v>534</v>
      </c>
      <c r="C53" s="54">
        <v>52</v>
      </c>
      <c r="D53" s="96">
        <v>44164</v>
      </c>
      <c r="E53" s="109">
        <v>2.5236111111111099</v>
      </c>
      <c r="F53" s="112">
        <v>48.1</v>
      </c>
      <c r="G53" s="112">
        <v>27.8</v>
      </c>
    </row>
    <row r="54" spans="1:7" x14ac:dyDescent="0.25">
      <c r="A54" s="104" t="s">
        <v>533</v>
      </c>
      <c r="B54" s="104" t="s">
        <v>534</v>
      </c>
      <c r="C54" s="54">
        <v>53</v>
      </c>
      <c r="D54" s="96">
        <v>44164</v>
      </c>
      <c r="E54" s="110">
        <v>2.56527777777778</v>
      </c>
      <c r="F54" s="112">
        <v>49.9</v>
      </c>
      <c r="G54" s="112">
        <v>27.8</v>
      </c>
    </row>
    <row r="55" spans="1:7" x14ac:dyDescent="0.25">
      <c r="A55" s="104" t="s">
        <v>533</v>
      </c>
      <c r="B55" s="104" t="s">
        <v>534</v>
      </c>
      <c r="C55" s="54">
        <v>54</v>
      </c>
      <c r="D55" s="96">
        <v>44164</v>
      </c>
      <c r="E55" s="109">
        <v>2.6069444444444398</v>
      </c>
      <c r="F55" s="112">
        <v>49.3</v>
      </c>
      <c r="G55" s="112">
        <v>27.7</v>
      </c>
    </row>
    <row r="56" spans="1:7" x14ac:dyDescent="0.25">
      <c r="A56" s="104" t="s">
        <v>533</v>
      </c>
      <c r="B56" s="104" t="s">
        <v>534</v>
      </c>
      <c r="C56" s="54">
        <v>55</v>
      </c>
      <c r="D56" s="96">
        <v>44164</v>
      </c>
      <c r="E56" s="110">
        <v>2.6486111111111099</v>
      </c>
      <c r="F56" s="112">
        <v>46.3</v>
      </c>
      <c r="G56" s="112">
        <v>27.6</v>
      </c>
    </row>
    <row r="57" spans="1:7" x14ac:dyDescent="0.25">
      <c r="A57" s="104" t="s">
        <v>533</v>
      </c>
      <c r="B57" s="104" t="s">
        <v>534</v>
      </c>
      <c r="C57" s="54">
        <v>56</v>
      </c>
      <c r="D57" s="96">
        <v>44164</v>
      </c>
      <c r="E57" s="109">
        <v>2.69027777777778</v>
      </c>
      <c r="F57" s="112">
        <v>46.4</v>
      </c>
      <c r="G57" s="112">
        <v>27.3</v>
      </c>
    </row>
    <row r="58" spans="1:7" x14ac:dyDescent="0.25">
      <c r="A58" s="104" t="s">
        <v>533</v>
      </c>
      <c r="B58" s="104" t="s">
        <v>534</v>
      </c>
      <c r="C58" s="54">
        <v>57</v>
      </c>
      <c r="D58" s="96">
        <v>44164</v>
      </c>
      <c r="E58" s="110">
        <v>2.7319444444444398</v>
      </c>
      <c r="F58" s="112">
        <v>47.4</v>
      </c>
      <c r="G58" s="112">
        <v>27.1</v>
      </c>
    </row>
    <row r="59" spans="1:7" x14ac:dyDescent="0.25">
      <c r="A59" s="104" t="s">
        <v>533</v>
      </c>
      <c r="B59" s="104" t="s">
        <v>534</v>
      </c>
      <c r="C59" s="54">
        <v>58</v>
      </c>
      <c r="D59" s="96">
        <v>44164</v>
      </c>
      <c r="E59" s="109">
        <v>2.7736111111111099</v>
      </c>
      <c r="F59" s="112">
        <v>44.8</v>
      </c>
      <c r="G59" s="112">
        <v>26.9</v>
      </c>
    </row>
    <row r="60" spans="1:7" x14ac:dyDescent="0.25">
      <c r="A60" s="104" t="s">
        <v>533</v>
      </c>
      <c r="B60" s="104" t="s">
        <v>534</v>
      </c>
      <c r="C60" s="54">
        <v>59</v>
      </c>
      <c r="D60" s="96">
        <v>44164</v>
      </c>
      <c r="E60" s="110">
        <v>2.81527777777778</v>
      </c>
      <c r="F60" s="112">
        <v>44.8</v>
      </c>
      <c r="G60" s="112">
        <v>27</v>
      </c>
    </row>
    <row r="61" spans="1:7" x14ac:dyDescent="0.25">
      <c r="A61" s="104" t="s">
        <v>533</v>
      </c>
      <c r="B61" s="104" t="s">
        <v>534</v>
      </c>
      <c r="C61" s="54">
        <v>60</v>
      </c>
      <c r="D61" s="96">
        <v>44164</v>
      </c>
      <c r="E61" s="109">
        <v>2.8569444444444398</v>
      </c>
      <c r="F61" s="112">
        <v>45.2</v>
      </c>
      <c r="G61" s="112">
        <v>27</v>
      </c>
    </row>
    <row r="62" spans="1:7" x14ac:dyDescent="0.25">
      <c r="A62" s="104" t="s">
        <v>533</v>
      </c>
      <c r="B62" s="104" t="s">
        <v>534</v>
      </c>
      <c r="C62" s="54">
        <v>61</v>
      </c>
      <c r="D62" s="96">
        <v>44164</v>
      </c>
      <c r="E62" s="110">
        <v>2.8986111111111099</v>
      </c>
      <c r="F62" s="112">
        <v>44.9</v>
      </c>
      <c r="G62" s="112">
        <v>26.9</v>
      </c>
    </row>
    <row r="63" spans="1:7" x14ac:dyDescent="0.25">
      <c r="A63" s="104" t="s">
        <v>533</v>
      </c>
      <c r="B63" s="104" t="s">
        <v>534</v>
      </c>
      <c r="C63" s="54">
        <v>62</v>
      </c>
      <c r="D63" s="96">
        <v>44164</v>
      </c>
      <c r="E63" s="109">
        <v>2.94027777777778</v>
      </c>
      <c r="F63" s="112">
        <v>44.5</v>
      </c>
      <c r="G63" s="112">
        <v>27</v>
      </c>
    </row>
    <row r="64" spans="1:7" x14ac:dyDescent="0.25">
      <c r="A64" s="104" t="s">
        <v>533</v>
      </c>
      <c r="B64" s="104" t="s">
        <v>534</v>
      </c>
      <c r="C64" s="54">
        <v>63</v>
      </c>
      <c r="D64" s="96">
        <v>44164</v>
      </c>
      <c r="E64" s="110">
        <v>2.9819444444444398</v>
      </c>
      <c r="F64" s="112">
        <v>43.4</v>
      </c>
      <c r="G64" s="112">
        <v>26.8</v>
      </c>
    </row>
    <row r="65" spans="1:7" x14ac:dyDescent="0.25">
      <c r="A65" s="104" t="s">
        <v>533</v>
      </c>
      <c r="B65" s="104" t="s">
        <v>534</v>
      </c>
      <c r="C65" s="54">
        <v>64</v>
      </c>
      <c r="D65" s="96">
        <v>44165</v>
      </c>
      <c r="E65" s="109">
        <v>3.0236111111111099</v>
      </c>
      <c r="F65" s="112">
        <v>43</v>
      </c>
      <c r="G65" s="112">
        <v>26.9</v>
      </c>
    </row>
    <row r="66" spans="1:7" x14ac:dyDescent="0.25">
      <c r="A66" s="104" t="s">
        <v>533</v>
      </c>
      <c r="B66" s="104" t="s">
        <v>534</v>
      </c>
      <c r="C66" s="54">
        <v>65</v>
      </c>
      <c r="D66" s="96">
        <v>44165</v>
      </c>
      <c r="E66" s="110">
        <v>3.06527777777778</v>
      </c>
      <c r="F66" s="112">
        <v>46.2</v>
      </c>
      <c r="G66" s="112">
        <v>27.1</v>
      </c>
    </row>
    <row r="67" spans="1:7" x14ac:dyDescent="0.25">
      <c r="A67" s="104" t="s">
        <v>533</v>
      </c>
      <c r="B67" s="104" t="s">
        <v>534</v>
      </c>
      <c r="C67" s="54">
        <v>66</v>
      </c>
      <c r="D67" s="96">
        <v>44165</v>
      </c>
      <c r="E67" s="109">
        <v>3.1069444444444398</v>
      </c>
      <c r="F67" s="112">
        <v>44.2</v>
      </c>
      <c r="G67" s="112">
        <v>26.6</v>
      </c>
    </row>
    <row r="68" spans="1:7" x14ac:dyDescent="0.25">
      <c r="A68" s="104" t="s">
        <v>533</v>
      </c>
      <c r="B68" s="104" t="s">
        <v>534</v>
      </c>
      <c r="C68" s="54">
        <v>67</v>
      </c>
      <c r="D68" s="96">
        <v>44165</v>
      </c>
      <c r="E68" s="110">
        <v>3.1486111111111099</v>
      </c>
      <c r="F68" s="112">
        <v>44.1</v>
      </c>
      <c r="G68" s="112">
        <v>26.9</v>
      </c>
    </row>
    <row r="69" spans="1:7" x14ac:dyDescent="0.25">
      <c r="A69" s="104" t="s">
        <v>533</v>
      </c>
      <c r="B69" s="104" t="s">
        <v>534</v>
      </c>
      <c r="C69" s="54">
        <v>68</v>
      </c>
      <c r="D69" s="96">
        <v>44165</v>
      </c>
      <c r="E69" s="109">
        <v>3.19027777777778</v>
      </c>
      <c r="F69" s="112">
        <v>44.2</v>
      </c>
      <c r="G69" s="112">
        <v>26.6</v>
      </c>
    </row>
    <row r="70" spans="1:7" x14ac:dyDescent="0.25">
      <c r="A70" s="104" t="s">
        <v>533</v>
      </c>
      <c r="B70" s="104" t="s">
        <v>534</v>
      </c>
      <c r="C70" s="54">
        <v>69</v>
      </c>
      <c r="D70" s="96">
        <v>44165</v>
      </c>
      <c r="E70" s="110">
        <v>3.2319444444444398</v>
      </c>
      <c r="F70" s="112">
        <v>46.2</v>
      </c>
      <c r="G70" s="112">
        <v>27</v>
      </c>
    </row>
    <row r="71" spans="1:7" x14ac:dyDescent="0.25">
      <c r="A71" s="104" t="s">
        <v>533</v>
      </c>
      <c r="B71" s="104" t="s">
        <v>534</v>
      </c>
      <c r="C71" s="54">
        <v>70</v>
      </c>
      <c r="D71" s="96">
        <v>44165</v>
      </c>
      <c r="E71" s="109">
        <v>3.2736111111111099</v>
      </c>
      <c r="F71" s="112">
        <v>46.5</v>
      </c>
      <c r="G71" s="112">
        <v>27</v>
      </c>
    </row>
    <row r="72" spans="1:7" x14ac:dyDescent="0.25">
      <c r="A72" s="104" t="s">
        <v>533</v>
      </c>
      <c r="B72" s="104" t="s">
        <v>534</v>
      </c>
      <c r="C72" s="54">
        <v>71</v>
      </c>
      <c r="D72" s="96">
        <v>44165</v>
      </c>
      <c r="E72" s="110">
        <v>3.31527777777778</v>
      </c>
      <c r="F72" s="112">
        <v>45.1</v>
      </c>
      <c r="G72" s="112">
        <v>27.1</v>
      </c>
    </row>
    <row r="73" spans="1:7" x14ac:dyDescent="0.25">
      <c r="A73" s="104" t="s">
        <v>533</v>
      </c>
      <c r="B73" s="104" t="s">
        <v>534</v>
      </c>
      <c r="C73" s="54">
        <v>72</v>
      </c>
      <c r="D73" s="96">
        <v>44165</v>
      </c>
      <c r="E73" s="109">
        <v>3.3569444444444398</v>
      </c>
      <c r="F73" s="112">
        <v>50.5</v>
      </c>
      <c r="G73" s="112">
        <v>27.6</v>
      </c>
    </row>
    <row r="74" spans="1:7" x14ac:dyDescent="0.25">
      <c r="A74" s="104" t="s">
        <v>533</v>
      </c>
      <c r="B74" s="104" t="s">
        <v>534</v>
      </c>
      <c r="C74" s="54">
        <v>73</v>
      </c>
      <c r="D74" s="96">
        <v>44165</v>
      </c>
      <c r="E74" s="110">
        <v>3.3986111111111099</v>
      </c>
      <c r="F74" s="112">
        <v>46</v>
      </c>
      <c r="G74" s="112">
        <v>27.2</v>
      </c>
    </row>
    <row r="75" spans="1:7" x14ac:dyDescent="0.25">
      <c r="A75" s="104" t="s">
        <v>533</v>
      </c>
      <c r="B75" s="104" t="s">
        <v>534</v>
      </c>
      <c r="C75" s="54">
        <v>74</v>
      </c>
      <c r="D75" s="96">
        <v>44165</v>
      </c>
      <c r="E75" s="109">
        <v>3.44027777777778</v>
      </c>
      <c r="F75" s="112">
        <v>48</v>
      </c>
      <c r="G75" s="112">
        <v>27.4</v>
      </c>
    </row>
    <row r="76" spans="1:7" x14ac:dyDescent="0.25">
      <c r="A76" s="104" t="s">
        <v>533</v>
      </c>
      <c r="B76" s="104" t="s">
        <v>534</v>
      </c>
      <c r="C76" s="54">
        <v>75</v>
      </c>
      <c r="D76" s="96">
        <v>44165</v>
      </c>
      <c r="E76" s="110">
        <v>3.4819444444444398</v>
      </c>
      <c r="F76" s="112">
        <v>49.7</v>
      </c>
      <c r="G76" s="112">
        <v>27.6</v>
      </c>
    </row>
    <row r="77" spans="1:7" x14ac:dyDescent="0.25">
      <c r="A77" s="104" t="s">
        <v>533</v>
      </c>
      <c r="B77" s="104" t="s">
        <v>534</v>
      </c>
      <c r="C77" s="54">
        <v>76</v>
      </c>
      <c r="D77" s="96">
        <v>44165</v>
      </c>
      <c r="E77" s="109">
        <v>3.5236111111111099</v>
      </c>
      <c r="F77" s="112">
        <v>56.1</v>
      </c>
      <c r="G77" s="112">
        <v>27.6</v>
      </c>
    </row>
    <row r="78" spans="1:7" x14ac:dyDescent="0.25">
      <c r="A78" s="104" t="s">
        <v>533</v>
      </c>
      <c r="B78" s="104" t="s">
        <v>534</v>
      </c>
      <c r="C78" s="54">
        <v>77</v>
      </c>
      <c r="D78" s="96">
        <v>44165</v>
      </c>
      <c r="E78" s="110">
        <v>3.56527777777778</v>
      </c>
      <c r="F78" s="112">
        <v>47.1</v>
      </c>
      <c r="G78" s="112">
        <v>27.5</v>
      </c>
    </row>
    <row r="79" spans="1:7" x14ac:dyDescent="0.25">
      <c r="A79" s="104" t="s">
        <v>533</v>
      </c>
      <c r="B79" s="104" t="s">
        <v>534</v>
      </c>
      <c r="C79" s="54">
        <v>78</v>
      </c>
      <c r="D79" s="96">
        <v>44165</v>
      </c>
      <c r="E79" s="109">
        <v>3.6069444444444398</v>
      </c>
      <c r="F79" s="112">
        <v>49.3</v>
      </c>
      <c r="G79" s="112">
        <v>27.6</v>
      </c>
    </row>
    <row r="80" spans="1:7" x14ac:dyDescent="0.25">
      <c r="A80" s="104" t="s">
        <v>533</v>
      </c>
      <c r="B80" s="104" t="s">
        <v>534</v>
      </c>
      <c r="C80" s="54">
        <v>79</v>
      </c>
      <c r="D80" s="96">
        <v>44165</v>
      </c>
      <c r="E80" s="110">
        <v>3.6486111111111099</v>
      </c>
      <c r="F80" s="112">
        <v>49.3</v>
      </c>
      <c r="G80" s="112">
        <v>27.6</v>
      </c>
    </row>
    <row r="81" spans="1:7" x14ac:dyDescent="0.25">
      <c r="A81" s="104" t="s">
        <v>533</v>
      </c>
      <c r="B81" s="104" t="s">
        <v>534</v>
      </c>
      <c r="C81" s="54">
        <v>80</v>
      </c>
      <c r="D81" s="96">
        <v>44165</v>
      </c>
      <c r="E81" s="109">
        <v>3.69027777777778</v>
      </c>
      <c r="F81" s="112">
        <v>45.5</v>
      </c>
      <c r="G81" s="112">
        <v>27.2</v>
      </c>
    </row>
    <row r="82" spans="1:7" x14ac:dyDescent="0.25">
      <c r="A82" s="104" t="s">
        <v>533</v>
      </c>
      <c r="B82" s="104" t="s">
        <v>534</v>
      </c>
      <c r="C82" s="54">
        <v>81</v>
      </c>
      <c r="D82" s="96">
        <v>44165</v>
      </c>
      <c r="E82" s="110">
        <v>3.7319444444444398</v>
      </c>
      <c r="F82" s="112">
        <v>47.3</v>
      </c>
      <c r="G82" s="112">
        <v>27.2</v>
      </c>
    </row>
    <row r="83" spans="1:7" x14ac:dyDescent="0.25">
      <c r="A83" s="104" t="s">
        <v>533</v>
      </c>
      <c r="B83" s="104" t="s">
        <v>534</v>
      </c>
      <c r="C83" s="54">
        <v>82</v>
      </c>
      <c r="D83" s="96">
        <v>44165</v>
      </c>
      <c r="E83" s="109">
        <v>3.7736111111111099</v>
      </c>
      <c r="F83" s="112">
        <v>44.9</v>
      </c>
      <c r="G83" s="112">
        <v>27.3</v>
      </c>
    </row>
    <row r="84" spans="1:7" x14ac:dyDescent="0.25">
      <c r="A84" s="104" t="s">
        <v>533</v>
      </c>
      <c r="B84" s="104" t="s">
        <v>534</v>
      </c>
      <c r="C84" s="54">
        <v>83</v>
      </c>
      <c r="D84" s="96">
        <v>44165</v>
      </c>
      <c r="E84" s="110">
        <v>3.81527777777778</v>
      </c>
      <c r="F84" s="112">
        <v>45.3</v>
      </c>
      <c r="G84" s="112">
        <v>27.2</v>
      </c>
    </row>
    <row r="85" spans="1:7" x14ac:dyDescent="0.25">
      <c r="A85" s="104" t="s">
        <v>533</v>
      </c>
      <c r="B85" s="104" t="s">
        <v>534</v>
      </c>
      <c r="C85" s="54">
        <v>84</v>
      </c>
      <c r="D85" s="96">
        <v>44165</v>
      </c>
      <c r="E85" s="109">
        <v>3.8569444444444398</v>
      </c>
      <c r="F85" s="112">
        <v>46.2</v>
      </c>
      <c r="G85" s="112">
        <v>27.5</v>
      </c>
    </row>
    <row r="86" spans="1:7" x14ac:dyDescent="0.25">
      <c r="A86" s="104" t="s">
        <v>533</v>
      </c>
      <c r="B86" s="104" t="s">
        <v>534</v>
      </c>
      <c r="C86" s="54">
        <v>85</v>
      </c>
      <c r="D86" s="96">
        <v>44165</v>
      </c>
      <c r="E86" s="110">
        <v>3.8986111111111099</v>
      </c>
      <c r="F86" s="112">
        <v>42.7</v>
      </c>
      <c r="G86" s="112">
        <v>27.6</v>
      </c>
    </row>
    <row r="87" spans="1:7" x14ac:dyDescent="0.25">
      <c r="A87" s="104" t="s">
        <v>533</v>
      </c>
      <c r="B87" s="104" t="s">
        <v>534</v>
      </c>
      <c r="C87" s="54">
        <v>86</v>
      </c>
      <c r="D87" s="96">
        <v>44165</v>
      </c>
      <c r="E87" s="109">
        <v>3.94027777777778</v>
      </c>
      <c r="F87" s="112">
        <v>43.7</v>
      </c>
      <c r="G87" s="112">
        <v>27.7</v>
      </c>
    </row>
    <row r="88" spans="1:7" x14ac:dyDescent="0.25">
      <c r="A88" s="104" t="s">
        <v>533</v>
      </c>
      <c r="B88" s="104" t="s">
        <v>534</v>
      </c>
      <c r="C88" s="54">
        <v>87</v>
      </c>
      <c r="D88" s="96">
        <v>44165</v>
      </c>
      <c r="E88" s="110">
        <v>3.9819444444444398</v>
      </c>
      <c r="F88" s="112">
        <v>45.1</v>
      </c>
      <c r="G88" s="112">
        <v>27.7</v>
      </c>
    </row>
    <row r="89" spans="1:7" x14ac:dyDescent="0.25">
      <c r="A89" s="104" t="s">
        <v>533</v>
      </c>
      <c r="B89" s="104" t="s">
        <v>534</v>
      </c>
      <c r="C89" s="54">
        <v>88</v>
      </c>
      <c r="D89" s="96">
        <v>44166</v>
      </c>
      <c r="E89" s="109">
        <v>4.0236111111111104</v>
      </c>
      <c r="F89" s="112">
        <v>46.5</v>
      </c>
      <c r="G89" s="112">
        <v>27.6</v>
      </c>
    </row>
    <row r="90" spans="1:7" x14ac:dyDescent="0.25">
      <c r="A90" s="104" t="s">
        <v>533</v>
      </c>
      <c r="B90" s="104" t="s">
        <v>534</v>
      </c>
      <c r="C90" s="54">
        <v>89</v>
      </c>
      <c r="D90" s="96">
        <v>44166</v>
      </c>
      <c r="E90" s="110">
        <v>4.06527777777778</v>
      </c>
      <c r="F90" s="112">
        <v>44</v>
      </c>
      <c r="G90" s="112">
        <v>27.4</v>
      </c>
    </row>
    <row r="91" spans="1:7" x14ac:dyDescent="0.25">
      <c r="A91" s="104" t="s">
        <v>533</v>
      </c>
      <c r="B91" s="104" t="s">
        <v>534</v>
      </c>
      <c r="C91" s="54">
        <v>90</v>
      </c>
      <c r="D91" s="96">
        <v>44166</v>
      </c>
      <c r="E91" s="109">
        <v>4.1069444444444398</v>
      </c>
      <c r="F91" s="112">
        <v>44.2</v>
      </c>
      <c r="G91" s="112">
        <v>27.4</v>
      </c>
    </row>
    <row r="92" spans="1:7" x14ac:dyDescent="0.25">
      <c r="A92" s="104" t="s">
        <v>533</v>
      </c>
      <c r="B92" s="104" t="s">
        <v>534</v>
      </c>
      <c r="C92" s="54">
        <v>91</v>
      </c>
      <c r="D92" s="96">
        <v>44166</v>
      </c>
      <c r="E92" s="110">
        <v>4.1486111111111104</v>
      </c>
      <c r="F92" s="112">
        <v>43.4</v>
      </c>
      <c r="G92" s="112">
        <v>27.4</v>
      </c>
    </row>
    <row r="93" spans="1:7" x14ac:dyDescent="0.25">
      <c r="A93" s="104" t="s">
        <v>533</v>
      </c>
      <c r="B93" s="104" t="s">
        <v>534</v>
      </c>
      <c r="C93" s="54">
        <v>92</v>
      </c>
      <c r="D93" s="96">
        <v>44166</v>
      </c>
      <c r="E93" s="109">
        <v>4.19027777777778</v>
      </c>
      <c r="F93" s="112">
        <v>44.5</v>
      </c>
      <c r="G93" s="112">
        <v>27.2</v>
      </c>
    </row>
    <row r="94" spans="1:7" x14ac:dyDescent="0.25">
      <c r="A94" s="104" t="s">
        <v>533</v>
      </c>
      <c r="B94" s="104" t="s">
        <v>534</v>
      </c>
      <c r="C94" s="54">
        <v>93</v>
      </c>
      <c r="D94" s="96">
        <v>44166</v>
      </c>
      <c r="E94" s="110">
        <v>4.2319444444444398</v>
      </c>
      <c r="F94" s="112">
        <v>45.4</v>
      </c>
      <c r="G94" s="112">
        <v>27.4</v>
      </c>
    </row>
    <row r="95" spans="1:7" x14ac:dyDescent="0.25">
      <c r="A95" s="104" t="s">
        <v>533</v>
      </c>
      <c r="B95" s="104" t="s">
        <v>534</v>
      </c>
      <c r="C95" s="54">
        <v>94</v>
      </c>
      <c r="D95" s="96">
        <v>44166</v>
      </c>
      <c r="E95" s="109">
        <v>4.2736111111111104</v>
      </c>
      <c r="F95" s="112">
        <v>47.6</v>
      </c>
      <c r="G95" s="112">
        <v>27.6</v>
      </c>
    </row>
    <row r="96" spans="1:7" x14ac:dyDescent="0.25">
      <c r="A96" s="104" t="s">
        <v>533</v>
      </c>
      <c r="B96" s="104" t="s">
        <v>534</v>
      </c>
      <c r="C96" s="54">
        <v>95</v>
      </c>
      <c r="D96" s="96">
        <v>44166</v>
      </c>
      <c r="E96" s="110">
        <v>4.31527777777778</v>
      </c>
      <c r="F96" s="112">
        <v>47.3</v>
      </c>
      <c r="G96" s="112">
        <v>27.6</v>
      </c>
    </row>
    <row r="97" spans="1:7" x14ac:dyDescent="0.25">
      <c r="A97" s="104" t="s">
        <v>533</v>
      </c>
      <c r="B97" s="104" t="s">
        <v>534</v>
      </c>
      <c r="C97" s="54">
        <v>96</v>
      </c>
      <c r="D97" s="96">
        <v>44166</v>
      </c>
      <c r="E97" s="109">
        <v>4.3569444444444496</v>
      </c>
      <c r="F97" s="112">
        <v>49.9</v>
      </c>
      <c r="G97" s="112">
        <v>27.9</v>
      </c>
    </row>
    <row r="98" spans="1:7" x14ac:dyDescent="0.25">
      <c r="A98" s="104" t="s">
        <v>533</v>
      </c>
      <c r="B98" s="104" t="s">
        <v>534</v>
      </c>
      <c r="C98" s="54">
        <v>97</v>
      </c>
      <c r="D98" s="96">
        <v>44166</v>
      </c>
      <c r="E98" s="110">
        <v>4.3986111111111104</v>
      </c>
      <c r="F98" s="112">
        <v>45.3</v>
      </c>
      <c r="G98" s="112">
        <v>27.6</v>
      </c>
    </row>
    <row r="99" spans="1:7" x14ac:dyDescent="0.25">
      <c r="A99" s="104" t="s">
        <v>533</v>
      </c>
      <c r="B99" s="104" t="s">
        <v>534</v>
      </c>
      <c r="C99" s="54">
        <v>98</v>
      </c>
      <c r="D99" s="96">
        <v>44166</v>
      </c>
      <c r="E99" s="109">
        <v>4.44027777777778</v>
      </c>
      <c r="F99" s="112">
        <v>51.2</v>
      </c>
      <c r="G99" s="112">
        <v>27.9</v>
      </c>
    </row>
    <row r="100" spans="1:7" x14ac:dyDescent="0.25">
      <c r="A100" s="104" t="s">
        <v>533</v>
      </c>
      <c r="B100" s="104" t="s">
        <v>534</v>
      </c>
      <c r="C100" s="54">
        <v>99</v>
      </c>
      <c r="D100" s="96">
        <v>44166</v>
      </c>
      <c r="E100" s="110">
        <v>4.4819444444444398</v>
      </c>
      <c r="F100" s="112">
        <v>50.2</v>
      </c>
      <c r="G100" s="112">
        <v>28</v>
      </c>
    </row>
    <row r="101" spans="1:7" x14ac:dyDescent="0.25">
      <c r="A101" s="104" t="s">
        <v>533</v>
      </c>
      <c r="B101" s="104" t="s">
        <v>534</v>
      </c>
      <c r="C101" s="54">
        <v>100</v>
      </c>
      <c r="D101" s="96">
        <v>44166</v>
      </c>
      <c r="E101" s="109">
        <v>4.5236111111111104</v>
      </c>
      <c r="F101" s="112">
        <v>47.9</v>
      </c>
      <c r="G101" s="112">
        <v>28.1</v>
      </c>
    </row>
    <row r="102" spans="1:7" x14ac:dyDescent="0.25">
      <c r="A102" s="104" t="s">
        <v>533</v>
      </c>
      <c r="B102" s="104" t="s">
        <v>534</v>
      </c>
      <c r="C102" s="54">
        <v>101</v>
      </c>
      <c r="D102" s="96">
        <v>44166</v>
      </c>
      <c r="E102" s="110">
        <v>4.56527777777778</v>
      </c>
      <c r="F102" s="112">
        <v>49.4</v>
      </c>
      <c r="G102" s="112">
        <v>28</v>
      </c>
    </row>
    <row r="103" spans="1:7" x14ac:dyDescent="0.25">
      <c r="A103" s="104" t="s">
        <v>533</v>
      </c>
      <c r="B103" s="104" t="s">
        <v>534</v>
      </c>
      <c r="C103" s="54">
        <v>102</v>
      </c>
      <c r="D103" s="96">
        <v>44166</v>
      </c>
      <c r="E103" s="109">
        <v>4.6069444444444398</v>
      </c>
      <c r="F103" s="112">
        <v>49.9</v>
      </c>
      <c r="G103" s="112">
        <v>28</v>
      </c>
    </row>
    <row r="104" spans="1:7" x14ac:dyDescent="0.25">
      <c r="A104" s="104" t="s">
        <v>533</v>
      </c>
      <c r="B104" s="104" t="s">
        <v>534</v>
      </c>
      <c r="C104" s="54">
        <v>103</v>
      </c>
      <c r="D104" s="96">
        <v>44166</v>
      </c>
      <c r="E104" s="110">
        <v>4.6486111111111104</v>
      </c>
      <c r="F104" s="112">
        <v>49.4</v>
      </c>
      <c r="G104" s="112">
        <v>28</v>
      </c>
    </row>
    <row r="105" spans="1:7" x14ac:dyDescent="0.25">
      <c r="A105" s="104" t="s">
        <v>533</v>
      </c>
      <c r="B105" s="104" t="s">
        <v>534</v>
      </c>
      <c r="C105" s="54">
        <v>104</v>
      </c>
      <c r="D105" s="96">
        <v>44166</v>
      </c>
      <c r="E105" s="109">
        <v>4.69027777777778</v>
      </c>
      <c r="F105" s="112">
        <v>46.7</v>
      </c>
      <c r="G105" s="112">
        <v>27.6</v>
      </c>
    </row>
    <row r="106" spans="1:7" x14ac:dyDescent="0.25">
      <c r="A106" s="104" t="s">
        <v>533</v>
      </c>
      <c r="B106" s="104" t="s">
        <v>534</v>
      </c>
      <c r="C106" s="54">
        <v>105</v>
      </c>
      <c r="D106" s="96">
        <v>44166</v>
      </c>
      <c r="E106" s="110">
        <v>4.7319444444444496</v>
      </c>
      <c r="F106" s="112">
        <v>45.4</v>
      </c>
      <c r="G106" s="112">
        <v>27.6</v>
      </c>
    </row>
    <row r="107" spans="1:7" x14ac:dyDescent="0.25">
      <c r="A107" s="104" t="s">
        <v>533</v>
      </c>
      <c r="B107" s="104" t="s">
        <v>534</v>
      </c>
      <c r="C107" s="54">
        <v>106</v>
      </c>
      <c r="D107" s="96">
        <v>44166</v>
      </c>
      <c r="E107" s="109">
        <v>4.7736111111111104</v>
      </c>
      <c r="F107" s="112">
        <v>43.5</v>
      </c>
      <c r="G107" s="112">
        <v>27.6</v>
      </c>
    </row>
    <row r="108" spans="1:7" x14ac:dyDescent="0.25">
      <c r="A108" s="104" t="s">
        <v>533</v>
      </c>
      <c r="B108" s="104" t="s">
        <v>534</v>
      </c>
      <c r="C108" s="54">
        <v>107</v>
      </c>
      <c r="D108" s="96">
        <v>44166</v>
      </c>
      <c r="E108" s="110">
        <v>4.81527777777778</v>
      </c>
      <c r="F108" s="112">
        <v>45.2</v>
      </c>
      <c r="G108" s="112">
        <v>27.7</v>
      </c>
    </row>
    <row r="109" spans="1:7" x14ac:dyDescent="0.25">
      <c r="A109" s="104" t="s">
        <v>533</v>
      </c>
      <c r="B109" s="104" t="s">
        <v>534</v>
      </c>
      <c r="C109" s="54">
        <v>108</v>
      </c>
      <c r="D109" s="96">
        <v>44166</v>
      </c>
      <c r="E109" s="109">
        <v>4.8569444444444496</v>
      </c>
      <c r="F109" s="112">
        <v>45.2</v>
      </c>
      <c r="G109" s="112">
        <v>27.9</v>
      </c>
    </row>
    <row r="110" spans="1:7" x14ac:dyDescent="0.25">
      <c r="A110" s="104" t="s">
        <v>533</v>
      </c>
      <c r="B110" s="104" t="s">
        <v>534</v>
      </c>
      <c r="C110" s="54">
        <v>109</v>
      </c>
      <c r="D110" s="96">
        <v>44166</v>
      </c>
      <c r="E110" s="110">
        <v>4.8986111111111104</v>
      </c>
      <c r="F110" s="112">
        <v>44.1</v>
      </c>
      <c r="G110" s="112">
        <v>27.9</v>
      </c>
    </row>
    <row r="111" spans="1:7" x14ac:dyDescent="0.25">
      <c r="A111" s="104" t="s">
        <v>533</v>
      </c>
      <c r="B111" s="104" t="s">
        <v>534</v>
      </c>
      <c r="C111" s="54">
        <v>110</v>
      </c>
      <c r="D111" s="96">
        <v>44166</v>
      </c>
      <c r="E111" s="109">
        <v>4.94027777777778</v>
      </c>
      <c r="F111" s="112">
        <v>44.3</v>
      </c>
      <c r="G111" s="112">
        <v>27.9</v>
      </c>
    </row>
    <row r="112" spans="1:7" x14ac:dyDescent="0.25">
      <c r="A112" s="104" t="s">
        <v>533</v>
      </c>
      <c r="B112" s="104" t="s">
        <v>534</v>
      </c>
      <c r="C112" s="54">
        <v>111</v>
      </c>
      <c r="D112" s="96">
        <v>44166</v>
      </c>
      <c r="E112" s="110">
        <v>4.9819444444444496</v>
      </c>
      <c r="F112" s="112">
        <v>44.3</v>
      </c>
      <c r="G112" s="112">
        <v>27.7</v>
      </c>
    </row>
    <row r="113" spans="1:7" x14ac:dyDescent="0.25">
      <c r="A113" s="104" t="s">
        <v>533</v>
      </c>
      <c r="B113" s="104" t="s">
        <v>534</v>
      </c>
      <c r="C113" s="54">
        <v>112</v>
      </c>
      <c r="D113" s="96">
        <v>44167</v>
      </c>
      <c r="E113" s="109">
        <v>5.0236111111111104</v>
      </c>
      <c r="F113" s="112">
        <v>47.4</v>
      </c>
      <c r="G113" s="112">
        <v>27.6</v>
      </c>
    </row>
    <row r="114" spans="1:7" x14ac:dyDescent="0.25">
      <c r="A114" s="104" t="s">
        <v>533</v>
      </c>
      <c r="B114" s="104" t="s">
        <v>534</v>
      </c>
      <c r="C114" s="54">
        <v>113</v>
      </c>
      <c r="D114" s="96">
        <v>44167</v>
      </c>
      <c r="E114" s="110">
        <v>5.06527777777778</v>
      </c>
      <c r="F114" s="112">
        <v>44.5</v>
      </c>
      <c r="G114" s="112">
        <v>27.7</v>
      </c>
    </row>
    <row r="115" spans="1:7" x14ac:dyDescent="0.25">
      <c r="A115" s="104" t="s">
        <v>533</v>
      </c>
      <c r="B115" s="104" t="s">
        <v>534</v>
      </c>
      <c r="C115" s="54">
        <v>114</v>
      </c>
      <c r="D115" s="96">
        <v>44167</v>
      </c>
      <c r="E115" s="109">
        <v>5.1069444444444496</v>
      </c>
      <c r="F115" s="112">
        <v>45.3</v>
      </c>
      <c r="G115" s="112">
        <v>27.4</v>
      </c>
    </row>
    <row r="116" spans="1:7" x14ac:dyDescent="0.25">
      <c r="A116" s="104" t="s">
        <v>533</v>
      </c>
      <c r="B116" s="104" t="s">
        <v>534</v>
      </c>
      <c r="C116" s="54">
        <v>115</v>
      </c>
      <c r="D116" s="96">
        <v>44167</v>
      </c>
      <c r="E116" s="110">
        <v>5.1486111111111104</v>
      </c>
      <c r="F116" s="112">
        <v>44.5</v>
      </c>
      <c r="G116" s="112">
        <v>27.2</v>
      </c>
    </row>
    <row r="117" spans="1:7" x14ac:dyDescent="0.25">
      <c r="A117" s="104" t="s">
        <v>533</v>
      </c>
      <c r="B117" s="104" t="s">
        <v>534</v>
      </c>
      <c r="C117" s="54">
        <v>116</v>
      </c>
      <c r="D117" s="96">
        <v>44167</v>
      </c>
      <c r="E117" s="109">
        <v>5.19027777777778</v>
      </c>
      <c r="F117" s="112">
        <v>45.8</v>
      </c>
      <c r="G117" s="112">
        <v>27.3</v>
      </c>
    </row>
    <row r="118" spans="1:7" x14ac:dyDescent="0.25">
      <c r="A118" s="104" t="s">
        <v>533</v>
      </c>
      <c r="B118" s="104" t="s">
        <v>534</v>
      </c>
      <c r="C118" s="54">
        <v>117</v>
      </c>
      <c r="D118" s="96">
        <v>44167</v>
      </c>
      <c r="E118" s="110">
        <v>5.2319444444444496</v>
      </c>
      <c r="F118" s="112">
        <v>47.9</v>
      </c>
      <c r="G118" s="112">
        <v>27.2</v>
      </c>
    </row>
    <row r="119" spans="1:7" x14ac:dyDescent="0.25">
      <c r="A119" s="104" t="s">
        <v>533</v>
      </c>
      <c r="B119" s="104" t="s">
        <v>534</v>
      </c>
      <c r="C119" s="54">
        <v>118</v>
      </c>
      <c r="D119" s="96">
        <v>44167</v>
      </c>
      <c r="E119" s="109">
        <v>5.2736111111111104</v>
      </c>
      <c r="F119" s="112">
        <v>45.2</v>
      </c>
      <c r="G119" s="112">
        <v>27.4</v>
      </c>
    </row>
    <row r="120" spans="1:7" x14ac:dyDescent="0.25">
      <c r="A120" s="104" t="s">
        <v>533</v>
      </c>
      <c r="B120" s="104" t="s">
        <v>534</v>
      </c>
      <c r="C120" s="54">
        <v>119</v>
      </c>
      <c r="D120" s="96">
        <v>44167</v>
      </c>
      <c r="E120" s="110">
        <v>5.31527777777778</v>
      </c>
      <c r="F120" s="112">
        <v>46.5</v>
      </c>
      <c r="G120" s="112">
        <v>27.4</v>
      </c>
    </row>
    <row r="121" spans="1:7" x14ac:dyDescent="0.25">
      <c r="A121" s="104" t="s">
        <v>533</v>
      </c>
      <c r="B121" s="104" t="s">
        <v>534</v>
      </c>
      <c r="C121" s="54">
        <v>120</v>
      </c>
      <c r="D121" s="96">
        <v>44167</v>
      </c>
      <c r="E121" s="109">
        <v>5.3569444444444496</v>
      </c>
      <c r="F121" s="112">
        <v>44.7</v>
      </c>
      <c r="G121" s="112">
        <v>27.5</v>
      </c>
    </row>
    <row r="122" spans="1:7" x14ac:dyDescent="0.25">
      <c r="A122" s="104" t="s">
        <v>533</v>
      </c>
      <c r="B122" s="104" t="s">
        <v>534</v>
      </c>
      <c r="C122" s="54">
        <v>121</v>
      </c>
      <c r="D122" s="96">
        <v>44167</v>
      </c>
      <c r="E122" s="110">
        <v>5.3986111111111104</v>
      </c>
      <c r="F122" s="112">
        <v>48.6</v>
      </c>
      <c r="G122" s="112">
        <v>27.7</v>
      </c>
    </row>
    <row r="123" spans="1:7" x14ac:dyDescent="0.25">
      <c r="A123" s="104" t="s">
        <v>533</v>
      </c>
      <c r="B123" s="104" t="s">
        <v>534</v>
      </c>
      <c r="C123" s="54">
        <v>122</v>
      </c>
      <c r="D123" s="96">
        <v>44167</v>
      </c>
      <c r="E123" s="109">
        <v>5.44027777777778</v>
      </c>
      <c r="F123" s="112">
        <v>46.5</v>
      </c>
      <c r="G123" s="112">
        <v>27.5</v>
      </c>
    </row>
    <row r="124" spans="1:7" x14ac:dyDescent="0.25">
      <c r="A124" s="104" t="s">
        <v>533</v>
      </c>
      <c r="B124" s="104" t="s">
        <v>534</v>
      </c>
      <c r="C124" s="54">
        <v>123</v>
      </c>
      <c r="D124" s="96">
        <v>44167</v>
      </c>
      <c r="E124" s="110">
        <v>5.4819444444444496</v>
      </c>
      <c r="F124" s="112">
        <v>50.6</v>
      </c>
      <c r="G124" s="112">
        <v>27.6</v>
      </c>
    </row>
    <row r="125" spans="1:7" x14ac:dyDescent="0.25">
      <c r="A125" s="104" t="s">
        <v>533</v>
      </c>
      <c r="B125" s="104" t="s">
        <v>534</v>
      </c>
      <c r="C125" s="54">
        <v>124</v>
      </c>
      <c r="D125" s="96">
        <v>44167</v>
      </c>
      <c r="E125" s="109">
        <v>5.5236111111111104</v>
      </c>
      <c r="F125" s="112">
        <v>51.8</v>
      </c>
      <c r="G125" s="112">
        <v>27.7</v>
      </c>
    </row>
    <row r="126" spans="1:7" x14ac:dyDescent="0.25">
      <c r="A126" s="104" t="s">
        <v>533</v>
      </c>
      <c r="B126" s="104" t="s">
        <v>534</v>
      </c>
      <c r="C126" s="54">
        <v>125</v>
      </c>
      <c r="D126" s="96">
        <v>44167</v>
      </c>
      <c r="E126" s="110">
        <v>5.56527777777778</v>
      </c>
      <c r="F126" s="112">
        <v>50.1</v>
      </c>
      <c r="G126" s="112">
        <v>27.7</v>
      </c>
    </row>
    <row r="127" spans="1:7" x14ac:dyDescent="0.25">
      <c r="A127" s="104" t="s">
        <v>533</v>
      </c>
      <c r="B127" s="104" t="s">
        <v>534</v>
      </c>
      <c r="C127" s="54">
        <v>126</v>
      </c>
      <c r="D127" s="96">
        <v>44167</v>
      </c>
      <c r="E127" s="109">
        <v>5.6069444444444496</v>
      </c>
      <c r="F127" s="112">
        <v>52.8</v>
      </c>
      <c r="G127" s="112">
        <v>27.9</v>
      </c>
    </row>
    <row r="128" spans="1:7" x14ac:dyDescent="0.25">
      <c r="A128" s="104" t="s">
        <v>533</v>
      </c>
      <c r="B128" s="104" t="s">
        <v>534</v>
      </c>
      <c r="C128" s="54">
        <v>127</v>
      </c>
      <c r="D128" s="96">
        <v>44167</v>
      </c>
      <c r="E128" s="110">
        <v>5.6486111111111104</v>
      </c>
      <c r="F128" s="112">
        <v>51.8</v>
      </c>
      <c r="G128" s="112">
        <v>27.8</v>
      </c>
    </row>
    <row r="129" spans="1:7" x14ac:dyDescent="0.25">
      <c r="A129" s="104" t="s">
        <v>533</v>
      </c>
      <c r="B129" s="104" t="s">
        <v>534</v>
      </c>
      <c r="C129" s="54">
        <v>128</v>
      </c>
      <c r="D129" s="96">
        <v>44167</v>
      </c>
      <c r="E129" s="109">
        <v>5.69027777777778</v>
      </c>
      <c r="F129" s="112">
        <v>48.3</v>
      </c>
      <c r="G129" s="112">
        <v>27.2</v>
      </c>
    </row>
    <row r="130" spans="1:7" x14ac:dyDescent="0.25">
      <c r="A130" s="104" t="s">
        <v>533</v>
      </c>
      <c r="B130" s="104" t="s">
        <v>534</v>
      </c>
      <c r="C130" s="54">
        <v>129</v>
      </c>
      <c r="D130" s="96">
        <v>44167</v>
      </c>
      <c r="E130" s="110">
        <v>5.7319444444444496</v>
      </c>
      <c r="F130" s="112">
        <v>49.1</v>
      </c>
      <c r="G130" s="112">
        <v>27.2</v>
      </c>
    </row>
    <row r="131" spans="1:7" x14ac:dyDescent="0.25">
      <c r="A131" s="104" t="s">
        <v>533</v>
      </c>
      <c r="B131" s="104" t="s">
        <v>534</v>
      </c>
      <c r="C131" s="54">
        <v>130</v>
      </c>
      <c r="D131" s="96">
        <v>44167</v>
      </c>
      <c r="E131" s="109">
        <v>5.7736111111111104</v>
      </c>
      <c r="F131" s="112">
        <v>47.5</v>
      </c>
      <c r="G131" s="112">
        <v>27.1</v>
      </c>
    </row>
    <row r="132" spans="1:7" x14ac:dyDescent="0.25">
      <c r="A132" s="104" t="s">
        <v>533</v>
      </c>
      <c r="B132" s="104" t="s">
        <v>534</v>
      </c>
      <c r="C132" s="54">
        <v>131</v>
      </c>
      <c r="D132" s="96">
        <v>44167</v>
      </c>
      <c r="E132" s="110">
        <v>5.81527777777778</v>
      </c>
      <c r="F132" s="112">
        <v>46.1</v>
      </c>
      <c r="G132" s="112">
        <v>27.3</v>
      </c>
    </row>
    <row r="133" spans="1:7" x14ac:dyDescent="0.25">
      <c r="A133" s="104" t="s">
        <v>533</v>
      </c>
      <c r="B133" s="104" t="s">
        <v>534</v>
      </c>
      <c r="C133" s="54">
        <v>132</v>
      </c>
      <c r="D133" s="96">
        <v>44167</v>
      </c>
      <c r="E133" s="109">
        <v>5.8569444444444496</v>
      </c>
      <c r="F133" s="112">
        <v>45.3</v>
      </c>
      <c r="G133" s="112">
        <v>27.4</v>
      </c>
    </row>
    <row r="134" spans="1:7" x14ac:dyDescent="0.25">
      <c r="A134" s="104" t="s">
        <v>533</v>
      </c>
      <c r="B134" s="104" t="s">
        <v>534</v>
      </c>
      <c r="C134" s="54">
        <v>133</v>
      </c>
      <c r="D134" s="96">
        <v>44167</v>
      </c>
      <c r="E134" s="110">
        <v>5.8986111111111104</v>
      </c>
      <c r="F134" s="112">
        <v>43.4</v>
      </c>
      <c r="G134" s="112">
        <v>27.4</v>
      </c>
    </row>
    <row r="135" spans="1:7" x14ac:dyDescent="0.25">
      <c r="A135" s="104" t="s">
        <v>533</v>
      </c>
      <c r="B135" s="104" t="s">
        <v>534</v>
      </c>
      <c r="C135" s="54">
        <v>134</v>
      </c>
      <c r="D135" s="96">
        <v>44167</v>
      </c>
      <c r="E135" s="109">
        <v>5.94027777777778</v>
      </c>
      <c r="F135" s="112">
        <v>43.1</v>
      </c>
      <c r="G135" s="112">
        <v>27.6</v>
      </c>
    </row>
    <row r="136" spans="1:7" x14ac:dyDescent="0.25">
      <c r="A136" s="104" t="s">
        <v>533</v>
      </c>
      <c r="B136" s="104" t="s">
        <v>534</v>
      </c>
      <c r="C136" s="54">
        <v>135</v>
      </c>
      <c r="D136" s="96">
        <v>44167</v>
      </c>
      <c r="E136" s="110">
        <v>5.9819444444444496</v>
      </c>
      <c r="F136" s="112">
        <v>43.4</v>
      </c>
      <c r="G136" s="112">
        <v>27.2</v>
      </c>
    </row>
    <row r="137" spans="1:7" x14ac:dyDescent="0.25">
      <c r="A137" s="104" t="s">
        <v>533</v>
      </c>
      <c r="B137" s="104" t="s">
        <v>534</v>
      </c>
      <c r="C137" s="54">
        <v>136</v>
      </c>
      <c r="D137" s="96">
        <v>44168</v>
      </c>
      <c r="E137" s="109">
        <v>6.0236111111111104</v>
      </c>
      <c r="F137" s="112">
        <v>43.2</v>
      </c>
      <c r="G137" s="112">
        <v>27.3</v>
      </c>
    </row>
    <row r="138" spans="1:7" x14ac:dyDescent="0.25">
      <c r="A138" s="104" t="s">
        <v>533</v>
      </c>
      <c r="B138" s="104" t="s">
        <v>534</v>
      </c>
      <c r="C138" s="54">
        <v>137</v>
      </c>
      <c r="D138" s="96">
        <v>44168</v>
      </c>
      <c r="E138" s="110">
        <v>6.06527777777778</v>
      </c>
      <c r="F138" s="112">
        <v>42.8</v>
      </c>
      <c r="G138" s="112">
        <v>27.2</v>
      </c>
    </row>
    <row r="139" spans="1:7" x14ac:dyDescent="0.25">
      <c r="A139" s="104" t="s">
        <v>533</v>
      </c>
      <c r="B139" s="104" t="s">
        <v>534</v>
      </c>
      <c r="C139" s="54">
        <v>138</v>
      </c>
      <c r="D139" s="96">
        <v>44168</v>
      </c>
      <c r="E139" s="109">
        <v>6.1069444444444496</v>
      </c>
      <c r="F139" s="112">
        <v>44.3</v>
      </c>
      <c r="G139" s="112">
        <v>27.1</v>
      </c>
    </row>
    <row r="140" spans="1:7" x14ac:dyDescent="0.25">
      <c r="A140" s="104" t="s">
        <v>533</v>
      </c>
      <c r="B140" s="104" t="s">
        <v>534</v>
      </c>
      <c r="C140" s="54">
        <v>139</v>
      </c>
      <c r="D140" s="96">
        <v>44168</v>
      </c>
      <c r="E140" s="110">
        <v>6.1486111111111104</v>
      </c>
      <c r="F140" s="112">
        <v>44</v>
      </c>
      <c r="G140" s="112">
        <v>27.3</v>
      </c>
    </row>
    <row r="141" spans="1:7" x14ac:dyDescent="0.25">
      <c r="A141" s="104" t="s">
        <v>533</v>
      </c>
      <c r="B141" s="104" t="s">
        <v>534</v>
      </c>
      <c r="C141" s="54">
        <v>140</v>
      </c>
      <c r="D141" s="96">
        <v>44168</v>
      </c>
      <c r="E141" s="109">
        <v>6.19027777777778</v>
      </c>
      <c r="F141" s="112">
        <v>42.8</v>
      </c>
      <c r="G141" s="112">
        <v>27.1</v>
      </c>
    </row>
    <row r="142" spans="1:7" x14ac:dyDescent="0.25">
      <c r="A142" s="104" t="s">
        <v>533</v>
      </c>
      <c r="B142" s="104" t="s">
        <v>534</v>
      </c>
      <c r="C142" s="54">
        <v>141</v>
      </c>
      <c r="D142" s="96">
        <v>44168</v>
      </c>
      <c r="E142" s="110">
        <v>6.2319444444444496</v>
      </c>
      <c r="F142" s="112">
        <v>44.9</v>
      </c>
      <c r="G142" s="112">
        <v>27.1</v>
      </c>
    </row>
    <row r="143" spans="1:7" x14ac:dyDescent="0.25">
      <c r="A143" s="104" t="s">
        <v>533</v>
      </c>
      <c r="B143" s="104" t="s">
        <v>534</v>
      </c>
      <c r="C143" s="54">
        <v>142</v>
      </c>
      <c r="D143" s="96">
        <v>44168</v>
      </c>
      <c r="E143" s="109">
        <v>6.2736111111111104</v>
      </c>
      <c r="F143" s="112">
        <v>44.6</v>
      </c>
      <c r="G143" s="112">
        <v>27</v>
      </c>
    </row>
    <row r="144" spans="1:7" x14ac:dyDescent="0.25">
      <c r="A144" s="104" t="s">
        <v>533</v>
      </c>
      <c r="B144" s="104" t="s">
        <v>534</v>
      </c>
      <c r="C144" s="54">
        <v>143</v>
      </c>
      <c r="D144" s="96">
        <v>44168</v>
      </c>
      <c r="E144" s="110">
        <v>6.31527777777778</v>
      </c>
      <c r="F144" s="112">
        <v>48.1</v>
      </c>
      <c r="G144" s="112">
        <v>27.4</v>
      </c>
    </row>
    <row r="145" spans="1:7" x14ac:dyDescent="0.25">
      <c r="A145" s="104" t="s">
        <v>533</v>
      </c>
      <c r="B145" s="104" t="s">
        <v>534</v>
      </c>
      <c r="C145" s="54">
        <v>144</v>
      </c>
      <c r="D145" s="96">
        <v>44168</v>
      </c>
      <c r="E145" s="109">
        <v>6.3569444444444496</v>
      </c>
      <c r="F145" s="112">
        <v>47.4</v>
      </c>
      <c r="G145" s="112">
        <v>27.6</v>
      </c>
    </row>
    <row r="146" spans="1:7" x14ac:dyDescent="0.25">
      <c r="A146" s="104" t="s">
        <v>533</v>
      </c>
      <c r="B146" s="104" t="s">
        <v>534</v>
      </c>
      <c r="C146" s="54">
        <v>145</v>
      </c>
      <c r="D146" s="96">
        <v>44168</v>
      </c>
      <c r="E146" s="110">
        <v>6.3986111111111104</v>
      </c>
      <c r="F146" s="112">
        <v>45.7</v>
      </c>
      <c r="G146" s="112">
        <v>27.7</v>
      </c>
    </row>
    <row r="147" spans="1:7" x14ac:dyDescent="0.25">
      <c r="A147" s="104" t="s">
        <v>533</v>
      </c>
      <c r="B147" s="104" t="s">
        <v>534</v>
      </c>
      <c r="C147" s="54">
        <v>146</v>
      </c>
      <c r="D147" s="96">
        <v>44168</v>
      </c>
      <c r="E147" s="109">
        <v>6.44027777777778</v>
      </c>
      <c r="F147" s="112">
        <v>45.5</v>
      </c>
      <c r="G147" s="112">
        <v>27.7</v>
      </c>
    </row>
    <row r="148" spans="1:7" x14ac:dyDescent="0.25">
      <c r="A148" s="104" t="s">
        <v>533</v>
      </c>
      <c r="B148" s="104" t="s">
        <v>534</v>
      </c>
      <c r="C148" s="54">
        <v>147</v>
      </c>
      <c r="D148" s="96">
        <v>44168</v>
      </c>
      <c r="E148" s="110">
        <v>6.4819444444444496</v>
      </c>
      <c r="F148" s="112">
        <v>51.7</v>
      </c>
      <c r="G148" s="112">
        <v>28</v>
      </c>
    </row>
    <row r="149" spans="1:7" x14ac:dyDescent="0.25">
      <c r="A149" s="104" t="s">
        <v>533</v>
      </c>
      <c r="B149" s="104" t="s">
        <v>534</v>
      </c>
      <c r="C149" s="54">
        <v>148</v>
      </c>
      <c r="D149" s="96">
        <v>44168</v>
      </c>
      <c r="E149" s="109">
        <v>6.5236111111111104</v>
      </c>
      <c r="F149" s="112">
        <v>52.9</v>
      </c>
      <c r="G149" s="112">
        <v>28</v>
      </c>
    </row>
    <row r="150" spans="1:7" x14ac:dyDescent="0.25">
      <c r="A150" s="104" t="s">
        <v>533</v>
      </c>
      <c r="B150" s="104" t="s">
        <v>534</v>
      </c>
      <c r="C150" s="54">
        <v>149</v>
      </c>
      <c r="D150" s="96">
        <v>44168</v>
      </c>
      <c r="E150" s="110">
        <v>6.56527777777778</v>
      </c>
      <c r="F150" s="112">
        <v>51</v>
      </c>
      <c r="G150" s="112">
        <v>28</v>
      </c>
    </row>
    <row r="151" spans="1:7" x14ac:dyDescent="0.25">
      <c r="A151" s="104" t="s">
        <v>533</v>
      </c>
      <c r="B151" s="104" t="s">
        <v>534</v>
      </c>
      <c r="C151" s="54">
        <v>150</v>
      </c>
      <c r="D151" s="96">
        <v>44168</v>
      </c>
      <c r="E151" s="109">
        <v>6.6069444444444496</v>
      </c>
      <c r="F151" s="112">
        <v>47.6</v>
      </c>
      <c r="G151" s="112">
        <v>28</v>
      </c>
    </row>
    <row r="152" spans="1:7" x14ac:dyDescent="0.25">
      <c r="A152" s="104" t="s">
        <v>533</v>
      </c>
      <c r="B152" s="104" t="s">
        <v>534</v>
      </c>
      <c r="C152" s="54">
        <v>151</v>
      </c>
      <c r="D152" s="96">
        <v>44168</v>
      </c>
      <c r="E152" s="110">
        <v>6.6486111111111104</v>
      </c>
      <c r="F152" s="112">
        <v>44.4</v>
      </c>
      <c r="G152" s="112">
        <v>27.6</v>
      </c>
    </row>
    <row r="153" spans="1:7" x14ac:dyDescent="0.25">
      <c r="A153" s="104" t="s">
        <v>533</v>
      </c>
      <c r="B153" s="104" t="s">
        <v>534</v>
      </c>
      <c r="C153" s="54">
        <v>152</v>
      </c>
      <c r="D153" s="96">
        <v>44168</v>
      </c>
      <c r="E153" s="109">
        <v>6.69027777777778</v>
      </c>
      <c r="F153" s="112">
        <v>46.7</v>
      </c>
      <c r="G153" s="112">
        <v>27.5</v>
      </c>
    </row>
    <row r="154" spans="1:7" x14ac:dyDescent="0.25">
      <c r="A154" s="104" t="s">
        <v>533</v>
      </c>
      <c r="B154" s="104" t="s">
        <v>534</v>
      </c>
      <c r="C154" s="54">
        <v>153</v>
      </c>
      <c r="D154" s="96">
        <v>44168</v>
      </c>
      <c r="E154" s="110">
        <v>6.7319444444444496</v>
      </c>
      <c r="F154" s="112">
        <v>45.3</v>
      </c>
      <c r="G154" s="112">
        <v>27.3</v>
      </c>
    </row>
    <row r="155" spans="1:7" x14ac:dyDescent="0.25">
      <c r="A155" s="104" t="s">
        <v>533</v>
      </c>
      <c r="B155" s="104" t="s">
        <v>534</v>
      </c>
      <c r="C155" s="54">
        <v>154</v>
      </c>
      <c r="D155" s="96">
        <v>44168</v>
      </c>
      <c r="E155" s="109">
        <v>6.7736111111111104</v>
      </c>
      <c r="F155" s="112">
        <v>45.3</v>
      </c>
      <c r="G155" s="112">
        <v>27.2</v>
      </c>
    </row>
    <row r="156" spans="1:7" x14ac:dyDescent="0.25">
      <c r="A156" s="104" t="s">
        <v>533</v>
      </c>
      <c r="B156" s="104" t="s">
        <v>534</v>
      </c>
      <c r="C156" s="54">
        <v>155</v>
      </c>
      <c r="D156" s="96">
        <v>44168</v>
      </c>
      <c r="E156" s="110">
        <v>6.81527777777778</v>
      </c>
      <c r="F156" s="112">
        <v>44.2</v>
      </c>
      <c r="G156" s="112">
        <v>27.4</v>
      </c>
    </row>
    <row r="157" spans="1:7" x14ac:dyDescent="0.25">
      <c r="A157" s="104" t="s">
        <v>533</v>
      </c>
      <c r="B157" s="104" t="s">
        <v>534</v>
      </c>
      <c r="C157" s="54">
        <v>156</v>
      </c>
      <c r="D157" s="96">
        <v>44168</v>
      </c>
      <c r="E157" s="109">
        <v>6.8569444444444496</v>
      </c>
      <c r="F157" s="112">
        <v>46</v>
      </c>
      <c r="G157" s="112">
        <v>27.4</v>
      </c>
    </row>
    <row r="158" spans="1:7" x14ac:dyDescent="0.25">
      <c r="A158" s="104" t="s">
        <v>533</v>
      </c>
      <c r="B158" s="104" t="s">
        <v>534</v>
      </c>
      <c r="C158" s="54">
        <v>157</v>
      </c>
      <c r="D158" s="96">
        <v>44168</v>
      </c>
      <c r="E158" s="110">
        <v>6.8986111111111104</v>
      </c>
      <c r="F158" s="112">
        <v>45.1</v>
      </c>
      <c r="G158" s="112">
        <v>27.5</v>
      </c>
    </row>
    <row r="159" spans="1:7" x14ac:dyDescent="0.25">
      <c r="A159" s="104" t="s">
        <v>533</v>
      </c>
      <c r="B159" s="104" t="s">
        <v>534</v>
      </c>
      <c r="C159" s="54">
        <v>158</v>
      </c>
      <c r="D159" s="96">
        <v>44168</v>
      </c>
      <c r="E159" s="109">
        <v>6.94027777777778</v>
      </c>
      <c r="F159" s="112">
        <v>43</v>
      </c>
      <c r="G159" s="112">
        <v>27.5</v>
      </c>
    </row>
    <row r="160" spans="1:7" x14ac:dyDescent="0.25">
      <c r="A160" s="104" t="s">
        <v>533</v>
      </c>
      <c r="B160" s="104" t="s">
        <v>534</v>
      </c>
      <c r="C160" s="54">
        <v>159</v>
      </c>
      <c r="D160" s="96">
        <v>44168</v>
      </c>
      <c r="E160" s="110">
        <v>6.9819444444444496</v>
      </c>
      <c r="F160" s="112">
        <v>44.2</v>
      </c>
      <c r="G160" s="112">
        <v>27.2</v>
      </c>
    </row>
    <row r="161" spans="1:7" x14ac:dyDescent="0.25">
      <c r="A161" s="104" t="s">
        <v>533</v>
      </c>
      <c r="B161" s="104" t="s">
        <v>534</v>
      </c>
      <c r="C161" s="54">
        <v>160</v>
      </c>
      <c r="D161" s="96">
        <v>44169</v>
      </c>
      <c r="E161" s="109">
        <v>7.0236111111111104</v>
      </c>
      <c r="F161" s="112">
        <v>45.9</v>
      </c>
      <c r="G161" s="112">
        <v>27.2</v>
      </c>
    </row>
    <row r="162" spans="1:7" x14ac:dyDescent="0.25">
      <c r="A162" s="104" t="s">
        <v>533</v>
      </c>
      <c r="B162" s="104" t="s">
        <v>534</v>
      </c>
      <c r="C162" s="54">
        <v>161</v>
      </c>
      <c r="D162" s="96">
        <v>44169</v>
      </c>
      <c r="E162" s="110">
        <v>7.06527777777778</v>
      </c>
      <c r="F162" s="112">
        <v>44.1</v>
      </c>
      <c r="G162" s="112">
        <v>27.1</v>
      </c>
    </row>
    <row r="163" spans="1:7" x14ac:dyDescent="0.25">
      <c r="A163" s="104" t="s">
        <v>533</v>
      </c>
      <c r="B163" s="104" t="s">
        <v>534</v>
      </c>
      <c r="C163" s="54">
        <v>162</v>
      </c>
      <c r="D163" s="96">
        <v>44169</v>
      </c>
      <c r="E163" s="109">
        <v>7.1069444444444496</v>
      </c>
      <c r="F163" s="112">
        <v>45.7</v>
      </c>
      <c r="G163" s="112">
        <v>27.2</v>
      </c>
    </row>
    <row r="164" spans="1:7" x14ac:dyDescent="0.25">
      <c r="A164" s="104" t="s">
        <v>533</v>
      </c>
      <c r="B164" s="104" t="s">
        <v>534</v>
      </c>
      <c r="C164" s="54">
        <v>163</v>
      </c>
      <c r="D164" s="96">
        <v>44169</v>
      </c>
      <c r="E164" s="110">
        <v>7.1486111111111104</v>
      </c>
      <c r="F164" s="112">
        <v>45.8</v>
      </c>
      <c r="G164" s="112">
        <v>27.1</v>
      </c>
    </row>
    <row r="165" spans="1:7" x14ac:dyDescent="0.25">
      <c r="A165" s="104" t="s">
        <v>533</v>
      </c>
      <c r="B165" s="104" t="s">
        <v>534</v>
      </c>
      <c r="C165" s="54">
        <v>164</v>
      </c>
      <c r="D165" s="96">
        <v>44169</v>
      </c>
      <c r="E165" s="109">
        <v>7.19027777777778</v>
      </c>
      <c r="F165" s="112">
        <v>42.7</v>
      </c>
      <c r="G165" s="112">
        <v>27.2</v>
      </c>
    </row>
    <row r="166" spans="1:7" x14ac:dyDescent="0.25">
      <c r="A166" s="104" t="s">
        <v>533</v>
      </c>
      <c r="B166" s="104" t="s">
        <v>534</v>
      </c>
      <c r="C166" s="54">
        <v>165</v>
      </c>
      <c r="D166" s="96">
        <v>44169</v>
      </c>
      <c r="E166" s="110">
        <v>7.2319444444444496</v>
      </c>
      <c r="F166" s="112">
        <v>42.9</v>
      </c>
      <c r="G166" s="112">
        <v>27.4</v>
      </c>
    </row>
    <row r="167" spans="1:7" x14ac:dyDescent="0.25">
      <c r="A167" s="104" t="s">
        <v>533</v>
      </c>
      <c r="B167" s="104" t="s">
        <v>534</v>
      </c>
      <c r="C167" s="54">
        <v>166</v>
      </c>
      <c r="D167" s="96">
        <v>44169</v>
      </c>
      <c r="E167" s="109">
        <v>7.2736111111111104</v>
      </c>
      <c r="F167" s="112">
        <v>39.299999999999997</v>
      </c>
      <c r="G167" s="112">
        <v>27.4</v>
      </c>
    </row>
    <row r="168" spans="1:7" x14ac:dyDescent="0.25">
      <c r="A168" s="104" t="s">
        <v>533</v>
      </c>
      <c r="B168" s="104" t="s">
        <v>534</v>
      </c>
      <c r="C168" s="54">
        <v>167</v>
      </c>
      <c r="D168" s="96">
        <v>44169</v>
      </c>
      <c r="E168" s="110">
        <v>7.31527777777778</v>
      </c>
      <c r="F168" s="112">
        <v>44.2</v>
      </c>
      <c r="G168" s="112">
        <v>27.6</v>
      </c>
    </row>
    <row r="169" spans="1:7" x14ac:dyDescent="0.25">
      <c r="A169" s="104" t="s">
        <v>533</v>
      </c>
      <c r="B169" s="104" t="s">
        <v>534</v>
      </c>
      <c r="C169" s="54">
        <v>168</v>
      </c>
      <c r="D169" s="96">
        <v>44169</v>
      </c>
      <c r="E169" s="109">
        <v>7.3569444444444496</v>
      </c>
      <c r="F169" s="112">
        <v>42.6</v>
      </c>
      <c r="G169" s="112">
        <v>27.9</v>
      </c>
    </row>
    <row r="170" spans="1:7" x14ac:dyDescent="0.25">
      <c r="A170" s="104" t="s">
        <v>533</v>
      </c>
      <c r="B170" s="104" t="s">
        <v>534</v>
      </c>
      <c r="C170" s="54">
        <v>169</v>
      </c>
      <c r="D170" s="96">
        <v>44169</v>
      </c>
      <c r="E170" s="110">
        <v>7.3986111111111104</v>
      </c>
      <c r="F170" s="112">
        <v>44.1</v>
      </c>
      <c r="G170" s="112">
        <v>27.8</v>
      </c>
    </row>
    <row r="171" spans="1:7" x14ac:dyDescent="0.25">
      <c r="A171" s="104" t="s">
        <v>533</v>
      </c>
      <c r="B171" s="104" t="s">
        <v>534</v>
      </c>
      <c r="C171" s="54">
        <v>170</v>
      </c>
      <c r="D171" s="96">
        <v>44169</v>
      </c>
      <c r="E171" s="109">
        <v>7.44027777777778</v>
      </c>
      <c r="F171" s="112">
        <v>45.8</v>
      </c>
      <c r="G171" s="112">
        <v>28.1</v>
      </c>
    </row>
    <row r="172" spans="1:7" x14ac:dyDescent="0.25">
      <c r="A172" s="104" t="s">
        <v>533</v>
      </c>
      <c r="B172" s="104" t="s">
        <v>534</v>
      </c>
      <c r="C172" s="54">
        <v>171</v>
      </c>
      <c r="D172" s="96">
        <v>44169</v>
      </c>
      <c r="E172" s="110">
        <v>7.4819444444444496</v>
      </c>
      <c r="F172" s="112">
        <v>43.5</v>
      </c>
      <c r="G172" s="112">
        <v>27.8</v>
      </c>
    </row>
    <row r="173" spans="1:7" x14ac:dyDescent="0.25">
      <c r="A173" s="104" t="s">
        <v>533</v>
      </c>
      <c r="B173" s="104" t="s">
        <v>534</v>
      </c>
      <c r="C173" s="54">
        <v>172</v>
      </c>
      <c r="D173" s="96">
        <v>44169</v>
      </c>
      <c r="E173" s="109">
        <v>7.5236111111111104</v>
      </c>
      <c r="F173" s="112">
        <v>49.4</v>
      </c>
      <c r="G173" s="112">
        <v>28</v>
      </c>
    </row>
    <row r="174" spans="1:7" x14ac:dyDescent="0.25">
      <c r="A174" s="104" t="s">
        <v>533</v>
      </c>
      <c r="B174" s="104" t="s">
        <v>534</v>
      </c>
      <c r="C174" s="54">
        <v>173</v>
      </c>
      <c r="D174" s="96">
        <v>44169</v>
      </c>
      <c r="E174" s="110">
        <v>7.56527777777778</v>
      </c>
      <c r="F174" s="112">
        <v>47.2</v>
      </c>
      <c r="G174" s="112">
        <v>27.9</v>
      </c>
    </row>
    <row r="175" spans="1:7" x14ac:dyDescent="0.25">
      <c r="A175" s="104" t="s">
        <v>533</v>
      </c>
      <c r="B175" s="104" t="s">
        <v>534</v>
      </c>
      <c r="C175" s="54">
        <v>174</v>
      </c>
      <c r="D175" s="96">
        <v>44169</v>
      </c>
      <c r="E175" s="109">
        <v>7.6069444444444496</v>
      </c>
      <c r="F175" s="112">
        <v>43.1</v>
      </c>
      <c r="G175" s="112">
        <v>27.9</v>
      </c>
    </row>
    <row r="176" spans="1:7" x14ac:dyDescent="0.25">
      <c r="A176" s="104" t="s">
        <v>533</v>
      </c>
      <c r="B176" s="104" t="s">
        <v>534</v>
      </c>
      <c r="C176" s="54">
        <v>175</v>
      </c>
      <c r="D176" s="96">
        <v>44169</v>
      </c>
      <c r="E176" s="110">
        <v>7.6486111111111104</v>
      </c>
      <c r="F176" s="112">
        <v>44.3</v>
      </c>
      <c r="G176" s="112">
        <v>27.9</v>
      </c>
    </row>
    <row r="177" spans="1:7" x14ac:dyDescent="0.25">
      <c r="A177" s="104" t="s">
        <v>533</v>
      </c>
      <c r="B177" s="104" t="s">
        <v>534</v>
      </c>
      <c r="C177" s="54">
        <v>176</v>
      </c>
      <c r="D177" s="96">
        <v>44169</v>
      </c>
      <c r="E177" s="109">
        <v>7.69027777777778</v>
      </c>
      <c r="F177" s="112">
        <v>43.9</v>
      </c>
      <c r="G177" s="112">
        <v>27.5</v>
      </c>
    </row>
    <row r="178" spans="1:7" x14ac:dyDescent="0.25">
      <c r="A178" s="104" t="s">
        <v>533</v>
      </c>
      <c r="B178" s="104" t="s">
        <v>534</v>
      </c>
      <c r="C178" s="54">
        <v>177</v>
      </c>
      <c r="D178" s="96">
        <v>44169</v>
      </c>
      <c r="E178" s="110">
        <v>7.7319444444444496</v>
      </c>
      <c r="F178" s="112">
        <v>41.8</v>
      </c>
      <c r="G178" s="112">
        <v>27.3</v>
      </c>
    </row>
    <row r="179" spans="1:7" x14ac:dyDescent="0.25">
      <c r="A179" s="104" t="s">
        <v>533</v>
      </c>
      <c r="B179" s="104" t="s">
        <v>534</v>
      </c>
      <c r="C179" s="54">
        <v>178</v>
      </c>
      <c r="D179" s="96">
        <v>44169</v>
      </c>
      <c r="E179" s="109">
        <v>7.7736111111111104</v>
      </c>
      <c r="F179" s="112">
        <v>41.4</v>
      </c>
      <c r="G179" s="112">
        <v>27.3</v>
      </c>
    </row>
    <row r="180" spans="1:7" x14ac:dyDescent="0.25">
      <c r="A180" s="104" t="s">
        <v>533</v>
      </c>
      <c r="B180" s="104" t="s">
        <v>534</v>
      </c>
      <c r="C180" s="54">
        <v>179</v>
      </c>
      <c r="D180" s="96">
        <v>44169</v>
      </c>
      <c r="E180" s="110">
        <v>7.81527777777778</v>
      </c>
      <c r="F180" s="112">
        <v>42.2</v>
      </c>
      <c r="G180" s="112">
        <v>27.1</v>
      </c>
    </row>
    <row r="181" spans="1:7" x14ac:dyDescent="0.25">
      <c r="A181" s="104" t="s">
        <v>533</v>
      </c>
      <c r="B181" s="104" t="s">
        <v>534</v>
      </c>
      <c r="C181" s="54">
        <v>180</v>
      </c>
      <c r="D181" s="96">
        <v>44169</v>
      </c>
      <c r="E181" s="109">
        <v>7.8569444444444496</v>
      </c>
      <c r="F181" s="112">
        <v>42.7</v>
      </c>
      <c r="G181" s="112">
        <v>27.1</v>
      </c>
    </row>
    <row r="182" spans="1:7" x14ac:dyDescent="0.25">
      <c r="A182" s="104" t="s">
        <v>533</v>
      </c>
      <c r="B182" s="104" t="s">
        <v>534</v>
      </c>
      <c r="C182" s="54">
        <v>181</v>
      </c>
      <c r="D182" s="96">
        <v>44169</v>
      </c>
      <c r="E182" s="110">
        <v>7.8986111111111104</v>
      </c>
      <c r="F182" s="112">
        <v>42.5</v>
      </c>
      <c r="G182" s="112">
        <v>27.3</v>
      </c>
    </row>
    <row r="183" spans="1:7" x14ac:dyDescent="0.25">
      <c r="A183" s="104" t="s">
        <v>533</v>
      </c>
      <c r="B183" s="104" t="s">
        <v>534</v>
      </c>
      <c r="C183" s="54">
        <v>182</v>
      </c>
      <c r="D183" s="96">
        <v>44169</v>
      </c>
      <c r="E183" s="109">
        <v>7.94027777777778</v>
      </c>
      <c r="F183" s="112">
        <v>42.4</v>
      </c>
      <c r="G183" s="112">
        <v>27.1</v>
      </c>
    </row>
    <row r="184" spans="1:7" x14ac:dyDescent="0.25">
      <c r="A184" s="104" t="s">
        <v>533</v>
      </c>
      <c r="B184" s="104" t="s">
        <v>534</v>
      </c>
      <c r="C184" s="54">
        <v>183</v>
      </c>
      <c r="D184" s="96">
        <v>44169</v>
      </c>
      <c r="E184" s="110">
        <v>7.9819444444444496</v>
      </c>
      <c r="F184" s="112">
        <v>43.7</v>
      </c>
      <c r="G184" s="112">
        <v>27</v>
      </c>
    </row>
    <row r="185" spans="1:7" x14ac:dyDescent="0.25">
      <c r="A185" s="104" t="s">
        <v>533</v>
      </c>
      <c r="B185" s="104" t="s">
        <v>534</v>
      </c>
      <c r="C185" s="54">
        <v>184</v>
      </c>
      <c r="D185" s="96">
        <v>44170</v>
      </c>
      <c r="E185" s="109">
        <v>8.0236111111111104</v>
      </c>
      <c r="F185" s="112">
        <v>42.2</v>
      </c>
      <c r="G185" s="112">
        <v>26.8</v>
      </c>
    </row>
    <row r="186" spans="1:7" x14ac:dyDescent="0.25">
      <c r="A186" s="104" t="s">
        <v>533</v>
      </c>
      <c r="B186" s="104" t="s">
        <v>534</v>
      </c>
      <c r="C186" s="54">
        <v>185</v>
      </c>
      <c r="D186" s="96">
        <v>44170</v>
      </c>
      <c r="E186" s="110">
        <v>8.06527777777778</v>
      </c>
      <c r="F186" s="112">
        <v>42.2</v>
      </c>
      <c r="G186" s="112">
        <v>26.7</v>
      </c>
    </row>
    <row r="187" spans="1:7" x14ac:dyDescent="0.25">
      <c r="A187" s="104" t="s">
        <v>533</v>
      </c>
      <c r="B187" s="104" t="s">
        <v>534</v>
      </c>
      <c r="C187" s="54">
        <v>186</v>
      </c>
      <c r="D187" s="96">
        <v>44170</v>
      </c>
      <c r="E187" s="109">
        <v>8.1069444444444496</v>
      </c>
      <c r="F187" s="112">
        <v>42</v>
      </c>
      <c r="G187" s="112">
        <v>26.7</v>
      </c>
    </row>
    <row r="188" spans="1:7" x14ac:dyDescent="0.25">
      <c r="A188" s="104" t="s">
        <v>533</v>
      </c>
      <c r="B188" s="104" t="s">
        <v>534</v>
      </c>
      <c r="C188" s="54">
        <v>187</v>
      </c>
      <c r="D188" s="96">
        <v>44170</v>
      </c>
      <c r="E188" s="110">
        <v>8.1486111111111104</v>
      </c>
      <c r="F188" s="112">
        <v>44.9</v>
      </c>
      <c r="G188" s="112">
        <v>26.7</v>
      </c>
    </row>
    <row r="189" spans="1:7" x14ac:dyDescent="0.25">
      <c r="A189" s="104" t="s">
        <v>533</v>
      </c>
      <c r="B189" s="104" t="s">
        <v>534</v>
      </c>
      <c r="C189" s="54">
        <v>188</v>
      </c>
      <c r="D189" s="96">
        <v>44170</v>
      </c>
      <c r="E189" s="109">
        <v>8.19027777777778</v>
      </c>
      <c r="F189" s="112">
        <v>43</v>
      </c>
      <c r="G189" s="112">
        <v>26.6</v>
      </c>
    </row>
    <row r="190" spans="1:7" x14ac:dyDescent="0.25">
      <c r="A190" s="104" t="s">
        <v>533</v>
      </c>
      <c r="B190" s="104" t="s">
        <v>534</v>
      </c>
      <c r="C190" s="54">
        <v>189</v>
      </c>
      <c r="D190" s="96">
        <v>44170</v>
      </c>
      <c r="E190" s="110">
        <v>8.2319444444444496</v>
      </c>
      <c r="F190" s="112">
        <v>42.3</v>
      </c>
      <c r="G190" s="112">
        <v>26.6</v>
      </c>
    </row>
    <row r="191" spans="1:7" x14ac:dyDescent="0.25">
      <c r="A191" s="104" t="s">
        <v>533</v>
      </c>
      <c r="B191" s="104" t="s">
        <v>534</v>
      </c>
      <c r="C191" s="54">
        <v>190</v>
      </c>
      <c r="D191" s="96">
        <v>44170</v>
      </c>
      <c r="E191" s="109">
        <v>8.2736111111111104</v>
      </c>
      <c r="F191" s="112">
        <v>44.6</v>
      </c>
      <c r="G191" s="112">
        <v>26.9</v>
      </c>
    </row>
    <row r="192" spans="1:7" x14ac:dyDescent="0.25">
      <c r="A192" s="104" t="s">
        <v>533</v>
      </c>
      <c r="B192" s="104" t="s">
        <v>534</v>
      </c>
      <c r="C192" s="54">
        <v>191</v>
      </c>
      <c r="D192" s="96">
        <v>44170</v>
      </c>
      <c r="E192" s="110">
        <v>8.31527777777778</v>
      </c>
      <c r="F192" s="112">
        <v>46.7</v>
      </c>
      <c r="G192" s="112">
        <v>26.8</v>
      </c>
    </row>
    <row r="193" spans="1:7" x14ac:dyDescent="0.25">
      <c r="A193" s="104" t="s">
        <v>533</v>
      </c>
      <c r="B193" s="104" t="s">
        <v>534</v>
      </c>
      <c r="C193" s="54">
        <v>192</v>
      </c>
      <c r="D193" s="96">
        <v>44170</v>
      </c>
      <c r="E193" s="109">
        <v>8.3569444444444496</v>
      </c>
      <c r="F193" s="112">
        <v>47.9</v>
      </c>
      <c r="G193" s="112">
        <v>27.1</v>
      </c>
    </row>
    <row r="194" spans="1:7" x14ac:dyDescent="0.25">
      <c r="A194" s="104" t="s">
        <v>533</v>
      </c>
      <c r="B194" s="104" t="s">
        <v>534</v>
      </c>
      <c r="C194" s="54">
        <v>193</v>
      </c>
      <c r="D194" s="96">
        <v>44170</v>
      </c>
      <c r="E194" s="110">
        <v>8.3986111111111104</v>
      </c>
      <c r="F194" s="112">
        <v>45.7</v>
      </c>
      <c r="G194" s="112">
        <v>27.1</v>
      </c>
    </row>
    <row r="195" spans="1:7" x14ac:dyDescent="0.25">
      <c r="A195" s="104" t="s">
        <v>533</v>
      </c>
      <c r="B195" s="104" t="s">
        <v>534</v>
      </c>
      <c r="C195" s="54">
        <v>194</v>
      </c>
      <c r="D195" s="96">
        <v>44170</v>
      </c>
      <c r="E195" s="109">
        <v>8.44027777777778</v>
      </c>
      <c r="F195" s="112">
        <v>49.1</v>
      </c>
      <c r="G195" s="112">
        <v>27.3</v>
      </c>
    </row>
    <row r="196" spans="1:7" x14ac:dyDescent="0.25">
      <c r="A196" s="104" t="s">
        <v>533</v>
      </c>
      <c r="B196" s="104" t="s">
        <v>534</v>
      </c>
      <c r="C196" s="54">
        <v>195</v>
      </c>
      <c r="D196" s="96">
        <v>44170</v>
      </c>
      <c r="E196" s="110">
        <v>8.4819444444444496</v>
      </c>
      <c r="F196" s="112">
        <v>46</v>
      </c>
      <c r="G196" s="112">
        <v>27</v>
      </c>
    </row>
    <row r="197" spans="1:7" x14ac:dyDescent="0.25">
      <c r="A197" s="104" t="s">
        <v>533</v>
      </c>
      <c r="B197" s="104" t="s">
        <v>534</v>
      </c>
      <c r="C197" s="54">
        <v>196</v>
      </c>
      <c r="D197" s="96">
        <v>44170</v>
      </c>
      <c r="E197" s="109">
        <v>8.5236111111111104</v>
      </c>
      <c r="F197" s="112">
        <v>50.8</v>
      </c>
      <c r="G197" s="112">
        <v>27.4</v>
      </c>
    </row>
    <row r="198" spans="1:7" x14ac:dyDescent="0.25">
      <c r="A198" s="104" t="s">
        <v>533</v>
      </c>
      <c r="B198" s="104" t="s">
        <v>534</v>
      </c>
      <c r="C198" s="54">
        <v>197</v>
      </c>
      <c r="D198" s="96">
        <v>44170</v>
      </c>
      <c r="E198" s="110">
        <v>8.56527777777778</v>
      </c>
      <c r="F198" s="112">
        <v>49.7</v>
      </c>
      <c r="G198" s="112">
        <v>27.4</v>
      </c>
    </row>
    <row r="199" spans="1:7" x14ac:dyDescent="0.25">
      <c r="A199" s="104" t="s">
        <v>533</v>
      </c>
      <c r="B199" s="104" t="s">
        <v>534</v>
      </c>
      <c r="C199" s="54">
        <v>198</v>
      </c>
      <c r="D199" s="96">
        <v>44170</v>
      </c>
      <c r="E199" s="109">
        <v>8.6069444444444496</v>
      </c>
      <c r="F199" s="112">
        <v>51.7</v>
      </c>
      <c r="G199" s="112">
        <v>27.4</v>
      </c>
    </row>
    <row r="200" spans="1:7" x14ac:dyDescent="0.25">
      <c r="A200" s="104" t="s">
        <v>533</v>
      </c>
      <c r="B200" s="104" t="s">
        <v>534</v>
      </c>
      <c r="C200" s="54">
        <v>199</v>
      </c>
      <c r="D200" s="96">
        <v>44170</v>
      </c>
      <c r="E200" s="110">
        <v>8.6486111111111104</v>
      </c>
      <c r="F200" s="112">
        <v>47.3</v>
      </c>
      <c r="G200" s="112">
        <v>27.1</v>
      </c>
    </row>
    <row r="201" spans="1:7" x14ac:dyDescent="0.25">
      <c r="A201" s="104" t="s">
        <v>533</v>
      </c>
      <c r="B201" s="104" t="s">
        <v>534</v>
      </c>
      <c r="C201" s="54">
        <v>200</v>
      </c>
      <c r="D201" s="96">
        <v>44170</v>
      </c>
      <c r="E201" s="109">
        <v>8.69027777777778</v>
      </c>
      <c r="F201" s="112">
        <v>45.4</v>
      </c>
      <c r="G201" s="112">
        <v>26.7</v>
      </c>
    </row>
    <row r="202" spans="1:7" x14ac:dyDescent="0.25">
      <c r="A202" s="104" t="s">
        <v>533</v>
      </c>
      <c r="B202" s="104" t="s">
        <v>534</v>
      </c>
      <c r="C202" s="54">
        <v>201</v>
      </c>
      <c r="D202" s="96">
        <v>44170</v>
      </c>
      <c r="E202" s="110">
        <v>8.7319444444444496</v>
      </c>
      <c r="F202" s="112">
        <v>45.5</v>
      </c>
      <c r="G202" s="112">
        <v>26.5</v>
      </c>
    </row>
    <row r="203" spans="1:7" x14ac:dyDescent="0.25">
      <c r="A203" s="104" t="s">
        <v>533</v>
      </c>
      <c r="B203" s="104" t="s">
        <v>534</v>
      </c>
      <c r="C203" s="54">
        <v>202</v>
      </c>
      <c r="D203" s="96">
        <v>44170</v>
      </c>
      <c r="E203" s="109">
        <v>8.7736111111111104</v>
      </c>
      <c r="F203" s="112">
        <v>46.2</v>
      </c>
      <c r="G203" s="112">
        <v>26.8</v>
      </c>
    </row>
    <row r="204" spans="1:7" x14ac:dyDescent="0.25">
      <c r="A204" s="104" t="s">
        <v>533</v>
      </c>
      <c r="B204" s="104" t="s">
        <v>534</v>
      </c>
      <c r="C204" s="54">
        <v>203</v>
      </c>
      <c r="D204" s="96">
        <v>44170</v>
      </c>
      <c r="E204" s="110">
        <v>8.81527777777778</v>
      </c>
      <c r="F204" s="112">
        <v>45.9</v>
      </c>
      <c r="G204" s="112">
        <v>26.7</v>
      </c>
    </row>
    <row r="205" spans="1:7" x14ac:dyDescent="0.25">
      <c r="A205" s="104" t="s">
        <v>533</v>
      </c>
      <c r="B205" s="104" t="s">
        <v>534</v>
      </c>
      <c r="C205" s="54">
        <v>204</v>
      </c>
      <c r="D205" s="96">
        <v>44170</v>
      </c>
      <c r="E205" s="109">
        <v>8.8569444444444496</v>
      </c>
      <c r="F205" s="112">
        <v>45.5</v>
      </c>
      <c r="G205" s="112">
        <v>26.7</v>
      </c>
    </row>
    <row r="206" spans="1:7" x14ac:dyDescent="0.25">
      <c r="A206" s="104" t="s">
        <v>533</v>
      </c>
      <c r="B206" s="104" t="s">
        <v>534</v>
      </c>
      <c r="C206" s="54">
        <v>205</v>
      </c>
      <c r="D206" s="96">
        <v>44170</v>
      </c>
      <c r="E206" s="110">
        <v>8.8986111111111104</v>
      </c>
      <c r="F206" s="112">
        <v>43</v>
      </c>
      <c r="G206" s="112">
        <v>26.9</v>
      </c>
    </row>
    <row r="207" spans="1:7" x14ac:dyDescent="0.25">
      <c r="A207" s="104" t="s">
        <v>533</v>
      </c>
      <c r="B207" s="104" t="s">
        <v>534</v>
      </c>
      <c r="C207" s="54">
        <v>206</v>
      </c>
      <c r="D207" s="96">
        <v>44170</v>
      </c>
      <c r="E207" s="109">
        <v>8.94027777777778</v>
      </c>
      <c r="F207" s="112">
        <v>43.9</v>
      </c>
      <c r="G207" s="112">
        <v>26.8</v>
      </c>
    </row>
    <row r="208" spans="1:7" x14ac:dyDescent="0.25">
      <c r="A208" s="104" t="s">
        <v>533</v>
      </c>
      <c r="B208" s="104" t="s">
        <v>534</v>
      </c>
      <c r="C208" s="54">
        <v>207</v>
      </c>
      <c r="D208" s="96">
        <v>44170</v>
      </c>
      <c r="E208" s="110">
        <v>8.9819444444444496</v>
      </c>
      <c r="F208" s="112">
        <v>44.3</v>
      </c>
      <c r="G208" s="112">
        <v>26.6</v>
      </c>
    </row>
    <row r="209" spans="1:7" x14ac:dyDescent="0.25">
      <c r="A209" s="104" t="s">
        <v>533</v>
      </c>
      <c r="B209" s="104" t="s">
        <v>534</v>
      </c>
      <c r="C209" s="54">
        <v>208</v>
      </c>
      <c r="D209" s="96">
        <v>44171</v>
      </c>
      <c r="E209" s="109">
        <v>9.0236111111111104</v>
      </c>
      <c r="F209" s="112">
        <v>42.8</v>
      </c>
      <c r="G209" s="112">
        <v>26.5</v>
      </c>
    </row>
    <row r="210" spans="1:7" x14ac:dyDescent="0.25">
      <c r="A210" s="104" t="s">
        <v>533</v>
      </c>
      <c r="B210" s="104" t="s">
        <v>534</v>
      </c>
      <c r="C210" s="54">
        <v>209</v>
      </c>
      <c r="D210" s="96">
        <v>44171</v>
      </c>
      <c r="E210" s="110">
        <v>9.06527777777778</v>
      </c>
      <c r="F210" s="112">
        <v>43.5</v>
      </c>
      <c r="G210" s="112">
        <v>26.3</v>
      </c>
    </row>
    <row r="211" spans="1:7" x14ac:dyDescent="0.25">
      <c r="A211" s="104" t="s">
        <v>533</v>
      </c>
      <c r="B211" s="104" t="s">
        <v>534</v>
      </c>
      <c r="C211" s="54">
        <v>210</v>
      </c>
      <c r="D211" s="96">
        <v>44171</v>
      </c>
      <c r="E211" s="109">
        <v>9.1069444444444496</v>
      </c>
      <c r="F211" s="112">
        <v>41.4</v>
      </c>
      <c r="G211" s="112">
        <v>26.5</v>
      </c>
    </row>
    <row r="212" spans="1:7" x14ac:dyDescent="0.25">
      <c r="A212" s="104" t="s">
        <v>533</v>
      </c>
      <c r="B212" s="104" t="s">
        <v>534</v>
      </c>
      <c r="C212" s="54">
        <v>211</v>
      </c>
      <c r="D212" s="96">
        <v>44171</v>
      </c>
      <c r="E212" s="110">
        <v>9.1486111111111104</v>
      </c>
      <c r="F212" s="112">
        <v>41.4</v>
      </c>
      <c r="G212" s="112">
        <v>26.4</v>
      </c>
    </row>
    <row r="213" spans="1:7" x14ac:dyDescent="0.25">
      <c r="A213" s="104" t="s">
        <v>533</v>
      </c>
      <c r="B213" s="104" t="s">
        <v>534</v>
      </c>
      <c r="C213" s="54">
        <v>212</v>
      </c>
      <c r="D213" s="96">
        <v>44171</v>
      </c>
      <c r="E213" s="109">
        <v>9.19027777777778</v>
      </c>
      <c r="F213" s="112">
        <v>41.3</v>
      </c>
      <c r="G213" s="112">
        <v>26.4</v>
      </c>
    </row>
    <row r="214" spans="1:7" x14ac:dyDescent="0.25">
      <c r="A214" s="104" t="s">
        <v>533</v>
      </c>
      <c r="B214" s="104" t="s">
        <v>534</v>
      </c>
      <c r="C214" s="54">
        <v>213</v>
      </c>
      <c r="D214" s="96">
        <v>44171</v>
      </c>
      <c r="E214" s="110">
        <v>9.2319444444444496</v>
      </c>
      <c r="F214" s="112">
        <v>43.9</v>
      </c>
      <c r="G214" s="112">
        <v>26.5</v>
      </c>
    </row>
    <row r="215" spans="1:7" x14ac:dyDescent="0.25">
      <c r="A215" s="104" t="s">
        <v>533</v>
      </c>
      <c r="B215" s="104" t="s">
        <v>534</v>
      </c>
      <c r="C215" s="54">
        <v>214</v>
      </c>
      <c r="D215" s="96">
        <v>44171</v>
      </c>
      <c r="E215" s="109">
        <v>9.2736111111111104</v>
      </c>
      <c r="F215" s="112">
        <v>40.5</v>
      </c>
      <c r="G215" s="112">
        <v>26.1</v>
      </c>
    </row>
    <row r="216" spans="1:7" x14ac:dyDescent="0.25">
      <c r="A216" s="104" t="s">
        <v>533</v>
      </c>
      <c r="B216" s="104" t="s">
        <v>534</v>
      </c>
      <c r="C216" s="54">
        <v>215</v>
      </c>
      <c r="D216" s="96">
        <v>44171</v>
      </c>
      <c r="E216" s="110">
        <v>9.31527777777778</v>
      </c>
      <c r="F216" s="112">
        <v>44.7</v>
      </c>
      <c r="G216" s="112">
        <v>26.5</v>
      </c>
    </row>
    <row r="217" spans="1:7" x14ac:dyDescent="0.25">
      <c r="A217" s="104" t="s">
        <v>533</v>
      </c>
      <c r="B217" s="104" t="s">
        <v>534</v>
      </c>
      <c r="C217" s="54">
        <v>216</v>
      </c>
      <c r="D217" s="96">
        <v>44171</v>
      </c>
      <c r="E217" s="109">
        <v>9.3569444444444496</v>
      </c>
      <c r="F217" s="112">
        <v>46.4</v>
      </c>
      <c r="G217" s="112">
        <v>26.5</v>
      </c>
    </row>
    <row r="218" spans="1:7" x14ac:dyDescent="0.25">
      <c r="A218" s="104" t="s">
        <v>533</v>
      </c>
      <c r="B218" s="104" t="s">
        <v>534</v>
      </c>
      <c r="C218" s="54">
        <v>217</v>
      </c>
      <c r="D218" s="96">
        <v>44171</v>
      </c>
      <c r="E218" s="110">
        <v>9.3986111111111104</v>
      </c>
      <c r="F218" s="112">
        <v>44.5</v>
      </c>
      <c r="G218" s="112">
        <v>26.5</v>
      </c>
    </row>
    <row r="219" spans="1:7" x14ac:dyDescent="0.25">
      <c r="A219" s="104" t="s">
        <v>533</v>
      </c>
      <c r="B219" s="104" t="s">
        <v>534</v>
      </c>
      <c r="C219" s="54">
        <v>218</v>
      </c>
      <c r="D219" s="96">
        <v>44171</v>
      </c>
      <c r="E219" s="109">
        <v>9.44027777777778</v>
      </c>
      <c r="F219" s="112">
        <v>52.6</v>
      </c>
      <c r="G219" s="112">
        <v>26.6</v>
      </c>
    </row>
    <row r="220" spans="1:7" x14ac:dyDescent="0.25">
      <c r="A220" s="104" t="s">
        <v>533</v>
      </c>
      <c r="B220" s="104" t="s">
        <v>534</v>
      </c>
      <c r="C220" s="54">
        <v>219</v>
      </c>
      <c r="D220" s="96">
        <v>44171</v>
      </c>
      <c r="E220" s="110">
        <v>9.4819444444444496</v>
      </c>
      <c r="F220" s="112">
        <v>49</v>
      </c>
      <c r="G220" s="112">
        <v>26.6</v>
      </c>
    </row>
    <row r="221" spans="1:7" x14ac:dyDescent="0.25">
      <c r="A221" s="104" t="s">
        <v>533</v>
      </c>
      <c r="B221" s="104" t="s">
        <v>534</v>
      </c>
      <c r="C221" s="54">
        <v>220</v>
      </c>
      <c r="D221" s="96">
        <v>44171</v>
      </c>
      <c r="E221" s="109">
        <v>9.5236111111111104</v>
      </c>
      <c r="F221" s="112">
        <v>49.9</v>
      </c>
      <c r="G221" s="112">
        <v>26.8</v>
      </c>
    </row>
    <row r="222" spans="1:7" x14ac:dyDescent="0.25">
      <c r="A222" s="104" t="s">
        <v>533</v>
      </c>
      <c r="B222" s="104" t="s">
        <v>534</v>
      </c>
      <c r="C222" s="54">
        <v>221</v>
      </c>
      <c r="D222" s="96">
        <v>44171</v>
      </c>
      <c r="E222" s="110">
        <v>9.56527777777778</v>
      </c>
      <c r="F222" s="112">
        <v>50.8</v>
      </c>
      <c r="G222" s="112">
        <v>27</v>
      </c>
    </row>
    <row r="223" spans="1:7" x14ac:dyDescent="0.25">
      <c r="A223" s="104" t="s">
        <v>533</v>
      </c>
      <c r="B223" s="104" t="s">
        <v>534</v>
      </c>
      <c r="C223" s="54">
        <v>222</v>
      </c>
      <c r="D223" s="96">
        <v>44171</v>
      </c>
      <c r="E223" s="109">
        <v>9.6069444444444496</v>
      </c>
      <c r="F223" s="112">
        <v>50.5</v>
      </c>
      <c r="G223" s="112">
        <v>26.7</v>
      </c>
    </row>
    <row r="224" spans="1:7" x14ac:dyDescent="0.25">
      <c r="A224" s="104" t="s">
        <v>533</v>
      </c>
      <c r="B224" s="104" t="s">
        <v>534</v>
      </c>
      <c r="C224" s="54">
        <v>223</v>
      </c>
      <c r="D224" s="96">
        <v>44171</v>
      </c>
      <c r="E224" s="110">
        <v>9.6486111111111104</v>
      </c>
      <c r="F224" s="112">
        <v>50.3</v>
      </c>
      <c r="G224" s="112">
        <v>26.7</v>
      </c>
    </row>
    <row r="225" spans="1:7" x14ac:dyDescent="0.25">
      <c r="A225" s="104" t="s">
        <v>533</v>
      </c>
      <c r="B225" s="104" t="s">
        <v>534</v>
      </c>
      <c r="C225" s="54">
        <v>224</v>
      </c>
      <c r="D225" s="96">
        <v>44171</v>
      </c>
      <c r="E225" s="109">
        <v>9.69027777777778</v>
      </c>
      <c r="F225" s="112">
        <v>49</v>
      </c>
      <c r="G225" s="112">
        <v>26.5</v>
      </c>
    </row>
    <row r="226" spans="1:7" x14ac:dyDescent="0.25">
      <c r="A226" s="104" t="s">
        <v>533</v>
      </c>
      <c r="B226" s="104" t="s">
        <v>534</v>
      </c>
      <c r="C226" s="54">
        <v>225</v>
      </c>
      <c r="D226" s="96">
        <v>44171</v>
      </c>
      <c r="E226" s="110">
        <v>9.7319444444444496</v>
      </c>
      <c r="F226" s="112">
        <v>47.9</v>
      </c>
      <c r="G226" s="112">
        <v>26</v>
      </c>
    </row>
    <row r="227" spans="1:7" x14ac:dyDescent="0.25">
      <c r="A227" s="104" t="s">
        <v>533</v>
      </c>
      <c r="B227" s="104" t="s">
        <v>534</v>
      </c>
      <c r="C227" s="54">
        <v>226</v>
      </c>
      <c r="D227" s="96">
        <v>44171</v>
      </c>
      <c r="E227" s="109">
        <v>9.7736111111111104</v>
      </c>
      <c r="F227" s="112">
        <v>46.2</v>
      </c>
      <c r="G227" s="112">
        <v>26.1</v>
      </c>
    </row>
    <row r="228" spans="1:7" x14ac:dyDescent="0.25">
      <c r="A228" s="104" t="s">
        <v>533</v>
      </c>
      <c r="B228" s="104" t="s">
        <v>534</v>
      </c>
      <c r="C228" s="54">
        <v>227</v>
      </c>
      <c r="D228" s="96">
        <v>44171</v>
      </c>
      <c r="E228" s="110">
        <v>9.81527777777778</v>
      </c>
      <c r="F228" s="112">
        <v>45.5</v>
      </c>
      <c r="G228" s="112">
        <v>26.2</v>
      </c>
    </row>
    <row r="229" spans="1:7" x14ac:dyDescent="0.25">
      <c r="A229" s="104" t="s">
        <v>533</v>
      </c>
      <c r="B229" s="104" t="s">
        <v>534</v>
      </c>
      <c r="C229" s="54">
        <v>228</v>
      </c>
      <c r="D229" s="96">
        <v>44171</v>
      </c>
      <c r="E229" s="109">
        <v>9.8569444444444496</v>
      </c>
      <c r="F229" s="112">
        <v>45.6</v>
      </c>
      <c r="G229" s="112">
        <v>26.2</v>
      </c>
    </row>
    <row r="230" spans="1:7" x14ac:dyDescent="0.25">
      <c r="A230" s="104" t="s">
        <v>533</v>
      </c>
      <c r="B230" s="104" t="s">
        <v>534</v>
      </c>
      <c r="C230" s="54">
        <v>229</v>
      </c>
      <c r="D230" s="96">
        <v>44171</v>
      </c>
      <c r="E230" s="110">
        <v>9.8986111111111104</v>
      </c>
      <c r="F230" s="112">
        <v>46.9</v>
      </c>
      <c r="G230" s="112">
        <v>26.2</v>
      </c>
    </row>
    <row r="231" spans="1:7" x14ac:dyDescent="0.25">
      <c r="A231" s="104" t="s">
        <v>533</v>
      </c>
      <c r="B231" s="104" t="s">
        <v>534</v>
      </c>
      <c r="C231" s="54">
        <v>230</v>
      </c>
      <c r="D231" s="96">
        <v>44171</v>
      </c>
      <c r="E231" s="109">
        <v>9.94027777777778</v>
      </c>
      <c r="F231" s="112">
        <v>45.7</v>
      </c>
      <c r="G231" s="112">
        <v>26</v>
      </c>
    </row>
    <row r="232" spans="1:7" x14ac:dyDescent="0.25">
      <c r="A232" s="104" t="s">
        <v>533</v>
      </c>
      <c r="B232" s="104" t="s">
        <v>534</v>
      </c>
      <c r="C232" s="54">
        <v>231</v>
      </c>
      <c r="D232" s="96">
        <v>44171</v>
      </c>
      <c r="E232" s="110">
        <v>9.9819444444444496</v>
      </c>
      <c r="F232" s="112">
        <v>45.8</v>
      </c>
      <c r="G232" s="112">
        <v>26</v>
      </c>
    </row>
    <row r="233" spans="1:7" x14ac:dyDescent="0.25">
      <c r="A233" s="104" t="s">
        <v>533</v>
      </c>
      <c r="B233" s="104" t="s">
        <v>534</v>
      </c>
      <c r="C233" s="54">
        <v>232</v>
      </c>
      <c r="D233" s="96">
        <v>44172</v>
      </c>
      <c r="E233" s="109">
        <v>10.0236111111111</v>
      </c>
      <c r="F233" s="112">
        <v>46.3</v>
      </c>
      <c r="G233" s="112">
        <v>26</v>
      </c>
    </row>
    <row r="234" spans="1:7" x14ac:dyDescent="0.25">
      <c r="A234" s="104" t="s">
        <v>533</v>
      </c>
      <c r="B234" s="104" t="s">
        <v>534</v>
      </c>
      <c r="C234" s="54">
        <v>233</v>
      </c>
      <c r="D234" s="96">
        <v>44172</v>
      </c>
      <c r="E234" s="110">
        <v>10.0652777777778</v>
      </c>
      <c r="F234" s="112">
        <v>45.5</v>
      </c>
      <c r="G234" s="112">
        <v>25.9</v>
      </c>
    </row>
    <row r="235" spans="1:7" x14ac:dyDescent="0.25">
      <c r="A235" s="104" t="s">
        <v>533</v>
      </c>
      <c r="B235" s="104" t="s">
        <v>534</v>
      </c>
      <c r="C235" s="54">
        <v>234</v>
      </c>
      <c r="D235" s="96">
        <v>44172</v>
      </c>
      <c r="E235" s="109">
        <v>10.1069444444444</v>
      </c>
      <c r="F235" s="112">
        <v>44.6</v>
      </c>
      <c r="G235" s="112">
        <v>26.1</v>
      </c>
    </row>
    <row r="236" spans="1:7" x14ac:dyDescent="0.25">
      <c r="A236" s="104" t="s">
        <v>533</v>
      </c>
      <c r="B236" s="104" t="s">
        <v>534</v>
      </c>
      <c r="C236" s="54">
        <v>235</v>
      </c>
      <c r="D236" s="96">
        <v>44172</v>
      </c>
      <c r="E236" s="110">
        <v>10.1486111111111</v>
      </c>
      <c r="F236" s="112">
        <v>43.8</v>
      </c>
      <c r="G236" s="112">
        <v>26</v>
      </c>
    </row>
    <row r="237" spans="1:7" x14ac:dyDescent="0.25">
      <c r="A237" s="104" t="s">
        <v>533</v>
      </c>
      <c r="B237" s="104" t="s">
        <v>534</v>
      </c>
      <c r="C237" s="54">
        <v>236</v>
      </c>
      <c r="D237" s="96">
        <v>44172</v>
      </c>
      <c r="E237" s="109">
        <v>10.1902777777778</v>
      </c>
      <c r="F237" s="112">
        <v>44.8</v>
      </c>
      <c r="G237" s="112">
        <v>25.8</v>
      </c>
    </row>
    <row r="238" spans="1:7" x14ac:dyDescent="0.25">
      <c r="A238" s="104" t="s">
        <v>533</v>
      </c>
      <c r="B238" s="104" t="s">
        <v>534</v>
      </c>
      <c r="C238" s="54">
        <v>237</v>
      </c>
      <c r="D238" s="96">
        <v>44172</v>
      </c>
      <c r="E238" s="110">
        <v>10.2319444444444</v>
      </c>
      <c r="F238" s="112">
        <v>42.5</v>
      </c>
      <c r="G238" s="112">
        <v>26.2</v>
      </c>
    </row>
    <row r="239" spans="1:7" x14ac:dyDescent="0.25">
      <c r="A239" s="104" t="s">
        <v>533</v>
      </c>
      <c r="B239" s="104" t="s">
        <v>534</v>
      </c>
      <c r="C239" s="54">
        <v>238</v>
      </c>
      <c r="D239" s="96">
        <v>44172</v>
      </c>
      <c r="E239" s="109">
        <v>10.2736111111111</v>
      </c>
      <c r="F239" s="112">
        <v>45.2</v>
      </c>
      <c r="G239" s="112">
        <v>26.3</v>
      </c>
    </row>
    <row r="240" spans="1:7" x14ac:dyDescent="0.25">
      <c r="A240" s="104" t="s">
        <v>533</v>
      </c>
      <c r="B240" s="104" t="s">
        <v>534</v>
      </c>
      <c r="C240" s="54">
        <v>239</v>
      </c>
      <c r="D240" s="96">
        <v>44172</v>
      </c>
      <c r="E240" s="110">
        <v>10.3152777777778</v>
      </c>
      <c r="F240" s="112">
        <v>45.9</v>
      </c>
      <c r="G240" s="112">
        <v>26.5</v>
      </c>
    </row>
    <row r="241" spans="1:7" x14ac:dyDescent="0.25">
      <c r="A241" s="104" t="s">
        <v>533</v>
      </c>
      <c r="B241" s="104" t="s">
        <v>534</v>
      </c>
      <c r="C241" s="54">
        <v>240</v>
      </c>
      <c r="D241" s="96">
        <v>44172</v>
      </c>
      <c r="E241" s="109">
        <v>10.3569444444444</v>
      </c>
      <c r="F241" s="112">
        <v>48.4</v>
      </c>
      <c r="G241" s="112">
        <v>26.7</v>
      </c>
    </row>
    <row r="242" spans="1:7" x14ac:dyDescent="0.25">
      <c r="A242" s="104" t="s">
        <v>533</v>
      </c>
      <c r="B242" s="104" t="s">
        <v>534</v>
      </c>
      <c r="C242" s="54">
        <v>241</v>
      </c>
      <c r="D242" s="96">
        <v>44172</v>
      </c>
      <c r="E242" s="110">
        <v>10.3986111111111</v>
      </c>
      <c r="F242" s="112">
        <v>47</v>
      </c>
      <c r="G242" s="112">
        <v>26.7</v>
      </c>
    </row>
    <row r="243" spans="1:7" x14ac:dyDescent="0.25">
      <c r="A243" s="104" t="s">
        <v>533</v>
      </c>
      <c r="B243" s="104" t="s">
        <v>534</v>
      </c>
      <c r="C243" s="54">
        <v>242</v>
      </c>
      <c r="D243" s="96">
        <v>44172</v>
      </c>
      <c r="E243" s="109">
        <v>10.4402777777778</v>
      </c>
      <c r="F243" s="112">
        <v>45</v>
      </c>
      <c r="G243" s="112">
        <v>26.6</v>
      </c>
    </row>
    <row r="244" spans="1:7" x14ac:dyDescent="0.25">
      <c r="A244" s="104" t="s">
        <v>533</v>
      </c>
      <c r="B244" s="104" t="s">
        <v>534</v>
      </c>
      <c r="C244" s="54">
        <v>243</v>
      </c>
      <c r="D244" s="96">
        <v>44172</v>
      </c>
      <c r="E244" s="110">
        <v>10.4819444444444</v>
      </c>
      <c r="F244" s="112">
        <v>50.1</v>
      </c>
      <c r="G244" s="112">
        <v>27</v>
      </c>
    </row>
    <row r="245" spans="1:7" x14ac:dyDescent="0.25">
      <c r="A245" s="104" t="s">
        <v>533</v>
      </c>
      <c r="B245" s="104" t="s">
        <v>534</v>
      </c>
      <c r="C245" s="54">
        <v>244</v>
      </c>
      <c r="D245" s="96">
        <v>44172</v>
      </c>
      <c r="E245" s="109">
        <v>10.5236111111111</v>
      </c>
      <c r="F245" s="112">
        <v>47.4</v>
      </c>
      <c r="G245" s="112">
        <v>26.7</v>
      </c>
    </row>
    <row r="246" spans="1:7" x14ac:dyDescent="0.25">
      <c r="A246" s="104" t="s">
        <v>533</v>
      </c>
      <c r="B246" s="104" t="s">
        <v>534</v>
      </c>
      <c r="C246" s="54">
        <v>245</v>
      </c>
      <c r="D246" s="96">
        <v>44172</v>
      </c>
      <c r="E246" s="110">
        <v>10.5652777777778</v>
      </c>
      <c r="F246" s="112">
        <v>51.9</v>
      </c>
      <c r="G246" s="112">
        <v>26.9</v>
      </c>
    </row>
    <row r="247" spans="1:7" x14ac:dyDescent="0.25">
      <c r="A247" s="104" t="s">
        <v>533</v>
      </c>
      <c r="B247" s="104" t="s">
        <v>534</v>
      </c>
      <c r="C247" s="54">
        <v>246</v>
      </c>
      <c r="D247" s="96">
        <v>44172</v>
      </c>
      <c r="E247" s="109">
        <v>10.6069444444444</v>
      </c>
      <c r="F247" s="112">
        <v>51.4</v>
      </c>
      <c r="G247" s="112">
        <v>26.8</v>
      </c>
    </row>
    <row r="248" spans="1:7" x14ac:dyDescent="0.25">
      <c r="A248" s="104" t="s">
        <v>533</v>
      </c>
      <c r="B248" s="104" t="s">
        <v>534</v>
      </c>
      <c r="C248" s="54">
        <v>247</v>
      </c>
      <c r="D248" s="96">
        <v>44172</v>
      </c>
      <c r="E248" s="110">
        <v>10.6486111111111</v>
      </c>
      <c r="F248" s="112">
        <v>50.1</v>
      </c>
      <c r="G248" s="112">
        <v>26.9</v>
      </c>
    </row>
    <row r="249" spans="1:7" x14ac:dyDescent="0.25">
      <c r="A249" s="104" t="s">
        <v>533</v>
      </c>
      <c r="B249" s="104" t="s">
        <v>534</v>
      </c>
      <c r="C249" s="54">
        <v>248</v>
      </c>
      <c r="D249" s="96">
        <v>44172</v>
      </c>
      <c r="E249" s="109">
        <v>10.6902777777778</v>
      </c>
      <c r="F249" s="112">
        <v>47.9</v>
      </c>
      <c r="G249" s="112">
        <v>26.3</v>
      </c>
    </row>
    <row r="250" spans="1:7" x14ac:dyDescent="0.25">
      <c r="A250" s="104" t="s">
        <v>533</v>
      </c>
      <c r="B250" s="104" t="s">
        <v>534</v>
      </c>
      <c r="C250" s="54">
        <v>249</v>
      </c>
      <c r="D250" s="96">
        <v>44172</v>
      </c>
      <c r="E250" s="110">
        <v>10.7319444444444</v>
      </c>
      <c r="F250" s="112">
        <v>46.1</v>
      </c>
      <c r="G250" s="112">
        <v>26.2</v>
      </c>
    </row>
    <row r="251" spans="1:7" x14ac:dyDescent="0.25">
      <c r="A251" s="104" t="s">
        <v>533</v>
      </c>
      <c r="B251" s="104" t="s">
        <v>534</v>
      </c>
      <c r="C251" s="54">
        <v>250</v>
      </c>
      <c r="D251" s="96">
        <v>44172</v>
      </c>
      <c r="E251" s="109">
        <v>10.7736111111111</v>
      </c>
      <c r="F251" s="112">
        <v>46</v>
      </c>
      <c r="G251" s="112">
        <v>26.4</v>
      </c>
    </row>
    <row r="252" spans="1:7" x14ac:dyDescent="0.25">
      <c r="A252" s="104" t="s">
        <v>533</v>
      </c>
      <c r="B252" s="104" t="s">
        <v>534</v>
      </c>
      <c r="C252" s="54">
        <v>251</v>
      </c>
      <c r="D252" s="96">
        <v>44172</v>
      </c>
      <c r="E252" s="110">
        <v>10.8152777777778</v>
      </c>
      <c r="F252" s="112">
        <v>45.3</v>
      </c>
      <c r="G252" s="112">
        <v>26.3</v>
      </c>
    </row>
    <row r="253" spans="1:7" x14ac:dyDescent="0.25">
      <c r="A253" s="104" t="s">
        <v>533</v>
      </c>
      <c r="B253" s="104" t="s">
        <v>534</v>
      </c>
      <c r="C253" s="54">
        <v>252</v>
      </c>
      <c r="D253" s="96">
        <v>44172</v>
      </c>
      <c r="E253" s="109">
        <v>10.8569444444444</v>
      </c>
      <c r="F253" s="112">
        <v>46.8</v>
      </c>
      <c r="G253" s="112">
        <v>26.3</v>
      </c>
    </row>
    <row r="254" spans="1:7" x14ac:dyDescent="0.25">
      <c r="A254" s="104" t="s">
        <v>533</v>
      </c>
      <c r="B254" s="104" t="s">
        <v>534</v>
      </c>
      <c r="C254" s="54">
        <v>253</v>
      </c>
      <c r="D254" s="96">
        <v>44172</v>
      </c>
      <c r="E254" s="110">
        <v>10.8986111111111</v>
      </c>
      <c r="F254" s="112">
        <v>47</v>
      </c>
      <c r="G254" s="112">
        <v>26.4</v>
      </c>
    </row>
    <row r="255" spans="1:7" x14ac:dyDescent="0.25">
      <c r="A255" s="104" t="s">
        <v>533</v>
      </c>
      <c r="B255" s="104" t="s">
        <v>534</v>
      </c>
      <c r="C255" s="54">
        <v>254</v>
      </c>
      <c r="D255" s="96">
        <v>44172</v>
      </c>
      <c r="E255" s="109">
        <v>10.9402777777778</v>
      </c>
      <c r="F255" s="112">
        <v>45.4</v>
      </c>
      <c r="G255" s="112">
        <v>26.4</v>
      </c>
    </row>
    <row r="256" spans="1:7" x14ac:dyDescent="0.25">
      <c r="A256" s="104" t="s">
        <v>533</v>
      </c>
      <c r="B256" s="104" t="s">
        <v>534</v>
      </c>
      <c r="C256" s="54">
        <v>255</v>
      </c>
      <c r="D256" s="96">
        <v>44172</v>
      </c>
      <c r="E256" s="110">
        <v>10.9819444444444</v>
      </c>
      <c r="F256" s="112">
        <v>45.5</v>
      </c>
      <c r="G256" s="112">
        <v>26.2</v>
      </c>
    </row>
    <row r="257" spans="1:7" x14ac:dyDescent="0.25">
      <c r="A257" s="104" t="s">
        <v>533</v>
      </c>
      <c r="B257" s="104" t="s">
        <v>534</v>
      </c>
      <c r="C257" s="54">
        <v>256</v>
      </c>
      <c r="D257" s="96">
        <v>44173</v>
      </c>
      <c r="E257" s="109">
        <v>11.0236111111111</v>
      </c>
      <c r="F257" s="112">
        <v>44.4</v>
      </c>
      <c r="G257" s="112">
        <v>26</v>
      </c>
    </row>
    <row r="258" spans="1:7" x14ac:dyDescent="0.25">
      <c r="A258" s="104" t="s">
        <v>533</v>
      </c>
      <c r="B258" s="104" t="s">
        <v>534</v>
      </c>
      <c r="C258" s="54">
        <v>257</v>
      </c>
      <c r="D258" s="96">
        <v>44173</v>
      </c>
      <c r="E258" s="110">
        <v>11.0652777777778</v>
      </c>
      <c r="F258" s="112">
        <v>44.7</v>
      </c>
      <c r="G258" s="112">
        <v>26.1</v>
      </c>
    </row>
    <row r="259" spans="1:7" x14ac:dyDescent="0.25">
      <c r="A259" s="104" t="s">
        <v>533</v>
      </c>
      <c r="B259" s="104" t="s">
        <v>534</v>
      </c>
      <c r="C259" s="54">
        <v>258</v>
      </c>
      <c r="D259" s="96">
        <v>44173</v>
      </c>
      <c r="E259" s="109">
        <v>11.1069444444444</v>
      </c>
      <c r="F259" s="112">
        <v>44</v>
      </c>
      <c r="G259" s="112">
        <v>26</v>
      </c>
    </row>
    <row r="260" spans="1:7" x14ac:dyDescent="0.25">
      <c r="A260" s="104" t="s">
        <v>533</v>
      </c>
      <c r="B260" s="104" t="s">
        <v>534</v>
      </c>
      <c r="C260" s="54">
        <v>259</v>
      </c>
      <c r="D260" s="96">
        <v>44173</v>
      </c>
      <c r="E260" s="110">
        <v>11.1486111111111</v>
      </c>
      <c r="F260" s="112">
        <v>45.2</v>
      </c>
      <c r="G260" s="112">
        <v>26.1</v>
      </c>
    </row>
    <row r="261" spans="1:7" x14ac:dyDescent="0.25">
      <c r="A261" s="104" t="s">
        <v>533</v>
      </c>
      <c r="B261" s="104" t="s">
        <v>534</v>
      </c>
      <c r="C261" s="54">
        <v>260</v>
      </c>
      <c r="D261" s="96">
        <v>44173</v>
      </c>
      <c r="E261" s="109">
        <v>11.1902777777778</v>
      </c>
      <c r="F261" s="112">
        <v>46.2</v>
      </c>
      <c r="G261" s="112">
        <v>26.2</v>
      </c>
    </row>
    <row r="262" spans="1:7" x14ac:dyDescent="0.25">
      <c r="A262" s="104" t="s">
        <v>533</v>
      </c>
      <c r="B262" s="104" t="s">
        <v>534</v>
      </c>
      <c r="C262" s="54">
        <v>261</v>
      </c>
      <c r="D262" s="96">
        <v>44173</v>
      </c>
      <c r="E262" s="110">
        <v>11.2319444444444</v>
      </c>
      <c r="F262" s="112">
        <v>44.9</v>
      </c>
      <c r="G262" s="112">
        <v>26.3</v>
      </c>
    </row>
    <row r="263" spans="1:7" x14ac:dyDescent="0.25">
      <c r="A263" s="104" t="s">
        <v>533</v>
      </c>
      <c r="B263" s="104" t="s">
        <v>534</v>
      </c>
      <c r="C263" s="54">
        <v>262</v>
      </c>
      <c r="D263" s="96">
        <v>44173</v>
      </c>
      <c r="E263" s="109">
        <v>11.2736111111111</v>
      </c>
      <c r="F263" s="112">
        <v>45.2</v>
      </c>
      <c r="G263" s="112">
        <v>25.9</v>
      </c>
    </row>
    <row r="264" spans="1:7" x14ac:dyDescent="0.25">
      <c r="A264" s="104" t="s">
        <v>533</v>
      </c>
      <c r="B264" s="104" t="s">
        <v>534</v>
      </c>
      <c r="C264" s="54">
        <v>263</v>
      </c>
      <c r="D264" s="96">
        <v>44173</v>
      </c>
      <c r="E264" s="110">
        <v>11.3152777777778</v>
      </c>
      <c r="F264" s="112">
        <v>46.1</v>
      </c>
      <c r="G264" s="112">
        <v>26.2</v>
      </c>
    </row>
    <row r="265" spans="1:7" x14ac:dyDescent="0.25">
      <c r="A265" s="104" t="s">
        <v>533</v>
      </c>
      <c r="B265" s="104" t="s">
        <v>534</v>
      </c>
      <c r="C265" s="54">
        <v>264</v>
      </c>
      <c r="D265" s="96">
        <v>44173</v>
      </c>
      <c r="E265" s="109">
        <v>11.3569444444444</v>
      </c>
      <c r="F265" s="112">
        <v>47.7</v>
      </c>
      <c r="G265" s="112">
        <v>26.7</v>
      </c>
    </row>
    <row r="266" spans="1:7" x14ac:dyDescent="0.25">
      <c r="A266" s="104" t="s">
        <v>533</v>
      </c>
      <c r="B266" s="104" t="s">
        <v>534</v>
      </c>
      <c r="C266" s="54">
        <v>265</v>
      </c>
      <c r="D266" s="96">
        <v>44173</v>
      </c>
      <c r="E266" s="110">
        <v>11.3986111111111</v>
      </c>
      <c r="F266" s="112">
        <v>45.8</v>
      </c>
      <c r="G266" s="112">
        <v>26.7</v>
      </c>
    </row>
    <row r="267" spans="1:7" x14ac:dyDescent="0.25">
      <c r="A267" s="104" t="s">
        <v>533</v>
      </c>
      <c r="B267" s="104" t="s">
        <v>534</v>
      </c>
      <c r="C267" s="54">
        <v>266</v>
      </c>
      <c r="D267" s="96">
        <v>44173</v>
      </c>
      <c r="E267" s="109">
        <v>11.4402777777778</v>
      </c>
      <c r="F267" s="112">
        <v>48.8</v>
      </c>
      <c r="G267" s="112">
        <v>26.7</v>
      </c>
    </row>
    <row r="268" spans="1:7" x14ac:dyDescent="0.25">
      <c r="A268" s="104" t="s">
        <v>533</v>
      </c>
      <c r="B268" s="104" t="s">
        <v>534</v>
      </c>
      <c r="C268" s="54">
        <v>267</v>
      </c>
      <c r="D268" s="96">
        <v>44173</v>
      </c>
      <c r="E268" s="110">
        <v>11.4819444444444</v>
      </c>
      <c r="F268" s="112">
        <v>47.9</v>
      </c>
      <c r="G268" s="112">
        <v>26.6</v>
      </c>
    </row>
    <row r="269" spans="1:7" x14ac:dyDescent="0.25">
      <c r="A269" s="104" t="s">
        <v>533</v>
      </c>
      <c r="B269" s="104" t="s">
        <v>534</v>
      </c>
      <c r="C269" s="54">
        <v>268</v>
      </c>
      <c r="D269" s="96">
        <v>44173</v>
      </c>
      <c r="E269" s="109">
        <v>11.5236111111111</v>
      </c>
      <c r="F269" s="112">
        <v>50.8</v>
      </c>
      <c r="G269" s="112">
        <v>26.9</v>
      </c>
    </row>
    <row r="270" spans="1:7" x14ac:dyDescent="0.25">
      <c r="A270" s="104" t="s">
        <v>533</v>
      </c>
      <c r="B270" s="104" t="s">
        <v>534</v>
      </c>
      <c r="C270" s="54">
        <v>269</v>
      </c>
      <c r="D270" s="96">
        <v>44173</v>
      </c>
      <c r="E270" s="110">
        <v>11.5652777777778</v>
      </c>
      <c r="F270" s="112">
        <v>52.3</v>
      </c>
      <c r="G270" s="112">
        <v>27.1</v>
      </c>
    </row>
    <row r="271" spans="1:7" x14ac:dyDescent="0.25">
      <c r="A271" s="104" t="s">
        <v>533</v>
      </c>
      <c r="B271" s="104" t="s">
        <v>534</v>
      </c>
      <c r="C271" s="54">
        <v>270</v>
      </c>
      <c r="D271" s="96">
        <v>44173</v>
      </c>
      <c r="E271" s="109">
        <v>11.6069444444444</v>
      </c>
      <c r="F271" s="112">
        <v>48.9</v>
      </c>
      <c r="G271" s="112">
        <v>27.1</v>
      </c>
    </row>
    <row r="272" spans="1:7" x14ac:dyDescent="0.25">
      <c r="A272" s="104" t="s">
        <v>533</v>
      </c>
      <c r="B272" s="104" t="s">
        <v>534</v>
      </c>
      <c r="C272" s="54">
        <v>271</v>
      </c>
      <c r="D272" s="96">
        <v>44173</v>
      </c>
      <c r="E272" s="110">
        <v>11.6486111111111</v>
      </c>
      <c r="F272" s="112">
        <v>44.3</v>
      </c>
      <c r="G272" s="112">
        <v>26.8</v>
      </c>
    </row>
    <row r="273" spans="1:7" x14ac:dyDescent="0.25">
      <c r="A273" s="104" t="s">
        <v>533</v>
      </c>
      <c r="B273" s="104" t="s">
        <v>534</v>
      </c>
      <c r="C273" s="54">
        <v>272</v>
      </c>
      <c r="D273" s="96">
        <v>44173</v>
      </c>
      <c r="E273" s="109">
        <v>11.6902777777778</v>
      </c>
      <c r="F273" s="112">
        <v>50.4</v>
      </c>
      <c r="G273" s="112">
        <v>26.6</v>
      </c>
    </row>
    <row r="274" spans="1:7" x14ac:dyDescent="0.25">
      <c r="A274" s="104" t="s">
        <v>533</v>
      </c>
      <c r="B274" s="104" t="s">
        <v>534</v>
      </c>
      <c r="C274" s="54">
        <v>273</v>
      </c>
      <c r="D274" s="96">
        <v>44173</v>
      </c>
      <c r="E274" s="110">
        <v>11.7319444444444</v>
      </c>
      <c r="F274" s="112">
        <v>45.7</v>
      </c>
      <c r="G274" s="112">
        <v>26.3</v>
      </c>
    </row>
    <row r="275" spans="1:7" x14ac:dyDescent="0.25">
      <c r="A275" s="104" t="s">
        <v>533</v>
      </c>
      <c r="B275" s="104" t="s">
        <v>534</v>
      </c>
      <c r="C275" s="54">
        <v>274</v>
      </c>
      <c r="D275" s="96">
        <v>44173</v>
      </c>
      <c r="E275" s="109">
        <v>11.7736111111111</v>
      </c>
      <c r="F275" s="112">
        <v>49.5</v>
      </c>
      <c r="G275" s="112">
        <v>26.4</v>
      </c>
    </row>
    <row r="276" spans="1:7" x14ac:dyDescent="0.25">
      <c r="A276" s="104" t="s">
        <v>533</v>
      </c>
      <c r="B276" s="104" t="s">
        <v>534</v>
      </c>
      <c r="C276" s="54">
        <v>275</v>
      </c>
      <c r="D276" s="96">
        <v>44173</v>
      </c>
      <c r="E276" s="110">
        <v>11.8152777777778</v>
      </c>
      <c r="F276" s="112">
        <v>45.1</v>
      </c>
      <c r="G276" s="112">
        <v>26.4</v>
      </c>
    </row>
    <row r="277" spans="1:7" x14ac:dyDescent="0.25">
      <c r="A277" s="104" t="s">
        <v>533</v>
      </c>
      <c r="B277" s="104" t="s">
        <v>534</v>
      </c>
      <c r="C277" s="54">
        <v>276</v>
      </c>
      <c r="D277" s="96">
        <v>44173</v>
      </c>
      <c r="E277" s="109">
        <v>11.8569444444444</v>
      </c>
      <c r="F277" s="112">
        <v>43.7</v>
      </c>
      <c r="G277" s="112">
        <v>26.3</v>
      </c>
    </row>
    <row r="278" spans="1:7" x14ac:dyDescent="0.25">
      <c r="A278" s="104" t="s">
        <v>533</v>
      </c>
      <c r="B278" s="104" t="s">
        <v>534</v>
      </c>
      <c r="C278" s="54">
        <v>277</v>
      </c>
      <c r="D278" s="96">
        <v>44173</v>
      </c>
      <c r="E278" s="110">
        <v>11.8986111111111</v>
      </c>
      <c r="F278" s="112">
        <v>44.3</v>
      </c>
      <c r="G278" s="112">
        <v>26.4</v>
      </c>
    </row>
    <row r="279" spans="1:7" x14ac:dyDescent="0.25">
      <c r="A279" s="104" t="s">
        <v>533</v>
      </c>
      <c r="B279" s="104" t="s">
        <v>534</v>
      </c>
      <c r="C279" s="54">
        <v>278</v>
      </c>
      <c r="D279" s="96">
        <v>44173</v>
      </c>
      <c r="E279" s="109">
        <v>11.9402777777778</v>
      </c>
      <c r="F279" s="112">
        <v>43</v>
      </c>
      <c r="G279" s="112">
        <v>26.4</v>
      </c>
    </row>
    <row r="280" spans="1:7" x14ac:dyDescent="0.25">
      <c r="A280" s="104" t="s">
        <v>533</v>
      </c>
      <c r="B280" s="104" t="s">
        <v>534</v>
      </c>
      <c r="C280" s="54">
        <v>279</v>
      </c>
      <c r="D280" s="96">
        <v>44173</v>
      </c>
      <c r="E280" s="110">
        <v>11.9819444444444</v>
      </c>
      <c r="F280" s="112">
        <v>43.7</v>
      </c>
      <c r="G280" s="112">
        <v>26.3</v>
      </c>
    </row>
    <row r="281" spans="1:7" x14ac:dyDescent="0.25">
      <c r="A281" s="104" t="s">
        <v>533</v>
      </c>
      <c r="B281" s="104" t="s">
        <v>534</v>
      </c>
      <c r="C281" s="54">
        <v>280</v>
      </c>
      <c r="D281" s="96">
        <v>44174</v>
      </c>
      <c r="E281" s="109">
        <v>12.0236111111111</v>
      </c>
      <c r="F281" s="112">
        <v>45</v>
      </c>
      <c r="G281" s="112">
        <v>26.3</v>
      </c>
    </row>
    <row r="282" spans="1:7" x14ac:dyDescent="0.25">
      <c r="A282" s="104" t="s">
        <v>533</v>
      </c>
      <c r="B282" s="104" t="s">
        <v>534</v>
      </c>
      <c r="C282" s="54">
        <v>281</v>
      </c>
      <c r="D282" s="96">
        <v>44174</v>
      </c>
      <c r="E282" s="110">
        <v>12.0652777777778</v>
      </c>
      <c r="F282" s="112">
        <v>43</v>
      </c>
      <c r="G282" s="112">
        <v>26.1</v>
      </c>
    </row>
    <row r="283" spans="1:7" x14ac:dyDescent="0.25">
      <c r="A283" s="104" t="s">
        <v>533</v>
      </c>
      <c r="B283" s="104" t="s">
        <v>534</v>
      </c>
      <c r="C283" s="54">
        <v>282</v>
      </c>
      <c r="D283" s="96">
        <v>44174</v>
      </c>
      <c r="E283" s="109">
        <v>12.1069444444444</v>
      </c>
      <c r="F283" s="112">
        <v>43.1</v>
      </c>
      <c r="G283" s="112">
        <v>26</v>
      </c>
    </row>
    <row r="284" spans="1:7" x14ac:dyDescent="0.25">
      <c r="A284" s="104" t="s">
        <v>533</v>
      </c>
      <c r="B284" s="104" t="s">
        <v>534</v>
      </c>
      <c r="C284" s="54">
        <v>283</v>
      </c>
      <c r="D284" s="96">
        <v>44174</v>
      </c>
      <c r="E284" s="110">
        <v>12.1486111111111</v>
      </c>
      <c r="F284" s="112">
        <v>43.4</v>
      </c>
      <c r="G284" s="112">
        <v>26</v>
      </c>
    </row>
    <row r="285" spans="1:7" x14ac:dyDescent="0.25">
      <c r="A285" s="104" t="s">
        <v>533</v>
      </c>
      <c r="B285" s="104" t="s">
        <v>534</v>
      </c>
      <c r="C285" s="54">
        <v>284</v>
      </c>
      <c r="D285" s="96">
        <v>44174</v>
      </c>
      <c r="E285" s="109">
        <v>12.1902777777778</v>
      </c>
      <c r="F285" s="112">
        <v>42.7</v>
      </c>
      <c r="G285" s="112">
        <v>26.1</v>
      </c>
    </row>
    <row r="286" spans="1:7" x14ac:dyDescent="0.25">
      <c r="A286" s="104" t="s">
        <v>533</v>
      </c>
      <c r="B286" s="104" t="s">
        <v>534</v>
      </c>
      <c r="C286" s="54">
        <v>285</v>
      </c>
      <c r="D286" s="96">
        <v>44174</v>
      </c>
      <c r="E286" s="110">
        <v>12.2319444444444</v>
      </c>
      <c r="F286" s="112">
        <v>42.7</v>
      </c>
      <c r="G286" s="112">
        <v>26.3</v>
      </c>
    </row>
    <row r="287" spans="1:7" x14ac:dyDescent="0.25">
      <c r="A287" s="104" t="s">
        <v>533</v>
      </c>
      <c r="B287" s="104" t="s">
        <v>534</v>
      </c>
      <c r="C287" s="54">
        <v>286</v>
      </c>
      <c r="D287" s="96">
        <v>44174</v>
      </c>
      <c r="E287" s="109">
        <v>12.2736111111111</v>
      </c>
      <c r="F287" s="112">
        <v>43.3</v>
      </c>
      <c r="G287" s="112">
        <v>26</v>
      </c>
    </row>
    <row r="288" spans="1:7" x14ac:dyDescent="0.25">
      <c r="A288" s="104" t="s">
        <v>533</v>
      </c>
      <c r="B288" s="104" t="s">
        <v>534</v>
      </c>
      <c r="C288" s="54">
        <v>287</v>
      </c>
      <c r="D288" s="96">
        <v>44174</v>
      </c>
      <c r="E288" s="110">
        <v>12.3152777777778</v>
      </c>
      <c r="F288" s="112">
        <v>44.1</v>
      </c>
      <c r="G288" s="112">
        <v>26.1</v>
      </c>
    </row>
    <row r="289" spans="1:7" x14ac:dyDescent="0.25">
      <c r="A289" s="104" t="s">
        <v>533</v>
      </c>
      <c r="B289" s="104" t="s">
        <v>534</v>
      </c>
      <c r="C289" s="54">
        <v>288</v>
      </c>
      <c r="D289" s="96">
        <v>44174</v>
      </c>
      <c r="E289" s="109">
        <v>12.3569444444444</v>
      </c>
      <c r="F289" s="112">
        <v>44.6</v>
      </c>
      <c r="G289" s="112">
        <v>26.3</v>
      </c>
    </row>
    <row r="290" spans="1:7" x14ac:dyDescent="0.25">
      <c r="A290" s="104" t="s">
        <v>533</v>
      </c>
      <c r="B290" s="104" t="s">
        <v>534</v>
      </c>
      <c r="C290" s="54">
        <v>289</v>
      </c>
      <c r="D290" s="96">
        <v>44174</v>
      </c>
      <c r="E290" s="110">
        <v>12.3986111111111</v>
      </c>
      <c r="F290" s="112">
        <v>46.4</v>
      </c>
      <c r="G290" s="112">
        <v>26.1</v>
      </c>
    </row>
    <row r="291" spans="1:7" x14ac:dyDescent="0.25">
      <c r="A291" s="104" t="s">
        <v>533</v>
      </c>
      <c r="B291" s="104" t="s">
        <v>534</v>
      </c>
      <c r="C291" s="54">
        <v>290</v>
      </c>
      <c r="D291" s="96">
        <v>44174</v>
      </c>
      <c r="E291" s="109">
        <v>12.4402777777778</v>
      </c>
      <c r="F291" s="112">
        <v>47.7</v>
      </c>
      <c r="G291" s="112">
        <v>26.6</v>
      </c>
    </row>
    <row r="292" spans="1:7" x14ac:dyDescent="0.25">
      <c r="A292" s="104" t="s">
        <v>533</v>
      </c>
      <c r="B292" s="104" t="s">
        <v>534</v>
      </c>
      <c r="C292" s="54">
        <v>291</v>
      </c>
      <c r="D292" s="96">
        <v>44174</v>
      </c>
      <c r="E292" s="110">
        <v>12.4819444444444</v>
      </c>
      <c r="F292" s="112">
        <v>48.4</v>
      </c>
      <c r="G292" s="112">
        <v>26.7</v>
      </c>
    </row>
    <row r="293" spans="1:7" x14ac:dyDescent="0.25">
      <c r="A293" s="104" t="s">
        <v>533</v>
      </c>
      <c r="B293" s="104" t="s">
        <v>534</v>
      </c>
      <c r="C293" s="54">
        <v>292</v>
      </c>
      <c r="D293" s="96">
        <v>44174</v>
      </c>
      <c r="E293" s="109">
        <v>12.5236111111111</v>
      </c>
      <c r="F293" s="112">
        <v>48.4</v>
      </c>
      <c r="G293" s="112">
        <v>26.7</v>
      </c>
    </row>
    <row r="294" spans="1:7" x14ac:dyDescent="0.25">
      <c r="A294" s="104" t="s">
        <v>533</v>
      </c>
      <c r="B294" s="104" t="s">
        <v>534</v>
      </c>
      <c r="C294" s="54">
        <v>293</v>
      </c>
      <c r="D294" s="96">
        <v>44174</v>
      </c>
      <c r="E294" s="110">
        <v>12.5652777777778</v>
      </c>
      <c r="F294" s="112">
        <v>49.3</v>
      </c>
      <c r="G294" s="112">
        <v>26.9</v>
      </c>
    </row>
    <row r="295" spans="1:7" x14ac:dyDescent="0.25">
      <c r="A295" s="104" t="s">
        <v>533</v>
      </c>
      <c r="B295" s="104" t="s">
        <v>534</v>
      </c>
      <c r="C295" s="54">
        <v>294</v>
      </c>
      <c r="D295" s="96">
        <v>44174</v>
      </c>
      <c r="E295" s="109">
        <v>12.6069444444444</v>
      </c>
      <c r="F295" s="112">
        <v>51.4</v>
      </c>
      <c r="G295" s="112">
        <v>26.7</v>
      </c>
    </row>
    <row r="296" spans="1:7" x14ac:dyDescent="0.25">
      <c r="A296" s="104" t="s">
        <v>533</v>
      </c>
      <c r="B296" s="104" t="s">
        <v>534</v>
      </c>
      <c r="C296" s="54">
        <v>295</v>
      </c>
      <c r="D296" s="96">
        <v>44174</v>
      </c>
      <c r="E296" s="110">
        <v>12.6486111111111</v>
      </c>
      <c r="F296" s="112">
        <v>49.7</v>
      </c>
      <c r="G296" s="112">
        <v>26.8</v>
      </c>
    </row>
    <row r="297" spans="1:7" x14ac:dyDescent="0.25">
      <c r="A297" s="104" t="s">
        <v>533</v>
      </c>
      <c r="B297" s="104" t="s">
        <v>534</v>
      </c>
      <c r="C297" s="54">
        <v>296</v>
      </c>
      <c r="D297" s="96">
        <v>44174</v>
      </c>
      <c r="E297" s="109">
        <v>12.6902777777778</v>
      </c>
      <c r="F297" s="112">
        <v>47.2</v>
      </c>
      <c r="G297" s="112">
        <v>26.4</v>
      </c>
    </row>
    <row r="298" spans="1:7" x14ac:dyDescent="0.25">
      <c r="A298" s="104" t="s">
        <v>533</v>
      </c>
      <c r="B298" s="104" t="s">
        <v>534</v>
      </c>
      <c r="C298" s="54">
        <v>297</v>
      </c>
      <c r="D298" s="96">
        <v>44174</v>
      </c>
      <c r="E298" s="110">
        <v>12.7319444444444</v>
      </c>
      <c r="F298" s="112">
        <v>45</v>
      </c>
      <c r="G298" s="112">
        <v>26.2</v>
      </c>
    </row>
    <row r="299" spans="1:7" x14ac:dyDescent="0.25">
      <c r="A299" s="104" t="s">
        <v>533</v>
      </c>
      <c r="B299" s="104" t="s">
        <v>534</v>
      </c>
      <c r="C299" s="54">
        <v>298</v>
      </c>
      <c r="D299" s="96">
        <v>44174</v>
      </c>
      <c r="E299" s="109">
        <v>12.7736111111111</v>
      </c>
      <c r="F299" s="112">
        <v>44.4</v>
      </c>
      <c r="G299" s="112">
        <v>26.2</v>
      </c>
    </row>
    <row r="300" spans="1:7" x14ac:dyDescent="0.25">
      <c r="A300" s="104" t="s">
        <v>533</v>
      </c>
      <c r="B300" s="104" t="s">
        <v>534</v>
      </c>
      <c r="C300" s="54">
        <v>299</v>
      </c>
      <c r="D300" s="96">
        <v>44174</v>
      </c>
      <c r="E300" s="110">
        <v>12.8152777777778</v>
      </c>
      <c r="F300" s="112">
        <v>46.3</v>
      </c>
      <c r="G300" s="112">
        <v>26.4</v>
      </c>
    </row>
    <row r="301" spans="1:7" x14ac:dyDescent="0.25">
      <c r="A301" s="104" t="s">
        <v>533</v>
      </c>
      <c r="B301" s="104" t="s">
        <v>534</v>
      </c>
      <c r="C301" s="54">
        <v>300</v>
      </c>
      <c r="D301" s="96">
        <v>44174</v>
      </c>
      <c r="E301" s="109">
        <v>12.8569444444444</v>
      </c>
      <c r="F301" s="112">
        <v>43.9</v>
      </c>
      <c r="G301" s="112">
        <v>26.4</v>
      </c>
    </row>
    <row r="302" spans="1:7" x14ac:dyDescent="0.25">
      <c r="A302" s="104" t="s">
        <v>533</v>
      </c>
      <c r="B302" s="104" t="s">
        <v>534</v>
      </c>
      <c r="C302" s="54">
        <v>301</v>
      </c>
      <c r="D302" s="96">
        <v>44174</v>
      </c>
      <c r="E302" s="110">
        <v>12.8986111111111</v>
      </c>
      <c r="F302" s="112">
        <v>45.2</v>
      </c>
      <c r="G302" s="112">
        <v>26.4</v>
      </c>
    </row>
    <row r="303" spans="1:7" x14ac:dyDescent="0.25">
      <c r="A303" s="104" t="s">
        <v>533</v>
      </c>
      <c r="B303" s="104" t="s">
        <v>534</v>
      </c>
      <c r="C303" s="54">
        <v>302</v>
      </c>
      <c r="D303" s="96">
        <v>44174</v>
      </c>
      <c r="E303" s="109">
        <v>12.9402777777778</v>
      </c>
      <c r="F303" s="112">
        <v>42.9</v>
      </c>
      <c r="G303" s="112">
        <v>26.5</v>
      </c>
    </row>
    <row r="304" spans="1:7" x14ac:dyDescent="0.25">
      <c r="A304" s="104" t="s">
        <v>533</v>
      </c>
      <c r="B304" s="104" t="s">
        <v>534</v>
      </c>
      <c r="C304" s="54">
        <v>303</v>
      </c>
      <c r="D304" s="96">
        <v>44174</v>
      </c>
      <c r="E304" s="110">
        <v>12.9819444444444</v>
      </c>
      <c r="F304" s="112">
        <v>43.9</v>
      </c>
      <c r="G304" s="112">
        <v>26.2</v>
      </c>
    </row>
    <row r="305" spans="1:7" x14ac:dyDescent="0.25">
      <c r="A305" s="104" t="s">
        <v>533</v>
      </c>
      <c r="B305" s="104" t="s">
        <v>534</v>
      </c>
      <c r="C305" s="54">
        <v>304</v>
      </c>
      <c r="D305" s="96">
        <v>44175</v>
      </c>
      <c r="E305" s="109">
        <v>13.0236111111111</v>
      </c>
      <c r="F305" s="112">
        <v>45.9</v>
      </c>
      <c r="G305" s="112">
        <v>26.4</v>
      </c>
    </row>
    <row r="306" spans="1:7" x14ac:dyDescent="0.25">
      <c r="A306" s="104" t="s">
        <v>533</v>
      </c>
      <c r="B306" s="104" t="s">
        <v>534</v>
      </c>
      <c r="C306" s="54">
        <v>305</v>
      </c>
      <c r="D306" s="96">
        <v>44175</v>
      </c>
      <c r="E306" s="110">
        <v>13.0652777777778</v>
      </c>
      <c r="F306" s="112">
        <v>41.4</v>
      </c>
      <c r="G306" s="112">
        <v>26.1</v>
      </c>
    </row>
    <row r="307" spans="1:7" x14ac:dyDescent="0.25">
      <c r="A307" s="104" t="s">
        <v>533</v>
      </c>
      <c r="B307" s="104" t="s">
        <v>534</v>
      </c>
      <c r="C307" s="54">
        <v>306</v>
      </c>
      <c r="D307" s="96">
        <v>44175</v>
      </c>
      <c r="E307" s="109">
        <v>13.1069444444444</v>
      </c>
      <c r="F307" s="112">
        <v>43.6</v>
      </c>
      <c r="G307" s="112">
        <v>26.1</v>
      </c>
    </row>
    <row r="308" spans="1:7" x14ac:dyDescent="0.25">
      <c r="A308" s="104" t="s">
        <v>533</v>
      </c>
      <c r="B308" s="104" t="s">
        <v>534</v>
      </c>
      <c r="C308" s="54">
        <v>307</v>
      </c>
      <c r="D308" s="96">
        <v>44175</v>
      </c>
      <c r="E308" s="110">
        <v>13.1486111111111</v>
      </c>
      <c r="F308" s="112">
        <v>43.9</v>
      </c>
      <c r="G308" s="112">
        <v>26.3</v>
      </c>
    </row>
    <row r="309" spans="1:7" x14ac:dyDescent="0.25">
      <c r="A309" s="104" t="s">
        <v>533</v>
      </c>
      <c r="B309" s="104" t="s">
        <v>534</v>
      </c>
      <c r="C309" s="54">
        <v>308</v>
      </c>
      <c r="D309" s="96">
        <v>44175</v>
      </c>
      <c r="E309" s="109">
        <v>13.1902777777778</v>
      </c>
      <c r="F309" s="112">
        <v>43.2</v>
      </c>
      <c r="G309" s="112">
        <v>26.1</v>
      </c>
    </row>
    <row r="310" spans="1:7" x14ac:dyDescent="0.25">
      <c r="A310" s="104" t="s">
        <v>533</v>
      </c>
      <c r="B310" s="104" t="s">
        <v>534</v>
      </c>
      <c r="C310" s="54">
        <v>309</v>
      </c>
      <c r="D310" s="96">
        <v>44175</v>
      </c>
      <c r="E310" s="110">
        <v>13.2319444444444</v>
      </c>
      <c r="F310" s="112">
        <v>42.4</v>
      </c>
      <c r="G310" s="112">
        <v>26.1</v>
      </c>
    </row>
    <row r="311" spans="1:7" x14ac:dyDescent="0.25">
      <c r="A311" s="104" t="s">
        <v>533</v>
      </c>
      <c r="B311" s="104" t="s">
        <v>534</v>
      </c>
      <c r="C311" s="54">
        <v>310</v>
      </c>
      <c r="D311" s="96">
        <v>44175</v>
      </c>
      <c r="E311" s="109">
        <v>13.2736111111111</v>
      </c>
      <c r="F311" s="112">
        <v>44.3</v>
      </c>
      <c r="G311" s="112">
        <v>26.2</v>
      </c>
    </row>
    <row r="312" spans="1:7" x14ac:dyDescent="0.25">
      <c r="A312" s="104" t="s">
        <v>533</v>
      </c>
      <c r="B312" s="104" t="s">
        <v>534</v>
      </c>
      <c r="C312" s="54">
        <v>311</v>
      </c>
      <c r="D312" s="96">
        <v>44175</v>
      </c>
      <c r="E312" s="110">
        <v>13.3152777777778</v>
      </c>
      <c r="F312" s="112">
        <v>43.6</v>
      </c>
      <c r="G312" s="112">
        <v>26.1</v>
      </c>
    </row>
    <row r="313" spans="1:7" x14ac:dyDescent="0.25">
      <c r="A313" s="104" t="s">
        <v>533</v>
      </c>
      <c r="B313" s="104" t="s">
        <v>534</v>
      </c>
      <c r="C313" s="54">
        <v>312</v>
      </c>
      <c r="D313" s="96">
        <v>44175</v>
      </c>
      <c r="E313" s="109">
        <v>13.3569444444444</v>
      </c>
      <c r="F313" s="112">
        <v>38.9</v>
      </c>
      <c r="G313" s="112">
        <v>23.2</v>
      </c>
    </row>
    <row r="314" spans="1:7" x14ac:dyDescent="0.25">
      <c r="A314" s="104" t="s">
        <v>533</v>
      </c>
      <c r="B314" s="104" t="s">
        <v>534</v>
      </c>
      <c r="C314" s="54">
        <v>313</v>
      </c>
      <c r="D314" s="96">
        <v>44175</v>
      </c>
      <c r="E314" s="110">
        <v>13.3986111111111</v>
      </c>
      <c r="F314" s="112">
        <v>45.4</v>
      </c>
      <c r="G314" s="112">
        <v>25.8</v>
      </c>
    </row>
    <row r="315" spans="1:7" x14ac:dyDescent="0.25">
      <c r="A315" s="104" t="s">
        <v>533</v>
      </c>
      <c r="B315" s="104" t="s">
        <v>534</v>
      </c>
      <c r="C315" s="54">
        <v>314</v>
      </c>
      <c r="D315" s="96">
        <v>44175</v>
      </c>
      <c r="E315" s="109">
        <v>13.4402777777778</v>
      </c>
      <c r="F315" s="112">
        <v>45.8</v>
      </c>
      <c r="G315" s="112">
        <v>26.3</v>
      </c>
    </row>
    <row r="316" spans="1:7" x14ac:dyDescent="0.25">
      <c r="A316" s="104" t="s">
        <v>533</v>
      </c>
      <c r="B316" s="104" t="s">
        <v>534</v>
      </c>
      <c r="C316" s="54">
        <v>315</v>
      </c>
      <c r="D316" s="96">
        <v>44175</v>
      </c>
      <c r="E316" s="110">
        <v>13.4819444444444</v>
      </c>
      <c r="F316" s="112">
        <v>45.6</v>
      </c>
      <c r="G316" s="112">
        <v>26.8</v>
      </c>
    </row>
    <row r="317" spans="1:7" x14ac:dyDescent="0.25">
      <c r="A317" s="104" t="s">
        <v>533</v>
      </c>
      <c r="B317" s="104" t="s">
        <v>534</v>
      </c>
      <c r="C317" s="54">
        <v>316</v>
      </c>
      <c r="D317" s="96">
        <v>44175</v>
      </c>
      <c r="E317" s="109">
        <v>13.5236111111111</v>
      </c>
      <c r="F317" s="112">
        <v>46.9</v>
      </c>
      <c r="G317" s="112">
        <v>27</v>
      </c>
    </row>
    <row r="318" spans="1:7" x14ac:dyDescent="0.25">
      <c r="A318" s="104" t="s">
        <v>533</v>
      </c>
      <c r="B318" s="104" t="s">
        <v>534</v>
      </c>
      <c r="C318" s="54">
        <v>317</v>
      </c>
      <c r="D318" s="96">
        <v>44175</v>
      </c>
      <c r="E318" s="110">
        <v>13.5652777777778</v>
      </c>
      <c r="F318" s="112">
        <v>43.4</v>
      </c>
      <c r="G318" s="112">
        <v>24.3</v>
      </c>
    </row>
    <row r="319" spans="1:7" x14ac:dyDescent="0.25">
      <c r="A319" s="104" t="s">
        <v>533</v>
      </c>
      <c r="B319" s="104" t="s">
        <v>534</v>
      </c>
      <c r="C319" s="54">
        <v>318</v>
      </c>
      <c r="D319" s="96">
        <v>44175</v>
      </c>
      <c r="E319" s="109">
        <v>13.6069444444444</v>
      </c>
      <c r="F319" s="112">
        <v>53.5</v>
      </c>
      <c r="G319" s="112">
        <v>26.8</v>
      </c>
    </row>
    <row r="320" spans="1:7" x14ac:dyDescent="0.25">
      <c r="A320" s="104" t="s">
        <v>533</v>
      </c>
      <c r="B320" s="104" t="s">
        <v>534</v>
      </c>
      <c r="C320" s="54">
        <v>319</v>
      </c>
      <c r="D320" s="96">
        <v>44175</v>
      </c>
      <c r="E320" s="110">
        <v>13.6486111111111</v>
      </c>
      <c r="F320" s="112">
        <v>48.7</v>
      </c>
      <c r="G320" s="112">
        <v>26.5</v>
      </c>
    </row>
    <row r="321" spans="1:7" x14ac:dyDescent="0.25">
      <c r="A321" s="104" t="s">
        <v>533</v>
      </c>
      <c r="B321" s="104" t="s">
        <v>534</v>
      </c>
      <c r="C321" s="54">
        <v>320</v>
      </c>
      <c r="D321" s="96">
        <v>44175</v>
      </c>
      <c r="E321" s="109">
        <v>13.6902777777778</v>
      </c>
      <c r="F321" s="112">
        <v>49.3</v>
      </c>
      <c r="G321" s="112">
        <v>26.2</v>
      </c>
    </row>
    <row r="322" spans="1:7" x14ac:dyDescent="0.25">
      <c r="A322" s="104" t="s">
        <v>533</v>
      </c>
      <c r="B322" s="104" t="s">
        <v>534</v>
      </c>
      <c r="C322" s="54">
        <v>321</v>
      </c>
      <c r="D322" s="96">
        <v>44175</v>
      </c>
      <c r="E322" s="110">
        <v>13.7319444444444</v>
      </c>
      <c r="F322" s="112">
        <v>44.7</v>
      </c>
      <c r="G322" s="112">
        <v>26</v>
      </c>
    </row>
    <row r="323" spans="1:7" x14ac:dyDescent="0.25">
      <c r="A323" s="104" t="s">
        <v>533</v>
      </c>
      <c r="B323" s="104" t="s">
        <v>534</v>
      </c>
      <c r="C323" s="54">
        <v>322</v>
      </c>
      <c r="D323" s="96">
        <v>44175</v>
      </c>
      <c r="E323" s="109">
        <v>13.7736111111111</v>
      </c>
      <c r="F323" s="112">
        <v>47.5</v>
      </c>
      <c r="G323" s="112">
        <v>26.3</v>
      </c>
    </row>
    <row r="324" spans="1:7" x14ac:dyDescent="0.25">
      <c r="A324" s="104" t="s">
        <v>533</v>
      </c>
      <c r="B324" s="104" t="s">
        <v>534</v>
      </c>
      <c r="C324" s="54">
        <v>323</v>
      </c>
      <c r="D324" s="96">
        <v>44175</v>
      </c>
      <c r="E324" s="110">
        <v>13.8152777777778</v>
      </c>
      <c r="F324" s="112">
        <v>43.9</v>
      </c>
      <c r="G324" s="112">
        <v>25.9</v>
      </c>
    </row>
    <row r="325" spans="1:7" x14ac:dyDescent="0.25">
      <c r="A325" s="104" t="s">
        <v>533</v>
      </c>
      <c r="B325" s="104" t="s">
        <v>534</v>
      </c>
      <c r="C325" s="54">
        <v>324</v>
      </c>
      <c r="D325" s="96">
        <v>44175</v>
      </c>
      <c r="E325" s="109">
        <v>13.8569444444444</v>
      </c>
      <c r="F325" s="112">
        <v>43.3</v>
      </c>
      <c r="G325" s="112">
        <v>26</v>
      </c>
    </row>
    <row r="326" spans="1:7" x14ac:dyDescent="0.25">
      <c r="A326" s="104" t="s">
        <v>533</v>
      </c>
      <c r="B326" s="104" t="s">
        <v>534</v>
      </c>
      <c r="C326" s="54">
        <v>325</v>
      </c>
      <c r="D326" s="96">
        <v>44175</v>
      </c>
      <c r="E326" s="110">
        <v>13.8986111111111</v>
      </c>
      <c r="F326" s="112">
        <v>42.7</v>
      </c>
      <c r="G326" s="112">
        <v>26.1</v>
      </c>
    </row>
    <row r="327" spans="1:7" x14ac:dyDescent="0.25">
      <c r="A327" s="104" t="s">
        <v>533</v>
      </c>
      <c r="B327" s="104" t="s">
        <v>534</v>
      </c>
      <c r="C327" s="54">
        <v>326</v>
      </c>
      <c r="D327" s="96">
        <v>44175</v>
      </c>
      <c r="E327" s="109">
        <v>13.9402777777778</v>
      </c>
      <c r="F327" s="112">
        <v>43.7</v>
      </c>
      <c r="G327" s="112">
        <v>26.2</v>
      </c>
    </row>
    <row r="328" spans="1:7" x14ac:dyDescent="0.25">
      <c r="A328" s="104" t="s">
        <v>533</v>
      </c>
      <c r="B328" s="104" t="s">
        <v>534</v>
      </c>
      <c r="C328" s="54">
        <v>327</v>
      </c>
      <c r="D328" s="96">
        <v>44175</v>
      </c>
      <c r="E328" s="110">
        <v>13.9819444444444</v>
      </c>
      <c r="F328" s="112">
        <v>43.5</v>
      </c>
      <c r="G328" s="112">
        <v>25.9</v>
      </c>
    </row>
    <row r="329" spans="1:7" x14ac:dyDescent="0.25">
      <c r="A329" s="104" t="s">
        <v>533</v>
      </c>
      <c r="B329" s="104" t="s">
        <v>534</v>
      </c>
      <c r="C329" s="54">
        <v>328</v>
      </c>
      <c r="D329" s="96">
        <v>44176</v>
      </c>
      <c r="E329" s="109">
        <v>14.0236111111111</v>
      </c>
      <c r="F329" s="112">
        <v>43.1</v>
      </c>
      <c r="G329" s="112">
        <v>26</v>
      </c>
    </row>
    <row r="330" spans="1:7" x14ac:dyDescent="0.25">
      <c r="A330" s="104" t="s">
        <v>533</v>
      </c>
      <c r="B330" s="104" t="s">
        <v>534</v>
      </c>
      <c r="C330" s="54">
        <v>329</v>
      </c>
      <c r="D330" s="96">
        <v>44176</v>
      </c>
      <c r="E330" s="110">
        <v>14.0652777777778</v>
      </c>
      <c r="F330" s="112">
        <v>41.9</v>
      </c>
      <c r="G330" s="112">
        <v>25.9</v>
      </c>
    </row>
    <row r="331" spans="1:7" x14ac:dyDescent="0.25">
      <c r="A331" s="104" t="s">
        <v>533</v>
      </c>
      <c r="B331" s="104" t="s">
        <v>534</v>
      </c>
      <c r="C331" s="54">
        <v>330</v>
      </c>
      <c r="D331" s="96">
        <v>44176</v>
      </c>
      <c r="E331" s="109">
        <v>14.1069444444444</v>
      </c>
      <c r="F331" s="112">
        <v>41.5</v>
      </c>
      <c r="G331" s="112">
        <v>25.7</v>
      </c>
    </row>
    <row r="332" spans="1:7" x14ac:dyDescent="0.25">
      <c r="A332" s="104" t="s">
        <v>533</v>
      </c>
      <c r="B332" s="104" t="s">
        <v>534</v>
      </c>
      <c r="C332" s="54">
        <v>331</v>
      </c>
      <c r="D332" s="96">
        <v>44176</v>
      </c>
      <c r="E332" s="110">
        <v>14.1486111111111</v>
      </c>
      <c r="F332" s="112">
        <v>45.4</v>
      </c>
      <c r="G332" s="112">
        <v>25.8</v>
      </c>
    </row>
    <row r="333" spans="1:7" x14ac:dyDescent="0.25">
      <c r="A333" s="104" t="s">
        <v>533</v>
      </c>
      <c r="B333" s="104" t="s">
        <v>534</v>
      </c>
      <c r="C333" s="54">
        <v>332</v>
      </c>
      <c r="D333" s="96">
        <v>44176</v>
      </c>
      <c r="E333" s="109">
        <v>14.1902777777778</v>
      </c>
      <c r="F333" s="112">
        <v>42.8</v>
      </c>
      <c r="G333" s="112">
        <v>25.8</v>
      </c>
    </row>
    <row r="334" spans="1:7" x14ac:dyDescent="0.25">
      <c r="A334" s="104" t="s">
        <v>533</v>
      </c>
      <c r="B334" s="104" t="s">
        <v>534</v>
      </c>
      <c r="C334" s="54">
        <v>333</v>
      </c>
      <c r="D334" s="96">
        <v>44176</v>
      </c>
      <c r="E334" s="110">
        <v>14.2319444444444</v>
      </c>
      <c r="F334" s="112">
        <v>44</v>
      </c>
      <c r="G334" s="112">
        <v>25.9</v>
      </c>
    </row>
    <row r="335" spans="1:7" x14ac:dyDescent="0.25">
      <c r="A335" s="104" t="s">
        <v>533</v>
      </c>
      <c r="B335" s="104" t="s">
        <v>534</v>
      </c>
      <c r="C335" s="54">
        <v>334</v>
      </c>
      <c r="D335" s="96">
        <v>44176</v>
      </c>
      <c r="E335" s="109">
        <v>14.2736111111111</v>
      </c>
      <c r="F335" s="112">
        <v>42.7</v>
      </c>
      <c r="G335" s="112">
        <v>25.8</v>
      </c>
    </row>
    <row r="336" spans="1:7" x14ac:dyDescent="0.25">
      <c r="A336" s="104" t="s">
        <v>533</v>
      </c>
      <c r="B336" s="104" t="s">
        <v>534</v>
      </c>
      <c r="C336" s="54">
        <v>335</v>
      </c>
      <c r="D336" s="96">
        <v>44176</v>
      </c>
      <c r="E336" s="110">
        <v>14.3152777777778</v>
      </c>
      <c r="F336" s="112">
        <v>44.6</v>
      </c>
      <c r="G336" s="112">
        <v>26.4</v>
      </c>
    </row>
    <row r="337" spans="1:7" x14ac:dyDescent="0.25">
      <c r="A337" s="104" t="s">
        <v>533</v>
      </c>
      <c r="B337" s="104" t="s">
        <v>534</v>
      </c>
      <c r="C337" s="54">
        <v>336</v>
      </c>
      <c r="D337" s="96">
        <v>44176</v>
      </c>
      <c r="E337" s="109">
        <v>14.3569444444444</v>
      </c>
      <c r="F337" s="112">
        <v>44.4</v>
      </c>
      <c r="G337" s="112">
        <v>26.4</v>
      </c>
    </row>
    <row r="338" spans="1:7" x14ac:dyDescent="0.25">
      <c r="A338" s="104" t="s">
        <v>533</v>
      </c>
      <c r="B338" s="104" t="s">
        <v>534</v>
      </c>
      <c r="C338" s="54">
        <v>337</v>
      </c>
      <c r="D338" s="96">
        <v>44176</v>
      </c>
      <c r="E338" s="110">
        <v>14.3986111111111</v>
      </c>
      <c r="F338" s="112">
        <v>43.8</v>
      </c>
      <c r="G338" s="112">
        <v>26.4</v>
      </c>
    </row>
    <row r="339" spans="1:7" x14ac:dyDescent="0.25">
      <c r="A339" s="104" t="s">
        <v>533</v>
      </c>
      <c r="B339" s="104" t="s">
        <v>534</v>
      </c>
      <c r="C339" s="54">
        <v>338</v>
      </c>
      <c r="D339" s="96">
        <v>44176</v>
      </c>
      <c r="E339" s="109">
        <v>14.4402777777778</v>
      </c>
      <c r="F339" s="112">
        <v>44.5</v>
      </c>
      <c r="G339" s="112">
        <v>26.6</v>
      </c>
    </row>
    <row r="340" spans="1:7" x14ac:dyDescent="0.25">
      <c r="A340" s="104" t="s">
        <v>533</v>
      </c>
      <c r="B340" s="104" t="s">
        <v>534</v>
      </c>
      <c r="C340" s="54">
        <v>339</v>
      </c>
      <c r="D340" s="96">
        <v>44176</v>
      </c>
      <c r="E340" s="110">
        <v>14.4819444444444</v>
      </c>
      <c r="F340" s="112">
        <v>48.2</v>
      </c>
      <c r="G340" s="112">
        <v>26.9</v>
      </c>
    </row>
    <row r="341" spans="1:7" x14ac:dyDescent="0.25">
      <c r="A341" s="104" t="s">
        <v>533</v>
      </c>
      <c r="B341" s="104" t="s">
        <v>534</v>
      </c>
      <c r="C341" s="54">
        <v>340</v>
      </c>
      <c r="D341" s="96">
        <v>44176</v>
      </c>
      <c r="E341" s="109">
        <v>14.5236111111111</v>
      </c>
      <c r="F341" s="112">
        <v>44.7</v>
      </c>
      <c r="G341" s="112">
        <v>27.1</v>
      </c>
    </row>
    <row r="342" spans="1:7" x14ac:dyDescent="0.25">
      <c r="A342" s="104" t="s">
        <v>533</v>
      </c>
      <c r="B342" s="104" t="s">
        <v>534</v>
      </c>
      <c r="C342" s="54">
        <v>341</v>
      </c>
      <c r="D342" s="96">
        <v>44176</v>
      </c>
      <c r="E342" s="110">
        <v>14.5652777777778</v>
      </c>
      <c r="F342" s="112">
        <v>48</v>
      </c>
      <c r="G342" s="112">
        <v>27.1</v>
      </c>
    </row>
    <row r="343" spans="1:7" x14ac:dyDescent="0.25">
      <c r="A343" s="104" t="s">
        <v>533</v>
      </c>
      <c r="B343" s="104" t="s">
        <v>534</v>
      </c>
      <c r="C343" s="54">
        <v>342</v>
      </c>
      <c r="D343" s="96">
        <v>44176</v>
      </c>
      <c r="E343" s="109">
        <v>14.6069444444444</v>
      </c>
      <c r="F343" s="112">
        <v>49.3</v>
      </c>
      <c r="G343" s="112">
        <v>27.1</v>
      </c>
    </row>
    <row r="344" spans="1:7" x14ac:dyDescent="0.25">
      <c r="A344" s="104" t="s">
        <v>533</v>
      </c>
      <c r="B344" s="104" t="s">
        <v>534</v>
      </c>
      <c r="C344" s="54">
        <v>343</v>
      </c>
      <c r="D344" s="96">
        <v>44176</v>
      </c>
      <c r="E344" s="110">
        <v>14.6486111111111</v>
      </c>
      <c r="F344" s="112">
        <v>48.5</v>
      </c>
      <c r="G344" s="112">
        <v>26.9</v>
      </c>
    </row>
    <row r="345" spans="1:7" x14ac:dyDescent="0.25">
      <c r="A345" s="104" t="s">
        <v>533</v>
      </c>
      <c r="B345" s="104" t="s">
        <v>534</v>
      </c>
      <c r="C345" s="54">
        <v>344</v>
      </c>
      <c r="D345" s="96">
        <v>44176</v>
      </c>
      <c r="E345" s="109">
        <v>14.6902777777778</v>
      </c>
      <c r="F345" s="112">
        <v>47</v>
      </c>
      <c r="G345" s="112">
        <v>26.5</v>
      </c>
    </row>
    <row r="346" spans="1:7" x14ac:dyDescent="0.25">
      <c r="A346" s="104" t="s">
        <v>533</v>
      </c>
      <c r="B346" s="104" t="s">
        <v>534</v>
      </c>
      <c r="C346" s="54">
        <v>345</v>
      </c>
      <c r="D346" s="96">
        <v>44176</v>
      </c>
      <c r="E346" s="110">
        <v>14.7319444444444</v>
      </c>
      <c r="F346" s="112">
        <v>45.4</v>
      </c>
      <c r="G346" s="112">
        <v>26.4</v>
      </c>
    </row>
    <row r="347" spans="1:7" x14ac:dyDescent="0.25">
      <c r="A347" s="104" t="s">
        <v>533</v>
      </c>
      <c r="B347" s="104" t="s">
        <v>534</v>
      </c>
      <c r="C347" s="54">
        <v>346</v>
      </c>
      <c r="D347" s="96">
        <v>44176</v>
      </c>
      <c r="E347" s="109">
        <v>14.7736111111111</v>
      </c>
      <c r="F347" s="112">
        <v>46.3</v>
      </c>
      <c r="G347" s="112">
        <v>26.8</v>
      </c>
    </row>
    <row r="348" spans="1:7" x14ac:dyDescent="0.25">
      <c r="A348" s="104" t="s">
        <v>533</v>
      </c>
      <c r="B348" s="104" t="s">
        <v>534</v>
      </c>
      <c r="C348" s="54">
        <v>347</v>
      </c>
      <c r="D348" s="96">
        <v>44176</v>
      </c>
      <c r="E348" s="110">
        <v>14.8152777777778</v>
      </c>
      <c r="F348" s="112">
        <v>45.2</v>
      </c>
      <c r="G348" s="112">
        <v>26.8</v>
      </c>
    </row>
    <row r="349" spans="1:7" x14ac:dyDescent="0.25">
      <c r="A349" s="104" t="s">
        <v>533</v>
      </c>
      <c r="B349" s="104" t="s">
        <v>534</v>
      </c>
      <c r="C349" s="54">
        <v>348</v>
      </c>
      <c r="D349" s="96">
        <v>44176</v>
      </c>
      <c r="E349" s="109">
        <v>14.8569444444444</v>
      </c>
      <c r="F349" s="112">
        <v>44.7</v>
      </c>
      <c r="G349" s="112">
        <v>26.9</v>
      </c>
    </row>
    <row r="350" spans="1:7" x14ac:dyDescent="0.25">
      <c r="A350" s="104" t="s">
        <v>533</v>
      </c>
      <c r="B350" s="104" t="s">
        <v>534</v>
      </c>
      <c r="C350" s="54">
        <v>349</v>
      </c>
      <c r="D350" s="96">
        <v>44176</v>
      </c>
      <c r="E350" s="110">
        <v>14.8986111111111</v>
      </c>
      <c r="F350" s="112">
        <v>45.4</v>
      </c>
      <c r="G350" s="112">
        <v>26.9</v>
      </c>
    </row>
    <row r="351" spans="1:7" x14ac:dyDescent="0.25">
      <c r="A351" s="104" t="s">
        <v>533</v>
      </c>
      <c r="B351" s="104" t="s">
        <v>534</v>
      </c>
      <c r="C351" s="54">
        <v>350</v>
      </c>
      <c r="D351" s="96">
        <v>44176</v>
      </c>
      <c r="E351" s="109">
        <v>14.9402777777778</v>
      </c>
      <c r="F351" s="112">
        <v>44.4</v>
      </c>
      <c r="G351" s="112">
        <v>26.9</v>
      </c>
    </row>
    <row r="352" spans="1:7" x14ac:dyDescent="0.25">
      <c r="A352" s="104" t="s">
        <v>533</v>
      </c>
      <c r="B352" s="104" t="s">
        <v>534</v>
      </c>
      <c r="C352" s="54">
        <v>351</v>
      </c>
      <c r="D352" s="96">
        <v>44176</v>
      </c>
      <c r="E352" s="110">
        <v>14.9819444444444</v>
      </c>
      <c r="F352" s="112">
        <v>45.5</v>
      </c>
      <c r="G352" s="112">
        <v>26.9</v>
      </c>
    </row>
    <row r="353" spans="1:7" x14ac:dyDescent="0.25">
      <c r="A353" s="104" t="s">
        <v>533</v>
      </c>
      <c r="B353" s="104" t="s">
        <v>534</v>
      </c>
      <c r="C353" s="54">
        <v>352</v>
      </c>
      <c r="D353" s="96">
        <v>44177</v>
      </c>
      <c r="E353" s="109">
        <v>15.0236111111111</v>
      </c>
      <c r="F353" s="112">
        <v>45.1</v>
      </c>
      <c r="G353" s="112">
        <v>27</v>
      </c>
    </row>
    <row r="354" spans="1:7" x14ac:dyDescent="0.25">
      <c r="A354" s="104" t="s">
        <v>533</v>
      </c>
      <c r="B354" s="104" t="s">
        <v>534</v>
      </c>
      <c r="C354" s="54">
        <v>353</v>
      </c>
      <c r="D354" s="96">
        <v>44177</v>
      </c>
      <c r="E354" s="110">
        <v>15.0652777777778</v>
      </c>
      <c r="F354" s="112">
        <v>43.9</v>
      </c>
      <c r="G354" s="112">
        <v>26.8</v>
      </c>
    </row>
    <row r="355" spans="1:7" x14ac:dyDescent="0.25">
      <c r="A355" s="104" t="s">
        <v>533</v>
      </c>
      <c r="B355" s="104" t="s">
        <v>534</v>
      </c>
      <c r="C355" s="54">
        <v>354</v>
      </c>
      <c r="D355" s="96">
        <v>44177</v>
      </c>
      <c r="E355" s="109">
        <v>15.1069444444444</v>
      </c>
      <c r="F355" s="112">
        <v>44.5</v>
      </c>
      <c r="G355" s="112">
        <v>26.8</v>
      </c>
    </row>
    <row r="356" spans="1:7" x14ac:dyDescent="0.25">
      <c r="A356" s="104" t="s">
        <v>533</v>
      </c>
      <c r="B356" s="104" t="s">
        <v>534</v>
      </c>
      <c r="C356" s="54">
        <v>355</v>
      </c>
      <c r="D356" s="96">
        <v>44177</v>
      </c>
      <c r="E356" s="110">
        <v>15.1486111111111</v>
      </c>
      <c r="F356" s="112">
        <v>43.8</v>
      </c>
      <c r="G356" s="112">
        <v>26.8</v>
      </c>
    </row>
    <row r="357" spans="1:7" x14ac:dyDescent="0.25">
      <c r="A357" s="104" t="s">
        <v>533</v>
      </c>
      <c r="B357" s="104" t="s">
        <v>534</v>
      </c>
      <c r="C357" s="54">
        <v>356</v>
      </c>
      <c r="D357" s="96">
        <v>44177</v>
      </c>
      <c r="E357" s="109">
        <v>15.1902777777778</v>
      </c>
      <c r="F357" s="112">
        <v>43.1</v>
      </c>
      <c r="G357" s="112">
        <v>27</v>
      </c>
    </row>
    <row r="358" spans="1:7" x14ac:dyDescent="0.25">
      <c r="A358" s="104" t="s">
        <v>533</v>
      </c>
      <c r="B358" s="104" t="s">
        <v>534</v>
      </c>
      <c r="C358" s="54">
        <v>357</v>
      </c>
      <c r="D358" s="96">
        <v>44177</v>
      </c>
      <c r="E358" s="110">
        <v>15.2319444444444</v>
      </c>
      <c r="F358" s="112">
        <v>43.5</v>
      </c>
      <c r="G358" s="112">
        <v>27.1</v>
      </c>
    </row>
    <row r="359" spans="1:7" x14ac:dyDescent="0.25">
      <c r="A359" s="104" t="s">
        <v>533</v>
      </c>
      <c r="B359" s="104" t="s">
        <v>534</v>
      </c>
      <c r="C359" s="54">
        <v>358</v>
      </c>
      <c r="D359" s="96">
        <v>44177</v>
      </c>
      <c r="E359" s="109">
        <v>15.2736111111111</v>
      </c>
      <c r="F359" s="112">
        <v>43.5</v>
      </c>
      <c r="G359" s="112">
        <v>27.1</v>
      </c>
    </row>
    <row r="360" spans="1:7" x14ac:dyDescent="0.25">
      <c r="A360" s="104" t="s">
        <v>533</v>
      </c>
      <c r="B360" s="104" t="s">
        <v>534</v>
      </c>
      <c r="C360" s="54">
        <v>359</v>
      </c>
      <c r="D360" s="96">
        <v>44177</v>
      </c>
      <c r="E360" s="110">
        <v>15.3152777777778</v>
      </c>
      <c r="F360" s="112">
        <v>45.6</v>
      </c>
      <c r="G360" s="112">
        <v>27.3</v>
      </c>
    </row>
    <row r="361" spans="1:7" x14ac:dyDescent="0.25">
      <c r="A361" s="104" t="s">
        <v>533</v>
      </c>
      <c r="B361" s="104" t="s">
        <v>534</v>
      </c>
      <c r="C361" s="54">
        <v>360</v>
      </c>
      <c r="D361" s="96">
        <v>44177</v>
      </c>
      <c r="E361" s="109">
        <v>15.3569444444444</v>
      </c>
      <c r="F361" s="112">
        <v>44.4</v>
      </c>
      <c r="G361" s="112">
        <v>27.1</v>
      </c>
    </row>
    <row r="362" spans="1:7" x14ac:dyDescent="0.25">
      <c r="A362" s="104" t="s">
        <v>533</v>
      </c>
      <c r="B362" s="104" t="s">
        <v>534</v>
      </c>
      <c r="C362" s="54">
        <v>361</v>
      </c>
      <c r="D362" s="96">
        <v>44177</v>
      </c>
      <c r="E362" s="110">
        <v>15.3986111111111</v>
      </c>
      <c r="F362" s="112">
        <v>46.6</v>
      </c>
      <c r="G362" s="112">
        <v>27.6</v>
      </c>
    </row>
    <row r="363" spans="1:7" x14ac:dyDescent="0.25">
      <c r="A363" s="104" t="s">
        <v>533</v>
      </c>
      <c r="B363" s="104" t="s">
        <v>534</v>
      </c>
      <c r="C363" s="54">
        <v>362</v>
      </c>
      <c r="D363" s="96">
        <v>44177</v>
      </c>
      <c r="E363" s="109">
        <v>15.4402777777778</v>
      </c>
      <c r="F363" s="112">
        <v>48.2</v>
      </c>
      <c r="G363" s="112">
        <v>27.6</v>
      </c>
    </row>
    <row r="364" spans="1:7" x14ac:dyDescent="0.25">
      <c r="A364" s="104" t="s">
        <v>533</v>
      </c>
      <c r="B364" s="104" t="s">
        <v>534</v>
      </c>
      <c r="C364" s="54">
        <v>363</v>
      </c>
      <c r="D364" s="96">
        <v>44177</v>
      </c>
      <c r="E364" s="110">
        <v>15.4819444444444</v>
      </c>
      <c r="F364" s="112">
        <v>44.4</v>
      </c>
      <c r="G364" s="112">
        <v>27.3</v>
      </c>
    </row>
    <row r="365" spans="1:7" x14ac:dyDescent="0.25">
      <c r="A365" s="104" t="s">
        <v>533</v>
      </c>
      <c r="B365" s="104" t="s">
        <v>534</v>
      </c>
      <c r="C365" s="54">
        <v>364</v>
      </c>
      <c r="D365" s="96">
        <v>44177</v>
      </c>
      <c r="E365" s="109">
        <v>15.5236111111111</v>
      </c>
      <c r="F365" s="112">
        <v>49.1</v>
      </c>
      <c r="G365" s="112">
        <v>27.7</v>
      </c>
    </row>
    <row r="366" spans="1:7" x14ac:dyDescent="0.25">
      <c r="A366" s="104" t="s">
        <v>533</v>
      </c>
      <c r="B366" s="104" t="s">
        <v>534</v>
      </c>
      <c r="C366" s="54">
        <v>365</v>
      </c>
      <c r="D366" s="96">
        <v>44177</v>
      </c>
      <c r="E366" s="110">
        <v>15.5652777777778</v>
      </c>
      <c r="F366" s="112">
        <v>49.1</v>
      </c>
      <c r="G366" s="112">
        <v>27.7</v>
      </c>
    </row>
    <row r="367" spans="1:7" x14ac:dyDescent="0.25">
      <c r="A367" s="104" t="s">
        <v>533</v>
      </c>
      <c r="B367" s="104" t="s">
        <v>534</v>
      </c>
      <c r="C367" s="54">
        <v>366</v>
      </c>
      <c r="D367" s="96">
        <v>44177</v>
      </c>
      <c r="E367" s="109">
        <v>15.6069444444444</v>
      </c>
      <c r="F367" s="112">
        <v>50.1</v>
      </c>
      <c r="G367" s="112">
        <v>27.7</v>
      </c>
    </row>
    <row r="368" spans="1:7" x14ac:dyDescent="0.25">
      <c r="A368" s="104" t="s">
        <v>533</v>
      </c>
      <c r="B368" s="104" t="s">
        <v>534</v>
      </c>
      <c r="C368" s="54">
        <v>367</v>
      </c>
      <c r="D368" s="96">
        <v>44177</v>
      </c>
      <c r="E368" s="110">
        <v>15.6486111111111</v>
      </c>
      <c r="F368" s="112">
        <v>49.8</v>
      </c>
      <c r="G368" s="112">
        <v>27.7</v>
      </c>
    </row>
    <row r="369" spans="1:7" x14ac:dyDescent="0.25">
      <c r="A369" s="104" t="s">
        <v>533</v>
      </c>
      <c r="B369" s="104" t="s">
        <v>534</v>
      </c>
      <c r="C369" s="54">
        <v>368</v>
      </c>
      <c r="D369" s="96">
        <v>44177</v>
      </c>
      <c r="E369" s="109">
        <v>15.6902777777778</v>
      </c>
      <c r="F369" s="112">
        <v>49.5</v>
      </c>
      <c r="G369" s="112">
        <v>27.3</v>
      </c>
    </row>
    <row r="370" spans="1:7" x14ac:dyDescent="0.25">
      <c r="A370" s="104" t="s">
        <v>533</v>
      </c>
      <c r="B370" s="104" t="s">
        <v>534</v>
      </c>
      <c r="C370" s="54">
        <v>369</v>
      </c>
      <c r="D370" s="96">
        <v>44177</v>
      </c>
      <c r="E370" s="110">
        <v>15.7319444444444</v>
      </c>
      <c r="F370" s="112">
        <v>47.8</v>
      </c>
      <c r="G370" s="112">
        <v>27.2</v>
      </c>
    </row>
    <row r="371" spans="1:7" x14ac:dyDescent="0.25">
      <c r="A371" s="104" t="s">
        <v>533</v>
      </c>
      <c r="B371" s="104" t="s">
        <v>534</v>
      </c>
      <c r="C371" s="54">
        <v>370</v>
      </c>
      <c r="D371" s="96">
        <v>44177</v>
      </c>
      <c r="E371" s="109">
        <v>15.7736111111111</v>
      </c>
      <c r="F371" s="112">
        <v>48.7</v>
      </c>
      <c r="G371" s="112">
        <v>27.4</v>
      </c>
    </row>
    <row r="372" spans="1:7" x14ac:dyDescent="0.25">
      <c r="A372" s="104" t="s">
        <v>533</v>
      </c>
      <c r="B372" s="104" t="s">
        <v>534</v>
      </c>
      <c r="C372" s="54">
        <v>371</v>
      </c>
      <c r="D372" s="96">
        <v>44177</v>
      </c>
      <c r="E372" s="110">
        <v>15.8152777777778</v>
      </c>
      <c r="F372" s="112">
        <v>45.6</v>
      </c>
      <c r="G372" s="112">
        <v>27.3</v>
      </c>
    </row>
    <row r="373" spans="1:7" x14ac:dyDescent="0.25">
      <c r="A373" s="104" t="s">
        <v>533</v>
      </c>
      <c r="B373" s="104" t="s">
        <v>534</v>
      </c>
      <c r="C373" s="54">
        <v>372</v>
      </c>
      <c r="D373" s="96">
        <v>44177</v>
      </c>
      <c r="E373" s="109">
        <v>15.8569444444444</v>
      </c>
      <c r="F373" s="112">
        <v>45.7</v>
      </c>
      <c r="G373" s="112">
        <v>27.5</v>
      </c>
    </row>
    <row r="374" spans="1:7" x14ac:dyDescent="0.25">
      <c r="A374" s="104" t="s">
        <v>533</v>
      </c>
      <c r="B374" s="104" t="s">
        <v>534</v>
      </c>
      <c r="C374" s="54">
        <v>373</v>
      </c>
      <c r="D374" s="96">
        <v>44177</v>
      </c>
      <c r="E374" s="110">
        <v>15.8986111111111</v>
      </c>
      <c r="F374" s="112">
        <v>44.8</v>
      </c>
      <c r="G374" s="112">
        <v>27.4</v>
      </c>
    </row>
    <row r="375" spans="1:7" x14ac:dyDescent="0.25">
      <c r="A375" s="104" t="s">
        <v>533</v>
      </c>
      <c r="B375" s="104" t="s">
        <v>534</v>
      </c>
      <c r="C375" s="54">
        <v>374</v>
      </c>
      <c r="D375" s="96">
        <v>44177</v>
      </c>
      <c r="E375" s="109">
        <v>15.9402777777778</v>
      </c>
      <c r="F375" s="112">
        <v>44.1</v>
      </c>
      <c r="G375" s="112">
        <v>27.6</v>
      </c>
    </row>
    <row r="376" spans="1:7" x14ac:dyDescent="0.25">
      <c r="A376" s="104" t="s">
        <v>533</v>
      </c>
      <c r="B376" s="104" t="s">
        <v>534</v>
      </c>
      <c r="C376" s="54">
        <v>375</v>
      </c>
      <c r="D376" s="96">
        <v>44177</v>
      </c>
      <c r="E376" s="110">
        <v>15.9819444444444</v>
      </c>
      <c r="F376" s="112">
        <v>45.6</v>
      </c>
      <c r="G376" s="112">
        <v>27.4</v>
      </c>
    </row>
    <row r="377" spans="1:7" x14ac:dyDescent="0.25">
      <c r="A377" s="104" t="s">
        <v>533</v>
      </c>
      <c r="B377" s="104" t="s">
        <v>534</v>
      </c>
      <c r="C377" s="54">
        <v>376</v>
      </c>
      <c r="D377" s="96">
        <v>44178</v>
      </c>
      <c r="E377" s="109">
        <v>16.023611111111101</v>
      </c>
      <c r="F377" s="112">
        <v>46.8</v>
      </c>
      <c r="G377" s="112">
        <v>27.4</v>
      </c>
    </row>
    <row r="378" spans="1:7" x14ac:dyDescent="0.25">
      <c r="A378" s="104" t="s">
        <v>533</v>
      </c>
      <c r="B378" s="104" t="s">
        <v>534</v>
      </c>
      <c r="C378" s="54">
        <v>377</v>
      </c>
      <c r="D378" s="96">
        <v>44178</v>
      </c>
      <c r="E378" s="110">
        <v>16.065277777777801</v>
      </c>
      <c r="F378" s="112">
        <v>44.1</v>
      </c>
      <c r="G378" s="112">
        <v>27.2</v>
      </c>
    </row>
    <row r="379" spans="1:7" x14ac:dyDescent="0.25">
      <c r="A379" s="104" t="s">
        <v>533</v>
      </c>
      <c r="B379" s="104" t="s">
        <v>534</v>
      </c>
      <c r="C379" s="54">
        <v>378</v>
      </c>
      <c r="D379" s="96">
        <v>44178</v>
      </c>
      <c r="E379" s="109">
        <v>16.106944444444402</v>
      </c>
      <c r="F379" s="112">
        <v>46.1</v>
      </c>
      <c r="G379" s="112">
        <v>27.4</v>
      </c>
    </row>
    <row r="380" spans="1:7" x14ac:dyDescent="0.25">
      <c r="A380" s="104" t="s">
        <v>533</v>
      </c>
      <c r="B380" s="104" t="s">
        <v>534</v>
      </c>
      <c r="C380" s="54">
        <v>379</v>
      </c>
      <c r="D380" s="96">
        <v>44178</v>
      </c>
      <c r="E380" s="110">
        <v>16.148611111111101</v>
      </c>
      <c r="F380" s="112">
        <v>42.2</v>
      </c>
      <c r="G380" s="112">
        <v>27.2</v>
      </c>
    </row>
    <row r="381" spans="1:7" x14ac:dyDescent="0.25">
      <c r="A381" s="104" t="s">
        <v>533</v>
      </c>
      <c r="B381" s="104" t="s">
        <v>534</v>
      </c>
      <c r="C381" s="54">
        <v>380</v>
      </c>
      <c r="D381" s="96">
        <v>44178</v>
      </c>
      <c r="E381" s="109">
        <v>16.190277777777801</v>
      </c>
      <c r="F381" s="112">
        <v>42.5</v>
      </c>
      <c r="G381" s="112">
        <v>27.2</v>
      </c>
    </row>
    <row r="382" spans="1:7" x14ac:dyDescent="0.25">
      <c r="A382" s="104" t="s">
        <v>533</v>
      </c>
      <c r="B382" s="104" t="s">
        <v>534</v>
      </c>
      <c r="C382" s="54">
        <v>381</v>
      </c>
      <c r="D382" s="96">
        <v>44178</v>
      </c>
      <c r="E382" s="110">
        <v>16.231944444444402</v>
      </c>
      <c r="F382" s="112">
        <v>42.8</v>
      </c>
      <c r="G382" s="112">
        <v>27.1</v>
      </c>
    </row>
    <row r="383" spans="1:7" x14ac:dyDescent="0.25">
      <c r="A383" s="104" t="s">
        <v>533</v>
      </c>
      <c r="B383" s="104" t="s">
        <v>534</v>
      </c>
      <c r="C383" s="54">
        <v>382</v>
      </c>
      <c r="D383" s="96">
        <v>44178</v>
      </c>
      <c r="E383" s="109">
        <v>16.273611111111101</v>
      </c>
      <c r="F383" s="112">
        <v>42.3</v>
      </c>
      <c r="G383" s="112">
        <v>27.2</v>
      </c>
    </row>
    <row r="384" spans="1:7" x14ac:dyDescent="0.25">
      <c r="A384" s="104" t="s">
        <v>533</v>
      </c>
      <c r="B384" s="104" t="s">
        <v>534</v>
      </c>
      <c r="C384" s="54">
        <v>383</v>
      </c>
      <c r="D384" s="96">
        <v>44178</v>
      </c>
      <c r="E384" s="110">
        <v>16.315277777777801</v>
      </c>
      <c r="F384" s="112">
        <v>43.4</v>
      </c>
      <c r="G384" s="112">
        <v>27.1</v>
      </c>
    </row>
    <row r="385" spans="1:7" x14ac:dyDescent="0.25">
      <c r="A385" s="104" t="s">
        <v>533</v>
      </c>
      <c r="B385" s="104" t="s">
        <v>534</v>
      </c>
      <c r="C385" s="54">
        <v>384</v>
      </c>
      <c r="D385" s="96">
        <v>44178</v>
      </c>
      <c r="E385" s="109">
        <v>16.356944444444402</v>
      </c>
      <c r="F385" s="112">
        <v>46.4</v>
      </c>
      <c r="G385" s="112">
        <v>27.6</v>
      </c>
    </row>
    <row r="386" spans="1:7" x14ac:dyDescent="0.25">
      <c r="A386" s="104" t="s">
        <v>533</v>
      </c>
      <c r="B386" s="104" t="s">
        <v>534</v>
      </c>
      <c r="C386" s="54">
        <v>385</v>
      </c>
      <c r="D386" s="96">
        <v>44178</v>
      </c>
      <c r="E386" s="110">
        <v>16.398611111111101</v>
      </c>
      <c r="F386" s="112">
        <v>43.3</v>
      </c>
      <c r="G386" s="112">
        <v>27.3</v>
      </c>
    </row>
    <row r="387" spans="1:7" x14ac:dyDescent="0.25">
      <c r="A387" s="104" t="s">
        <v>533</v>
      </c>
      <c r="B387" s="104" t="s">
        <v>534</v>
      </c>
      <c r="C387" s="54">
        <v>386</v>
      </c>
      <c r="D387" s="96">
        <v>44178</v>
      </c>
      <c r="E387" s="109">
        <v>16.440277777777801</v>
      </c>
      <c r="F387" s="112">
        <v>47.5</v>
      </c>
      <c r="G387" s="112">
        <v>27.6</v>
      </c>
    </row>
    <row r="388" spans="1:7" x14ac:dyDescent="0.25">
      <c r="A388" s="104" t="s">
        <v>533</v>
      </c>
      <c r="B388" s="104" t="s">
        <v>534</v>
      </c>
      <c r="C388" s="54">
        <v>387</v>
      </c>
      <c r="D388" s="96">
        <v>44178</v>
      </c>
      <c r="E388" s="110">
        <v>16.481944444444402</v>
      </c>
      <c r="F388" s="112">
        <v>43.4</v>
      </c>
      <c r="G388" s="112">
        <v>27.3</v>
      </c>
    </row>
    <row r="389" spans="1:7" x14ac:dyDescent="0.25">
      <c r="A389" s="104" t="s">
        <v>533</v>
      </c>
      <c r="B389" s="104" t="s">
        <v>534</v>
      </c>
      <c r="C389" s="54">
        <v>388</v>
      </c>
      <c r="D389" s="96">
        <v>44178</v>
      </c>
      <c r="E389" s="109">
        <v>16.523611111111101</v>
      </c>
      <c r="F389" s="112">
        <v>48.6</v>
      </c>
      <c r="G389" s="112">
        <v>27.7</v>
      </c>
    </row>
    <row r="390" spans="1:7" x14ac:dyDescent="0.25">
      <c r="A390" s="104" t="s">
        <v>533</v>
      </c>
      <c r="B390" s="104" t="s">
        <v>534</v>
      </c>
      <c r="C390" s="54">
        <v>389</v>
      </c>
      <c r="D390" s="96">
        <v>44178</v>
      </c>
      <c r="E390" s="110">
        <v>16.565277777777801</v>
      </c>
      <c r="F390" s="112">
        <v>48.7</v>
      </c>
      <c r="G390" s="112">
        <v>27.6</v>
      </c>
    </row>
    <row r="391" spans="1:7" x14ac:dyDescent="0.25">
      <c r="A391" s="104" t="s">
        <v>533</v>
      </c>
      <c r="B391" s="104" t="s">
        <v>534</v>
      </c>
      <c r="C391" s="54">
        <v>390</v>
      </c>
      <c r="D391" s="96">
        <v>44178</v>
      </c>
      <c r="E391" s="109">
        <v>16.606944444444402</v>
      </c>
      <c r="F391" s="112">
        <v>48</v>
      </c>
      <c r="G391" s="112">
        <v>27.7</v>
      </c>
    </row>
    <row r="392" spans="1:7" x14ac:dyDescent="0.25">
      <c r="A392" s="104" t="s">
        <v>533</v>
      </c>
      <c r="B392" s="104" t="s">
        <v>534</v>
      </c>
      <c r="C392" s="54">
        <v>391</v>
      </c>
      <c r="D392" s="96">
        <v>44178</v>
      </c>
      <c r="E392" s="110">
        <v>16.648611111111101</v>
      </c>
      <c r="F392" s="112">
        <v>48.1</v>
      </c>
      <c r="G392" s="112">
        <v>27.6</v>
      </c>
    </row>
    <row r="393" spans="1:7" x14ac:dyDescent="0.25">
      <c r="A393" s="104" t="s">
        <v>533</v>
      </c>
      <c r="B393" s="104" t="s">
        <v>534</v>
      </c>
      <c r="C393" s="54">
        <v>392</v>
      </c>
      <c r="D393" s="96">
        <v>44178</v>
      </c>
      <c r="E393" s="109">
        <v>16.690277777777801</v>
      </c>
      <c r="F393" s="112">
        <v>47.5</v>
      </c>
      <c r="G393" s="112">
        <v>27.2</v>
      </c>
    </row>
    <row r="394" spans="1:7" x14ac:dyDescent="0.25">
      <c r="A394" s="104" t="s">
        <v>533</v>
      </c>
      <c r="B394" s="104" t="s">
        <v>534</v>
      </c>
      <c r="C394" s="54">
        <v>393</v>
      </c>
      <c r="D394" s="96">
        <v>44178</v>
      </c>
      <c r="E394" s="110">
        <v>16.731944444444402</v>
      </c>
      <c r="F394" s="112">
        <v>43.8</v>
      </c>
      <c r="G394" s="112">
        <v>27.1</v>
      </c>
    </row>
    <row r="395" spans="1:7" x14ac:dyDescent="0.25">
      <c r="A395" s="104" t="s">
        <v>533</v>
      </c>
      <c r="B395" s="104" t="s">
        <v>534</v>
      </c>
      <c r="C395" s="54">
        <v>394</v>
      </c>
      <c r="D395" s="96">
        <v>44178</v>
      </c>
      <c r="E395" s="109">
        <v>16.773611111111101</v>
      </c>
      <c r="F395" s="112">
        <v>43.9</v>
      </c>
      <c r="G395" s="112">
        <v>27</v>
      </c>
    </row>
    <row r="396" spans="1:7" x14ac:dyDescent="0.25">
      <c r="A396" s="104" t="s">
        <v>533</v>
      </c>
      <c r="B396" s="104" t="s">
        <v>534</v>
      </c>
      <c r="C396" s="54">
        <v>395</v>
      </c>
      <c r="D396" s="96">
        <v>44178</v>
      </c>
      <c r="E396" s="110">
        <v>16.815277777777801</v>
      </c>
      <c r="F396" s="112">
        <v>44.5</v>
      </c>
      <c r="G396" s="112">
        <v>27.2</v>
      </c>
    </row>
    <row r="397" spans="1:7" x14ac:dyDescent="0.25">
      <c r="A397" s="104" t="s">
        <v>533</v>
      </c>
      <c r="B397" s="104" t="s">
        <v>534</v>
      </c>
      <c r="C397" s="54">
        <v>396</v>
      </c>
      <c r="D397" s="96">
        <v>44178</v>
      </c>
      <c r="E397" s="109">
        <v>16.856944444444402</v>
      </c>
      <c r="F397" s="112">
        <v>45.6</v>
      </c>
      <c r="G397" s="112">
        <v>27.5</v>
      </c>
    </row>
    <row r="398" spans="1:7" x14ac:dyDescent="0.25">
      <c r="A398" s="104" t="s">
        <v>533</v>
      </c>
      <c r="B398" s="104" t="s">
        <v>534</v>
      </c>
      <c r="C398" s="54">
        <v>397</v>
      </c>
      <c r="D398" s="96">
        <v>44178</v>
      </c>
      <c r="E398" s="110">
        <v>16.898611111111101</v>
      </c>
      <c r="F398" s="112">
        <v>44.6</v>
      </c>
      <c r="G398" s="112">
        <v>27.3</v>
      </c>
    </row>
    <row r="399" spans="1:7" x14ac:dyDescent="0.25">
      <c r="A399" s="104" t="s">
        <v>533</v>
      </c>
      <c r="B399" s="104" t="s">
        <v>534</v>
      </c>
      <c r="C399" s="54">
        <v>398</v>
      </c>
      <c r="D399" s="96">
        <v>44178</v>
      </c>
      <c r="E399" s="109">
        <v>16.940277777777801</v>
      </c>
      <c r="F399" s="112">
        <v>45.5</v>
      </c>
      <c r="G399" s="112">
        <v>27.4</v>
      </c>
    </row>
    <row r="400" spans="1:7" x14ac:dyDescent="0.25">
      <c r="A400" s="104" t="s">
        <v>533</v>
      </c>
      <c r="B400" s="104" t="s">
        <v>534</v>
      </c>
      <c r="C400" s="54">
        <v>399</v>
      </c>
      <c r="D400" s="96">
        <v>44178</v>
      </c>
      <c r="E400" s="110">
        <v>16.981944444444402</v>
      </c>
      <c r="F400" s="112">
        <v>43.5</v>
      </c>
      <c r="G400" s="112">
        <v>27.3</v>
      </c>
    </row>
    <row r="401" spans="1:7" x14ac:dyDescent="0.25">
      <c r="A401" s="104" t="s">
        <v>533</v>
      </c>
      <c r="B401" s="104" t="s">
        <v>534</v>
      </c>
      <c r="C401" s="54">
        <v>400</v>
      </c>
      <c r="D401" s="96">
        <v>44179</v>
      </c>
      <c r="E401" s="109">
        <v>17.023611111111101</v>
      </c>
      <c r="F401" s="112">
        <v>44.1</v>
      </c>
      <c r="G401" s="112">
        <v>27.3</v>
      </c>
    </row>
    <row r="402" spans="1:7" x14ac:dyDescent="0.25">
      <c r="A402" s="104" t="s">
        <v>533</v>
      </c>
      <c r="B402" s="104" t="s">
        <v>534</v>
      </c>
      <c r="C402" s="54">
        <v>401</v>
      </c>
      <c r="D402" s="96">
        <v>44179</v>
      </c>
      <c r="E402" s="110">
        <v>17.065277777777801</v>
      </c>
      <c r="F402" s="112">
        <v>43.3</v>
      </c>
      <c r="G402" s="112">
        <v>27.3</v>
      </c>
    </row>
    <row r="403" spans="1:7" x14ac:dyDescent="0.25">
      <c r="A403" s="104" t="s">
        <v>533</v>
      </c>
      <c r="B403" s="104" t="s">
        <v>534</v>
      </c>
      <c r="C403" s="54">
        <v>402</v>
      </c>
      <c r="D403" s="96">
        <v>44179</v>
      </c>
      <c r="E403" s="109">
        <v>17.106944444444402</v>
      </c>
      <c r="F403" s="112">
        <v>48.3</v>
      </c>
      <c r="G403" s="112">
        <v>27.3</v>
      </c>
    </row>
    <row r="404" spans="1:7" x14ac:dyDescent="0.25">
      <c r="A404" s="104" t="s">
        <v>533</v>
      </c>
      <c r="B404" s="104" t="s">
        <v>534</v>
      </c>
      <c r="C404" s="54">
        <v>403</v>
      </c>
      <c r="D404" s="96">
        <v>44179</v>
      </c>
      <c r="E404" s="110">
        <v>17.148611111111101</v>
      </c>
      <c r="F404" s="112">
        <v>44.2</v>
      </c>
      <c r="G404" s="112">
        <v>27.3</v>
      </c>
    </row>
    <row r="405" spans="1:7" x14ac:dyDescent="0.25">
      <c r="A405" s="104" t="s">
        <v>533</v>
      </c>
      <c r="B405" s="104" t="s">
        <v>534</v>
      </c>
      <c r="C405" s="54">
        <v>404</v>
      </c>
      <c r="D405" s="96">
        <v>44179</v>
      </c>
      <c r="E405" s="109">
        <v>17.190277777777801</v>
      </c>
      <c r="F405" s="112">
        <v>44.4</v>
      </c>
      <c r="G405" s="112">
        <v>27.3</v>
      </c>
    </row>
    <row r="406" spans="1:7" x14ac:dyDescent="0.25">
      <c r="A406" s="104" t="s">
        <v>533</v>
      </c>
      <c r="B406" s="104" t="s">
        <v>534</v>
      </c>
      <c r="C406" s="54">
        <v>405</v>
      </c>
      <c r="D406" s="96">
        <v>44179</v>
      </c>
      <c r="E406" s="110">
        <v>17.231944444444402</v>
      </c>
      <c r="F406" s="112">
        <v>44.8</v>
      </c>
      <c r="G406" s="112">
        <v>27.3</v>
      </c>
    </row>
    <row r="407" spans="1:7" x14ac:dyDescent="0.25">
      <c r="A407" s="104" t="s">
        <v>533</v>
      </c>
      <c r="B407" s="104" t="s">
        <v>534</v>
      </c>
      <c r="C407" s="54">
        <v>406</v>
      </c>
      <c r="D407" s="96">
        <v>44179</v>
      </c>
      <c r="E407" s="109">
        <v>17.273611111111101</v>
      </c>
      <c r="F407" s="112">
        <v>44.5</v>
      </c>
      <c r="G407" s="112">
        <v>27.3</v>
      </c>
    </row>
    <row r="408" spans="1:7" x14ac:dyDescent="0.25">
      <c r="A408" s="104" t="s">
        <v>533</v>
      </c>
      <c r="B408" s="104" t="s">
        <v>534</v>
      </c>
      <c r="C408" s="54">
        <v>407</v>
      </c>
      <c r="D408" s="96">
        <v>44179</v>
      </c>
      <c r="E408" s="110">
        <v>17.315277777777801</v>
      </c>
      <c r="F408" s="112">
        <v>45.5</v>
      </c>
      <c r="G408" s="112">
        <v>27.4</v>
      </c>
    </row>
    <row r="409" spans="1:7" x14ac:dyDescent="0.25">
      <c r="A409" s="104" t="s">
        <v>533</v>
      </c>
      <c r="B409" s="104" t="s">
        <v>534</v>
      </c>
      <c r="C409" s="54">
        <v>408</v>
      </c>
      <c r="D409" s="96">
        <v>44179</v>
      </c>
      <c r="E409" s="109">
        <v>17.356944444444402</v>
      </c>
      <c r="F409" s="112">
        <v>46.5</v>
      </c>
      <c r="G409" s="112">
        <v>27.8</v>
      </c>
    </row>
    <row r="410" spans="1:7" x14ac:dyDescent="0.25">
      <c r="A410" s="104" t="s">
        <v>533</v>
      </c>
      <c r="B410" s="104" t="s">
        <v>534</v>
      </c>
      <c r="C410" s="54">
        <v>409</v>
      </c>
      <c r="D410" s="96">
        <v>44179</v>
      </c>
      <c r="E410" s="110">
        <v>17.398611111111101</v>
      </c>
      <c r="F410" s="112">
        <v>45.1</v>
      </c>
      <c r="G410" s="112">
        <v>27.6</v>
      </c>
    </row>
    <row r="411" spans="1:7" x14ac:dyDescent="0.25">
      <c r="A411" s="104" t="s">
        <v>533</v>
      </c>
      <c r="B411" s="104" t="s">
        <v>534</v>
      </c>
      <c r="C411" s="54">
        <v>410</v>
      </c>
      <c r="D411" s="96">
        <v>44179</v>
      </c>
      <c r="E411" s="109">
        <v>17.440277777777801</v>
      </c>
      <c r="F411" s="112">
        <v>45.9</v>
      </c>
      <c r="G411" s="112">
        <v>27.9</v>
      </c>
    </row>
    <row r="412" spans="1:7" x14ac:dyDescent="0.25">
      <c r="A412" s="104" t="s">
        <v>533</v>
      </c>
      <c r="B412" s="104" t="s">
        <v>534</v>
      </c>
      <c r="C412" s="54">
        <v>411</v>
      </c>
      <c r="D412" s="96">
        <v>44179</v>
      </c>
      <c r="E412" s="110">
        <v>17.481944444444402</v>
      </c>
      <c r="F412" s="112">
        <v>48</v>
      </c>
      <c r="G412" s="112">
        <v>28</v>
      </c>
    </row>
    <row r="413" spans="1:7" x14ac:dyDescent="0.25">
      <c r="A413" s="104" t="s">
        <v>533</v>
      </c>
      <c r="B413" s="104" t="s">
        <v>534</v>
      </c>
      <c r="C413" s="54">
        <v>412</v>
      </c>
      <c r="D413" s="96">
        <v>44179</v>
      </c>
      <c r="E413" s="109">
        <v>17.523611111111101</v>
      </c>
      <c r="F413" s="112">
        <v>51</v>
      </c>
      <c r="G413" s="112">
        <v>28.1</v>
      </c>
    </row>
    <row r="414" spans="1:7" x14ac:dyDescent="0.25">
      <c r="A414" s="104" t="s">
        <v>533</v>
      </c>
      <c r="B414" s="104" t="s">
        <v>534</v>
      </c>
      <c r="C414" s="54">
        <v>413</v>
      </c>
      <c r="D414" s="96">
        <v>44179</v>
      </c>
      <c r="E414" s="110">
        <v>17.565277777777801</v>
      </c>
      <c r="F414" s="112">
        <v>49.5</v>
      </c>
      <c r="G414" s="112">
        <v>28.1</v>
      </c>
    </row>
    <row r="415" spans="1:7" x14ac:dyDescent="0.25">
      <c r="A415" s="104" t="s">
        <v>533</v>
      </c>
      <c r="B415" s="104" t="s">
        <v>534</v>
      </c>
      <c r="C415" s="54">
        <v>414</v>
      </c>
      <c r="D415" s="96">
        <v>44179</v>
      </c>
      <c r="E415" s="109">
        <v>17.606944444444402</v>
      </c>
      <c r="F415" s="112">
        <v>49.9</v>
      </c>
      <c r="G415" s="112">
        <v>28.2</v>
      </c>
    </row>
    <row r="416" spans="1:7" x14ac:dyDescent="0.25">
      <c r="A416" s="104" t="s">
        <v>533</v>
      </c>
      <c r="B416" s="104" t="s">
        <v>534</v>
      </c>
      <c r="C416" s="54">
        <v>415</v>
      </c>
      <c r="D416" s="96">
        <v>44179</v>
      </c>
      <c r="E416" s="110">
        <v>17.648611111111101</v>
      </c>
      <c r="F416" s="112">
        <v>50.1</v>
      </c>
      <c r="G416" s="112">
        <v>27.9</v>
      </c>
    </row>
    <row r="417" spans="1:7" x14ac:dyDescent="0.25">
      <c r="A417" s="104" t="s">
        <v>533</v>
      </c>
      <c r="B417" s="104" t="s">
        <v>534</v>
      </c>
      <c r="C417" s="54">
        <v>416</v>
      </c>
      <c r="D417" s="96">
        <v>44179</v>
      </c>
      <c r="E417" s="109">
        <v>17.690277777777801</v>
      </c>
      <c r="F417" s="112">
        <v>47.7</v>
      </c>
      <c r="G417" s="112">
        <v>27.7</v>
      </c>
    </row>
    <row r="418" spans="1:7" x14ac:dyDescent="0.25">
      <c r="A418" s="104" t="s">
        <v>533</v>
      </c>
      <c r="B418" s="104" t="s">
        <v>534</v>
      </c>
      <c r="C418" s="54">
        <v>417</v>
      </c>
      <c r="D418" s="96">
        <v>44179</v>
      </c>
      <c r="E418" s="110">
        <v>17.731944444444402</v>
      </c>
      <c r="F418" s="112">
        <v>45.8</v>
      </c>
      <c r="G418" s="112">
        <v>27.5</v>
      </c>
    </row>
    <row r="419" spans="1:7" x14ac:dyDescent="0.25">
      <c r="A419" s="104" t="s">
        <v>533</v>
      </c>
      <c r="B419" s="104" t="s">
        <v>534</v>
      </c>
      <c r="C419" s="54">
        <v>418</v>
      </c>
      <c r="D419" s="96">
        <v>44179</v>
      </c>
      <c r="E419" s="109">
        <v>17.773611111111101</v>
      </c>
      <c r="F419" s="112">
        <v>46.8</v>
      </c>
      <c r="G419" s="112">
        <v>27.6</v>
      </c>
    </row>
    <row r="420" spans="1:7" x14ac:dyDescent="0.25">
      <c r="A420" s="104" t="s">
        <v>533</v>
      </c>
      <c r="B420" s="104" t="s">
        <v>534</v>
      </c>
      <c r="C420" s="54">
        <v>419</v>
      </c>
      <c r="D420" s="96">
        <v>44179</v>
      </c>
      <c r="E420" s="110">
        <v>17.815277777777801</v>
      </c>
      <c r="F420" s="112">
        <v>46.4</v>
      </c>
      <c r="G420" s="112">
        <v>27.8</v>
      </c>
    </row>
    <row r="421" spans="1:7" x14ac:dyDescent="0.25">
      <c r="A421" s="104" t="s">
        <v>533</v>
      </c>
      <c r="B421" s="104" t="s">
        <v>534</v>
      </c>
      <c r="C421" s="54">
        <v>420</v>
      </c>
      <c r="D421" s="96">
        <v>44179</v>
      </c>
      <c r="E421" s="109">
        <v>17.856944444444402</v>
      </c>
      <c r="F421" s="112">
        <v>48.2</v>
      </c>
      <c r="G421" s="112">
        <v>27.8</v>
      </c>
    </row>
    <row r="422" spans="1:7" x14ac:dyDescent="0.25">
      <c r="A422" s="104" t="s">
        <v>533</v>
      </c>
      <c r="B422" s="104" t="s">
        <v>534</v>
      </c>
      <c r="C422" s="54">
        <v>421</v>
      </c>
      <c r="D422" s="96">
        <v>44179</v>
      </c>
      <c r="E422" s="110">
        <v>17.898611111111101</v>
      </c>
      <c r="F422" s="112">
        <v>44.8</v>
      </c>
      <c r="G422" s="112">
        <v>28</v>
      </c>
    </row>
    <row r="423" spans="1:7" x14ac:dyDescent="0.25">
      <c r="A423" s="104" t="s">
        <v>533</v>
      </c>
      <c r="B423" s="104" t="s">
        <v>534</v>
      </c>
      <c r="C423" s="54">
        <v>422</v>
      </c>
      <c r="D423" s="96">
        <v>44179</v>
      </c>
      <c r="E423" s="109">
        <v>17.940277777777801</v>
      </c>
      <c r="F423" s="112">
        <v>45.9</v>
      </c>
      <c r="G423" s="112">
        <v>27.8</v>
      </c>
    </row>
    <row r="424" spans="1:7" x14ac:dyDescent="0.25">
      <c r="A424" s="104" t="s">
        <v>533</v>
      </c>
      <c r="B424" s="104" t="s">
        <v>534</v>
      </c>
      <c r="C424" s="54">
        <v>423</v>
      </c>
      <c r="D424" s="96">
        <v>44179</v>
      </c>
      <c r="E424" s="110">
        <v>17.981944444444402</v>
      </c>
      <c r="F424" s="112">
        <v>45.2</v>
      </c>
      <c r="G424" s="112">
        <v>27.7</v>
      </c>
    </row>
    <row r="425" spans="1:7" x14ac:dyDescent="0.25">
      <c r="A425" s="104" t="s">
        <v>533</v>
      </c>
      <c r="B425" s="104" t="s">
        <v>534</v>
      </c>
      <c r="C425" s="54">
        <v>424</v>
      </c>
      <c r="D425" s="96">
        <v>44180</v>
      </c>
      <c r="E425" s="109">
        <v>18.023611111111101</v>
      </c>
      <c r="F425" s="112">
        <v>44.8</v>
      </c>
      <c r="G425" s="112">
        <v>27.7</v>
      </c>
    </row>
    <row r="426" spans="1:7" x14ac:dyDescent="0.25">
      <c r="A426" s="104" t="s">
        <v>533</v>
      </c>
      <c r="B426" s="104" t="s">
        <v>534</v>
      </c>
      <c r="C426" s="54">
        <v>425</v>
      </c>
      <c r="D426" s="96">
        <v>44180</v>
      </c>
      <c r="E426" s="110">
        <v>18.065277777777801</v>
      </c>
      <c r="F426" s="112">
        <v>47.5</v>
      </c>
      <c r="G426" s="112">
        <v>27.6</v>
      </c>
    </row>
    <row r="427" spans="1:7" x14ac:dyDescent="0.25">
      <c r="A427" s="104" t="s">
        <v>533</v>
      </c>
      <c r="B427" s="104" t="s">
        <v>534</v>
      </c>
      <c r="C427" s="54">
        <v>426</v>
      </c>
      <c r="D427" s="96">
        <v>44180</v>
      </c>
      <c r="E427" s="109">
        <v>18.106944444444402</v>
      </c>
      <c r="F427" s="112">
        <v>45.6</v>
      </c>
      <c r="G427" s="112">
        <v>27.6</v>
      </c>
    </row>
    <row r="428" spans="1:7" x14ac:dyDescent="0.25">
      <c r="A428" s="104" t="s">
        <v>533</v>
      </c>
      <c r="B428" s="104" t="s">
        <v>534</v>
      </c>
      <c r="C428" s="54">
        <v>427</v>
      </c>
      <c r="D428" s="96">
        <v>44180</v>
      </c>
      <c r="E428" s="110">
        <v>18.148611111111101</v>
      </c>
      <c r="F428" s="112">
        <v>45.6</v>
      </c>
      <c r="G428" s="112">
        <v>27.5</v>
      </c>
    </row>
    <row r="429" spans="1:7" x14ac:dyDescent="0.25">
      <c r="A429" s="104" t="s">
        <v>533</v>
      </c>
      <c r="B429" s="104" t="s">
        <v>534</v>
      </c>
      <c r="C429" s="54">
        <v>428</v>
      </c>
      <c r="D429" s="96">
        <v>44180</v>
      </c>
      <c r="E429" s="109">
        <v>18.190277777777801</v>
      </c>
      <c r="F429" s="112">
        <v>45.1</v>
      </c>
      <c r="G429" s="112">
        <v>27.6</v>
      </c>
    </row>
    <row r="430" spans="1:7" x14ac:dyDescent="0.25">
      <c r="A430" s="104" t="s">
        <v>533</v>
      </c>
      <c r="B430" s="104" t="s">
        <v>534</v>
      </c>
      <c r="C430" s="54">
        <v>429</v>
      </c>
      <c r="D430" s="96">
        <v>44180</v>
      </c>
      <c r="E430" s="110">
        <v>18.231944444444402</v>
      </c>
      <c r="F430" s="112">
        <v>44.4</v>
      </c>
      <c r="G430" s="112">
        <v>27.6</v>
      </c>
    </row>
    <row r="431" spans="1:7" x14ac:dyDescent="0.25">
      <c r="A431" s="104" t="s">
        <v>533</v>
      </c>
      <c r="B431" s="104" t="s">
        <v>534</v>
      </c>
      <c r="C431" s="54">
        <v>430</v>
      </c>
      <c r="D431" s="96">
        <v>44180</v>
      </c>
      <c r="E431" s="109">
        <v>18.273611111111101</v>
      </c>
      <c r="F431" s="112">
        <v>43.5</v>
      </c>
      <c r="G431" s="112">
        <v>27.7</v>
      </c>
    </row>
    <row r="432" spans="1:7" x14ac:dyDescent="0.25">
      <c r="A432" s="104" t="s">
        <v>533</v>
      </c>
      <c r="B432" s="104" t="s">
        <v>534</v>
      </c>
      <c r="C432" s="54">
        <v>431</v>
      </c>
      <c r="D432" s="96">
        <v>44180</v>
      </c>
      <c r="E432" s="110">
        <v>18.315277777777801</v>
      </c>
      <c r="F432" s="112">
        <v>44.3</v>
      </c>
      <c r="G432" s="112">
        <v>27.6</v>
      </c>
    </row>
    <row r="433" spans="1:7" x14ac:dyDescent="0.25">
      <c r="A433" s="104" t="s">
        <v>533</v>
      </c>
      <c r="B433" s="104" t="s">
        <v>534</v>
      </c>
      <c r="C433" s="54">
        <v>432</v>
      </c>
      <c r="D433" s="96">
        <v>44180</v>
      </c>
      <c r="E433" s="109">
        <v>18.356944444444402</v>
      </c>
      <c r="F433" s="112">
        <v>47.7</v>
      </c>
      <c r="G433" s="112">
        <v>27.9</v>
      </c>
    </row>
    <row r="434" spans="1:7" x14ac:dyDescent="0.25">
      <c r="A434" s="104" t="s">
        <v>533</v>
      </c>
      <c r="B434" s="104" t="s">
        <v>534</v>
      </c>
      <c r="C434" s="54">
        <v>433</v>
      </c>
      <c r="D434" s="96">
        <v>44180</v>
      </c>
      <c r="E434" s="110">
        <v>18.398611111111101</v>
      </c>
      <c r="F434" s="112">
        <v>44.6</v>
      </c>
      <c r="G434" s="112">
        <v>27.8</v>
      </c>
    </row>
    <row r="435" spans="1:7" x14ac:dyDescent="0.25">
      <c r="A435" s="104" t="s">
        <v>533</v>
      </c>
      <c r="B435" s="104" t="s">
        <v>534</v>
      </c>
      <c r="C435" s="54">
        <v>434</v>
      </c>
      <c r="D435" s="96">
        <v>44180</v>
      </c>
      <c r="E435" s="109">
        <v>18.440277777777801</v>
      </c>
      <c r="F435" s="112">
        <v>48.4</v>
      </c>
      <c r="G435" s="112">
        <v>28</v>
      </c>
    </row>
    <row r="436" spans="1:7" x14ac:dyDescent="0.25">
      <c r="A436" s="104" t="s">
        <v>533</v>
      </c>
      <c r="B436" s="104" t="s">
        <v>534</v>
      </c>
      <c r="C436" s="54">
        <v>435</v>
      </c>
      <c r="D436" s="96">
        <v>44180</v>
      </c>
      <c r="E436" s="110">
        <v>18.481944444444402</v>
      </c>
      <c r="F436" s="112">
        <v>48.4</v>
      </c>
      <c r="G436" s="112">
        <v>28</v>
      </c>
    </row>
    <row r="437" spans="1:7" x14ac:dyDescent="0.25">
      <c r="A437" s="104" t="s">
        <v>533</v>
      </c>
      <c r="B437" s="104" t="s">
        <v>534</v>
      </c>
      <c r="C437" s="54">
        <v>436</v>
      </c>
      <c r="D437" s="96">
        <v>44180</v>
      </c>
      <c r="E437" s="109">
        <v>18.523611111111101</v>
      </c>
      <c r="F437" s="112">
        <v>48.9</v>
      </c>
      <c r="G437" s="112">
        <v>28.2</v>
      </c>
    </row>
    <row r="438" spans="1:7" x14ac:dyDescent="0.25">
      <c r="A438" s="104" t="s">
        <v>533</v>
      </c>
      <c r="B438" s="104" t="s">
        <v>534</v>
      </c>
      <c r="C438" s="54">
        <v>437</v>
      </c>
      <c r="D438" s="96">
        <v>44180</v>
      </c>
      <c r="E438" s="110">
        <v>18.565277777777801</v>
      </c>
      <c r="F438" s="112">
        <v>48.1</v>
      </c>
      <c r="G438" s="112">
        <v>28.4</v>
      </c>
    </row>
    <row r="439" spans="1:7" x14ac:dyDescent="0.25">
      <c r="A439" s="104" t="s">
        <v>533</v>
      </c>
      <c r="B439" s="104" t="s">
        <v>534</v>
      </c>
      <c r="C439" s="54">
        <v>438</v>
      </c>
      <c r="D439" s="96">
        <v>44180</v>
      </c>
      <c r="E439" s="109">
        <v>18.606944444444402</v>
      </c>
      <c r="F439" s="112">
        <v>51.1</v>
      </c>
      <c r="G439" s="112">
        <v>28.4</v>
      </c>
    </row>
    <row r="440" spans="1:7" x14ac:dyDescent="0.25">
      <c r="A440" s="104" t="s">
        <v>533</v>
      </c>
      <c r="B440" s="104" t="s">
        <v>534</v>
      </c>
      <c r="C440" s="54">
        <v>439</v>
      </c>
      <c r="D440" s="96">
        <v>44180</v>
      </c>
      <c r="E440" s="110">
        <v>18.648611111111101</v>
      </c>
      <c r="F440" s="112">
        <v>52.1</v>
      </c>
      <c r="G440" s="112">
        <v>28.3</v>
      </c>
    </row>
    <row r="441" spans="1:7" x14ac:dyDescent="0.25">
      <c r="A441" s="104" t="s">
        <v>533</v>
      </c>
      <c r="B441" s="104" t="s">
        <v>534</v>
      </c>
      <c r="C441" s="54">
        <v>440</v>
      </c>
      <c r="D441" s="96">
        <v>44180</v>
      </c>
      <c r="E441" s="109">
        <v>18.690277777777801</v>
      </c>
      <c r="F441" s="112">
        <v>47.5</v>
      </c>
      <c r="G441" s="112">
        <v>28</v>
      </c>
    </row>
    <row r="442" spans="1:7" x14ac:dyDescent="0.25">
      <c r="A442" s="104" t="s">
        <v>533</v>
      </c>
      <c r="B442" s="104" t="s">
        <v>534</v>
      </c>
      <c r="C442" s="54">
        <v>441</v>
      </c>
      <c r="D442" s="96">
        <v>44180</v>
      </c>
      <c r="E442" s="110">
        <v>18.731944444444402</v>
      </c>
      <c r="F442" s="112">
        <v>46.5</v>
      </c>
      <c r="G442" s="112">
        <v>27.8</v>
      </c>
    </row>
    <row r="443" spans="1:7" x14ac:dyDescent="0.25">
      <c r="A443" s="104" t="s">
        <v>533</v>
      </c>
      <c r="B443" s="104" t="s">
        <v>534</v>
      </c>
      <c r="C443" s="54">
        <v>442</v>
      </c>
      <c r="D443" s="96">
        <v>44180</v>
      </c>
      <c r="E443" s="109">
        <v>18.773611111111101</v>
      </c>
      <c r="F443" s="112">
        <v>46.2</v>
      </c>
      <c r="G443" s="112">
        <v>27.7</v>
      </c>
    </row>
    <row r="444" spans="1:7" x14ac:dyDescent="0.25">
      <c r="A444" s="104" t="s">
        <v>533</v>
      </c>
      <c r="B444" s="104" t="s">
        <v>534</v>
      </c>
      <c r="C444" s="54">
        <v>443</v>
      </c>
      <c r="D444" s="96">
        <v>44180</v>
      </c>
      <c r="E444" s="110">
        <v>18.815277777777801</v>
      </c>
      <c r="F444" s="112">
        <v>44.6</v>
      </c>
      <c r="G444" s="112">
        <v>27.8</v>
      </c>
    </row>
    <row r="445" spans="1:7" x14ac:dyDescent="0.25">
      <c r="A445" s="104" t="s">
        <v>533</v>
      </c>
      <c r="B445" s="104" t="s">
        <v>534</v>
      </c>
      <c r="C445" s="54">
        <v>444</v>
      </c>
      <c r="D445" s="96">
        <v>44180</v>
      </c>
      <c r="E445" s="109">
        <v>18.856944444444402</v>
      </c>
      <c r="F445" s="112">
        <v>42.7</v>
      </c>
      <c r="G445" s="112">
        <v>27.8</v>
      </c>
    </row>
    <row r="446" spans="1:7" x14ac:dyDescent="0.25">
      <c r="A446" s="104" t="s">
        <v>533</v>
      </c>
      <c r="B446" s="104" t="s">
        <v>534</v>
      </c>
      <c r="C446" s="54">
        <v>445</v>
      </c>
      <c r="D446" s="96">
        <v>44180</v>
      </c>
      <c r="E446" s="110">
        <v>18.898611111111101</v>
      </c>
      <c r="F446" s="112">
        <v>43.9</v>
      </c>
      <c r="G446" s="112">
        <v>27.8</v>
      </c>
    </row>
    <row r="447" spans="1:7" x14ac:dyDescent="0.25">
      <c r="A447" s="104" t="s">
        <v>533</v>
      </c>
      <c r="B447" s="104" t="s">
        <v>534</v>
      </c>
      <c r="C447" s="54">
        <v>446</v>
      </c>
      <c r="D447" s="96">
        <v>44180</v>
      </c>
      <c r="E447" s="109">
        <v>18.940277777777801</v>
      </c>
      <c r="F447" s="112">
        <v>42.2</v>
      </c>
      <c r="G447" s="112">
        <v>27.7</v>
      </c>
    </row>
    <row r="448" spans="1:7" x14ac:dyDescent="0.25">
      <c r="A448" s="104" t="s">
        <v>533</v>
      </c>
      <c r="B448" s="104" t="s">
        <v>534</v>
      </c>
      <c r="C448" s="54">
        <v>447</v>
      </c>
      <c r="D448" s="96">
        <v>44180</v>
      </c>
      <c r="E448" s="110">
        <v>18.981944444444402</v>
      </c>
      <c r="F448" s="112">
        <v>43</v>
      </c>
      <c r="G448" s="112">
        <v>27.6</v>
      </c>
    </row>
    <row r="449" spans="1:7" x14ac:dyDescent="0.25">
      <c r="A449" s="104" t="s">
        <v>533</v>
      </c>
      <c r="B449" s="104" t="s">
        <v>534</v>
      </c>
      <c r="C449" s="54">
        <v>448</v>
      </c>
      <c r="D449" s="96">
        <v>44181</v>
      </c>
      <c r="E449" s="109">
        <v>19.023611111111101</v>
      </c>
      <c r="F449" s="112">
        <v>42.3</v>
      </c>
      <c r="G449" s="112">
        <v>27.6</v>
      </c>
    </row>
    <row r="450" spans="1:7" x14ac:dyDescent="0.25">
      <c r="A450" s="104" t="s">
        <v>533</v>
      </c>
      <c r="B450" s="104" t="s">
        <v>534</v>
      </c>
      <c r="C450" s="54">
        <v>449</v>
      </c>
      <c r="D450" s="96">
        <v>44181</v>
      </c>
      <c r="E450" s="110">
        <v>19.065277777777801</v>
      </c>
      <c r="F450" s="112">
        <v>40.700000000000003</v>
      </c>
      <c r="G450" s="112">
        <v>27.7</v>
      </c>
    </row>
    <row r="451" spans="1:7" x14ac:dyDescent="0.25">
      <c r="A451" s="104" t="s">
        <v>533</v>
      </c>
      <c r="B451" s="104" t="s">
        <v>534</v>
      </c>
      <c r="C451" s="54">
        <v>450</v>
      </c>
      <c r="D451" s="96">
        <v>44181</v>
      </c>
      <c r="E451" s="109">
        <v>19.106944444444402</v>
      </c>
      <c r="F451" s="112">
        <v>42.5</v>
      </c>
      <c r="G451" s="112">
        <v>27.5</v>
      </c>
    </row>
    <row r="452" spans="1:7" x14ac:dyDescent="0.25">
      <c r="A452" s="104" t="s">
        <v>533</v>
      </c>
      <c r="B452" s="104" t="s">
        <v>534</v>
      </c>
      <c r="C452" s="54">
        <v>451</v>
      </c>
      <c r="D452" s="96">
        <v>44181</v>
      </c>
      <c r="E452" s="110">
        <v>19.148611111111101</v>
      </c>
      <c r="F452" s="112">
        <v>40.799999999999997</v>
      </c>
      <c r="G452" s="112">
        <v>27.6</v>
      </c>
    </row>
    <row r="453" spans="1:7" x14ac:dyDescent="0.25">
      <c r="A453" s="104" t="s">
        <v>533</v>
      </c>
      <c r="B453" s="104" t="s">
        <v>534</v>
      </c>
      <c r="C453" s="54">
        <v>452</v>
      </c>
      <c r="D453" s="96">
        <v>44181</v>
      </c>
      <c r="E453" s="109">
        <v>19.190277777777801</v>
      </c>
      <c r="F453" s="112">
        <v>41.7</v>
      </c>
      <c r="G453" s="112">
        <v>27.4</v>
      </c>
    </row>
    <row r="454" spans="1:7" x14ac:dyDescent="0.25">
      <c r="A454" s="104" t="s">
        <v>533</v>
      </c>
      <c r="B454" s="104" t="s">
        <v>534</v>
      </c>
      <c r="C454" s="54">
        <v>453</v>
      </c>
      <c r="D454" s="96">
        <v>44181</v>
      </c>
      <c r="E454" s="110">
        <v>19.231944444444402</v>
      </c>
      <c r="F454" s="112">
        <v>39.5</v>
      </c>
      <c r="G454" s="112">
        <v>27.4</v>
      </c>
    </row>
    <row r="455" spans="1:7" x14ac:dyDescent="0.25">
      <c r="A455" s="104" t="s">
        <v>533</v>
      </c>
      <c r="B455" s="104" t="s">
        <v>534</v>
      </c>
      <c r="C455" s="54">
        <v>454</v>
      </c>
      <c r="D455" s="96">
        <v>44181</v>
      </c>
      <c r="E455" s="109">
        <v>19.273611111111101</v>
      </c>
      <c r="F455" s="112">
        <v>41</v>
      </c>
      <c r="G455" s="112">
        <v>27.5</v>
      </c>
    </row>
    <row r="456" spans="1:7" x14ac:dyDescent="0.25">
      <c r="A456" s="104" t="s">
        <v>533</v>
      </c>
      <c r="B456" s="104" t="s">
        <v>534</v>
      </c>
      <c r="C456" s="54">
        <v>455</v>
      </c>
      <c r="D456" s="96">
        <v>44181</v>
      </c>
      <c r="E456" s="110">
        <v>19.315277777777801</v>
      </c>
      <c r="F456" s="112">
        <v>42.7</v>
      </c>
      <c r="G456" s="112">
        <v>27.6</v>
      </c>
    </row>
    <row r="457" spans="1:7" x14ac:dyDescent="0.25">
      <c r="A457" s="104" t="s">
        <v>533</v>
      </c>
      <c r="B457" s="104" t="s">
        <v>534</v>
      </c>
      <c r="C457" s="54">
        <v>456</v>
      </c>
      <c r="D457" s="96">
        <v>44181</v>
      </c>
      <c r="E457" s="109">
        <v>19.356944444444402</v>
      </c>
      <c r="F457" s="112">
        <v>45.6</v>
      </c>
      <c r="G457" s="112">
        <v>27.9</v>
      </c>
    </row>
    <row r="458" spans="1:7" x14ac:dyDescent="0.25">
      <c r="A458" s="104" t="s">
        <v>533</v>
      </c>
      <c r="B458" s="104" t="s">
        <v>534</v>
      </c>
      <c r="C458" s="54">
        <v>457</v>
      </c>
      <c r="D458" s="96">
        <v>44181</v>
      </c>
      <c r="E458" s="110">
        <v>19.398611111111101</v>
      </c>
      <c r="F458" s="112">
        <v>45.3</v>
      </c>
      <c r="G458" s="112">
        <v>27.7</v>
      </c>
    </row>
    <row r="459" spans="1:7" x14ac:dyDescent="0.25">
      <c r="A459" s="104" t="s">
        <v>533</v>
      </c>
      <c r="B459" s="104" t="s">
        <v>534</v>
      </c>
      <c r="C459" s="54">
        <v>458</v>
      </c>
      <c r="D459" s="96">
        <v>44181</v>
      </c>
      <c r="E459" s="109">
        <v>19.440277777777801</v>
      </c>
      <c r="F459" s="112">
        <v>46.1</v>
      </c>
      <c r="G459" s="112">
        <v>27.8</v>
      </c>
    </row>
    <row r="460" spans="1:7" x14ac:dyDescent="0.25">
      <c r="A460" s="104" t="s">
        <v>533</v>
      </c>
      <c r="B460" s="104" t="s">
        <v>534</v>
      </c>
      <c r="C460" s="54">
        <v>459</v>
      </c>
      <c r="D460" s="96">
        <v>44181</v>
      </c>
      <c r="E460" s="110">
        <v>19.481944444444402</v>
      </c>
      <c r="F460" s="112">
        <v>47</v>
      </c>
      <c r="G460" s="112">
        <v>28</v>
      </c>
    </row>
    <row r="461" spans="1:7" x14ac:dyDescent="0.25">
      <c r="A461" s="104" t="s">
        <v>533</v>
      </c>
      <c r="B461" s="104" t="s">
        <v>534</v>
      </c>
      <c r="C461" s="54">
        <v>460</v>
      </c>
      <c r="D461" s="96">
        <v>44181</v>
      </c>
      <c r="E461" s="109">
        <v>19.523611111111101</v>
      </c>
      <c r="F461" s="112">
        <v>51.1</v>
      </c>
      <c r="G461" s="112">
        <v>28.1</v>
      </c>
    </row>
    <row r="462" spans="1:7" x14ac:dyDescent="0.25">
      <c r="A462" s="104" t="s">
        <v>533</v>
      </c>
      <c r="B462" s="104" t="s">
        <v>534</v>
      </c>
      <c r="C462" s="54">
        <v>461</v>
      </c>
      <c r="D462" s="96">
        <v>44181</v>
      </c>
      <c r="E462" s="110">
        <v>19.565277777777801</v>
      </c>
      <c r="F462" s="112">
        <v>47.5</v>
      </c>
      <c r="G462" s="112">
        <v>28.2</v>
      </c>
    </row>
    <row r="463" spans="1:7" x14ac:dyDescent="0.25">
      <c r="A463" s="104" t="s">
        <v>533</v>
      </c>
      <c r="B463" s="104" t="s">
        <v>534</v>
      </c>
      <c r="C463" s="54">
        <v>462</v>
      </c>
      <c r="D463" s="96">
        <v>44181</v>
      </c>
      <c r="E463" s="109">
        <v>19.606944444444402</v>
      </c>
      <c r="F463" s="112">
        <v>46.6</v>
      </c>
      <c r="G463" s="112">
        <v>28</v>
      </c>
    </row>
    <row r="464" spans="1:7" x14ac:dyDescent="0.25">
      <c r="A464" s="104" t="s">
        <v>533</v>
      </c>
      <c r="B464" s="104" t="s">
        <v>534</v>
      </c>
      <c r="C464" s="54">
        <v>463</v>
      </c>
      <c r="D464" s="96">
        <v>44181</v>
      </c>
      <c r="E464" s="110">
        <v>19.648611111111101</v>
      </c>
      <c r="F464" s="112">
        <v>50.3</v>
      </c>
      <c r="G464" s="112">
        <v>28.1</v>
      </c>
    </row>
    <row r="465" spans="1:7" x14ac:dyDescent="0.25">
      <c r="A465" s="104" t="s">
        <v>533</v>
      </c>
      <c r="B465" s="104" t="s">
        <v>534</v>
      </c>
      <c r="C465" s="54">
        <v>464</v>
      </c>
      <c r="D465" s="96">
        <v>44181</v>
      </c>
      <c r="E465" s="109">
        <v>19.690277777777801</v>
      </c>
      <c r="F465" s="112">
        <v>50.4</v>
      </c>
      <c r="G465" s="112">
        <v>27.7</v>
      </c>
    </row>
    <row r="466" spans="1:7" x14ac:dyDescent="0.25">
      <c r="A466" s="104" t="s">
        <v>533</v>
      </c>
      <c r="B466" s="104" t="s">
        <v>534</v>
      </c>
      <c r="C466" s="54">
        <v>465</v>
      </c>
      <c r="D466" s="96">
        <v>44181</v>
      </c>
      <c r="E466" s="110">
        <v>19.731944444444402</v>
      </c>
      <c r="F466" s="112">
        <v>45.5</v>
      </c>
      <c r="G466" s="112">
        <v>27.5</v>
      </c>
    </row>
    <row r="467" spans="1:7" x14ac:dyDescent="0.25">
      <c r="A467" s="104" t="s">
        <v>533</v>
      </c>
      <c r="B467" s="104" t="s">
        <v>534</v>
      </c>
      <c r="C467" s="54">
        <v>466</v>
      </c>
      <c r="D467" s="96">
        <v>44181</v>
      </c>
      <c r="E467" s="109">
        <v>19.773611111111101</v>
      </c>
      <c r="F467" s="112">
        <v>44.4</v>
      </c>
      <c r="G467" s="112">
        <v>27.6</v>
      </c>
    </row>
    <row r="468" spans="1:7" x14ac:dyDescent="0.25">
      <c r="A468" s="104" t="s">
        <v>533</v>
      </c>
      <c r="B468" s="104" t="s">
        <v>534</v>
      </c>
      <c r="C468" s="54">
        <v>467</v>
      </c>
      <c r="D468" s="96">
        <v>44181</v>
      </c>
      <c r="E468" s="110">
        <v>19.815277777777801</v>
      </c>
      <c r="F468" s="112">
        <v>44.3</v>
      </c>
      <c r="G468" s="112">
        <v>27.5</v>
      </c>
    </row>
    <row r="469" spans="1:7" x14ac:dyDescent="0.25">
      <c r="A469" s="104" t="s">
        <v>533</v>
      </c>
      <c r="B469" s="104" t="s">
        <v>534</v>
      </c>
      <c r="C469" s="54">
        <v>468</v>
      </c>
      <c r="D469" s="96">
        <v>44181</v>
      </c>
      <c r="E469" s="109">
        <v>19.856944444444402</v>
      </c>
      <c r="F469" s="112">
        <v>43.8</v>
      </c>
      <c r="G469" s="112">
        <v>27.6</v>
      </c>
    </row>
    <row r="470" spans="1:7" x14ac:dyDescent="0.25">
      <c r="A470" s="104" t="s">
        <v>533</v>
      </c>
      <c r="B470" s="104" t="s">
        <v>534</v>
      </c>
      <c r="C470" s="54">
        <v>469</v>
      </c>
      <c r="D470" s="96">
        <v>44181</v>
      </c>
      <c r="E470" s="110">
        <v>19.898611111111101</v>
      </c>
      <c r="F470" s="112">
        <v>47.3</v>
      </c>
      <c r="G470" s="112">
        <v>27.7</v>
      </c>
    </row>
    <row r="471" spans="1:7" x14ac:dyDescent="0.25">
      <c r="A471" s="104" t="s">
        <v>533</v>
      </c>
      <c r="B471" s="104" t="s">
        <v>534</v>
      </c>
      <c r="C471" s="54">
        <v>470</v>
      </c>
      <c r="D471" s="96">
        <v>44181</v>
      </c>
      <c r="E471" s="109">
        <v>19.940277777777801</v>
      </c>
      <c r="F471" s="112">
        <v>44.5</v>
      </c>
      <c r="G471" s="112">
        <v>27.7</v>
      </c>
    </row>
    <row r="472" spans="1:7" x14ac:dyDescent="0.25">
      <c r="A472" s="104" t="s">
        <v>533</v>
      </c>
      <c r="B472" s="104" t="s">
        <v>534</v>
      </c>
      <c r="C472" s="54">
        <v>471</v>
      </c>
      <c r="D472" s="96">
        <v>44181</v>
      </c>
      <c r="E472" s="110">
        <v>19.981944444444402</v>
      </c>
      <c r="F472" s="112">
        <v>45.3</v>
      </c>
      <c r="G472" s="112">
        <v>27.6</v>
      </c>
    </row>
    <row r="473" spans="1:7" x14ac:dyDescent="0.25">
      <c r="A473" s="104" t="s">
        <v>533</v>
      </c>
      <c r="B473" s="104" t="s">
        <v>534</v>
      </c>
      <c r="C473" s="54">
        <v>472</v>
      </c>
      <c r="D473" s="96">
        <v>44182</v>
      </c>
      <c r="E473" s="109">
        <v>20.023611111111101</v>
      </c>
      <c r="F473" s="112">
        <v>44</v>
      </c>
      <c r="G473" s="112">
        <v>27.7</v>
      </c>
    </row>
    <row r="474" spans="1:7" x14ac:dyDescent="0.25">
      <c r="A474" s="104" t="s">
        <v>533</v>
      </c>
      <c r="B474" s="104" t="s">
        <v>534</v>
      </c>
      <c r="C474" s="54">
        <v>473</v>
      </c>
      <c r="D474" s="96">
        <v>44182</v>
      </c>
      <c r="E474" s="110">
        <v>20.065277777777801</v>
      </c>
      <c r="F474" s="112">
        <v>43.2</v>
      </c>
      <c r="G474" s="112">
        <v>27.7</v>
      </c>
    </row>
    <row r="475" spans="1:7" x14ac:dyDescent="0.25">
      <c r="A475" s="104" t="s">
        <v>533</v>
      </c>
      <c r="B475" s="104" t="s">
        <v>534</v>
      </c>
      <c r="C475" s="54">
        <v>474</v>
      </c>
      <c r="D475" s="96">
        <v>44182</v>
      </c>
      <c r="E475" s="109">
        <v>20.106944444444402</v>
      </c>
      <c r="F475" s="112">
        <v>45.2</v>
      </c>
      <c r="G475" s="112">
        <v>27.7</v>
      </c>
    </row>
    <row r="476" spans="1:7" x14ac:dyDescent="0.25">
      <c r="A476" s="104" t="s">
        <v>533</v>
      </c>
      <c r="B476" s="104" t="s">
        <v>534</v>
      </c>
      <c r="C476" s="54">
        <v>475</v>
      </c>
      <c r="D476" s="96">
        <v>44182</v>
      </c>
      <c r="E476" s="110">
        <v>20.148611111111101</v>
      </c>
      <c r="F476" s="112">
        <v>43.9</v>
      </c>
      <c r="G476" s="112">
        <v>27.8</v>
      </c>
    </row>
    <row r="477" spans="1:7" x14ac:dyDescent="0.25">
      <c r="A477" s="104" t="s">
        <v>533</v>
      </c>
      <c r="B477" s="104" t="s">
        <v>534</v>
      </c>
      <c r="C477" s="54">
        <v>476</v>
      </c>
      <c r="D477" s="96">
        <v>44182</v>
      </c>
      <c r="E477" s="109">
        <v>20.190277777777801</v>
      </c>
      <c r="F477" s="112">
        <v>43.7</v>
      </c>
      <c r="G477" s="112">
        <v>27.7</v>
      </c>
    </row>
    <row r="478" spans="1:7" x14ac:dyDescent="0.25">
      <c r="A478" s="104" t="s">
        <v>533</v>
      </c>
      <c r="B478" s="104" t="s">
        <v>534</v>
      </c>
      <c r="C478" s="54">
        <v>477</v>
      </c>
      <c r="D478" s="96">
        <v>44182</v>
      </c>
      <c r="E478" s="110">
        <v>20.231944444444402</v>
      </c>
      <c r="F478" s="112">
        <v>43.1</v>
      </c>
      <c r="G478" s="112">
        <v>27.8</v>
      </c>
    </row>
    <row r="479" spans="1:7" x14ac:dyDescent="0.25">
      <c r="A479" s="104" t="s">
        <v>533</v>
      </c>
      <c r="B479" s="104" t="s">
        <v>534</v>
      </c>
      <c r="C479" s="54">
        <v>478</v>
      </c>
      <c r="D479" s="96">
        <v>44182</v>
      </c>
      <c r="E479" s="109">
        <v>20.273611111111101</v>
      </c>
      <c r="F479" s="112">
        <v>43.8</v>
      </c>
      <c r="G479" s="112">
        <v>27.7</v>
      </c>
    </row>
    <row r="480" spans="1:7" x14ac:dyDescent="0.25">
      <c r="A480" s="104" t="s">
        <v>533</v>
      </c>
      <c r="B480" s="104" t="s">
        <v>534</v>
      </c>
      <c r="C480" s="54">
        <v>479</v>
      </c>
      <c r="D480" s="96">
        <v>44182</v>
      </c>
      <c r="E480" s="110">
        <v>20.315277777777801</v>
      </c>
      <c r="F480" s="112">
        <v>42.7</v>
      </c>
      <c r="G480" s="112">
        <v>27.8</v>
      </c>
    </row>
    <row r="481" spans="1:7" x14ac:dyDescent="0.25">
      <c r="A481" s="104" t="s">
        <v>533</v>
      </c>
      <c r="B481" s="104" t="s">
        <v>534</v>
      </c>
      <c r="C481" s="54">
        <v>480</v>
      </c>
      <c r="D481" s="96">
        <v>44182</v>
      </c>
      <c r="E481" s="109">
        <v>20.356944444444402</v>
      </c>
      <c r="F481" s="112">
        <v>43.4</v>
      </c>
      <c r="G481" s="112">
        <v>27.9</v>
      </c>
    </row>
    <row r="482" spans="1:7" x14ac:dyDescent="0.25">
      <c r="A482" s="104" t="s">
        <v>533</v>
      </c>
      <c r="B482" s="104" t="s">
        <v>534</v>
      </c>
      <c r="C482" s="54">
        <v>481</v>
      </c>
      <c r="D482" s="96">
        <v>44182</v>
      </c>
      <c r="E482" s="110">
        <v>20.398611111111101</v>
      </c>
      <c r="F482" s="112">
        <v>43.4</v>
      </c>
      <c r="G482" s="112">
        <v>28</v>
      </c>
    </row>
    <row r="483" spans="1:7" x14ac:dyDescent="0.25">
      <c r="A483" s="104" t="s">
        <v>533</v>
      </c>
      <c r="B483" s="104" t="s">
        <v>534</v>
      </c>
      <c r="C483" s="54">
        <v>482</v>
      </c>
      <c r="D483" s="96">
        <v>44182</v>
      </c>
      <c r="E483" s="109">
        <v>20.440277777777801</v>
      </c>
      <c r="F483" s="112">
        <v>45</v>
      </c>
      <c r="G483" s="112">
        <v>28.4</v>
      </c>
    </row>
    <row r="484" spans="1:7" x14ac:dyDescent="0.25">
      <c r="A484" s="104" t="s">
        <v>533</v>
      </c>
      <c r="B484" s="104" t="s">
        <v>534</v>
      </c>
      <c r="C484" s="54">
        <v>483</v>
      </c>
      <c r="D484" s="96">
        <v>44182</v>
      </c>
      <c r="E484" s="110">
        <v>20.481944444444402</v>
      </c>
      <c r="F484" s="112">
        <v>46.5</v>
      </c>
      <c r="G484" s="112">
        <v>28.1</v>
      </c>
    </row>
    <row r="485" spans="1:7" x14ac:dyDescent="0.25">
      <c r="A485" s="104" t="s">
        <v>533</v>
      </c>
      <c r="B485" s="104" t="s">
        <v>534</v>
      </c>
      <c r="C485" s="54">
        <v>484</v>
      </c>
      <c r="D485" s="96">
        <v>44182</v>
      </c>
      <c r="E485" s="109">
        <v>20.523611111111101</v>
      </c>
      <c r="F485" s="112">
        <v>45.8</v>
      </c>
      <c r="G485" s="112">
        <v>28.4</v>
      </c>
    </row>
    <row r="486" spans="1:7" x14ac:dyDescent="0.25">
      <c r="A486" s="104" t="s">
        <v>533</v>
      </c>
      <c r="B486" s="104" t="s">
        <v>534</v>
      </c>
      <c r="C486" s="54">
        <v>485</v>
      </c>
      <c r="D486" s="96">
        <v>44182</v>
      </c>
      <c r="E486" s="110">
        <v>20.565277777777801</v>
      </c>
      <c r="F486" s="112">
        <v>51.8</v>
      </c>
      <c r="G486" s="112">
        <v>28.4</v>
      </c>
    </row>
    <row r="487" spans="1:7" x14ac:dyDescent="0.25">
      <c r="A487" s="104" t="s">
        <v>533</v>
      </c>
      <c r="B487" s="104" t="s">
        <v>534</v>
      </c>
      <c r="C487" s="54">
        <v>486</v>
      </c>
      <c r="D487" s="96">
        <v>44182</v>
      </c>
      <c r="E487" s="109">
        <v>20.606944444444402</v>
      </c>
      <c r="F487" s="112">
        <v>51.1</v>
      </c>
      <c r="G487" s="112">
        <v>28.3</v>
      </c>
    </row>
    <row r="488" spans="1:7" x14ac:dyDescent="0.25">
      <c r="A488" s="104" t="s">
        <v>533</v>
      </c>
      <c r="B488" s="104" t="s">
        <v>534</v>
      </c>
      <c r="C488" s="54">
        <v>487</v>
      </c>
      <c r="D488" s="96">
        <v>44182</v>
      </c>
      <c r="E488" s="110">
        <v>20.648611111111101</v>
      </c>
      <c r="F488" s="112">
        <v>52.3</v>
      </c>
      <c r="G488" s="112">
        <v>28</v>
      </c>
    </row>
    <row r="489" spans="1:7" x14ac:dyDescent="0.25">
      <c r="A489" s="104" t="s">
        <v>533</v>
      </c>
      <c r="B489" s="104" t="s">
        <v>534</v>
      </c>
      <c r="C489" s="54">
        <v>488</v>
      </c>
      <c r="D489" s="96">
        <v>44182</v>
      </c>
      <c r="E489" s="109">
        <v>20.690277777777801</v>
      </c>
      <c r="F489" s="112">
        <v>48.7</v>
      </c>
      <c r="G489" s="112">
        <v>27.7</v>
      </c>
    </row>
    <row r="490" spans="1:7" x14ac:dyDescent="0.25">
      <c r="A490" s="104" t="s">
        <v>533</v>
      </c>
      <c r="B490" s="104" t="s">
        <v>534</v>
      </c>
      <c r="C490" s="54">
        <v>489</v>
      </c>
      <c r="D490" s="96">
        <v>44182</v>
      </c>
      <c r="E490" s="110">
        <v>20.731944444444402</v>
      </c>
      <c r="F490" s="112">
        <v>44.9</v>
      </c>
      <c r="G490" s="112">
        <v>27.6</v>
      </c>
    </row>
    <row r="491" spans="1:7" x14ac:dyDescent="0.25">
      <c r="A491" s="104" t="s">
        <v>533</v>
      </c>
      <c r="B491" s="104" t="s">
        <v>534</v>
      </c>
      <c r="C491" s="54">
        <v>490</v>
      </c>
      <c r="D491" s="96">
        <v>44182</v>
      </c>
      <c r="E491" s="109">
        <v>20.773611111111101</v>
      </c>
      <c r="F491" s="112">
        <v>44.6</v>
      </c>
      <c r="G491" s="112">
        <v>27.6</v>
      </c>
    </row>
    <row r="492" spans="1:7" x14ac:dyDescent="0.25">
      <c r="A492" s="104" t="s">
        <v>533</v>
      </c>
      <c r="B492" s="104" t="s">
        <v>534</v>
      </c>
      <c r="C492" s="54">
        <v>491</v>
      </c>
      <c r="D492" s="96">
        <v>44182</v>
      </c>
      <c r="E492" s="110">
        <v>20.815277777777801</v>
      </c>
      <c r="F492" s="112">
        <v>42.9</v>
      </c>
      <c r="G492" s="112">
        <v>27.6</v>
      </c>
    </row>
    <row r="493" spans="1:7" x14ac:dyDescent="0.25">
      <c r="A493" s="104" t="s">
        <v>533</v>
      </c>
      <c r="B493" s="104" t="s">
        <v>534</v>
      </c>
      <c r="C493" s="54">
        <v>492</v>
      </c>
      <c r="D493" s="96">
        <v>44182</v>
      </c>
      <c r="E493" s="109">
        <v>20.856944444444402</v>
      </c>
      <c r="F493" s="112">
        <v>43.9</v>
      </c>
      <c r="G493" s="112">
        <v>27.6</v>
      </c>
    </row>
    <row r="494" spans="1:7" x14ac:dyDescent="0.25">
      <c r="A494" s="104" t="s">
        <v>533</v>
      </c>
      <c r="B494" s="104" t="s">
        <v>534</v>
      </c>
      <c r="C494" s="54">
        <v>493</v>
      </c>
      <c r="D494" s="96">
        <v>44182</v>
      </c>
      <c r="E494" s="110">
        <v>20.898611111111101</v>
      </c>
      <c r="F494" s="112">
        <v>44.1</v>
      </c>
      <c r="G494" s="112">
        <v>27.7</v>
      </c>
    </row>
    <row r="495" spans="1:7" x14ac:dyDescent="0.25">
      <c r="A495" s="104" t="s">
        <v>533</v>
      </c>
      <c r="B495" s="104" t="s">
        <v>534</v>
      </c>
      <c r="C495" s="54">
        <v>494</v>
      </c>
      <c r="D495" s="96">
        <v>44182</v>
      </c>
      <c r="E495" s="109">
        <v>20.940277777777801</v>
      </c>
      <c r="F495" s="112">
        <v>44.8</v>
      </c>
      <c r="G495" s="112">
        <v>27.6</v>
      </c>
    </row>
    <row r="496" spans="1:7" x14ac:dyDescent="0.25">
      <c r="A496" s="104" t="s">
        <v>533</v>
      </c>
      <c r="B496" s="104" t="s">
        <v>534</v>
      </c>
      <c r="C496" s="54">
        <v>495</v>
      </c>
      <c r="D496" s="96">
        <v>44182</v>
      </c>
      <c r="E496" s="110">
        <v>20.981944444444402</v>
      </c>
      <c r="F496" s="112">
        <v>43.5</v>
      </c>
      <c r="G496" s="112">
        <v>27.5</v>
      </c>
    </row>
    <row r="497" spans="1:7" x14ac:dyDescent="0.25">
      <c r="A497" s="104" t="s">
        <v>533</v>
      </c>
      <c r="B497" s="104" t="s">
        <v>534</v>
      </c>
      <c r="C497" s="54">
        <v>496</v>
      </c>
      <c r="D497" s="96">
        <v>44183</v>
      </c>
      <c r="E497" s="109">
        <v>21.023611111111101</v>
      </c>
      <c r="F497" s="112">
        <v>43</v>
      </c>
      <c r="G497" s="112">
        <v>27.5</v>
      </c>
    </row>
    <row r="498" spans="1:7" x14ac:dyDescent="0.25">
      <c r="A498" s="104" t="s">
        <v>533</v>
      </c>
      <c r="B498" s="104" t="s">
        <v>534</v>
      </c>
      <c r="C498" s="54">
        <v>497</v>
      </c>
      <c r="D498" s="96">
        <v>44183</v>
      </c>
      <c r="E498" s="110">
        <v>21.065277777777801</v>
      </c>
      <c r="F498" s="112">
        <v>44.6</v>
      </c>
      <c r="G498" s="112">
        <v>27.6</v>
      </c>
    </row>
    <row r="499" spans="1:7" x14ac:dyDescent="0.25">
      <c r="A499" s="104" t="s">
        <v>533</v>
      </c>
      <c r="B499" s="104" t="s">
        <v>534</v>
      </c>
      <c r="C499" s="54">
        <v>498</v>
      </c>
      <c r="D499" s="96">
        <v>44183</v>
      </c>
      <c r="E499" s="109">
        <v>21.106944444444402</v>
      </c>
      <c r="F499" s="112">
        <v>41.4</v>
      </c>
      <c r="G499" s="112">
        <v>27.5</v>
      </c>
    </row>
    <row r="500" spans="1:7" x14ac:dyDescent="0.25">
      <c r="A500" s="104" t="s">
        <v>533</v>
      </c>
      <c r="B500" s="104" t="s">
        <v>534</v>
      </c>
      <c r="C500" s="54">
        <v>499</v>
      </c>
      <c r="D500" s="96">
        <v>44183</v>
      </c>
      <c r="E500" s="110">
        <v>21.148611111111101</v>
      </c>
      <c r="F500" s="112">
        <v>41.6</v>
      </c>
      <c r="G500" s="112">
        <v>27.6</v>
      </c>
    </row>
    <row r="501" spans="1:7" x14ac:dyDescent="0.25">
      <c r="A501" s="104" t="s">
        <v>533</v>
      </c>
      <c r="B501" s="104" t="s">
        <v>534</v>
      </c>
      <c r="C501" s="54">
        <v>500</v>
      </c>
      <c r="D501" s="96">
        <v>44183</v>
      </c>
      <c r="E501" s="109">
        <v>21.190277777777801</v>
      </c>
      <c r="F501" s="112">
        <v>41.2</v>
      </c>
      <c r="G501" s="112">
        <v>27.5</v>
      </c>
    </row>
    <row r="502" spans="1:7" x14ac:dyDescent="0.25">
      <c r="A502" s="104" t="s">
        <v>533</v>
      </c>
      <c r="B502" s="104" t="s">
        <v>534</v>
      </c>
      <c r="C502" s="54">
        <v>501</v>
      </c>
      <c r="D502" s="96">
        <v>44183</v>
      </c>
      <c r="E502" s="110">
        <v>21.231944444444402</v>
      </c>
      <c r="F502" s="112">
        <v>41.3</v>
      </c>
      <c r="G502" s="112">
        <v>27.5</v>
      </c>
    </row>
    <row r="503" spans="1:7" x14ac:dyDescent="0.25">
      <c r="A503" s="104" t="s">
        <v>533</v>
      </c>
      <c r="B503" s="104" t="s">
        <v>534</v>
      </c>
      <c r="C503" s="54">
        <v>502</v>
      </c>
      <c r="D503" s="96">
        <v>44183</v>
      </c>
      <c r="E503" s="109">
        <v>21.273611111111101</v>
      </c>
      <c r="F503" s="112">
        <v>41.8</v>
      </c>
      <c r="G503" s="112">
        <v>27.5</v>
      </c>
    </row>
    <row r="504" spans="1:7" x14ac:dyDescent="0.25">
      <c r="A504" s="104" t="s">
        <v>533</v>
      </c>
      <c r="B504" s="104" t="s">
        <v>534</v>
      </c>
      <c r="C504" s="54">
        <v>503</v>
      </c>
      <c r="D504" s="96">
        <v>44183</v>
      </c>
      <c r="E504" s="110">
        <v>21.315277777777801</v>
      </c>
      <c r="F504" s="112">
        <v>42.4</v>
      </c>
      <c r="G504" s="112">
        <v>27.6</v>
      </c>
    </row>
    <row r="505" spans="1:7" x14ac:dyDescent="0.25">
      <c r="A505" s="104" t="s">
        <v>533</v>
      </c>
      <c r="B505" s="104" t="s">
        <v>534</v>
      </c>
      <c r="C505" s="54">
        <v>504</v>
      </c>
      <c r="D505" s="96">
        <v>44183</v>
      </c>
      <c r="E505" s="109">
        <v>21.356944444444402</v>
      </c>
      <c r="F505" s="112">
        <v>43.2</v>
      </c>
      <c r="G505" s="112">
        <v>27.8</v>
      </c>
    </row>
    <row r="506" spans="1:7" x14ac:dyDescent="0.25">
      <c r="A506" s="104" t="s">
        <v>533</v>
      </c>
      <c r="B506" s="104" t="s">
        <v>534</v>
      </c>
      <c r="C506" s="54">
        <v>505</v>
      </c>
      <c r="D506" s="96">
        <v>44183</v>
      </c>
      <c r="E506" s="110">
        <v>21.398611111111101</v>
      </c>
      <c r="F506" s="112">
        <v>42.9</v>
      </c>
      <c r="G506" s="112">
        <v>28</v>
      </c>
    </row>
    <row r="507" spans="1:7" x14ac:dyDescent="0.25">
      <c r="A507" s="104" t="s">
        <v>533</v>
      </c>
      <c r="B507" s="104" t="s">
        <v>534</v>
      </c>
      <c r="C507" s="54">
        <v>506</v>
      </c>
      <c r="D507" s="96">
        <v>44183</v>
      </c>
      <c r="E507" s="109">
        <v>21.440277777777801</v>
      </c>
      <c r="F507" s="112">
        <v>43.7</v>
      </c>
      <c r="G507" s="112">
        <v>28.1</v>
      </c>
    </row>
    <row r="508" spans="1:7" x14ac:dyDescent="0.25">
      <c r="A508" s="104" t="s">
        <v>533</v>
      </c>
      <c r="B508" s="104" t="s">
        <v>534</v>
      </c>
      <c r="C508" s="54">
        <v>507</v>
      </c>
      <c r="D508" s="96">
        <v>44183</v>
      </c>
      <c r="E508" s="110">
        <v>21.481944444444402</v>
      </c>
      <c r="F508" s="112">
        <v>44.1</v>
      </c>
      <c r="G508" s="112">
        <v>28.2</v>
      </c>
    </row>
    <row r="509" spans="1:7" x14ac:dyDescent="0.25">
      <c r="A509" s="104" t="s">
        <v>533</v>
      </c>
      <c r="B509" s="104" t="s">
        <v>534</v>
      </c>
      <c r="C509" s="54">
        <v>508</v>
      </c>
      <c r="D509" s="96">
        <v>44183</v>
      </c>
      <c r="E509" s="109">
        <v>21.523611111111101</v>
      </c>
      <c r="F509" s="112">
        <v>46.9</v>
      </c>
      <c r="G509" s="112">
        <v>28.2</v>
      </c>
    </row>
    <row r="510" spans="1:7" x14ac:dyDescent="0.25">
      <c r="A510" s="104" t="s">
        <v>533</v>
      </c>
      <c r="B510" s="104" t="s">
        <v>534</v>
      </c>
      <c r="C510" s="54">
        <v>509</v>
      </c>
      <c r="D510" s="96">
        <v>44183</v>
      </c>
      <c r="E510" s="110">
        <v>21.565277777777801</v>
      </c>
      <c r="F510" s="112">
        <v>50.5</v>
      </c>
      <c r="G510" s="112">
        <v>28.3</v>
      </c>
    </row>
    <row r="511" spans="1:7" x14ac:dyDescent="0.25">
      <c r="A511" s="104" t="s">
        <v>533</v>
      </c>
      <c r="B511" s="104" t="s">
        <v>534</v>
      </c>
      <c r="C511" s="54">
        <v>510</v>
      </c>
      <c r="D511" s="96">
        <v>44183</v>
      </c>
      <c r="E511" s="109">
        <v>21.606944444444402</v>
      </c>
      <c r="F511" s="112">
        <v>47.4</v>
      </c>
      <c r="G511" s="112">
        <v>28.1</v>
      </c>
    </row>
    <row r="512" spans="1:7" x14ac:dyDescent="0.25">
      <c r="A512" s="104" t="s">
        <v>533</v>
      </c>
      <c r="B512" s="104" t="s">
        <v>534</v>
      </c>
      <c r="C512" s="54">
        <v>511</v>
      </c>
      <c r="D512" s="96">
        <v>44183</v>
      </c>
      <c r="E512" s="110">
        <v>21.648611111111101</v>
      </c>
      <c r="F512" s="112">
        <v>49.2</v>
      </c>
      <c r="G512" s="112">
        <v>28.1</v>
      </c>
    </row>
    <row r="513" spans="1:7" x14ac:dyDescent="0.25">
      <c r="A513" s="104" t="s">
        <v>533</v>
      </c>
      <c r="B513" s="104" t="s">
        <v>534</v>
      </c>
      <c r="C513" s="54">
        <v>512</v>
      </c>
      <c r="D513" s="96">
        <v>44183</v>
      </c>
      <c r="E513" s="109">
        <v>21.690277777777801</v>
      </c>
      <c r="F513" s="112">
        <v>47.8</v>
      </c>
      <c r="G513" s="112">
        <v>27.8</v>
      </c>
    </row>
    <row r="514" spans="1:7" x14ac:dyDescent="0.25">
      <c r="A514" s="104" t="s">
        <v>533</v>
      </c>
      <c r="B514" s="104" t="s">
        <v>534</v>
      </c>
      <c r="C514" s="54">
        <v>513</v>
      </c>
      <c r="D514" s="96">
        <v>44183</v>
      </c>
      <c r="E514" s="110">
        <v>21.731944444444402</v>
      </c>
      <c r="F514" s="112">
        <v>44.7</v>
      </c>
      <c r="G514" s="112">
        <v>27.7</v>
      </c>
    </row>
    <row r="515" spans="1:7" x14ac:dyDescent="0.25">
      <c r="A515" s="104" t="s">
        <v>533</v>
      </c>
      <c r="B515" s="104" t="s">
        <v>534</v>
      </c>
      <c r="C515" s="54">
        <v>514</v>
      </c>
      <c r="D515" s="96">
        <v>44183</v>
      </c>
      <c r="E515" s="109">
        <v>21.773611111111101</v>
      </c>
      <c r="F515" s="112">
        <v>42.9</v>
      </c>
      <c r="G515" s="112">
        <v>27.7</v>
      </c>
    </row>
    <row r="516" spans="1:7" x14ac:dyDescent="0.25">
      <c r="A516" s="104" t="s">
        <v>533</v>
      </c>
      <c r="B516" s="104" t="s">
        <v>534</v>
      </c>
      <c r="C516" s="54">
        <v>515</v>
      </c>
      <c r="D516" s="96">
        <v>44183</v>
      </c>
      <c r="E516" s="110">
        <v>21.815277777777801</v>
      </c>
      <c r="F516" s="112">
        <v>42.2</v>
      </c>
      <c r="G516" s="112">
        <v>27.7</v>
      </c>
    </row>
    <row r="517" spans="1:7" x14ac:dyDescent="0.25">
      <c r="A517" s="104" t="s">
        <v>533</v>
      </c>
      <c r="B517" s="104" t="s">
        <v>534</v>
      </c>
      <c r="C517" s="54">
        <v>516</v>
      </c>
      <c r="D517" s="96">
        <v>44183</v>
      </c>
      <c r="E517" s="109">
        <v>21.856944444444402</v>
      </c>
      <c r="F517" s="112">
        <v>42.5</v>
      </c>
      <c r="G517" s="112">
        <v>27.7</v>
      </c>
    </row>
    <row r="518" spans="1:7" x14ac:dyDescent="0.25">
      <c r="A518" s="104" t="s">
        <v>533</v>
      </c>
      <c r="B518" s="104" t="s">
        <v>534</v>
      </c>
      <c r="C518" s="54">
        <v>517</v>
      </c>
      <c r="D518" s="96">
        <v>44183</v>
      </c>
      <c r="E518" s="110">
        <v>21.898611111111101</v>
      </c>
      <c r="F518" s="112">
        <v>41.8</v>
      </c>
      <c r="G518" s="112">
        <v>27.6</v>
      </c>
    </row>
    <row r="519" spans="1:7" x14ac:dyDescent="0.25">
      <c r="A519" s="104" t="s">
        <v>533</v>
      </c>
      <c r="B519" s="104" t="s">
        <v>534</v>
      </c>
      <c r="C519" s="54">
        <v>518</v>
      </c>
      <c r="D519" s="96">
        <v>44183</v>
      </c>
      <c r="E519" s="109">
        <v>21.940277777777801</v>
      </c>
      <c r="F519" s="112">
        <v>42.2</v>
      </c>
      <c r="G519" s="112">
        <v>27.6</v>
      </c>
    </row>
    <row r="520" spans="1:7" x14ac:dyDescent="0.25">
      <c r="A520" s="104" t="s">
        <v>533</v>
      </c>
      <c r="B520" s="104" t="s">
        <v>534</v>
      </c>
      <c r="C520" s="54">
        <v>519</v>
      </c>
      <c r="D520" s="96">
        <v>44183</v>
      </c>
      <c r="E520" s="110">
        <v>21.981944444444402</v>
      </c>
      <c r="F520" s="112">
        <v>44.2</v>
      </c>
      <c r="G520" s="112">
        <v>27.5</v>
      </c>
    </row>
    <row r="521" spans="1:7" x14ac:dyDescent="0.25">
      <c r="A521" s="104" t="s">
        <v>533</v>
      </c>
      <c r="B521" s="104" t="s">
        <v>534</v>
      </c>
      <c r="C521" s="54">
        <v>520</v>
      </c>
      <c r="D521" s="96">
        <v>44184</v>
      </c>
      <c r="E521" s="109">
        <v>22.023611111111101</v>
      </c>
      <c r="F521" s="112">
        <v>41.3</v>
      </c>
      <c r="G521" s="112">
        <v>27.6</v>
      </c>
    </row>
    <row r="522" spans="1:7" x14ac:dyDescent="0.25">
      <c r="A522" s="104" t="s">
        <v>533</v>
      </c>
      <c r="B522" s="104" t="s">
        <v>534</v>
      </c>
      <c r="C522" s="54">
        <v>521</v>
      </c>
      <c r="D522" s="96">
        <v>44184</v>
      </c>
      <c r="E522" s="110">
        <v>22.065277777777801</v>
      </c>
      <c r="F522" s="112">
        <v>42.4</v>
      </c>
      <c r="G522" s="112">
        <v>27.5</v>
      </c>
    </row>
    <row r="523" spans="1:7" x14ac:dyDescent="0.25">
      <c r="A523" s="104" t="s">
        <v>533</v>
      </c>
      <c r="B523" s="104" t="s">
        <v>534</v>
      </c>
      <c r="C523" s="54">
        <v>522</v>
      </c>
      <c r="D523" s="96">
        <v>44184</v>
      </c>
      <c r="E523" s="109">
        <v>22.106944444444402</v>
      </c>
      <c r="F523" s="112">
        <v>43.2</v>
      </c>
      <c r="G523" s="112">
        <v>27.7</v>
      </c>
    </row>
    <row r="524" spans="1:7" x14ac:dyDescent="0.25">
      <c r="A524" s="104" t="s">
        <v>533</v>
      </c>
      <c r="B524" s="104" t="s">
        <v>534</v>
      </c>
      <c r="C524" s="54">
        <v>523</v>
      </c>
      <c r="D524" s="96">
        <v>44184</v>
      </c>
      <c r="E524" s="110">
        <v>22.148611111111101</v>
      </c>
      <c r="F524" s="112">
        <v>40.5</v>
      </c>
      <c r="G524" s="112">
        <v>27.5</v>
      </c>
    </row>
    <row r="525" spans="1:7" x14ac:dyDescent="0.25">
      <c r="A525" s="104" t="s">
        <v>533</v>
      </c>
      <c r="B525" s="104" t="s">
        <v>534</v>
      </c>
      <c r="C525" s="54">
        <v>524</v>
      </c>
      <c r="D525" s="96">
        <v>44184</v>
      </c>
      <c r="E525" s="109">
        <v>22.190277777777801</v>
      </c>
      <c r="F525" s="112">
        <v>39.9</v>
      </c>
      <c r="G525" s="112">
        <v>27.6</v>
      </c>
    </row>
    <row r="526" spans="1:7" x14ac:dyDescent="0.25">
      <c r="A526" s="104" t="s">
        <v>533</v>
      </c>
      <c r="B526" s="104" t="s">
        <v>534</v>
      </c>
      <c r="C526" s="54">
        <v>525</v>
      </c>
      <c r="D526" s="96">
        <v>44184</v>
      </c>
      <c r="E526" s="110">
        <v>22.231944444444402</v>
      </c>
      <c r="F526" s="112">
        <v>41</v>
      </c>
      <c r="G526" s="112">
        <v>27.5</v>
      </c>
    </row>
    <row r="527" spans="1:7" x14ac:dyDescent="0.25">
      <c r="A527" s="104" t="s">
        <v>533</v>
      </c>
      <c r="B527" s="104" t="s">
        <v>534</v>
      </c>
      <c r="C527" s="54">
        <v>526</v>
      </c>
      <c r="D527" s="96">
        <v>44184</v>
      </c>
      <c r="E527" s="109">
        <v>22.273611111111101</v>
      </c>
      <c r="F527" s="112">
        <v>41</v>
      </c>
      <c r="G527" s="112">
        <v>27.6</v>
      </c>
    </row>
    <row r="528" spans="1:7" x14ac:dyDescent="0.25">
      <c r="A528" s="104" t="s">
        <v>533</v>
      </c>
      <c r="B528" s="104" t="s">
        <v>534</v>
      </c>
      <c r="C528" s="54">
        <v>527</v>
      </c>
      <c r="D528" s="96">
        <v>44184</v>
      </c>
      <c r="E528" s="110">
        <v>22.315277777777801</v>
      </c>
      <c r="F528" s="112">
        <v>42.5</v>
      </c>
      <c r="G528" s="112">
        <v>27.8</v>
      </c>
    </row>
    <row r="529" spans="1:7" x14ac:dyDescent="0.25">
      <c r="A529" s="104" t="s">
        <v>533</v>
      </c>
      <c r="B529" s="104" t="s">
        <v>534</v>
      </c>
      <c r="C529" s="54">
        <v>528</v>
      </c>
      <c r="D529" s="96">
        <v>44184</v>
      </c>
      <c r="E529" s="109">
        <v>22.356944444444402</v>
      </c>
      <c r="F529" s="112">
        <v>42.9</v>
      </c>
      <c r="G529" s="112">
        <v>27.7</v>
      </c>
    </row>
    <row r="530" spans="1:7" x14ac:dyDescent="0.25">
      <c r="A530" s="104" t="s">
        <v>533</v>
      </c>
      <c r="B530" s="104" t="s">
        <v>534</v>
      </c>
      <c r="C530" s="54">
        <v>529</v>
      </c>
      <c r="D530" s="96">
        <v>44184</v>
      </c>
      <c r="E530" s="110">
        <v>22.398611111111101</v>
      </c>
      <c r="F530" s="112">
        <v>43.4</v>
      </c>
      <c r="G530" s="112">
        <v>27.8</v>
      </c>
    </row>
    <row r="531" spans="1:7" x14ac:dyDescent="0.25">
      <c r="A531" s="104" t="s">
        <v>533</v>
      </c>
      <c r="B531" s="104" t="s">
        <v>534</v>
      </c>
      <c r="C531" s="54">
        <v>530</v>
      </c>
      <c r="D531" s="96">
        <v>44184</v>
      </c>
      <c r="E531" s="109">
        <v>22.440277777777801</v>
      </c>
      <c r="F531" s="112">
        <v>43.9</v>
      </c>
      <c r="G531" s="112">
        <v>27.9</v>
      </c>
    </row>
    <row r="532" spans="1:7" x14ac:dyDescent="0.25">
      <c r="A532" s="104" t="s">
        <v>533</v>
      </c>
      <c r="B532" s="104" t="s">
        <v>534</v>
      </c>
      <c r="C532" s="54">
        <v>531</v>
      </c>
      <c r="D532" s="96">
        <v>44184</v>
      </c>
      <c r="E532" s="110">
        <v>22.481944444444402</v>
      </c>
      <c r="F532" s="112">
        <v>46.9</v>
      </c>
      <c r="G532" s="112">
        <v>28.2</v>
      </c>
    </row>
    <row r="533" spans="1:7" x14ac:dyDescent="0.25">
      <c r="A533" s="104" t="s">
        <v>533</v>
      </c>
      <c r="B533" s="104" t="s">
        <v>534</v>
      </c>
      <c r="C533" s="54">
        <v>532</v>
      </c>
      <c r="D533" s="96">
        <v>44184</v>
      </c>
      <c r="E533" s="109">
        <v>22.523611111111101</v>
      </c>
      <c r="F533" s="112">
        <v>44.5</v>
      </c>
      <c r="G533" s="112">
        <v>28.1</v>
      </c>
    </row>
    <row r="534" spans="1:7" x14ac:dyDescent="0.25">
      <c r="A534" s="104" t="s">
        <v>533</v>
      </c>
      <c r="B534" s="104" t="s">
        <v>534</v>
      </c>
      <c r="C534" s="54">
        <v>533</v>
      </c>
      <c r="D534" s="96">
        <v>44184</v>
      </c>
      <c r="E534" s="110">
        <v>22.565277777777801</v>
      </c>
      <c r="F534" s="112">
        <v>48.3</v>
      </c>
      <c r="G534" s="112">
        <v>28.2</v>
      </c>
    </row>
    <row r="535" spans="1:7" x14ac:dyDescent="0.25">
      <c r="A535" s="104" t="s">
        <v>533</v>
      </c>
      <c r="B535" s="104" t="s">
        <v>534</v>
      </c>
      <c r="C535" s="54">
        <v>534</v>
      </c>
      <c r="D535" s="96">
        <v>44184</v>
      </c>
      <c r="E535" s="109">
        <v>22.606944444444402</v>
      </c>
      <c r="F535" s="112">
        <v>49</v>
      </c>
      <c r="G535" s="112">
        <v>28.2</v>
      </c>
    </row>
    <row r="536" spans="1:7" x14ac:dyDescent="0.25">
      <c r="A536" s="104" t="s">
        <v>533</v>
      </c>
      <c r="B536" s="104" t="s">
        <v>534</v>
      </c>
      <c r="C536" s="54">
        <v>535</v>
      </c>
      <c r="D536" s="96">
        <v>44184</v>
      </c>
      <c r="E536" s="110">
        <v>22.648611111111101</v>
      </c>
      <c r="F536" s="112">
        <v>51.1</v>
      </c>
      <c r="G536" s="112">
        <v>28.3</v>
      </c>
    </row>
    <row r="537" spans="1:7" x14ac:dyDescent="0.25">
      <c r="A537" s="104" t="s">
        <v>533</v>
      </c>
      <c r="B537" s="104" t="s">
        <v>534</v>
      </c>
      <c r="C537" s="54">
        <v>536</v>
      </c>
      <c r="D537" s="96">
        <v>44184</v>
      </c>
      <c r="E537" s="109">
        <v>22.690277777777801</v>
      </c>
      <c r="F537" s="112">
        <v>50.3</v>
      </c>
      <c r="G537" s="112">
        <v>27.9</v>
      </c>
    </row>
    <row r="538" spans="1:7" x14ac:dyDescent="0.25">
      <c r="A538" s="104" t="s">
        <v>533</v>
      </c>
      <c r="B538" s="104" t="s">
        <v>534</v>
      </c>
      <c r="C538" s="54">
        <v>537</v>
      </c>
      <c r="D538" s="96">
        <v>44184</v>
      </c>
      <c r="E538" s="110">
        <v>22.731944444444402</v>
      </c>
      <c r="F538" s="112">
        <v>46.3</v>
      </c>
      <c r="G538" s="112">
        <v>27.9</v>
      </c>
    </row>
    <row r="539" spans="1:7" x14ac:dyDescent="0.25">
      <c r="A539" s="104" t="s">
        <v>533</v>
      </c>
      <c r="B539" s="104" t="s">
        <v>534</v>
      </c>
      <c r="C539" s="54">
        <v>538</v>
      </c>
      <c r="D539" s="96">
        <v>44184</v>
      </c>
      <c r="E539" s="109">
        <v>22.773611111111101</v>
      </c>
      <c r="F539" s="112">
        <v>43.3</v>
      </c>
      <c r="G539" s="112">
        <v>27.8</v>
      </c>
    </row>
    <row r="540" spans="1:7" x14ac:dyDescent="0.25">
      <c r="A540" s="104" t="s">
        <v>533</v>
      </c>
      <c r="B540" s="104" t="s">
        <v>534</v>
      </c>
      <c r="C540" s="54">
        <v>539</v>
      </c>
      <c r="D540" s="96">
        <v>44184</v>
      </c>
      <c r="E540" s="110">
        <v>22.815277777777801</v>
      </c>
      <c r="F540" s="112">
        <v>45.5</v>
      </c>
      <c r="G540" s="112">
        <v>27.9</v>
      </c>
    </row>
    <row r="541" spans="1:7" x14ac:dyDescent="0.25">
      <c r="A541" s="104" t="s">
        <v>533</v>
      </c>
      <c r="B541" s="104" t="s">
        <v>534</v>
      </c>
      <c r="C541" s="54">
        <v>540</v>
      </c>
      <c r="D541" s="96">
        <v>44184</v>
      </c>
      <c r="E541" s="109">
        <v>22.856944444444402</v>
      </c>
      <c r="F541" s="112">
        <v>45.7</v>
      </c>
      <c r="G541" s="112">
        <v>27.9</v>
      </c>
    </row>
    <row r="542" spans="1:7" x14ac:dyDescent="0.25">
      <c r="A542" s="104" t="s">
        <v>533</v>
      </c>
      <c r="B542" s="104" t="s">
        <v>534</v>
      </c>
      <c r="C542" s="54">
        <v>541</v>
      </c>
      <c r="D542" s="96">
        <v>44184</v>
      </c>
      <c r="E542" s="110">
        <v>22.898611111111101</v>
      </c>
      <c r="F542" s="112">
        <v>47.1</v>
      </c>
      <c r="G542" s="112">
        <v>28</v>
      </c>
    </row>
    <row r="543" spans="1:7" x14ac:dyDescent="0.25">
      <c r="A543" s="104" t="s">
        <v>533</v>
      </c>
      <c r="B543" s="104" t="s">
        <v>534</v>
      </c>
      <c r="C543" s="54">
        <v>542</v>
      </c>
      <c r="D543" s="96">
        <v>44184</v>
      </c>
      <c r="E543" s="109">
        <v>22.940277777777801</v>
      </c>
      <c r="F543" s="112">
        <v>43.2</v>
      </c>
      <c r="G543" s="112">
        <v>27.8</v>
      </c>
    </row>
    <row r="544" spans="1:7" x14ac:dyDescent="0.25">
      <c r="A544" s="104" t="s">
        <v>533</v>
      </c>
      <c r="B544" s="104" t="s">
        <v>534</v>
      </c>
      <c r="C544" s="54">
        <v>543</v>
      </c>
      <c r="D544" s="96">
        <v>44184</v>
      </c>
      <c r="E544" s="110">
        <v>22.981944444444402</v>
      </c>
      <c r="F544" s="112">
        <v>43.5</v>
      </c>
      <c r="G544" s="112">
        <v>27.8</v>
      </c>
    </row>
    <row r="545" spans="1:7" x14ac:dyDescent="0.25">
      <c r="A545" s="104" t="s">
        <v>533</v>
      </c>
      <c r="B545" s="104" t="s">
        <v>534</v>
      </c>
      <c r="C545" s="54">
        <v>544</v>
      </c>
      <c r="D545" s="96">
        <v>44185</v>
      </c>
      <c r="E545" s="109">
        <v>23.023611111111101</v>
      </c>
      <c r="F545" s="112">
        <v>46.1</v>
      </c>
      <c r="G545" s="112">
        <v>28</v>
      </c>
    </row>
    <row r="546" spans="1:7" x14ac:dyDescent="0.25">
      <c r="A546" s="104" t="s">
        <v>533</v>
      </c>
      <c r="B546" s="104" t="s">
        <v>534</v>
      </c>
      <c r="C546" s="54">
        <v>545</v>
      </c>
      <c r="D546" s="96">
        <v>44185</v>
      </c>
      <c r="E546" s="110">
        <v>23.065277777777801</v>
      </c>
      <c r="F546" s="112">
        <v>44.2</v>
      </c>
      <c r="G546" s="112">
        <v>27.9</v>
      </c>
    </row>
    <row r="547" spans="1:7" x14ac:dyDescent="0.25">
      <c r="A547" s="104" t="s">
        <v>533</v>
      </c>
      <c r="B547" s="104" t="s">
        <v>534</v>
      </c>
      <c r="C547" s="54">
        <v>546</v>
      </c>
      <c r="D547" s="96">
        <v>44185</v>
      </c>
      <c r="E547" s="109">
        <v>23.106944444444402</v>
      </c>
      <c r="F547" s="112">
        <v>44.9</v>
      </c>
      <c r="G547" s="112">
        <v>27.9</v>
      </c>
    </row>
    <row r="548" spans="1:7" x14ac:dyDescent="0.25">
      <c r="A548" s="104" t="s">
        <v>533</v>
      </c>
      <c r="B548" s="104" t="s">
        <v>534</v>
      </c>
      <c r="C548" s="54">
        <v>547</v>
      </c>
      <c r="D548" s="96">
        <v>44185</v>
      </c>
      <c r="E548" s="110">
        <v>23.148611111111101</v>
      </c>
      <c r="F548" s="112">
        <v>44.1</v>
      </c>
      <c r="G548" s="112">
        <v>28</v>
      </c>
    </row>
    <row r="549" spans="1:7" x14ac:dyDescent="0.25">
      <c r="A549" s="104" t="s">
        <v>533</v>
      </c>
      <c r="B549" s="104" t="s">
        <v>534</v>
      </c>
      <c r="C549" s="54">
        <v>548</v>
      </c>
      <c r="D549" s="96">
        <v>44185</v>
      </c>
      <c r="E549" s="109">
        <v>23.190277777777801</v>
      </c>
      <c r="F549" s="112">
        <v>41.9</v>
      </c>
      <c r="G549" s="112">
        <v>27.8</v>
      </c>
    </row>
    <row r="550" spans="1:7" x14ac:dyDescent="0.25">
      <c r="A550" s="104" t="s">
        <v>533</v>
      </c>
      <c r="B550" s="104" t="s">
        <v>534</v>
      </c>
      <c r="C550" s="54">
        <v>549</v>
      </c>
      <c r="D550" s="96">
        <v>44185</v>
      </c>
      <c r="E550" s="110">
        <v>23.231944444444402</v>
      </c>
      <c r="F550" s="112">
        <v>43</v>
      </c>
      <c r="G550" s="112">
        <v>27.8</v>
      </c>
    </row>
    <row r="551" spans="1:7" x14ac:dyDescent="0.25">
      <c r="A551" s="104" t="s">
        <v>533</v>
      </c>
      <c r="B551" s="104" t="s">
        <v>534</v>
      </c>
      <c r="C551" s="54">
        <v>550</v>
      </c>
      <c r="D551" s="96">
        <v>44185</v>
      </c>
      <c r="E551" s="109">
        <v>23.273611111111101</v>
      </c>
      <c r="F551" s="112">
        <v>43.4</v>
      </c>
      <c r="G551" s="112">
        <v>27.9</v>
      </c>
    </row>
    <row r="552" spans="1:7" x14ac:dyDescent="0.25">
      <c r="A552" s="104" t="s">
        <v>533</v>
      </c>
      <c r="B552" s="104" t="s">
        <v>534</v>
      </c>
      <c r="C552" s="54">
        <v>551</v>
      </c>
      <c r="D552" s="96">
        <v>44185</v>
      </c>
      <c r="E552" s="110">
        <v>23.315277777777801</v>
      </c>
      <c r="F552" s="112">
        <v>43</v>
      </c>
      <c r="G552" s="112">
        <v>27.8</v>
      </c>
    </row>
    <row r="553" spans="1:7" x14ac:dyDescent="0.25">
      <c r="A553" s="104" t="s">
        <v>533</v>
      </c>
      <c r="B553" s="104" t="s">
        <v>534</v>
      </c>
      <c r="C553" s="54">
        <v>552</v>
      </c>
      <c r="D553" s="96">
        <v>44185</v>
      </c>
      <c r="E553" s="109">
        <v>23.356944444444402</v>
      </c>
      <c r="F553" s="112">
        <v>44.1</v>
      </c>
      <c r="G553" s="112">
        <v>28.2</v>
      </c>
    </row>
    <row r="554" spans="1:7" x14ac:dyDescent="0.25">
      <c r="A554" s="104" t="s">
        <v>533</v>
      </c>
      <c r="B554" s="104" t="s">
        <v>534</v>
      </c>
      <c r="C554" s="54">
        <v>553</v>
      </c>
      <c r="D554" s="96">
        <v>44185</v>
      </c>
      <c r="E554" s="110">
        <v>23.398611111111101</v>
      </c>
      <c r="F554" s="112">
        <v>44.1</v>
      </c>
      <c r="G554" s="112">
        <v>28.2</v>
      </c>
    </row>
    <row r="555" spans="1:7" x14ac:dyDescent="0.25">
      <c r="A555" s="104" t="s">
        <v>533</v>
      </c>
      <c r="B555" s="104" t="s">
        <v>534</v>
      </c>
      <c r="C555" s="54">
        <v>554</v>
      </c>
      <c r="D555" s="96">
        <v>44185</v>
      </c>
      <c r="E555" s="109">
        <v>23.440277777777801</v>
      </c>
      <c r="F555" s="112">
        <v>44.7</v>
      </c>
      <c r="G555" s="112">
        <v>28.1</v>
      </c>
    </row>
    <row r="556" spans="1:7" x14ac:dyDescent="0.25">
      <c r="A556" s="104" t="s">
        <v>533</v>
      </c>
      <c r="B556" s="104" t="s">
        <v>534</v>
      </c>
      <c r="C556" s="54">
        <v>555</v>
      </c>
      <c r="D556" s="96">
        <v>44185</v>
      </c>
      <c r="E556" s="110">
        <v>23.481944444444402</v>
      </c>
      <c r="F556" s="112">
        <v>48.6</v>
      </c>
      <c r="G556" s="112">
        <v>28.2</v>
      </c>
    </row>
    <row r="557" spans="1:7" x14ac:dyDescent="0.25">
      <c r="A557" s="104" t="s">
        <v>533</v>
      </c>
      <c r="B557" s="104" t="s">
        <v>534</v>
      </c>
      <c r="C557" s="54">
        <v>556</v>
      </c>
      <c r="D557" s="96">
        <v>44185</v>
      </c>
      <c r="E557" s="109">
        <v>23.523611111111101</v>
      </c>
      <c r="F557" s="112">
        <v>46.3</v>
      </c>
      <c r="G557" s="112">
        <v>28.2</v>
      </c>
    </row>
    <row r="558" spans="1:7" x14ac:dyDescent="0.25">
      <c r="A558" s="104" t="s">
        <v>533</v>
      </c>
      <c r="B558" s="104" t="s">
        <v>534</v>
      </c>
      <c r="C558" s="54">
        <v>557</v>
      </c>
      <c r="D558" s="96">
        <v>44185</v>
      </c>
      <c r="E558" s="110">
        <v>23.565277777777801</v>
      </c>
      <c r="F558" s="112">
        <v>50.8</v>
      </c>
      <c r="G558" s="112">
        <v>28.3</v>
      </c>
    </row>
    <row r="559" spans="1:7" x14ac:dyDescent="0.25">
      <c r="A559" s="104" t="s">
        <v>533</v>
      </c>
      <c r="B559" s="104" t="s">
        <v>534</v>
      </c>
      <c r="C559" s="54">
        <v>558</v>
      </c>
      <c r="D559" s="96">
        <v>44185</v>
      </c>
      <c r="E559" s="109">
        <v>23.606944444444402</v>
      </c>
      <c r="F559" s="112">
        <v>50.7</v>
      </c>
      <c r="G559" s="112">
        <v>28.3</v>
      </c>
    </row>
    <row r="560" spans="1:7" x14ac:dyDescent="0.25">
      <c r="A560" s="104" t="s">
        <v>533</v>
      </c>
      <c r="B560" s="104" t="s">
        <v>534</v>
      </c>
      <c r="C560" s="54">
        <v>559</v>
      </c>
      <c r="D560" s="96">
        <v>44185</v>
      </c>
      <c r="E560" s="110">
        <v>23.648611111111101</v>
      </c>
      <c r="F560" s="112">
        <v>50.9</v>
      </c>
      <c r="G560" s="112">
        <v>28.1</v>
      </c>
    </row>
    <row r="561" spans="1:7" x14ac:dyDescent="0.25">
      <c r="A561" s="104" t="s">
        <v>533</v>
      </c>
      <c r="B561" s="104" t="s">
        <v>534</v>
      </c>
      <c r="C561" s="54">
        <v>560</v>
      </c>
      <c r="D561" s="96">
        <v>44185</v>
      </c>
      <c r="E561" s="109">
        <v>23.690277777777801</v>
      </c>
      <c r="F561" s="112">
        <v>49.2</v>
      </c>
      <c r="G561" s="112">
        <v>27.9</v>
      </c>
    </row>
    <row r="562" spans="1:7" x14ac:dyDescent="0.25">
      <c r="A562" s="104" t="s">
        <v>533</v>
      </c>
      <c r="B562" s="104" t="s">
        <v>534</v>
      </c>
      <c r="C562" s="54">
        <v>561</v>
      </c>
      <c r="D562" s="96">
        <v>44185</v>
      </c>
      <c r="E562" s="110">
        <v>23.731944444444402</v>
      </c>
      <c r="F562" s="112">
        <v>44.8</v>
      </c>
      <c r="G562" s="112">
        <v>27.8</v>
      </c>
    </row>
    <row r="563" spans="1:7" x14ac:dyDescent="0.25">
      <c r="A563" s="104" t="s">
        <v>533</v>
      </c>
      <c r="B563" s="104" t="s">
        <v>534</v>
      </c>
      <c r="C563" s="54">
        <v>562</v>
      </c>
      <c r="D563" s="96">
        <v>44185</v>
      </c>
      <c r="E563" s="109">
        <v>23.773611111111101</v>
      </c>
      <c r="F563" s="112">
        <v>43.7</v>
      </c>
      <c r="G563" s="112">
        <v>27.7</v>
      </c>
    </row>
    <row r="564" spans="1:7" x14ac:dyDescent="0.25">
      <c r="A564" s="104" t="s">
        <v>533</v>
      </c>
      <c r="B564" s="104" t="s">
        <v>534</v>
      </c>
      <c r="C564" s="54">
        <v>563</v>
      </c>
      <c r="D564" s="96">
        <v>44185</v>
      </c>
      <c r="E564" s="110">
        <v>23.815277777777801</v>
      </c>
      <c r="F564" s="112">
        <v>43.7</v>
      </c>
      <c r="G564" s="112">
        <v>27.7</v>
      </c>
    </row>
    <row r="565" spans="1:7" x14ac:dyDescent="0.25">
      <c r="A565" s="104" t="s">
        <v>533</v>
      </c>
      <c r="B565" s="104" t="s">
        <v>534</v>
      </c>
      <c r="C565" s="54">
        <v>564</v>
      </c>
      <c r="D565" s="96">
        <v>44185</v>
      </c>
      <c r="E565" s="109">
        <v>23.856944444444402</v>
      </c>
      <c r="F565" s="112">
        <v>43.9</v>
      </c>
      <c r="G565" s="112">
        <v>27.6</v>
      </c>
    </row>
    <row r="566" spans="1:7" x14ac:dyDescent="0.25">
      <c r="A566" s="104" t="s">
        <v>533</v>
      </c>
      <c r="B566" s="104" t="s">
        <v>534</v>
      </c>
      <c r="C566" s="54">
        <v>565</v>
      </c>
      <c r="D566" s="96">
        <v>44185</v>
      </c>
      <c r="E566" s="110">
        <v>23.898611111111101</v>
      </c>
      <c r="F566" s="112">
        <v>45.1</v>
      </c>
      <c r="G566" s="112">
        <v>27.9</v>
      </c>
    </row>
    <row r="567" spans="1:7" x14ac:dyDescent="0.25">
      <c r="A567" s="104" t="s">
        <v>533</v>
      </c>
      <c r="B567" s="104" t="s">
        <v>534</v>
      </c>
      <c r="C567" s="54">
        <v>566</v>
      </c>
      <c r="D567" s="96">
        <v>44185</v>
      </c>
      <c r="E567" s="109">
        <v>23.940277777777801</v>
      </c>
      <c r="F567" s="112">
        <v>42.2</v>
      </c>
      <c r="G567" s="112">
        <v>27.7</v>
      </c>
    </row>
    <row r="568" spans="1:7" x14ac:dyDescent="0.25">
      <c r="A568" s="104" t="s">
        <v>533</v>
      </c>
      <c r="B568" s="104" t="s">
        <v>534</v>
      </c>
      <c r="C568" s="54">
        <v>567</v>
      </c>
      <c r="D568" s="96">
        <v>44185</v>
      </c>
      <c r="E568" s="110">
        <v>23.981944444444402</v>
      </c>
      <c r="F568" s="112">
        <v>41.9</v>
      </c>
      <c r="G568" s="112">
        <v>27.6</v>
      </c>
    </row>
    <row r="569" spans="1:7" x14ac:dyDescent="0.25">
      <c r="A569" s="104" t="s">
        <v>533</v>
      </c>
      <c r="B569" s="104" t="s">
        <v>534</v>
      </c>
      <c r="C569" s="54">
        <v>568</v>
      </c>
      <c r="D569" s="96">
        <v>44186</v>
      </c>
      <c r="E569" s="109">
        <v>24.023611111111101</v>
      </c>
      <c r="F569" s="112">
        <v>43.4</v>
      </c>
      <c r="G569" s="112">
        <v>27.7</v>
      </c>
    </row>
    <row r="570" spans="1:7" x14ac:dyDescent="0.25">
      <c r="A570" s="104" t="s">
        <v>533</v>
      </c>
      <c r="B570" s="104" t="s">
        <v>534</v>
      </c>
      <c r="C570" s="54">
        <v>569</v>
      </c>
      <c r="D570" s="96">
        <v>44186</v>
      </c>
      <c r="E570" s="110">
        <v>24.065277777777801</v>
      </c>
      <c r="F570" s="112">
        <v>41.6</v>
      </c>
      <c r="G570" s="112">
        <v>27.6</v>
      </c>
    </row>
    <row r="571" spans="1:7" x14ac:dyDescent="0.25">
      <c r="A571" s="104" t="s">
        <v>533</v>
      </c>
      <c r="B571" s="104" t="s">
        <v>534</v>
      </c>
      <c r="C571" s="54">
        <v>570</v>
      </c>
      <c r="D571" s="96">
        <v>44186</v>
      </c>
      <c r="E571" s="109">
        <v>24.106944444444402</v>
      </c>
      <c r="F571" s="112">
        <v>40.700000000000003</v>
      </c>
      <c r="G571" s="112">
        <v>27.5</v>
      </c>
    </row>
    <row r="572" spans="1:7" x14ac:dyDescent="0.25">
      <c r="A572" s="104" t="s">
        <v>533</v>
      </c>
      <c r="B572" s="104" t="s">
        <v>534</v>
      </c>
      <c r="C572" s="54">
        <v>571</v>
      </c>
      <c r="D572" s="96">
        <v>44186</v>
      </c>
      <c r="E572" s="110">
        <v>24.148611111111101</v>
      </c>
      <c r="F572" s="112">
        <v>40.799999999999997</v>
      </c>
      <c r="G572" s="112">
        <v>27.5</v>
      </c>
    </row>
    <row r="573" spans="1:7" x14ac:dyDescent="0.25">
      <c r="A573" s="104" t="s">
        <v>533</v>
      </c>
      <c r="B573" s="104" t="s">
        <v>534</v>
      </c>
      <c r="C573" s="54">
        <v>572</v>
      </c>
      <c r="D573" s="96">
        <v>44186</v>
      </c>
      <c r="E573" s="109">
        <v>24.190277777777801</v>
      </c>
      <c r="F573" s="112">
        <v>38.9</v>
      </c>
      <c r="G573" s="112">
        <v>27.4</v>
      </c>
    </row>
    <row r="574" spans="1:7" x14ac:dyDescent="0.25">
      <c r="A574" s="104" t="s">
        <v>533</v>
      </c>
      <c r="B574" s="104" t="s">
        <v>534</v>
      </c>
      <c r="C574" s="54">
        <v>573</v>
      </c>
      <c r="D574" s="96">
        <v>44186</v>
      </c>
      <c r="E574" s="110">
        <v>24.231944444444402</v>
      </c>
      <c r="F574" s="112">
        <v>39.6</v>
      </c>
      <c r="G574" s="112">
        <v>27.5</v>
      </c>
    </row>
    <row r="575" spans="1:7" x14ac:dyDescent="0.25">
      <c r="A575" s="104" t="s">
        <v>533</v>
      </c>
      <c r="B575" s="104" t="s">
        <v>534</v>
      </c>
      <c r="C575" s="54">
        <v>574</v>
      </c>
      <c r="D575" s="96">
        <v>44186</v>
      </c>
      <c r="E575" s="109">
        <v>24.273611111111101</v>
      </c>
      <c r="F575" s="112">
        <v>40.5</v>
      </c>
      <c r="G575" s="112">
        <v>27.4</v>
      </c>
    </row>
    <row r="576" spans="1:7" x14ac:dyDescent="0.25">
      <c r="A576" s="104" t="s">
        <v>533</v>
      </c>
      <c r="B576" s="104" t="s">
        <v>534</v>
      </c>
      <c r="C576" s="54">
        <v>575</v>
      </c>
      <c r="D576" s="96">
        <v>44186</v>
      </c>
      <c r="E576" s="110">
        <v>24.315277777777801</v>
      </c>
      <c r="F576" s="112">
        <v>40.9</v>
      </c>
      <c r="G576" s="112">
        <v>27.5</v>
      </c>
    </row>
    <row r="577" spans="1:7" x14ac:dyDescent="0.25">
      <c r="A577" s="104" t="s">
        <v>533</v>
      </c>
      <c r="B577" s="104" t="s">
        <v>534</v>
      </c>
      <c r="C577" s="54">
        <v>576</v>
      </c>
      <c r="D577" s="96">
        <v>44186</v>
      </c>
      <c r="E577" s="109">
        <v>24.356944444444402</v>
      </c>
      <c r="F577" s="112">
        <v>44.4</v>
      </c>
      <c r="G577" s="112">
        <v>27.8</v>
      </c>
    </row>
    <row r="578" spans="1:7" x14ac:dyDescent="0.25">
      <c r="A578" s="104" t="s">
        <v>533</v>
      </c>
      <c r="B578" s="104" t="s">
        <v>534</v>
      </c>
      <c r="C578" s="54">
        <v>577</v>
      </c>
      <c r="D578" s="96">
        <v>44186</v>
      </c>
      <c r="E578" s="110">
        <v>24.398611111111101</v>
      </c>
      <c r="F578" s="112">
        <v>41.3</v>
      </c>
      <c r="G578" s="112">
        <v>27.8</v>
      </c>
    </row>
    <row r="579" spans="1:7" x14ac:dyDescent="0.25">
      <c r="A579" s="104" t="s">
        <v>533</v>
      </c>
      <c r="B579" s="104" t="s">
        <v>534</v>
      </c>
      <c r="C579" s="54">
        <v>578</v>
      </c>
      <c r="D579" s="96">
        <v>44186</v>
      </c>
      <c r="E579" s="109">
        <v>24.440277777777801</v>
      </c>
      <c r="F579" s="112">
        <v>45.5</v>
      </c>
      <c r="G579" s="112">
        <v>28</v>
      </c>
    </row>
    <row r="580" spans="1:7" x14ac:dyDescent="0.25">
      <c r="A580" s="104" t="s">
        <v>533</v>
      </c>
      <c r="B580" s="104" t="s">
        <v>534</v>
      </c>
      <c r="C580" s="54">
        <v>579</v>
      </c>
      <c r="D580" s="96">
        <v>44186</v>
      </c>
      <c r="E580" s="110">
        <v>24.481944444444402</v>
      </c>
      <c r="F580" s="112">
        <v>43.1</v>
      </c>
      <c r="G580" s="112">
        <v>27.8</v>
      </c>
    </row>
    <row r="581" spans="1:7" x14ac:dyDescent="0.25">
      <c r="A581" s="104" t="s">
        <v>533</v>
      </c>
      <c r="B581" s="104" t="s">
        <v>534</v>
      </c>
      <c r="C581" s="54">
        <v>580</v>
      </c>
      <c r="D581" s="96">
        <v>44186</v>
      </c>
      <c r="E581" s="109">
        <v>24.523611111111101</v>
      </c>
      <c r="F581" s="112">
        <v>46.7</v>
      </c>
      <c r="G581" s="112">
        <v>28.1</v>
      </c>
    </row>
    <row r="582" spans="1:7" x14ac:dyDescent="0.25">
      <c r="A582" s="104" t="s">
        <v>533</v>
      </c>
      <c r="B582" s="104" t="s">
        <v>534</v>
      </c>
      <c r="C582" s="54">
        <v>581</v>
      </c>
      <c r="D582" s="96">
        <v>44186</v>
      </c>
      <c r="E582" s="110">
        <v>24.565277777777801</v>
      </c>
      <c r="F582" s="112">
        <v>46.6</v>
      </c>
      <c r="G582" s="112">
        <v>28</v>
      </c>
    </row>
    <row r="583" spans="1:7" x14ac:dyDescent="0.25">
      <c r="A583" s="104" t="s">
        <v>533</v>
      </c>
      <c r="B583" s="104" t="s">
        <v>534</v>
      </c>
      <c r="C583" s="54">
        <v>582</v>
      </c>
      <c r="D583" s="96">
        <v>44186</v>
      </c>
      <c r="E583" s="109">
        <v>24.606944444444402</v>
      </c>
      <c r="F583" s="112">
        <v>50.9</v>
      </c>
      <c r="G583" s="112">
        <v>27.9</v>
      </c>
    </row>
    <row r="584" spans="1:7" x14ac:dyDescent="0.25">
      <c r="A584" s="104" t="s">
        <v>533</v>
      </c>
      <c r="B584" s="104" t="s">
        <v>534</v>
      </c>
      <c r="C584" s="54">
        <v>583</v>
      </c>
      <c r="D584" s="96">
        <v>44186</v>
      </c>
      <c r="E584" s="110">
        <v>24.648611111111101</v>
      </c>
      <c r="F584" s="112">
        <v>50.4</v>
      </c>
      <c r="G584" s="112">
        <v>28</v>
      </c>
    </row>
    <row r="585" spans="1:7" x14ac:dyDescent="0.25">
      <c r="A585" s="104" t="s">
        <v>533</v>
      </c>
      <c r="B585" s="104" t="s">
        <v>534</v>
      </c>
      <c r="C585" s="54">
        <v>584</v>
      </c>
      <c r="D585" s="96">
        <v>44186</v>
      </c>
      <c r="E585" s="109">
        <v>24.690277777777801</v>
      </c>
      <c r="F585" s="112">
        <v>49.3</v>
      </c>
      <c r="G585" s="112">
        <v>27.8</v>
      </c>
    </row>
    <row r="586" spans="1:7" x14ac:dyDescent="0.25">
      <c r="A586" s="104" t="s">
        <v>533</v>
      </c>
      <c r="B586" s="104" t="s">
        <v>534</v>
      </c>
      <c r="C586" s="54">
        <v>585</v>
      </c>
      <c r="D586" s="96">
        <v>44186</v>
      </c>
      <c r="E586" s="110">
        <v>24.731944444444402</v>
      </c>
      <c r="F586" s="112">
        <v>48.3</v>
      </c>
      <c r="G586" s="112">
        <v>27.9</v>
      </c>
    </row>
    <row r="587" spans="1:7" x14ac:dyDescent="0.25">
      <c r="A587" s="104" t="s">
        <v>533</v>
      </c>
      <c r="B587" s="104" t="s">
        <v>534</v>
      </c>
      <c r="C587" s="54">
        <v>586</v>
      </c>
      <c r="D587" s="96">
        <v>44186</v>
      </c>
      <c r="E587" s="109">
        <v>24.773611111111101</v>
      </c>
      <c r="F587" s="112">
        <v>45.7</v>
      </c>
      <c r="G587" s="112">
        <v>28</v>
      </c>
    </row>
    <row r="588" spans="1:7" x14ac:dyDescent="0.25">
      <c r="A588" s="104" t="s">
        <v>533</v>
      </c>
      <c r="B588" s="104" t="s">
        <v>534</v>
      </c>
      <c r="C588" s="54">
        <v>587</v>
      </c>
      <c r="D588" s="96">
        <v>44186</v>
      </c>
      <c r="E588" s="110">
        <v>24.815277777777801</v>
      </c>
      <c r="F588" s="112">
        <v>45.9</v>
      </c>
      <c r="G588" s="112">
        <v>28.1</v>
      </c>
    </row>
    <row r="589" spans="1:7" x14ac:dyDescent="0.25">
      <c r="A589" s="104" t="s">
        <v>533</v>
      </c>
      <c r="B589" s="104" t="s">
        <v>534</v>
      </c>
      <c r="C589" s="54">
        <v>588</v>
      </c>
      <c r="D589" s="96">
        <v>44186</v>
      </c>
      <c r="E589" s="109">
        <v>24.856944444444402</v>
      </c>
      <c r="F589" s="112">
        <v>46.1</v>
      </c>
      <c r="G589" s="112">
        <v>28.1</v>
      </c>
    </row>
    <row r="590" spans="1:7" x14ac:dyDescent="0.25">
      <c r="A590" s="104" t="s">
        <v>533</v>
      </c>
      <c r="B590" s="104" t="s">
        <v>534</v>
      </c>
      <c r="C590" s="54">
        <v>589</v>
      </c>
      <c r="D590" s="96">
        <v>44186</v>
      </c>
      <c r="E590" s="110">
        <v>24.898611111111101</v>
      </c>
      <c r="F590" s="112">
        <v>46.9</v>
      </c>
      <c r="G590" s="112">
        <v>28.4</v>
      </c>
    </row>
    <row r="591" spans="1:7" x14ac:dyDescent="0.25">
      <c r="A591" s="104" t="s">
        <v>533</v>
      </c>
      <c r="B591" s="104" t="s">
        <v>534</v>
      </c>
      <c r="C591" s="54">
        <v>590</v>
      </c>
      <c r="D591" s="96">
        <v>44186</v>
      </c>
      <c r="E591" s="109">
        <v>24.940277777777801</v>
      </c>
      <c r="F591" s="112">
        <v>47.9</v>
      </c>
      <c r="G591" s="112">
        <v>28.4</v>
      </c>
    </row>
    <row r="592" spans="1:7" x14ac:dyDescent="0.25">
      <c r="A592" s="104" t="s">
        <v>533</v>
      </c>
      <c r="B592" s="104" t="s">
        <v>534</v>
      </c>
      <c r="C592" s="54">
        <v>591</v>
      </c>
      <c r="D592" s="96">
        <v>44186</v>
      </c>
      <c r="E592" s="110">
        <v>24.981944444444402</v>
      </c>
      <c r="F592" s="112">
        <v>47.1</v>
      </c>
      <c r="G592" s="112">
        <v>28.5</v>
      </c>
    </row>
    <row r="593" spans="1:7" x14ac:dyDescent="0.25">
      <c r="A593" s="104" t="s">
        <v>533</v>
      </c>
      <c r="B593" s="104" t="s">
        <v>534</v>
      </c>
      <c r="C593" s="54">
        <v>592</v>
      </c>
      <c r="D593" s="96">
        <v>44187</v>
      </c>
      <c r="E593" s="109">
        <v>25.023611111111101</v>
      </c>
      <c r="F593" s="112">
        <v>47.6</v>
      </c>
      <c r="G593" s="112">
        <v>28.5</v>
      </c>
    </row>
    <row r="594" spans="1:7" x14ac:dyDescent="0.25">
      <c r="A594" s="104" t="s">
        <v>533</v>
      </c>
      <c r="B594" s="104" t="s">
        <v>534</v>
      </c>
      <c r="C594" s="54">
        <v>593</v>
      </c>
      <c r="D594" s="96">
        <v>44187</v>
      </c>
      <c r="E594" s="110">
        <v>25.065277777777801</v>
      </c>
      <c r="F594" s="112">
        <v>47.2</v>
      </c>
      <c r="G594" s="112">
        <v>28.6</v>
      </c>
    </row>
    <row r="595" spans="1:7" x14ac:dyDescent="0.25">
      <c r="A595" s="104" t="s">
        <v>533</v>
      </c>
      <c r="B595" s="104" t="s">
        <v>534</v>
      </c>
      <c r="C595" s="54">
        <v>594</v>
      </c>
      <c r="D595" s="96">
        <v>44187</v>
      </c>
      <c r="E595" s="109">
        <v>25.106944444444402</v>
      </c>
      <c r="F595" s="112">
        <v>47.2</v>
      </c>
      <c r="G595" s="112">
        <v>28.6</v>
      </c>
    </row>
    <row r="596" spans="1:7" x14ac:dyDescent="0.25">
      <c r="A596" s="104" t="s">
        <v>533</v>
      </c>
      <c r="B596" s="104" t="s">
        <v>534</v>
      </c>
      <c r="C596" s="54">
        <v>595</v>
      </c>
      <c r="D596" s="96">
        <v>44187</v>
      </c>
      <c r="E596" s="110">
        <v>25.148611111111101</v>
      </c>
      <c r="F596" s="112">
        <v>47.6</v>
      </c>
      <c r="G596" s="112">
        <v>28.6</v>
      </c>
    </row>
    <row r="597" spans="1:7" x14ac:dyDescent="0.25">
      <c r="A597" s="104" t="s">
        <v>533</v>
      </c>
      <c r="B597" s="104" t="s">
        <v>534</v>
      </c>
      <c r="C597" s="54">
        <v>596</v>
      </c>
      <c r="D597" s="96">
        <v>44187</v>
      </c>
      <c r="E597" s="109">
        <v>25.190277777777801</v>
      </c>
      <c r="F597" s="112">
        <v>47.4</v>
      </c>
      <c r="G597" s="112">
        <v>28.7</v>
      </c>
    </row>
    <row r="598" spans="1:7" x14ac:dyDescent="0.25">
      <c r="A598" s="104" t="s">
        <v>533</v>
      </c>
      <c r="B598" s="104" t="s">
        <v>534</v>
      </c>
      <c r="C598" s="54">
        <v>597</v>
      </c>
      <c r="D598" s="96">
        <v>44187</v>
      </c>
      <c r="E598" s="110">
        <v>25.231944444444402</v>
      </c>
      <c r="F598" s="112">
        <v>47.2</v>
      </c>
      <c r="G598" s="112">
        <v>28.8</v>
      </c>
    </row>
    <row r="599" spans="1:7" x14ac:dyDescent="0.25">
      <c r="A599" s="104" t="s">
        <v>533</v>
      </c>
      <c r="B599" s="104" t="s">
        <v>534</v>
      </c>
      <c r="C599" s="54">
        <v>598</v>
      </c>
      <c r="D599" s="96">
        <v>44187</v>
      </c>
      <c r="E599" s="109">
        <v>25.273611111111101</v>
      </c>
      <c r="F599" s="112">
        <v>47.2</v>
      </c>
      <c r="G599" s="112">
        <v>28.7</v>
      </c>
    </row>
    <row r="600" spans="1:7" x14ac:dyDescent="0.25">
      <c r="A600" s="104" t="s">
        <v>533</v>
      </c>
      <c r="B600" s="104" t="s">
        <v>534</v>
      </c>
      <c r="C600" s="54">
        <v>599</v>
      </c>
      <c r="D600" s="96">
        <v>44187</v>
      </c>
      <c r="E600" s="110">
        <v>25.315277777777801</v>
      </c>
      <c r="F600" s="112">
        <v>47.5</v>
      </c>
      <c r="G600" s="112">
        <v>28.9</v>
      </c>
    </row>
    <row r="601" spans="1:7" x14ac:dyDescent="0.25">
      <c r="A601" s="104" t="s">
        <v>533</v>
      </c>
      <c r="B601" s="104" t="s">
        <v>534</v>
      </c>
      <c r="C601" s="54">
        <v>600</v>
      </c>
      <c r="D601" s="96">
        <v>44187</v>
      </c>
      <c r="E601" s="109">
        <v>25.356944444444402</v>
      </c>
      <c r="F601" s="112">
        <v>50</v>
      </c>
      <c r="G601" s="112">
        <v>29</v>
      </c>
    </row>
    <row r="602" spans="1:7" x14ac:dyDescent="0.25">
      <c r="A602" s="104" t="s">
        <v>533</v>
      </c>
      <c r="B602" s="104" t="s">
        <v>534</v>
      </c>
      <c r="C602" s="54">
        <v>601</v>
      </c>
      <c r="D602" s="96">
        <v>44187</v>
      </c>
      <c r="E602" s="110">
        <v>25.398611111111101</v>
      </c>
      <c r="F602" s="112">
        <v>47.8</v>
      </c>
      <c r="G602" s="112">
        <v>29</v>
      </c>
    </row>
    <row r="603" spans="1:7" x14ac:dyDescent="0.25">
      <c r="A603" s="104" t="s">
        <v>533</v>
      </c>
      <c r="B603" s="104" t="s">
        <v>534</v>
      </c>
      <c r="C603" s="54">
        <v>602</v>
      </c>
      <c r="D603" s="96">
        <v>44187</v>
      </c>
      <c r="E603" s="109">
        <v>25.440277777777801</v>
      </c>
      <c r="F603" s="112">
        <v>49.2</v>
      </c>
      <c r="G603" s="112">
        <v>29.2</v>
      </c>
    </row>
    <row r="604" spans="1:7" x14ac:dyDescent="0.25">
      <c r="A604" s="104" t="s">
        <v>533</v>
      </c>
      <c r="B604" s="104" t="s">
        <v>534</v>
      </c>
      <c r="C604" s="54">
        <v>603</v>
      </c>
      <c r="D604" s="96">
        <v>44187</v>
      </c>
      <c r="E604" s="110">
        <v>25.481944444444402</v>
      </c>
      <c r="F604" s="112">
        <v>49.2</v>
      </c>
      <c r="G604" s="112">
        <v>29.1</v>
      </c>
    </row>
    <row r="605" spans="1:7" x14ac:dyDescent="0.25">
      <c r="A605" s="104" t="s">
        <v>533</v>
      </c>
      <c r="B605" s="104" t="s">
        <v>534</v>
      </c>
      <c r="C605" s="54">
        <v>604</v>
      </c>
      <c r="D605" s="96">
        <v>44187</v>
      </c>
      <c r="E605" s="109">
        <v>25.523611111111101</v>
      </c>
      <c r="F605" s="112">
        <v>53.4</v>
      </c>
      <c r="G605" s="112">
        <v>29.4</v>
      </c>
    </row>
    <row r="606" spans="1:7" x14ac:dyDescent="0.25">
      <c r="A606" s="104" t="s">
        <v>533</v>
      </c>
      <c r="B606" s="104" t="s">
        <v>534</v>
      </c>
      <c r="C606" s="54">
        <v>605</v>
      </c>
      <c r="D606" s="96">
        <v>44187</v>
      </c>
      <c r="E606" s="110">
        <v>25.565277777777801</v>
      </c>
      <c r="F606" s="112">
        <v>51.3</v>
      </c>
      <c r="G606" s="112">
        <v>29.2</v>
      </c>
    </row>
    <row r="607" spans="1:7" x14ac:dyDescent="0.25">
      <c r="A607" s="104" t="s">
        <v>533</v>
      </c>
      <c r="B607" s="104" t="s">
        <v>534</v>
      </c>
      <c r="C607" s="54">
        <v>606</v>
      </c>
      <c r="D607" s="96">
        <v>44187</v>
      </c>
      <c r="E607" s="109">
        <v>25.606944444444402</v>
      </c>
      <c r="F607" s="112">
        <v>55.6</v>
      </c>
      <c r="G607" s="112">
        <v>29.3</v>
      </c>
    </row>
    <row r="608" spans="1:7" x14ac:dyDescent="0.25">
      <c r="A608" s="104" t="s">
        <v>533</v>
      </c>
      <c r="B608" s="104" t="s">
        <v>534</v>
      </c>
      <c r="C608" s="54">
        <v>607</v>
      </c>
      <c r="D608" s="96">
        <v>44187</v>
      </c>
      <c r="E608" s="110">
        <v>25.648611111111101</v>
      </c>
      <c r="F608" s="112">
        <v>54.3</v>
      </c>
      <c r="G608" s="112">
        <v>29.2</v>
      </c>
    </row>
    <row r="609" spans="1:7" x14ac:dyDescent="0.25">
      <c r="A609" s="104" t="s">
        <v>533</v>
      </c>
      <c r="B609" s="104" t="s">
        <v>534</v>
      </c>
      <c r="C609" s="54">
        <v>608</v>
      </c>
      <c r="D609" s="96">
        <v>44187</v>
      </c>
      <c r="E609" s="109">
        <v>25.690277777777801</v>
      </c>
      <c r="F609" s="112">
        <v>53.6</v>
      </c>
      <c r="G609" s="112">
        <v>28.9</v>
      </c>
    </row>
    <row r="610" spans="1:7" x14ac:dyDescent="0.25">
      <c r="A610" s="104" t="s">
        <v>533</v>
      </c>
      <c r="B610" s="104" t="s">
        <v>534</v>
      </c>
      <c r="C610" s="54">
        <v>609</v>
      </c>
      <c r="D610" s="96">
        <v>44187</v>
      </c>
      <c r="E610" s="110">
        <v>25.731944444444402</v>
      </c>
      <c r="F610" s="112">
        <v>51</v>
      </c>
      <c r="G610" s="112">
        <v>29</v>
      </c>
    </row>
    <row r="611" spans="1:7" x14ac:dyDescent="0.25">
      <c r="A611" s="104" t="s">
        <v>533</v>
      </c>
      <c r="B611" s="104" t="s">
        <v>534</v>
      </c>
      <c r="C611" s="54">
        <v>610</v>
      </c>
      <c r="D611" s="96">
        <v>44187</v>
      </c>
      <c r="E611" s="109">
        <v>25.773611111111101</v>
      </c>
      <c r="F611" s="112">
        <v>48.8</v>
      </c>
      <c r="G611" s="112">
        <v>29</v>
      </c>
    </row>
    <row r="612" spans="1:7" x14ac:dyDescent="0.25">
      <c r="A612" s="104" t="s">
        <v>533</v>
      </c>
      <c r="B612" s="104" t="s">
        <v>534</v>
      </c>
      <c r="C612" s="54">
        <v>611</v>
      </c>
      <c r="D612" s="96">
        <v>44187</v>
      </c>
      <c r="E612" s="110">
        <v>25.815277777777801</v>
      </c>
      <c r="F612" s="112">
        <v>50.7</v>
      </c>
      <c r="G612" s="112">
        <v>29</v>
      </c>
    </row>
    <row r="613" spans="1:7" x14ac:dyDescent="0.25">
      <c r="A613" s="104" t="s">
        <v>533</v>
      </c>
      <c r="B613" s="104" t="s">
        <v>534</v>
      </c>
      <c r="C613" s="54">
        <v>612</v>
      </c>
      <c r="D613" s="96">
        <v>44187</v>
      </c>
      <c r="E613" s="109">
        <v>25.856944444444402</v>
      </c>
      <c r="F613" s="112">
        <v>50.8</v>
      </c>
      <c r="G613" s="112">
        <v>29.2</v>
      </c>
    </row>
    <row r="614" spans="1:7" x14ac:dyDescent="0.25">
      <c r="A614" s="104" t="s">
        <v>533</v>
      </c>
      <c r="B614" s="104" t="s">
        <v>534</v>
      </c>
      <c r="C614" s="54">
        <v>613</v>
      </c>
      <c r="D614" s="96">
        <v>44187</v>
      </c>
      <c r="E614" s="110">
        <v>25.898611111111101</v>
      </c>
      <c r="F614" s="112">
        <v>50.7</v>
      </c>
      <c r="G614" s="112">
        <v>29.3</v>
      </c>
    </row>
    <row r="615" spans="1:7" x14ac:dyDescent="0.25">
      <c r="A615" s="104" t="s">
        <v>533</v>
      </c>
      <c r="B615" s="104" t="s">
        <v>534</v>
      </c>
      <c r="C615" s="54">
        <v>614</v>
      </c>
      <c r="D615" s="96">
        <v>44187</v>
      </c>
      <c r="E615" s="109">
        <v>25.940277777777801</v>
      </c>
      <c r="F615" s="112">
        <v>48.9</v>
      </c>
      <c r="G615" s="112">
        <v>28.9</v>
      </c>
    </row>
    <row r="616" spans="1:7" x14ac:dyDescent="0.25">
      <c r="A616" s="104" t="s">
        <v>533</v>
      </c>
      <c r="B616" s="104" t="s">
        <v>534</v>
      </c>
      <c r="C616" s="54">
        <v>615</v>
      </c>
      <c r="D616" s="96">
        <v>44187</v>
      </c>
      <c r="E616" s="110">
        <v>25.981944444444402</v>
      </c>
      <c r="F616" s="112">
        <v>48.9</v>
      </c>
      <c r="G616" s="112">
        <v>29</v>
      </c>
    </row>
    <row r="617" spans="1:7" x14ac:dyDescent="0.25">
      <c r="A617" s="104" t="s">
        <v>533</v>
      </c>
      <c r="B617" s="104" t="s">
        <v>534</v>
      </c>
      <c r="C617" s="54">
        <v>616</v>
      </c>
      <c r="D617" s="96">
        <v>44188</v>
      </c>
      <c r="E617" s="109">
        <v>26.023611111111101</v>
      </c>
      <c r="F617" s="112">
        <v>47.5</v>
      </c>
      <c r="G617" s="112">
        <v>29</v>
      </c>
    </row>
    <row r="618" spans="1:7" x14ac:dyDescent="0.25">
      <c r="A618" s="104" t="s">
        <v>533</v>
      </c>
      <c r="B618" s="104" t="s">
        <v>534</v>
      </c>
      <c r="C618" s="54">
        <v>617</v>
      </c>
      <c r="D618" s="96">
        <v>44188</v>
      </c>
      <c r="E618" s="110">
        <v>26.065277777777801</v>
      </c>
      <c r="F618" s="112">
        <v>46</v>
      </c>
      <c r="G618" s="112">
        <v>28.9</v>
      </c>
    </row>
    <row r="619" spans="1:7" x14ac:dyDescent="0.25">
      <c r="A619" s="104" t="s">
        <v>533</v>
      </c>
      <c r="B619" s="104" t="s">
        <v>534</v>
      </c>
      <c r="C619" s="54">
        <v>618</v>
      </c>
      <c r="D619" s="96">
        <v>44188</v>
      </c>
      <c r="E619" s="109">
        <v>26.106944444444402</v>
      </c>
      <c r="F619" s="112">
        <v>47.3</v>
      </c>
      <c r="G619" s="112">
        <v>28.9</v>
      </c>
    </row>
    <row r="620" spans="1:7" x14ac:dyDescent="0.25">
      <c r="A620" s="104" t="s">
        <v>533</v>
      </c>
      <c r="B620" s="104" t="s">
        <v>534</v>
      </c>
      <c r="C620" s="54">
        <v>619</v>
      </c>
      <c r="D620" s="96">
        <v>44188</v>
      </c>
      <c r="E620" s="110">
        <v>26.148611111111101</v>
      </c>
      <c r="F620" s="112">
        <v>49</v>
      </c>
      <c r="G620" s="112">
        <v>29.1</v>
      </c>
    </row>
    <row r="621" spans="1:7" x14ac:dyDescent="0.25">
      <c r="A621" s="104" t="s">
        <v>533</v>
      </c>
      <c r="B621" s="104" t="s">
        <v>534</v>
      </c>
      <c r="C621" s="54">
        <v>620</v>
      </c>
      <c r="D621" s="96">
        <v>44188</v>
      </c>
      <c r="E621" s="109">
        <v>26.190277777777801</v>
      </c>
      <c r="F621" s="112">
        <v>47.6</v>
      </c>
      <c r="G621" s="112">
        <v>29.1</v>
      </c>
    </row>
    <row r="622" spans="1:7" x14ac:dyDescent="0.25">
      <c r="A622" s="104" t="s">
        <v>533</v>
      </c>
      <c r="B622" s="104" t="s">
        <v>534</v>
      </c>
      <c r="C622" s="54">
        <v>621</v>
      </c>
      <c r="D622" s="96">
        <v>44188</v>
      </c>
      <c r="E622" s="110">
        <v>26.231944444444402</v>
      </c>
      <c r="F622" s="112">
        <v>46.6</v>
      </c>
      <c r="G622" s="112">
        <v>29.1</v>
      </c>
    </row>
    <row r="623" spans="1:7" x14ac:dyDescent="0.25">
      <c r="A623" s="104" t="s">
        <v>533</v>
      </c>
      <c r="B623" s="104" t="s">
        <v>534</v>
      </c>
      <c r="C623" s="54">
        <v>622</v>
      </c>
      <c r="D623" s="96">
        <v>44188</v>
      </c>
      <c r="E623" s="109">
        <v>26.273611111111101</v>
      </c>
      <c r="F623" s="112">
        <v>48.8</v>
      </c>
      <c r="G623" s="112">
        <v>29.2</v>
      </c>
    </row>
    <row r="624" spans="1:7" x14ac:dyDescent="0.25">
      <c r="A624" s="104" t="s">
        <v>533</v>
      </c>
      <c r="B624" s="104" t="s">
        <v>534</v>
      </c>
      <c r="C624" s="54">
        <v>623</v>
      </c>
      <c r="D624" s="96">
        <v>44188</v>
      </c>
      <c r="E624" s="110">
        <v>26.315277777777801</v>
      </c>
      <c r="F624" s="112">
        <v>47.6</v>
      </c>
      <c r="G624" s="112">
        <v>29.1</v>
      </c>
    </row>
    <row r="625" spans="1:7" x14ac:dyDescent="0.25">
      <c r="A625" s="104" t="s">
        <v>533</v>
      </c>
      <c r="B625" s="104" t="s">
        <v>534</v>
      </c>
      <c r="C625" s="54">
        <v>624</v>
      </c>
      <c r="D625" s="96">
        <v>44188</v>
      </c>
      <c r="E625" s="109">
        <v>26.356944444444402</v>
      </c>
      <c r="F625" s="112">
        <v>54.8</v>
      </c>
      <c r="G625" s="112">
        <v>29.2</v>
      </c>
    </row>
    <row r="626" spans="1:7" x14ac:dyDescent="0.25">
      <c r="A626" s="104" t="s">
        <v>533</v>
      </c>
      <c r="B626" s="104" t="s">
        <v>534</v>
      </c>
      <c r="C626" s="54">
        <v>625</v>
      </c>
      <c r="D626" s="96">
        <v>44188</v>
      </c>
      <c r="E626" s="110">
        <v>26.398611111111101</v>
      </c>
      <c r="F626" s="112">
        <v>49.8</v>
      </c>
      <c r="G626" s="112">
        <v>29.1</v>
      </c>
    </row>
    <row r="627" spans="1:7" x14ac:dyDescent="0.25">
      <c r="A627" s="104" t="s">
        <v>533</v>
      </c>
      <c r="B627" s="104" t="s">
        <v>534</v>
      </c>
      <c r="C627" s="54">
        <v>626</v>
      </c>
      <c r="D627" s="96">
        <v>44188</v>
      </c>
      <c r="E627" s="109">
        <v>26.440277777777801</v>
      </c>
      <c r="F627" s="112">
        <v>52.4</v>
      </c>
      <c r="G627" s="112">
        <v>29.3</v>
      </c>
    </row>
    <row r="628" spans="1:7" x14ac:dyDescent="0.25">
      <c r="A628" s="104" t="s">
        <v>533</v>
      </c>
      <c r="B628" s="104" t="s">
        <v>534</v>
      </c>
      <c r="C628" s="54">
        <v>627</v>
      </c>
      <c r="D628" s="96">
        <v>44188</v>
      </c>
      <c r="E628" s="110">
        <v>26.481944444444402</v>
      </c>
      <c r="F628" s="112">
        <v>50.5</v>
      </c>
      <c r="G628" s="112">
        <v>29.5</v>
      </c>
    </row>
    <row r="629" spans="1:7" x14ac:dyDescent="0.25">
      <c r="A629" s="104" t="s">
        <v>533</v>
      </c>
      <c r="B629" s="104" t="s">
        <v>534</v>
      </c>
      <c r="C629" s="54">
        <v>628</v>
      </c>
      <c r="D629" s="96">
        <v>44188</v>
      </c>
      <c r="E629" s="109">
        <v>26.523611111111101</v>
      </c>
      <c r="F629" s="112">
        <v>55.4</v>
      </c>
      <c r="G629" s="112">
        <v>29.5</v>
      </c>
    </row>
    <row r="630" spans="1:7" x14ac:dyDescent="0.25">
      <c r="A630" s="104" t="s">
        <v>533</v>
      </c>
      <c r="B630" s="104" t="s">
        <v>534</v>
      </c>
      <c r="C630" s="54">
        <v>629</v>
      </c>
      <c r="D630" s="96">
        <v>44188</v>
      </c>
      <c r="E630" s="110">
        <v>26.565277777777801</v>
      </c>
      <c r="F630" s="112">
        <v>54.7</v>
      </c>
      <c r="G630" s="112">
        <v>29.3</v>
      </c>
    </row>
    <row r="631" spans="1:7" x14ac:dyDescent="0.25">
      <c r="A631" s="104" t="s">
        <v>533</v>
      </c>
      <c r="B631" s="104" t="s">
        <v>534</v>
      </c>
      <c r="C631" s="54">
        <v>630</v>
      </c>
      <c r="D631" s="96">
        <v>44188</v>
      </c>
      <c r="E631" s="109">
        <v>26.606944444444402</v>
      </c>
      <c r="F631" s="112">
        <v>56.7</v>
      </c>
      <c r="G631" s="112">
        <v>29.4</v>
      </c>
    </row>
    <row r="632" spans="1:7" x14ac:dyDescent="0.25">
      <c r="A632" s="104" t="s">
        <v>533</v>
      </c>
      <c r="B632" s="104" t="s">
        <v>534</v>
      </c>
      <c r="C632" s="54">
        <v>631</v>
      </c>
      <c r="D632" s="96">
        <v>44188</v>
      </c>
      <c r="E632" s="110">
        <v>26.648611111111101</v>
      </c>
      <c r="F632" s="112">
        <v>58.6</v>
      </c>
      <c r="G632" s="112">
        <v>29.4</v>
      </c>
    </row>
    <row r="633" spans="1:7" x14ac:dyDescent="0.25">
      <c r="A633" s="104" t="s">
        <v>533</v>
      </c>
      <c r="B633" s="104" t="s">
        <v>534</v>
      </c>
      <c r="C633" s="54">
        <v>632</v>
      </c>
      <c r="D633" s="96">
        <v>44188</v>
      </c>
      <c r="E633" s="109">
        <v>26.690277777777801</v>
      </c>
      <c r="F633" s="112">
        <v>52.2</v>
      </c>
      <c r="G633" s="112">
        <v>28.9</v>
      </c>
    </row>
    <row r="634" spans="1:7" x14ac:dyDescent="0.25">
      <c r="A634" s="104" t="s">
        <v>533</v>
      </c>
      <c r="B634" s="104" t="s">
        <v>534</v>
      </c>
      <c r="C634" s="54">
        <v>633</v>
      </c>
      <c r="D634" s="96">
        <v>44188</v>
      </c>
      <c r="E634" s="110">
        <v>26.731944444444402</v>
      </c>
      <c r="F634" s="112">
        <v>50.9</v>
      </c>
      <c r="G634" s="112">
        <v>29.1</v>
      </c>
    </row>
    <row r="635" spans="1:7" x14ac:dyDescent="0.25">
      <c r="A635" s="104" t="s">
        <v>533</v>
      </c>
      <c r="B635" s="104" t="s">
        <v>534</v>
      </c>
      <c r="C635" s="54">
        <v>634</v>
      </c>
      <c r="D635" s="96">
        <v>44188</v>
      </c>
      <c r="E635" s="109">
        <v>26.773611111111101</v>
      </c>
      <c r="F635" s="112">
        <v>49</v>
      </c>
      <c r="G635" s="112">
        <v>29</v>
      </c>
    </row>
    <row r="636" spans="1:7" x14ac:dyDescent="0.25">
      <c r="A636" s="104" t="s">
        <v>533</v>
      </c>
      <c r="B636" s="104" t="s">
        <v>534</v>
      </c>
      <c r="C636" s="54">
        <v>635</v>
      </c>
      <c r="D636" s="96">
        <v>44188</v>
      </c>
      <c r="E636" s="110">
        <v>26.815277777777801</v>
      </c>
      <c r="F636" s="112">
        <v>49.1</v>
      </c>
      <c r="G636" s="112">
        <v>29</v>
      </c>
    </row>
    <row r="637" spans="1:7" x14ac:dyDescent="0.25">
      <c r="A637" s="104" t="s">
        <v>533</v>
      </c>
      <c r="B637" s="104" t="s">
        <v>534</v>
      </c>
      <c r="C637" s="54">
        <v>636</v>
      </c>
      <c r="D637" s="96">
        <v>44188</v>
      </c>
      <c r="E637" s="109">
        <v>26.856944444444402</v>
      </c>
      <c r="F637" s="112">
        <v>49</v>
      </c>
      <c r="G637" s="112">
        <v>29.1</v>
      </c>
    </row>
    <row r="638" spans="1:7" x14ac:dyDescent="0.25">
      <c r="A638" s="104" t="s">
        <v>533</v>
      </c>
      <c r="B638" s="104" t="s">
        <v>534</v>
      </c>
      <c r="C638" s="54">
        <v>637</v>
      </c>
      <c r="D638" s="96">
        <v>44188</v>
      </c>
      <c r="E638" s="110">
        <v>26.898611111111101</v>
      </c>
      <c r="F638" s="112">
        <v>43.6</v>
      </c>
      <c r="G638" s="112">
        <v>28.9</v>
      </c>
    </row>
    <row r="639" spans="1:7" x14ac:dyDescent="0.25">
      <c r="A639" s="104" t="s">
        <v>533</v>
      </c>
      <c r="B639" s="104" t="s">
        <v>534</v>
      </c>
      <c r="C639" s="54">
        <v>638</v>
      </c>
      <c r="D639" s="96">
        <v>44188</v>
      </c>
      <c r="E639" s="109">
        <v>26.940277777777801</v>
      </c>
      <c r="F639" s="112">
        <v>42.2</v>
      </c>
      <c r="G639" s="112">
        <v>28.8</v>
      </c>
    </row>
    <row r="640" spans="1:7" x14ac:dyDescent="0.25">
      <c r="A640" s="104" t="s">
        <v>533</v>
      </c>
      <c r="B640" s="104" t="s">
        <v>534</v>
      </c>
      <c r="C640" s="54">
        <v>639</v>
      </c>
      <c r="D640" s="96">
        <v>44188</v>
      </c>
      <c r="E640" s="110">
        <v>26.981944444444402</v>
      </c>
      <c r="F640" s="112">
        <v>44.4</v>
      </c>
      <c r="G640" s="112">
        <v>28.6</v>
      </c>
    </row>
    <row r="641" spans="1:7" x14ac:dyDescent="0.25">
      <c r="A641" s="104" t="s">
        <v>533</v>
      </c>
      <c r="B641" s="104" t="s">
        <v>534</v>
      </c>
      <c r="C641" s="54">
        <v>640</v>
      </c>
      <c r="D641" s="96">
        <v>44189</v>
      </c>
      <c r="E641" s="109">
        <v>27.023611111111101</v>
      </c>
      <c r="F641" s="112">
        <v>45.9</v>
      </c>
      <c r="G641" s="112">
        <v>28.8</v>
      </c>
    </row>
    <row r="642" spans="1:7" x14ac:dyDescent="0.25">
      <c r="A642" s="104" t="s">
        <v>533</v>
      </c>
      <c r="B642" s="104" t="s">
        <v>534</v>
      </c>
      <c r="C642" s="54">
        <v>641</v>
      </c>
      <c r="D642" s="96">
        <v>44189</v>
      </c>
      <c r="E642" s="110">
        <v>27.065277777777801</v>
      </c>
      <c r="F642" s="112">
        <v>43.4</v>
      </c>
      <c r="G642" s="112">
        <v>28.7</v>
      </c>
    </row>
    <row r="643" spans="1:7" x14ac:dyDescent="0.25">
      <c r="A643" s="104" t="s">
        <v>533</v>
      </c>
      <c r="B643" s="104" t="s">
        <v>534</v>
      </c>
      <c r="C643" s="54">
        <v>642</v>
      </c>
      <c r="D643" s="96">
        <v>44189</v>
      </c>
      <c r="E643" s="109">
        <v>27.106944444444402</v>
      </c>
      <c r="F643" s="112">
        <v>41.3</v>
      </c>
      <c r="G643" s="112">
        <v>28.6</v>
      </c>
    </row>
    <row r="644" spans="1:7" x14ac:dyDescent="0.25">
      <c r="A644" s="104" t="s">
        <v>533</v>
      </c>
      <c r="B644" s="104" t="s">
        <v>534</v>
      </c>
      <c r="C644" s="54">
        <v>643</v>
      </c>
      <c r="D644" s="96">
        <v>44189</v>
      </c>
      <c r="E644" s="110">
        <v>27.148611111111101</v>
      </c>
      <c r="F644" s="112">
        <v>42.7</v>
      </c>
      <c r="G644" s="112">
        <v>28.6</v>
      </c>
    </row>
    <row r="645" spans="1:7" x14ac:dyDescent="0.25">
      <c r="A645" s="104" t="s">
        <v>533</v>
      </c>
      <c r="B645" s="104" t="s">
        <v>534</v>
      </c>
      <c r="C645" s="54">
        <v>644</v>
      </c>
      <c r="D645" s="96">
        <v>44189</v>
      </c>
      <c r="E645" s="109">
        <v>27.190277777777801</v>
      </c>
      <c r="F645" s="112">
        <v>43.8</v>
      </c>
      <c r="G645" s="112">
        <v>28.6</v>
      </c>
    </row>
    <row r="646" spans="1:7" x14ac:dyDescent="0.25">
      <c r="A646" s="104" t="s">
        <v>533</v>
      </c>
      <c r="B646" s="104" t="s">
        <v>534</v>
      </c>
      <c r="C646" s="54">
        <v>645</v>
      </c>
      <c r="D646" s="96">
        <v>44189</v>
      </c>
      <c r="E646" s="110">
        <v>27.231944444444402</v>
      </c>
      <c r="F646" s="112">
        <v>43.2</v>
      </c>
      <c r="G646" s="112">
        <v>28.7</v>
      </c>
    </row>
    <row r="647" spans="1:7" x14ac:dyDescent="0.25">
      <c r="A647" s="104" t="s">
        <v>533</v>
      </c>
      <c r="B647" s="104" t="s">
        <v>534</v>
      </c>
      <c r="C647" s="54">
        <v>646</v>
      </c>
      <c r="D647" s="96">
        <v>44189</v>
      </c>
      <c r="E647" s="109">
        <v>27.273611111111101</v>
      </c>
      <c r="F647" s="112">
        <v>42.9</v>
      </c>
      <c r="G647" s="112">
        <v>28.7</v>
      </c>
    </row>
    <row r="648" spans="1:7" x14ac:dyDescent="0.25">
      <c r="A648" s="104" t="s">
        <v>533</v>
      </c>
      <c r="B648" s="104" t="s">
        <v>534</v>
      </c>
      <c r="C648" s="54">
        <v>647</v>
      </c>
      <c r="D648" s="96">
        <v>44189</v>
      </c>
      <c r="E648" s="110">
        <v>27.315277777777801</v>
      </c>
      <c r="F648" s="112">
        <v>44.4</v>
      </c>
      <c r="G648" s="112">
        <v>28.5</v>
      </c>
    </row>
    <row r="649" spans="1:7" x14ac:dyDescent="0.25">
      <c r="A649" s="104" t="s">
        <v>533</v>
      </c>
      <c r="B649" s="104" t="s">
        <v>534</v>
      </c>
      <c r="C649" s="54">
        <v>648</v>
      </c>
      <c r="D649" s="96">
        <v>44189</v>
      </c>
      <c r="E649" s="109">
        <v>27.356944444444402</v>
      </c>
      <c r="F649" s="112">
        <v>44.8</v>
      </c>
      <c r="G649" s="112">
        <v>28.7</v>
      </c>
    </row>
    <row r="650" spans="1:7" x14ac:dyDescent="0.25">
      <c r="A650" s="104" t="s">
        <v>533</v>
      </c>
      <c r="B650" s="104" t="s">
        <v>534</v>
      </c>
      <c r="C650" s="54">
        <v>649</v>
      </c>
      <c r="D650" s="96">
        <v>44189</v>
      </c>
      <c r="E650" s="110">
        <v>27.398611111111101</v>
      </c>
      <c r="F650" s="112">
        <v>41.8</v>
      </c>
      <c r="G650" s="112">
        <v>27.5</v>
      </c>
    </row>
    <row r="651" spans="1:7" x14ac:dyDescent="0.25">
      <c r="A651" s="104" t="s">
        <v>533</v>
      </c>
      <c r="B651" s="104" t="s">
        <v>534</v>
      </c>
      <c r="C651" s="54">
        <v>650</v>
      </c>
      <c r="D651" s="96">
        <v>44189</v>
      </c>
      <c r="E651" s="109">
        <v>27.440277777777801</v>
      </c>
      <c r="F651" s="112">
        <v>45.4</v>
      </c>
      <c r="G651" s="112">
        <v>26.7</v>
      </c>
    </row>
    <row r="652" spans="1:7" x14ac:dyDescent="0.25">
      <c r="A652" s="104" t="s">
        <v>533</v>
      </c>
      <c r="B652" s="104" t="s">
        <v>534</v>
      </c>
      <c r="C652" s="54">
        <v>651</v>
      </c>
      <c r="D652" s="96">
        <v>44189</v>
      </c>
      <c r="E652" s="110">
        <v>27.481944444444402</v>
      </c>
      <c r="F652" s="112">
        <v>51</v>
      </c>
      <c r="G652" s="112">
        <v>26.4</v>
      </c>
    </row>
    <row r="653" spans="1:7" x14ac:dyDescent="0.25">
      <c r="A653" s="104" t="s">
        <v>533</v>
      </c>
      <c r="B653" s="104" t="s">
        <v>534</v>
      </c>
      <c r="C653" s="54">
        <v>652</v>
      </c>
      <c r="D653" s="96">
        <v>44189</v>
      </c>
      <c r="E653" s="109">
        <v>27.523611111111101</v>
      </c>
      <c r="F653" s="112">
        <v>49.7</v>
      </c>
      <c r="G653" s="112">
        <v>26</v>
      </c>
    </row>
    <row r="654" spans="1:7" x14ac:dyDescent="0.25">
      <c r="A654" s="104" t="s">
        <v>533</v>
      </c>
      <c r="B654" s="104" t="s">
        <v>534</v>
      </c>
      <c r="C654" s="54">
        <v>653</v>
      </c>
      <c r="D654" s="96">
        <v>44189</v>
      </c>
      <c r="E654" s="110">
        <v>27.565277777777801</v>
      </c>
      <c r="F654" s="112">
        <v>63.4</v>
      </c>
      <c r="G654" s="112">
        <v>26</v>
      </c>
    </row>
    <row r="655" spans="1:7" x14ac:dyDescent="0.25">
      <c r="A655" s="104" t="s">
        <v>533</v>
      </c>
      <c r="B655" s="104" t="s">
        <v>534</v>
      </c>
      <c r="C655" s="54">
        <v>654</v>
      </c>
      <c r="D655" s="96">
        <v>44189</v>
      </c>
      <c r="E655" s="109">
        <v>27.606944444444402</v>
      </c>
      <c r="F655" s="112">
        <v>57.7</v>
      </c>
      <c r="G655" s="112">
        <v>25.6</v>
      </c>
    </row>
    <row r="656" spans="1:7" x14ac:dyDescent="0.25">
      <c r="A656" s="104" t="s">
        <v>533</v>
      </c>
      <c r="B656" s="104" t="s">
        <v>534</v>
      </c>
      <c r="C656" s="54">
        <v>655</v>
      </c>
      <c r="D656" s="96">
        <v>44189</v>
      </c>
      <c r="E656" s="110">
        <v>27.648611111111101</v>
      </c>
      <c r="F656" s="112">
        <v>57.1</v>
      </c>
      <c r="G656" s="112">
        <v>25.1</v>
      </c>
    </row>
    <row r="657" spans="1:7" x14ac:dyDescent="0.25">
      <c r="A657" s="104" t="s">
        <v>533</v>
      </c>
      <c r="B657" s="104" t="s">
        <v>534</v>
      </c>
      <c r="C657" s="54">
        <v>656</v>
      </c>
      <c r="D657" s="96">
        <v>44189</v>
      </c>
      <c r="E657" s="109">
        <v>27.690277777777801</v>
      </c>
      <c r="F657" s="112">
        <v>60.2</v>
      </c>
      <c r="G657" s="112">
        <v>25</v>
      </c>
    </row>
    <row r="658" spans="1:7" x14ac:dyDescent="0.25">
      <c r="A658" s="104" t="s">
        <v>533</v>
      </c>
      <c r="B658" s="104" t="s">
        <v>534</v>
      </c>
      <c r="C658" s="54">
        <v>657</v>
      </c>
      <c r="D658" s="96">
        <v>44189</v>
      </c>
      <c r="E658" s="110">
        <v>27.731944444444402</v>
      </c>
      <c r="F658" s="112">
        <v>49.3</v>
      </c>
      <c r="G658" s="112">
        <v>24.4</v>
      </c>
    </row>
    <row r="659" spans="1:7" x14ac:dyDescent="0.25">
      <c r="A659" s="104" t="s">
        <v>533</v>
      </c>
      <c r="B659" s="104" t="s">
        <v>534</v>
      </c>
      <c r="C659" s="54">
        <v>658</v>
      </c>
      <c r="D659" s="96">
        <v>44189</v>
      </c>
      <c r="E659" s="109">
        <v>27.773611111111101</v>
      </c>
      <c r="F659" s="112">
        <v>52.5</v>
      </c>
      <c r="G659" s="112">
        <v>24.3</v>
      </c>
    </row>
    <row r="660" spans="1:7" x14ac:dyDescent="0.25">
      <c r="A660" s="104" t="s">
        <v>533</v>
      </c>
      <c r="B660" s="104" t="s">
        <v>534</v>
      </c>
      <c r="C660" s="54">
        <v>659</v>
      </c>
      <c r="D660" s="96">
        <v>44189</v>
      </c>
      <c r="E660" s="110">
        <v>27.815277777777801</v>
      </c>
      <c r="F660" s="112">
        <v>52.9</v>
      </c>
      <c r="G660" s="112">
        <v>24.1</v>
      </c>
    </row>
    <row r="661" spans="1:7" x14ac:dyDescent="0.25">
      <c r="A661" s="104" t="s">
        <v>533</v>
      </c>
      <c r="B661" s="104" t="s">
        <v>534</v>
      </c>
      <c r="C661" s="54">
        <v>660</v>
      </c>
      <c r="D661" s="96">
        <v>44189</v>
      </c>
      <c r="E661" s="109">
        <v>27.856944444444402</v>
      </c>
      <c r="F661" s="112">
        <v>53.2</v>
      </c>
      <c r="G661" s="112">
        <v>24.3</v>
      </c>
    </row>
    <row r="662" spans="1:7" x14ac:dyDescent="0.25">
      <c r="A662" s="104" t="s">
        <v>533</v>
      </c>
      <c r="B662" s="104" t="s">
        <v>534</v>
      </c>
      <c r="C662" s="54">
        <v>661</v>
      </c>
      <c r="D662" s="96">
        <v>44189</v>
      </c>
      <c r="E662" s="110">
        <v>27.898611111111101</v>
      </c>
      <c r="F662" s="112">
        <v>51.2</v>
      </c>
      <c r="G662" s="112">
        <v>23.9</v>
      </c>
    </row>
    <row r="663" spans="1:7" x14ac:dyDescent="0.25">
      <c r="A663" s="104" t="s">
        <v>533</v>
      </c>
      <c r="B663" s="104" t="s">
        <v>534</v>
      </c>
      <c r="C663" s="54">
        <v>662</v>
      </c>
      <c r="D663" s="96">
        <v>44189</v>
      </c>
      <c r="E663" s="109">
        <v>27.940277777777801</v>
      </c>
      <c r="F663" s="112">
        <v>52.5</v>
      </c>
      <c r="G663" s="112">
        <v>23.8</v>
      </c>
    </row>
    <row r="664" spans="1:7" x14ac:dyDescent="0.25">
      <c r="A664" s="104" t="s">
        <v>533</v>
      </c>
      <c r="B664" s="104" t="s">
        <v>534</v>
      </c>
      <c r="C664" s="54">
        <v>663</v>
      </c>
      <c r="D664" s="96">
        <v>44189</v>
      </c>
      <c r="E664" s="110">
        <v>27.981944444444402</v>
      </c>
      <c r="F664" s="112">
        <v>53.1</v>
      </c>
      <c r="G664" s="112">
        <v>23.8</v>
      </c>
    </row>
    <row r="665" spans="1:7" x14ac:dyDescent="0.25">
      <c r="A665" s="104" t="s">
        <v>533</v>
      </c>
      <c r="B665" s="104" t="s">
        <v>534</v>
      </c>
      <c r="C665" s="54">
        <v>664</v>
      </c>
      <c r="D665" s="96">
        <v>44190</v>
      </c>
      <c r="E665" s="109">
        <v>28.023611111111101</v>
      </c>
      <c r="F665" s="112">
        <v>50.8</v>
      </c>
      <c r="G665" s="112">
        <v>23.7</v>
      </c>
    </row>
    <row r="666" spans="1:7" x14ac:dyDescent="0.25">
      <c r="A666" s="104" t="s">
        <v>533</v>
      </c>
      <c r="B666" s="104" t="s">
        <v>534</v>
      </c>
      <c r="C666" s="54">
        <v>665</v>
      </c>
      <c r="D666" s="96">
        <v>44190</v>
      </c>
      <c r="E666" s="110">
        <v>28.065277777777801</v>
      </c>
      <c r="F666" s="112">
        <v>53.7</v>
      </c>
      <c r="G666" s="112">
        <v>23.8</v>
      </c>
    </row>
    <row r="667" spans="1:7" x14ac:dyDescent="0.25">
      <c r="A667" s="104" t="s">
        <v>533</v>
      </c>
      <c r="B667" s="104" t="s">
        <v>534</v>
      </c>
      <c r="C667" s="54">
        <v>666</v>
      </c>
      <c r="D667" s="96">
        <v>44190</v>
      </c>
      <c r="E667" s="109">
        <v>28.106944444444402</v>
      </c>
      <c r="F667" s="112">
        <v>52.9</v>
      </c>
      <c r="G667" s="112">
        <v>23.6</v>
      </c>
    </row>
    <row r="668" spans="1:7" x14ac:dyDescent="0.25">
      <c r="A668" s="104" t="s">
        <v>533</v>
      </c>
      <c r="B668" s="104" t="s">
        <v>534</v>
      </c>
      <c r="C668" s="54">
        <v>667</v>
      </c>
      <c r="D668" s="96">
        <v>44190</v>
      </c>
      <c r="E668" s="110">
        <v>28.148611111111101</v>
      </c>
      <c r="F668" s="112">
        <v>54.5</v>
      </c>
      <c r="G668" s="112">
        <v>23.6</v>
      </c>
    </row>
    <row r="669" spans="1:7" x14ac:dyDescent="0.25">
      <c r="A669" s="104" t="s">
        <v>533</v>
      </c>
      <c r="B669" s="104" t="s">
        <v>534</v>
      </c>
      <c r="C669" s="54">
        <v>668</v>
      </c>
      <c r="D669" s="96">
        <v>44190</v>
      </c>
      <c r="E669" s="109">
        <v>28.190277777777801</v>
      </c>
      <c r="F669" s="112">
        <v>50.9</v>
      </c>
      <c r="G669" s="112">
        <v>23.3</v>
      </c>
    </row>
    <row r="670" spans="1:7" x14ac:dyDescent="0.25">
      <c r="A670" s="104" t="s">
        <v>533</v>
      </c>
      <c r="B670" s="104" t="s">
        <v>534</v>
      </c>
      <c r="C670" s="54">
        <v>669</v>
      </c>
      <c r="D670" s="96">
        <v>44190</v>
      </c>
      <c r="E670" s="110">
        <v>28.231944444444402</v>
      </c>
      <c r="F670" s="112">
        <v>51.7</v>
      </c>
      <c r="G670" s="112">
        <v>23.2</v>
      </c>
    </row>
    <row r="671" spans="1:7" x14ac:dyDescent="0.25">
      <c r="A671" s="104" t="s">
        <v>533</v>
      </c>
      <c r="B671" s="104" t="s">
        <v>534</v>
      </c>
      <c r="C671" s="54">
        <v>670</v>
      </c>
      <c r="D671" s="96">
        <v>44190</v>
      </c>
      <c r="E671" s="109">
        <v>28.273611111111101</v>
      </c>
      <c r="F671" s="112">
        <v>53</v>
      </c>
      <c r="G671" s="112">
        <v>23.4</v>
      </c>
    </row>
    <row r="672" spans="1:7" x14ac:dyDescent="0.25">
      <c r="A672" s="104" t="s">
        <v>533</v>
      </c>
      <c r="B672" s="104" t="s">
        <v>534</v>
      </c>
      <c r="C672" s="54">
        <v>671</v>
      </c>
      <c r="D672" s="96">
        <v>44190</v>
      </c>
      <c r="E672" s="110">
        <v>28.315277777777801</v>
      </c>
      <c r="F672" s="112">
        <v>56.2</v>
      </c>
      <c r="G672" s="112">
        <v>23.5</v>
      </c>
    </row>
    <row r="673" spans="1:7" x14ac:dyDescent="0.25">
      <c r="A673" s="104" t="s">
        <v>533</v>
      </c>
      <c r="B673" s="104" t="s">
        <v>534</v>
      </c>
      <c r="C673" s="54">
        <v>672</v>
      </c>
      <c r="D673" s="96">
        <v>44190</v>
      </c>
      <c r="E673" s="109">
        <v>28.356944444444402</v>
      </c>
      <c r="F673" s="112">
        <v>56.5</v>
      </c>
      <c r="G673" s="112">
        <v>23.7</v>
      </c>
    </row>
    <row r="674" spans="1:7" x14ac:dyDescent="0.25">
      <c r="A674" s="104" t="s">
        <v>533</v>
      </c>
      <c r="B674" s="104" t="s">
        <v>534</v>
      </c>
      <c r="C674" s="54">
        <v>673</v>
      </c>
      <c r="D674" s="96">
        <v>44190</v>
      </c>
      <c r="E674" s="110">
        <v>28.398611111111101</v>
      </c>
      <c r="F674" s="112">
        <v>53.4</v>
      </c>
      <c r="G674" s="112">
        <v>23.8</v>
      </c>
    </row>
    <row r="675" spans="1:7" x14ac:dyDescent="0.25">
      <c r="A675" s="104" t="s">
        <v>533</v>
      </c>
      <c r="B675" s="104" t="s">
        <v>534</v>
      </c>
      <c r="C675" s="54">
        <v>674</v>
      </c>
      <c r="D675" s="96">
        <v>44190</v>
      </c>
      <c r="E675" s="109">
        <v>28.440277777777801</v>
      </c>
      <c r="F675" s="112">
        <v>58.1</v>
      </c>
      <c r="G675" s="112">
        <v>23.9</v>
      </c>
    </row>
    <row r="676" spans="1:7" x14ac:dyDescent="0.25">
      <c r="A676" s="104" t="s">
        <v>533</v>
      </c>
      <c r="B676" s="104" t="s">
        <v>534</v>
      </c>
      <c r="C676" s="54">
        <v>675</v>
      </c>
      <c r="D676" s="96">
        <v>44190</v>
      </c>
      <c r="E676" s="110">
        <v>28.481944444444402</v>
      </c>
      <c r="F676" s="112">
        <v>52.8</v>
      </c>
      <c r="G676" s="112">
        <v>23.9</v>
      </c>
    </row>
    <row r="677" spans="1:7" x14ac:dyDescent="0.25">
      <c r="A677" s="104" t="s">
        <v>533</v>
      </c>
      <c r="B677" s="104" t="s">
        <v>534</v>
      </c>
      <c r="C677" s="54">
        <v>676</v>
      </c>
      <c r="D677" s="96">
        <v>44190</v>
      </c>
      <c r="E677" s="109">
        <v>28.523611111111101</v>
      </c>
      <c r="F677" s="112">
        <v>61.4</v>
      </c>
      <c r="G677" s="112">
        <v>24.4</v>
      </c>
    </row>
    <row r="678" spans="1:7" x14ac:dyDescent="0.25">
      <c r="A678" s="104" t="s">
        <v>533</v>
      </c>
      <c r="B678" s="104" t="s">
        <v>534</v>
      </c>
      <c r="C678" s="54">
        <v>677</v>
      </c>
      <c r="D678" s="96">
        <v>44190</v>
      </c>
      <c r="E678" s="110">
        <v>28.565277777777801</v>
      </c>
      <c r="F678" s="112">
        <v>62.5</v>
      </c>
      <c r="G678" s="112">
        <v>24.2</v>
      </c>
    </row>
    <row r="679" spans="1:7" x14ac:dyDescent="0.25">
      <c r="A679" s="104" t="s">
        <v>533</v>
      </c>
      <c r="B679" s="104" t="s">
        <v>534</v>
      </c>
      <c r="C679" s="54">
        <v>678</v>
      </c>
      <c r="D679" s="96">
        <v>44190</v>
      </c>
      <c r="E679" s="109">
        <v>28.606944444444402</v>
      </c>
      <c r="F679" s="112">
        <v>66.900000000000006</v>
      </c>
      <c r="G679" s="112">
        <v>24.3</v>
      </c>
    </row>
    <row r="680" spans="1:7" x14ac:dyDescent="0.25">
      <c r="A680" s="104" t="s">
        <v>533</v>
      </c>
      <c r="B680" s="104" t="s">
        <v>534</v>
      </c>
      <c r="C680" s="54">
        <v>679</v>
      </c>
      <c r="D680" s="96">
        <v>44190</v>
      </c>
      <c r="E680" s="110">
        <v>28.648611111111101</v>
      </c>
      <c r="F680" s="112">
        <v>62.2</v>
      </c>
      <c r="G680" s="112">
        <v>24</v>
      </c>
    </row>
    <row r="681" spans="1:7" x14ac:dyDescent="0.25">
      <c r="A681" s="104" t="s">
        <v>533</v>
      </c>
      <c r="B681" s="104" t="s">
        <v>534</v>
      </c>
      <c r="C681" s="54">
        <v>680</v>
      </c>
      <c r="D681" s="96">
        <v>44190</v>
      </c>
      <c r="E681" s="109">
        <v>28.690277777777801</v>
      </c>
      <c r="F681" s="112">
        <v>60.1</v>
      </c>
      <c r="G681" s="112">
        <v>23.7</v>
      </c>
    </row>
    <row r="682" spans="1:7" x14ac:dyDescent="0.25">
      <c r="A682" s="104" t="s">
        <v>533</v>
      </c>
      <c r="B682" s="104" t="s">
        <v>534</v>
      </c>
      <c r="C682" s="54">
        <v>681</v>
      </c>
      <c r="D682" s="96">
        <v>44190</v>
      </c>
      <c r="E682" s="110">
        <v>28.731944444444402</v>
      </c>
      <c r="F682" s="112">
        <v>60.5</v>
      </c>
      <c r="G682" s="112">
        <v>23.3</v>
      </c>
    </row>
    <row r="683" spans="1:7" x14ac:dyDescent="0.25">
      <c r="A683" s="104" t="s">
        <v>533</v>
      </c>
      <c r="B683" s="104" t="s">
        <v>534</v>
      </c>
      <c r="C683" s="54">
        <v>682</v>
      </c>
      <c r="D683" s="96">
        <v>44190</v>
      </c>
      <c r="E683" s="109">
        <v>28.773611111111101</v>
      </c>
      <c r="F683" s="112">
        <v>54.6</v>
      </c>
      <c r="G683" s="112">
        <v>22.9</v>
      </c>
    </row>
    <row r="684" spans="1:7" x14ac:dyDescent="0.25">
      <c r="A684" s="104" t="s">
        <v>533</v>
      </c>
      <c r="B684" s="104" t="s">
        <v>534</v>
      </c>
      <c r="C684" s="54">
        <v>683</v>
      </c>
      <c r="D684" s="96">
        <v>44190</v>
      </c>
      <c r="E684" s="110">
        <v>28.815277777777801</v>
      </c>
      <c r="F684" s="112">
        <v>54.4</v>
      </c>
      <c r="G684" s="112">
        <v>23.1</v>
      </c>
    </row>
    <row r="685" spans="1:7" x14ac:dyDescent="0.25">
      <c r="A685" s="104" t="s">
        <v>533</v>
      </c>
      <c r="B685" s="104" t="s">
        <v>534</v>
      </c>
      <c r="C685" s="54">
        <v>684</v>
      </c>
      <c r="D685" s="96">
        <v>44190</v>
      </c>
      <c r="E685" s="109">
        <v>28.856944444444402</v>
      </c>
      <c r="F685" s="112">
        <v>57.8</v>
      </c>
      <c r="G685" s="112">
        <v>23.3</v>
      </c>
    </row>
    <row r="686" spans="1:7" x14ac:dyDescent="0.25">
      <c r="A686" s="104" t="s">
        <v>533</v>
      </c>
      <c r="B686" s="104" t="s">
        <v>534</v>
      </c>
      <c r="C686" s="54">
        <v>685</v>
      </c>
      <c r="D686" s="96">
        <v>44190</v>
      </c>
      <c r="E686" s="110">
        <v>28.898611111111101</v>
      </c>
      <c r="F686" s="112">
        <v>56.3</v>
      </c>
      <c r="G686" s="112">
        <v>22.9</v>
      </c>
    </row>
    <row r="687" spans="1:7" x14ac:dyDescent="0.25">
      <c r="A687" s="104" t="s">
        <v>533</v>
      </c>
      <c r="B687" s="104" t="s">
        <v>534</v>
      </c>
      <c r="C687" s="54">
        <v>686</v>
      </c>
      <c r="D687" s="96">
        <v>44190</v>
      </c>
      <c r="E687" s="109">
        <v>28.940277777777801</v>
      </c>
      <c r="F687" s="112">
        <v>56.5</v>
      </c>
      <c r="G687" s="112">
        <v>23.1</v>
      </c>
    </row>
    <row r="688" spans="1:7" x14ac:dyDescent="0.25">
      <c r="A688" s="104" t="s">
        <v>533</v>
      </c>
      <c r="B688" s="104" t="s">
        <v>534</v>
      </c>
      <c r="C688" s="54">
        <v>687</v>
      </c>
      <c r="D688" s="96">
        <v>44190</v>
      </c>
      <c r="E688" s="110">
        <v>28.981944444444402</v>
      </c>
      <c r="F688" s="112">
        <v>52.9</v>
      </c>
      <c r="G688" s="112">
        <v>22.8</v>
      </c>
    </row>
    <row r="689" spans="1:7" x14ac:dyDescent="0.25">
      <c r="A689" s="104" t="s">
        <v>533</v>
      </c>
      <c r="B689" s="104" t="s">
        <v>534</v>
      </c>
      <c r="C689" s="54">
        <v>688</v>
      </c>
      <c r="D689" s="96">
        <v>44191</v>
      </c>
      <c r="E689" s="109">
        <v>29.023611111111101</v>
      </c>
      <c r="F689" s="112">
        <v>57.5</v>
      </c>
      <c r="G689" s="112">
        <v>23.1</v>
      </c>
    </row>
    <row r="690" spans="1:7" x14ac:dyDescent="0.25">
      <c r="A690" s="104" t="s">
        <v>533</v>
      </c>
      <c r="B690" s="104" t="s">
        <v>534</v>
      </c>
      <c r="C690" s="54">
        <v>689</v>
      </c>
      <c r="D690" s="96">
        <v>44191</v>
      </c>
      <c r="E690" s="110">
        <v>29.065277777777801</v>
      </c>
      <c r="F690" s="112">
        <v>54.3</v>
      </c>
      <c r="G690" s="112">
        <v>22.8</v>
      </c>
    </row>
    <row r="691" spans="1:7" x14ac:dyDescent="0.25">
      <c r="A691" s="104" t="s">
        <v>533</v>
      </c>
      <c r="B691" s="104" t="s">
        <v>534</v>
      </c>
      <c r="C691" s="54">
        <v>690</v>
      </c>
      <c r="D691" s="96">
        <v>44191</v>
      </c>
      <c r="E691" s="109">
        <v>29.106944444444402</v>
      </c>
      <c r="F691" s="112">
        <v>55.4</v>
      </c>
      <c r="G691" s="112">
        <v>22.7</v>
      </c>
    </row>
    <row r="692" spans="1:7" x14ac:dyDescent="0.25">
      <c r="A692" s="104" t="s">
        <v>533</v>
      </c>
      <c r="B692" s="104" t="s">
        <v>534</v>
      </c>
      <c r="C692" s="54">
        <v>691</v>
      </c>
      <c r="D692" s="96">
        <v>44191</v>
      </c>
      <c r="E692" s="110">
        <v>29.148611111111101</v>
      </c>
      <c r="F692" s="112">
        <v>55.6</v>
      </c>
      <c r="G692" s="112">
        <v>22.6</v>
      </c>
    </row>
    <row r="693" spans="1:7" x14ac:dyDescent="0.25">
      <c r="A693" s="104" t="s">
        <v>533</v>
      </c>
      <c r="B693" s="104" t="s">
        <v>534</v>
      </c>
      <c r="C693" s="54">
        <v>692</v>
      </c>
      <c r="D693" s="96">
        <v>44191</v>
      </c>
      <c r="E693" s="109">
        <v>29.190277777777801</v>
      </c>
      <c r="F693" s="112">
        <v>52</v>
      </c>
      <c r="G693" s="112">
        <v>22.8</v>
      </c>
    </row>
    <row r="694" spans="1:7" x14ac:dyDescent="0.25">
      <c r="A694" s="104" t="s">
        <v>533</v>
      </c>
      <c r="B694" s="104" t="s">
        <v>534</v>
      </c>
      <c r="C694" s="54">
        <v>693</v>
      </c>
      <c r="D694" s="96">
        <v>44191</v>
      </c>
      <c r="E694" s="110">
        <v>29.231944444444402</v>
      </c>
      <c r="F694" s="112">
        <v>52.2</v>
      </c>
      <c r="G694" s="112">
        <v>22.7</v>
      </c>
    </row>
    <row r="695" spans="1:7" x14ac:dyDescent="0.25">
      <c r="A695" s="104" t="s">
        <v>533</v>
      </c>
      <c r="B695" s="104" t="s">
        <v>534</v>
      </c>
      <c r="C695" s="54">
        <v>694</v>
      </c>
      <c r="D695" s="96">
        <v>44191</v>
      </c>
      <c r="E695" s="109">
        <v>29.273611111111101</v>
      </c>
      <c r="F695" s="112">
        <v>51.1</v>
      </c>
      <c r="G695" s="112">
        <v>22.7</v>
      </c>
    </row>
    <row r="696" spans="1:7" x14ac:dyDescent="0.25">
      <c r="A696" s="104" t="s">
        <v>533</v>
      </c>
      <c r="B696" s="104" t="s">
        <v>534</v>
      </c>
      <c r="C696" s="54">
        <v>695</v>
      </c>
      <c r="D696" s="96">
        <v>44191</v>
      </c>
      <c r="E696" s="110">
        <v>29.315277777777801</v>
      </c>
      <c r="F696" s="112">
        <v>52.1</v>
      </c>
      <c r="G696" s="112">
        <v>22.3</v>
      </c>
    </row>
    <row r="697" spans="1:7" x14ac:dyDescent="0.25">
      <c r="A697" s="104" t="s">
        <v>533</v>
      </c>
      <c r="B697" s="104" t="s">
        <v>534</v>
      </c>
      <c r="C697" s="54">
        <v>696</v>
      </c>
      <c r="D697" s="96">
        <v>44191</v>
      </c>
      <c r="E697" s="109">
        <v>29.356944444444402</v>
      </c>
      <c r="F697" s="112">
        <v>53.9</v>
      </c>
      <c r="G697" s="112">
        <v>22.7</v>
      </c>
    </row>
    <row r="698" spans="1:7" x14ac:dyDescent="0.25">
      <c r="A698" s="104" t="s">
        <v>533</v>
      </c>
      <c r="B698" s="104" t="s">
        <v>534</v>
      </c>
      <c r="C698" s="54">
        <v>697</v>
      </c>
      <c r="D698" s="96">
        <v>44191</v>
      </c>
      <c r="E698" s="110">
        <v>29.398611111111101</v>
      </c>
      <c r="F698" s="112">
        <v>51.5</v>
      </c>
      <c r="G698" s="112">
        <v>22.8</v>
      </c>
    </row>
    <row r="699" spans="1:7" x14ac:dyDescent="0.25">
      <c r="A699" s="104" t="s">
        <v>533</v>
      </c>
      <c r="B699" s="104" t="s">
        <v>534</v>
      </c>
      <c r="C699" s="54">
        <v>698</v>
      </c>
      <c r="D699" s="96">
        <v>44191</v>
      </c>
      <c r="E699" s="109">
        <v>29.440277777777801</v>
      </c>
      <c r="F699" s="112">
        <v>55.5</v>
      </c>
      <c r="G699" s="112">
        <v>23</v>
      </c>
    </row>
    <row r="700" spans="1:7" x14ac:dyDescent="0.25">
      <c r="A700" s="104" t="s">
        <v>533</v>
      </c>
      <c r="B700" s="104" t="s">
        <v>534</v>
      </c>
      <c r="C700" s="54">
        <v>699</v>
      </c>
      <c r="D700" s="96">
        <v>44191</v>
      </c>
      <c r="E700" s="110">
        <v>29.481944444444402</v>
      </c>
      <c r="F700" s="112">
        <v>60.9</v>
      </c>
      <c r="G700" s="112">
        <v>23.7</v>
      </c>
    </row>
    <row r="701" spans="1:7" x14ac:dyDescent="0.25">
      <c r="A701" s="104" t="s">
        <v>533</v>
      </c>
      <c r="B701" s="104" t="s">
        <v>534</v>
      </c>
      <c r="C701" s="54">
        <v>700</v>
      </c>
      <c r="D701" s="96">
        <v>44191</v>
      </c>
      <c r="E701" s="109">
        <v>29.523611111111101</v>
      </c>
      <c r="F701" s="112">
        <v>58.7</v>
      </c>
      <c r="G701" s="112">
        <v>23.5</v>
      </c>
    </row>
    <row r="702" spans="1:7" x14ac:dyDescent="0.25">
      <c r="A702" s="104" t="s">
        <v>533</v>
      </c>
      <c r="B702" s="104" t="s">
        <v>534</v>
      </c>
      <c r="C702" s="54">
        <v>701</v>
      </c>
      <c r="D702" s="96">
        <v>44191</v>
      </c>
      <c r="E702" s="110">
        <v>29.565277777777801</v>
      </c>
      <c r="F702" s="112">
        <v>65.599999999999994</v>
      </c>
      <c r="G702" s="112">
        <v>23.8</v>
      </c>
    </row>
    <row r="703" spans="1:7" x14ac:dyDescent="0.25">
      <c r="A703" s="104" t="s">
        <v>533</v>
      </c>
      <c r="B703" s="104" t="s">
        <v>534</v>
      </c>
      <c r="C703" s="54">
        <v>702</v>
      </c>
      <c r="D703" s="96">
        <v>44191</v>
      </c>
      <c r="E703" s="109">
        <v>29.606944444444402</v>
      </c>
      <c r="F703" s="112">
        <v>64.5</v>
      </c>
      <c r="G703" s="112">
        <v>23.3</v>
      </c>
    </row>
    <row r="704" spans="1:7" x14ac:dyDescent="0.25">
      <c r="A704" s="104" t="s">
        <v>533</v>
      </c>
      <c r="B704" s="104" t="s">
        <v>534</v>
      </c>
      <c r="C704" s="54">
        <v>703</v>
      </c>
      <c r="D704" s="96">
        <v>44191</v>
      </c>
      <c r="E704" s="110">
        <v>29.648611111111101</v>
      </c>
      <c r="F704" s="112">
        <v>65.400000000000006</v>
      </c>
      <c r="G704" s="112">
        <v>23.8</v>
      </c>
    </row>
    <row r="705" spans="1:7" x14ac:dyDescent="0.25">
      <c r="A705" s="104" t="s">
        <v>533</v>
      </c>
      <c r="B705" s="104" t="s">
        <v>534</v>
      </c>
      <c r="C705" s="54">
        <v>704</v>
      </c>
      <c r="D705" s="96">
        <v>44191</v>
      </c>
      <c r="E705" s="109">
        <v>29.690277777777801</v>
      </c>
      <c r="F705" s="112">
        <v>61.8</v>
      </c>
      <c r="G705" s="112">
        <v>23</v>
      </c>
    </row>
    <row r="706" spans="1:7" x14ac:dyDescent="0.25">
      <c r="A706" s="104" t="s">
        <v>533</v>
      </c>
      <c r="B706" s="104" t="s">
        <v>534</v>
      </c>
      <c r="C706" s="54">
        <v>705</v>
      </c>
      <c r="D706" s="96">
        <v>44191</v>
      </c>
      <c r="E706" s="110">
        <v>29.731944444444402</v>
      </c>
      <c r="F706" s="112">
        <v>58.1</v>
      </c>
      <c r="G706" s="112">
        <v>22.8</v>
      </c>
    </row>
    <row r="707" spans="1:7" x14ac:dyDescent="0.25">
      <c r="A707" s="104" t="s">
        <v>533</v>
      </c>
      <c r="B707" s="104" t="s">
        <v>534</v>
      </c>
      <c r="C707" s="54">
        <v>706</v>
      </c>
      <c r="D707" s="96">
        <v>44191</v>
      </c>
      <c r="E707" s="109">
        <v>29.773611111111101</v>
      </c>
      <c r="F707" s="112">
        <v>58.7</v>
      </c>
      <c r="G707" s="112">
        <v>22.7</v>
      </c>
    </row>
    <row r="708" spans="1:7" x14ac:dyDescent="0.25">
      <c r="A708" s="104" t="s">
        <v>533</v>
      </c>
      <c r="B708" s="104" t="s">
        <v>534</v>
      </c>
      <c r="C708" s="54">
        <v>707</v>
      </c>
      <c r="D708" s="96">
        <v>44191</v>
      </c>
      <c r="E708" s="110">
        <v>29.815277777777801</v>
      </c>
      <c r="F708" s="112">
        <v>59.7</v>
      </c>
      <c r="G708" s="112">
        <v>23</v>
      </c>
    </row>
    <row r="709" spans="1:7" x14ac:dyDescent="0.25">
      <c r="A709" s="104" t="s">
        <v>533</v>
      </c>
      <c r="B709" s="104" t="s">
        <v>534</v>
      </c>
      <c r="C709" s="54">
        <v>708</v>
      </c>
      <c r="D709" s="96">
        <v>44191</v>
      </c>
      <c r="E709" s="109">
        <v>29.856944444444402</v>
      </c>
      <c r="F709" s="112">
        <v>60.1</v>
      </c>
      <c r="G709" s="112">
        <v>23.2</v>
      </c>
    </row>
    <row r="710" spans="1:7" x14ac:dyDescent="0.25">
      <c r="A710" s="104" t="s">
        <v>533</v>
      </c>
      <c r="B710" s="104" t="s">
        <v>534</v>
      </c>
      <c r="C710" s="54">
        <v>709</v>
      </c>
      <c r="D710" s="96">
        <v>44191</v>
      </c>
      <c r="E710" s="110">
        <v>29.898611111111101</v>
      </c>
      <c r="F710" s="112">
        <v>60.6</v>
      </c>
      <c r="G710" s="112">
        <v>23.2</v>
      </c>
    </row>
    <row r="711" spans="1:7" x14ac:dyDescent="0.25">
      <c r="A711" s="104" t="s">
        <v>533</v>
      </c>
      <c r="B711" s="104" t="s">
        <v>534</v>
      </c>
      <c r="C711" s="54">
        <v>710</v>
      </c>
      <c r="D711" s="96">
        <v>44191</v>
      </c>
      <c r="E711" s="109">
        <v>29.940277777777801</v>
      </c>
      <c r="F711" s="112">
        <v>57.6</v>
      </c>
      <c r="G711" s="112">
        <v>23.2</v>
      </c>
    </row>
    <row r="712" spans="1:7" x14ac:dyDescent="0.25">
      <c r="A712" s="104" t="s">
        <v>533</v>
      </c>
      <c r="B712" s="104" t="s">
        <v>534</v>
      </c>
      <c r="C712" s="54">
        <v>711</v>
      </c>
      <c r="D712" s="96">
        <v>44191</v>
      </c>
      <c r="E712" s="110">
        <v>29.981944444444402</v>
      </c>
      <c r="F712" s="112">
        <v>53.1</v>
      </c>
      <c r="G712" s="112">
        <v>22.9</v>
      </c>
    </row>
    <row r="713" spans="1:7" x14ac:dyDescent="0.25">
      <c r="A713" s="104" t="s">
        <v>533</v>
      </c>
      <c r="B713" s="104" t="s">
        <v>534</v>
      </c>
      <c r="C713" s="54">
        <v>712</v>
      </c>
      <c r="D713" s="96">
        <v>44192</v>
      </c>
      <c r="E713" s="109">
        <v>30.023611111111101</v>
      </c>
      <c r="F713" s="112">
        <v>57.6</v>
      </c>
      <c r="G713" s="112">
        <v>23.1</v>
      </c>
    </row>
    <row r="714" spans="1:7" x14ac:dyDescent="0.25">
      <c r="A714" s="104" t="s">
        <v>533</v>
      </c>
      <c r="B714" s="104" t="s">
        <v>534</v>
      </c>
      <c r="C714" s="54">
        <v>713</v>
      </c>
      <c r="D714" s="96">
        <v>44192</v>
      </c>
      <c r="E714" s="110">
        <v>30.065277777777801</v>
      </c>
      <c r="F714" s="112">
        <v>58.1</v>
      </c>
      <c r="G714" s="112">
        <v>23.2</v>
      </c>
    </row>
    <row r="715" spans="1:7" x14ac:dyDescent="0.25">
      <c r="A715" s="104" t="s">
        <v>533</v>
      </c>
      <c r="B715" s="104" t="s">
        <v>534</v>
      </c>
      <c r="C715" s="54">
        <v>714</v>
      </c>
      <c r="D715" s="96">
        <v>44192</v>
      </c>
      <c r="E715" s="109">
        <v>30.106944444444402</v>
      </c>
      <c r="F715" s="112">
        <v>57.5</v>
      </c>
      <c r="G715" s="112">
        <v>23.3</v>
      </c>
    </row>
    <row r="716" spans="1:7" x14ac:dyDescent="0.25">
      <c r="A716" s="104" t="s">
        <v>533</v>
      </c>
      <c r="B716" s="104" t="s">
        <v>534</v>
      </c>
      <c r="C716" s="54">
        <v>715</v>
      </c>
      <c r="D716" s="96">
        <v>44192</v>
      </c>
      <c r="E716" s="110">
        <v>30.148611111111101</v>
      </c>
      <c r="F716" s="112">
        <v>53.2</v>
      </c>
      <c r="G716" s="112">
        <v>23.1</v>
      </c>
    </row>
    <row r="717" spans="1:7" x14ac:dyDescent="0.25">
      <c r="A717" s="104" t="s">
        <v>533</v>
      </c>
      <c r="B717" s="104" t="s">
        <v>534</v>
      </c>
      <c r="C717" s="54">
        <v>716</v>
      </c>
      <c r="D717" s="96">
        <v>44192</v>
      </c>
      <c r="E717" s="109">
        <v>30.190277777777801</v>
      </c>
      <c r="F717" s="112">
        <v>50.5</v>
      </c>
      <c r="G717" s="112">
        <v>23.2</v>
      </c>
    </row>
    <row r="718" spans="1:7" x14ac:dyDescent="0.25">
      <c r="A718" s="104" t="s">
        <v>533</v>
      </c>
      <c r="B718" s="104" t="s">
        <v>534</v>
      </c>
      <c r="C718" s="54">
        <v>717</v>
      </c>
      <c r="D718" s="96">
        <v>44192</v>
      </c>
      <c r="E718" s="110">
        <v>30.231944444444402</v>
      </c>
      <c r="F718" s="112">
        <v>52.7</v>
      </c>
      <c r="G718" s="112">
        <v>23.4</v>
      </c>
    </row>
    <row r="719" spans="1:7" x14ac:dyDescent="0.25">
      <c r="A719" s="104" t="s">
        <v>533</v>
      </c>
      <c r="B719" s="104" t="s">
        <v>534</v>
      </c>
      <c r="C719" s="54">
        <v>718</v>
      </c>
      <c r="D719" s="96">
        <v>44192</v>
      </c>
      <c r="E719" s="109">
        <v>30.273611111111101</v>
      </c>
      <c r="F719" s="112">
        <v>51</v>
      </c>
      <c r="G719" s="112">
        <v>23.4</v>
      </c>
    </row>
    <row r="720" spans="1:7" x14ac:dyDescent="0.25">
      <c r="A720" s="104" t="s">
        <v>533</v>
      </c>
      <c r="B720" s="104" t="s">
        <v>534</v>
      </c>
      <c r="C720" s="54">
        <v>719</v>
      </c>
      <c r="D720" s="96">
        <v>44192</v>
      </c>
      <c r="E720" s="110">
        <v>30.315277777777801</v>
      </c>
      <c r="F720" s="112">
        <v>56.1</v>
      </c>
      <c r="G720" s="112">
        <v>23.3</v>
      </c>
    </row>
    <row r="721" spans="1:7" x14ac:dyDescent="0.25">
      <c r="A721" s="104" t="s">
        <v>533</v>
      </c>
      <c r="B721" s="104" t="s">
        <v>534</v>
      </c>
      <c r="C721" s="54">
        <v>720</v>
      </c>
      <c r="D721" s="96">
        <v>44192</v>
      </c>
      <c r="E721" s="109">
        <v>30.356944444444402</v>
      </c>
      <c r="F721" s="112">
        <v>54.3</v>
      </c>
      <c r="G721" s="112">
        <v>24.1</v>
      </c>
    </row>
    <row r="722" spans="1:7" x14ac:dyDescent="0.25">
      <c r="A722" s="104" t="s">
        <v>533</v>
      </c>
      <c r="B722" s="104" t="s">
        <v>534</v>
      </c>
      <c r="C722" s="54">
        <v>721</v>
      </c>
      <c r="D722" s="96">
        <v>44192</v>
      </c>
      <c r="E722" s="110">
        <v>30.398611111111101</v>
      </c>
      <c r="F722" s="112">
        <v>54.2</v>
      </c>
      <c r="G722" s="112">
        <v>23.4</v>
      </c>
    </row>
    <row r="723" spans="1:7" x14ac:dyDescent="0.25">
      <c r="A723" s="104" t="s">
        <v>533</v>
      </c>
      <c r="B723" s="104" t="s">
        <v>534</v>
      </c>
      <c r="C723" s="54">
        <v>722</v>
      </c>
      <c r="D723" s="96">
        <v>44192</v>
      </c>
      <c r="E723" s="109">
        <v>30.440277777777801</v>
      </c>
      <c r="F723" s="112">
        <v>56.8</v>
      </c>
      <c r="G723" s="112">
        <v>23.9</v>
      </c>
    </row>
    <row r="724" spans="1:7" x14ac:dyDescent="0.25">
      <c r="A724" s="104" t="s">
        <v>533</v>
      </c>
      <c r="B724" s="104" t="s">
        <v>534</v>
      </c>
      <c r="C724" s="54">
        <v>723</v>
      </c>
      <c r="D724" s="96">
        <v>44192</v>
      </c>
      <c r="E724" s="110">
        <v>30.481944444444402</v>
      </c>
      <c r="F724" s="112">
        <v>58.7</v>
      </c>
      <c r="G724" s="112">
        <v>24</v>
      </c>
    </row>
    <row r="725" spans="1:7" x14ac:dyDescent="0.25">
      <c r="A725" s="104" t="s">
        <v>533</v>
      </c>
      <c r="B725" s="104" t="s">
        <v>534</v>
      </c>
      <c r="C725" s="54">
        <v>724</v>
      </c>
      <c r="D725" s="96">
        <v>44192</v>
      </c>
      <c r="E725" s="109">
        <v>30.523611111111101</v>
      </c>
      <c r="F725" s="112">
        <v>55.8</v>
      </c>
      <c r="G725" s="112">
        <v>24.2</v>
      </c>
    </row>
    <row r="726" spans="1:7" x14ac:dyDescent="0.25">
      <c r="A726" s="104" t="s">
        <v>533</v>
      </c>
      <c r="B726" s="104" t="s">
        <v>534</v>
      </c>
      <c r="C726" s="54">
        <v>725</v>
      </c>
      <c r="D726" s="96">
        <v>44192</v>
      </c>
      <c r="E726" s="110">
        <v>30.565277777777801</v>
      </c>
      <c r="F726" s="112">
        <v>67</v>
      </c>
      <c r="G726" s="112">
        <v>24.2</v>
      </c>
    </row>
    <row r="727" spans="1:7" x14ac:dyDescent="0.25">
      <c r="A727" s="104" t="s">
        <v>533</v>
      </c>
      <c r="B727" s="104" t="s">
        <v>534</v>
      </c>
      <c r="C727" s="54">
        <v>726</v>
      </c>
      <c r="D727" s="96">
        <v>44192</v>
      </c>
      <c r="E727" s="109">
        <v>30.606944444444402</v>
      </c>
      <c r="F727" s="112">
        <v>64.099999999999994</v>
      </c>
      <c r="G727" s="112">
        <v>24.3</v>
      </c>
    </row>
    <row r="728" spans="1:7" x14ac:dyDescent="0.25">
      <c r="A728" s="104" t="s">
        <v>533</v>
      </c>
      <c r="B728" s="104" t="s">
        <v>534</v>
      </c>
      <c r="C728" s="54">
        <v>727</v>
      </c>
      <c r="D728" s="96">
        <v>44192</v>
      </c>
      <c r="E728" s="110">
        <v>30.648611111111101</v>
      </c>
      <c r="F728" s="112">
        <v>63.7</v>
      </c>
      <c r="G728" s="112">
        <v>24.2</v>
      </c>
    </row>
    <row r="729" spans="1:7" x14ac:dyDescent="0.25">
      <c r="A729" s="104" t="s">
        <v>533</v>
      </c>
      <c r="B729" s="104" t="s">
        <v>534</v>
      </c>
      <c r="C729" s="54">
        <v>728</v>
      </c>
      <c r="D729" s="96">
        <v>44192</v>
      </c>
      <c r="E729" s="109">
        <v>30.690277777777801</v>
      </c>
      <c r="F729" s="112">
        <v>58</v>
      </c>
      <c r="G729" s="112">
        <v>23.7</v>
      </c>
    </row>
    <row r="730" spans="1:7" x14ac:dyDescent="0.25">
      <c r="A730" s="104" t="s">
        <v>533</v>
      </c>
      <c r="B730" s="104" t="s">
        <v>534</v>
      </c>
      <c r="C730" s="54">
        <v>729</v>
      </c>
      <c r="D730" s="96">
        <v>44192</v>
      </c>
      <c r="E730" s="110">
        <v>30.731944444444402</v>
      </c>
      <c r="F730" s="112">
        <v>57.1</v>
      </c>
      <c r="G730" s="112">
        <v>23.5</v>
      </c>
    </row>
    <row r="731" spans="1:7" x14ac:dyDescent="0.25">
      <c r="A731" s="104" t="s">
        <v>533</v>
      </c>
      <c r="B731" s="104" t="s">
        <v>534</v>
      </c>
      <c r="C731" s="54">
        <v>730</v>
      </c>
      <c r="D731" s="96">
        <v>44192</v>
      </c>
      <c r="E731" s="109">
        <v>30.773611111111101</v>
      </c>
      <c r="F731" s="112">
        <v>55.7</v>
      </c>
      <c r="G731" s="112">
        <v>23.3</v>
      </c>
    </row>
    <row r="732" spans="1:7" x14ac:dyDescent="0.25">
      <c r="A732" s="104" t="s">
        <v>533</v>
      </c>
      <c r="B732" s="104" t="s">
        <v>534</v>
      </c>
      <c r="C732" s="54">
        <v>731</v>
      </c>
      <c r="D732" s="96">
        <v>44192</v>
      </c>
      <c r="E732" s="110">
        <v>30.815277777777801</v>
      </c>
      <c r="F732" s="112">
        <v>57.3</v>
      </c>
      <c r="G732" s="112">
        <v>23.4</v>
      </c>
    </row>
    <row r="733" spans="1:7" x14ac:dyDescent="0.25">
      <c r="A733" s="104" t="s">
        <v>533</v>
      </c>
      <c r="B733" s="104" t="s">
        <v>534</v>
      </c>
      <c r="C733" s="54">
        <v>732</v>
      </c>
      <c r="D733" s="96">
        <v>44192</v>
      </c>
      <c r="E733" s="109">
        <v>30.856944444444402</v>
      </c>
      <c r="F733" s="112">
        <v>55.7</v>
      </c>
      <c r="G733" s="112">
        <v>23.3</v>
      </c>
    </row>
    <row r="734" spans="1:7" x14ac:dyDescent="0.25">
      <c r="A734" s="104" t="s">
        <v>533</v>
      </c>
      <c r="B734" s="104" t="s">
        <v>534</v>
      </c>
      <c r="C734" s="54">
        <v>733</v>
      </c>
      <c r="D734" s="96">
        <v>44192</v>
      </c>
      <c r="E734" s="110">
        <v>30.898611111111101</v>
      </c>
      <c r="F734" s="112">
        <v>55.8</v>
      </c>
      <c r="G734" s="112">
        <v>23.3</v>
      </c>
    </row>
    <row r="735" spans="1:7" x14ac:dyDescent="0.25">
      <c r="A735" s="104" t="s">
        <v>533</v>
      </c>
      <c r="B735" s="104" t="s">
        <v>534</v>
      </c>
      <c r="C735" s="54">
        <v>734</v>
      </c>
      <c r="D735" s="96">
        <v>44192</v>
      </c>
      <c r="E735" s="109">
        <v>30.940277777777801</v>
      </c>
      <c r="F735" s="112">
        <v>58.2</v>
      </c>
      <c r="G735" s="112">
        <v>23.5</v>
      </c>
    </row>
    <row r="736" spans="1:7" x14ac:dyDescent="0.25">
      <c r="A736" s="104" t="s">
        <v>533</v>
      </c>
      <c r="B736" s="104" t="s">
        <v>534</v>
      </c>
      <c r="C736" s="54">
        <v>735</v>
      </c>
      <c r="D736" s="96">
        <v>44192</v>
      </c>
      <c r="E736" s="110">
        <v>30.981944444444402</v>
      </c>
      <c r="F736" s="112">
        <v>54.9</v>
      </c>
      <c r="G736" s="112">
        <v>23.6</v>
      </c>
    </row>
    <row r="737" spans="1:7" x14ac:dyDescent="0.25">
      <c r="A737" s="104" t="s">
        <v>533</v>
      </c>
      <c r="B737" s="104" t="s">
        <v>534</v>
      </c>
      <c r="C737" s="54">
        <v>736</v>
      </c>
      <c r="D737" s="96">
        <v>44193</v>
      </c>
      <c r="E737" s="109">
        <v>31.023611111111101</v>
      </c>
      <c r="F737" s="112">
        <v>54.2</v>
      </c>
      <c r="G737" s="112">
        <v>23.4</v>
      </c>
    </row>
    <row r="738" spans="1:7" x14ac:dyDescent="0.25">
      <c r="A738" s="104" t="s">
        <v>533</v>
      </c>
      <c r="B738" s="104" t="s">
        <v>534</v>
      </c>
      <c r="C738" s="54">
        <v>737</v>
      </c>
      <c r="D738" s="96">
        <v>44193</v>
      </c>
      <c r="E738" s="110">
        <v>31.065277777777801</v>
      </c>
      <c r="F738" s="112">
        <v>53.9</v>
      </c>
      <c r="G738" s="112">
        <v>23.3</v>
      </c>
    </row>
    <row r="739" spans="1:7" x14ac:dyDescent="0.25">
      <c r="A739" s="104" t="s">
        <v>533</v>
      </c>
      <c r="B739" s="104" t="s">
        <v>534</v>
      </c>
      <c r="C739" s="54">
        <v>738</v>
      </c>
      <c r="D739" s="96">
        <v>44193</v>
      </c>
      <c r="E739" s="109">
        <v>31.106944444444402</v>
      </c>
      <c r="F739" s="112">
        <v>54.1</v>
      </c>
      <c r="G739" s="112">
        <v>22.7</v>
      </c>
    </row>
    <row r="740" spans="1:7" x14ac:dyDescent="0.25">
      <c r="A740" s="104" t="s">
        <v>533</v>
      </c>
      <c r="B740" s="104" t="s">
        <v>534</v>
      </c>
      <c r="C740" s="54">
        <v>739</v>
      </c>
      <c r="D740" s="96">
        <v>44193</v>
      </c>
      <c r="E740" s="110">
        <v>31.148611111111101</v>
      </c>
      <c r="F740" s="112">
        <v>52.1</v>
      </c>
      <c r="G740" s="112">
        <v>22.5</v>
      </c>
    </row>
    <row r="741" spans="1:7" x14ac:dyDescent="0.25">
      <c r="A741" s="104" t="s">
        <v>533</v>
      </c>
      <c r="B741" s="104" t="s">
        <v>534</v>
      </c>
      <c r="C741" s="54">
        <v>740</v>
      </c>
      <c r="D741" s="96">
        <v>44193</v>
      </c>
      <c r="E741" s="109">
        <v>31.190277777777801</v>
      </c>
      <c r="F741" s="112">
        <v>52.4</v>
      </c>
      <c r="G741" s="112">
        <v>22.6</v>
      </c>
    </row>
    <row r="742" spans="1:7" x14ac:dyDescent="0.25">
      <c r="A742" s="104" t="s">
        <v>533</v>
      </c>
      <c r="B742" s="104" t="s">
        <v>534</v>
      </c>
      <c r="C742" s="54">
        <v>741</v>
      </c>
      <c r="D742" s="96">
        <v>44193</v>
      </c>
      <c r="E742" s="110">
        <v>31.231944444444402</v>
      </c>
      <c r="F742" s="112">
        <v>52.9</v>
      </c>
      <c r="G742" s="112">
        <v>22.9</v>
      </c>
    </row>
    <row r="743" spans="1:7" x14ac:dyDescent="0.25">
      <c r="A743" s="104" t="s">
        <v>533</v>
      </c>
      <c r="B743" s="104" t="s">
        <v>534</v>
      </c>
      <c r="C743" s="54">
        <v>742</v>
      </c>
      <c r="D743" s="96">
        <v>44193</v>
      </c>
      <c r="E743" s="109">
        <v>31.273611111111101</v>
      </c>
      <c r="F743" s="112">
        <v>50.2</v>
      </c>
      <c r="G743" s="112">
        <v>22.7</v>
      </c>
    </row>
    <row r="744" spans="1:7" x14ac:dyDescent="0.25">
      <c r="A744" s="104" t="s">
        <v>533</v>
      </c>
      <c r="B744" s="104" t="s">
        <v>534</v>
      </c>
      <c r="C744" s="54">
        <v>743</v>
      </c>
      <c r="D744" s="96">
        <v>44193</v>
      </c>
      <c r="E744" s="110">
        <v>31.315277777777801</v>
      </c>
      <c r="F744" s="112">
        <v>55.2</v>
      </c>
      <c r="G744" s="112">
        <v>22.9</v>
      </c>
    </row>
    <row r="745" spans="1:7" x14ac:dyDescent="0.25">
      <c r="A745" s="104" t="s">
        <v>533</v>
      </c>
      <c r="B745" s="104" t="s">
        <v>534</v>
      </c>
      <c r="C745" s="54">
        <v>744</v>
      </c>
      <c r="D745" s="96">
        <v>44193</v>
      </c>
      <c r="E745" s="109">
        <v>31.356944444444402</v>
      </c>
      <c r="F745" s="112">
        <v>51.9</v>
      </c>
      <c r="G745" s="112">
        <v>23.1</v>
      </c>
    </row>
    <row r="746" spans="1:7" x14ac:dyDescent="0.25">
      <c r="A746" s="104" t="s">
        <v>533</v>
      </c>
      <c r="B746" s="104" t="s">
        <v>534</v>
      </c>
      <c r="C746" s="54">
        <v>745</v>
      </c>
      <c r="D746" s="96">
        <v>44193</v>
      </c>
      <c r="E746" s="110">
        <v>31.398611111111101</v>
      </c>
      <c r="F746" s="112">
        <v>59</v>
      </c>
      <c r="G746" s="112">
        <v>23.4</v>
      </c>
    </row>
    <row r="747" spans="1:7" x14ac:dyDescent="0.25">
      <c r="A747" s="104" t="s">
        <v>533</v>
      </c>
      <c r="B747" s="104" t="s">
        <v>534</v>
      </c>
      <c r="C747" s="54">
        <v>746</v>
      </c>
      <c r="D747" s="96">
        <v>44193</v>
      </c>
      <c r="E747" s="109">
        <v>31.440277777777801</v>
      </c>
      <c r="F747" s="112">
        <v>54.3</v>
      </c>
      <c r="G747" s="112">
        <v>23.3</v>
      </c>
    </row>
    <row r="748" spans="1:7" x14ac:dyDescent="0.25">
      <c r="A748" s="104" t="s">
        <v>533</v>
      </c>
      <c r="B748" s="104" t="s">
        <v>534</v>
      </c>
      <c r="C748" s="54">
        <v>747</v>
      </c>
      <c r="D748" s="96">
        <v>44193</v>
      </c>
      <c r="E748" s="110">
        <v>31.481944444444402</v>
      </c>
      <c r="F748" s="112">
        <v>60.3</v>
      </c>
      <c r="G748" s="112">
        <v>23.8</v>
      </c>
    </row>
    <row r="749" spans="1:7" x14ac:dyDescent="0.25">
      <c r="A749" s="104" t="s">
        <v>533</v>
      </c>
      <c r="B749" s="104" t="s">
        <v>534</v>
      </c>
      <c r="C749" s="54">
        <v>748</v>
      </c>
      <c r="D749" s="96">
        <v>44193</v>
      </c>
      <c r="E749" s="109">
        <v>31.523611111111101</v>
      </c>
      <c r="F749" s="112">
        <v>56.6</v>
      </c>
      <c r="G749" s="112">
        <v>23.1</v>
      </c>
    </row>
    <row r="750" spans="1:7" x14ac:dyDescent="0.25">
      <c r="A750" s="104" t="s">
        <v>533</v>
      </c>
      <c r="B750" s="104" t="s">
        <v>534</v>
      </c>
      <c r="C750" s="54">
        <v>749</v>
      </c>
      <c r="D750" s="96">
        <v>44193</v>
      </c>
      <c r="E750" s="110">
        <v>31.565277777777801</v>
      </c>
      <c r="F750" s="112">
        <v>63.5</v>
      </c>
      <c r="G750" s="112">
        <v>23.8</v>
      </c>
    </row>
    <row r="751" spans="1:7" x14ac:dyDescent="0.25">
      <c r="A751" s="104" t="s">
        <v>533</v>
      </c>
      <c r="B751" s="104" t="s">
        <v>534</v>
      </c>
      <c r="C751" s="54">
        <v>750</v>
      </c>
      <c r="D751" s="96">
        <v>44193</v>
      </c>
      <c r="E751" s="109">
        <v>31.606944444444402</v>
      </c>
      <c r="F751" s="112">
        <v>61.9</v>
      </c>
      <c r="G751" s="112">
        <v>23.7</v>
      </c>
    </row>
    <row r="752" spans="1:7" x14ac:dyDescent="0.25">
      <c r="A752" s="104" t="s">
        <v>533</v>
      </c>
      <c r="B752" s="104" t="s">
        <v>534</v>
      </c>
      <c r="C752" s="54">
        <v>751</v>
      </c>
      <c r="D752" s="96">
        <v>44193</v>
      </c>
      <c r="E752" s="110">
        <v>31.648611111111101</v>
      </c>
      <c r="F752" s="112">
        <v>64</v>
      </c>
      <c r="G752" s="112">
        <v>23.6</v>
      </c>
    </row>
    <row r="753" spans="1:7" x14ac:dyDescent="0.25">
      <c r="A753" s="104" t="s">
        <v>533</v>
      </c>
      <c r="B753" s="104" t="s">
        <v>534</v>
      </c>
      <c r="C753" s="54">
        <v>752</v>
      </c>
      <c r="D753" s="96">
        <v>44193</v>
      </c>
      <c r="E753" s="109">
        <v>31.690277777777801</v>
      </c>
      <c r="F753" s="112">
        <v>63.3</v>
      </c>
      <c r="G753" s="112">
        <v>23.4</v>
      </c>
    </row>
    <row r="754" spans="1:7" x14ac:dyDescent="0.25">
      <c r="A754" s="104" t="s">
        <v>533</v>
      </c>
      <c r="B754" s="104" t="s">
        <v>534</v>
      </c>
      <c r="C754" s="54">
        <v>753</v>
      </c>
      <c r="D754" s="96">
        <v>44193</v>
      </c>
      <c r="E754" s="110">
        <v>31.731944444444402</v>
      </c>
      <c r="F754" s="112">
        <v>56.8</v>
      </c>
      <c r="G754" s="112">
        <v>22.7</v>
      </c>
    </row>
    <row r="755" spans="1:7" x14ac:dyDescent="0.25">
      <c r="A755" s="104" t="s">
        <v>533</v>
      </c>
      <c r="B755" s="104" t="s">
        <v>534</v>
      </c>
      <c r="C755" s="54">
        <v>754</v>
      </c>
      <c r="D755" s="96">
        <v>44193</v>
      </c>
      <c r="E755" s="109">
        <v>31.773611111111101</v>
      </c>
      <c r="F755" s="112">
        <v>58.6</v>
      </c>
      <c r="G755" s="112">
        <v>22.9</v>
      </c>
    </row>
    <row r="756" spans="1:7" x14ac:dyDescent="0.25">
      <c r="A756" s="104" t="s">
        <v>533</v>
      </c>
      <c r="B756" s="104" t="s">
        <v>534</v>
      </c>
      <c r="C756" s="54">
        <v>755</v>
      </c>
      <c r="D756" s="96">
        <v>44193</v>
      </c>
      <c r="E756" s="110">
        <v>31.815277777777801</v>
      </c>
      <c r="F756" s="112">
        <v>55.1</v>
      </c>
      <c r="G756" s="112">
        <v>22.7</v>
      </c>
    </row>
    <row r="757" spans="1:7" x14ac:dyDescent="0.25">
      <c r="A757" s="104" t="s">
        <v>533</v>
      </c>
      <c r="B757" s="104" t="s">
        <v>534</v>
      </c>
      <c r="C757" s="54">
        <v>756</v>
      </c>
      <c r="D757" s="96">
        <v>44193</v>
      </c>
      <c r="E757" s="109">
        <v>31.856944444444402</v>
      </c>
      <c r="F757" s="112">
        <v>58.3</v>
      </c>
      <c r="G757" s="112">
        <v>22.7</v>
      </c>
    </row>
    <row r="758" spans="1:7" x14ac:dyDescent="0.25">
      <c r="A758" s="104" t="s">
        <v>533</v>
      </c>
      <c r="B758" s="104" t="s">
        <v>534</v>
      </c>
      <c r="C758" s="54">
        <v>757</v>
      </c>
      <c r="D758" s="96">
        <v>44193</v>
      </c>
      <c r="E758" s="110">
        <v>31.898611111111101</v>
      </c>
      <c r="F758" s="112">
        <v>56.9</v>
      </c>
      <c r="G758" s="112">
        <v>23.2</v>
      </c>
    </row>
    <row r="759" spans="1:7" x14ac:dyDescent="0.25">
      <c r="A759" s="104" t="s">
        <v>533</v>
      </c>
      <c r="B759" s="104" t="s">
        <v>534</v>
      </c>
      <c r="C759" s="54">
        <v>758</v>
      </c>
      <c r="D759" s="96">
        <v>44193</v>
      </c>
      <c r="E759" s="109">
        <v>31.940277777777801</v>
      </c>
      <c r="F759" s="112">
        <v>56.8</v>
      </c>
      <c r="G759" s="112">
        <v>23.2</v>
      </c>
    </row>
    <row r="760" spans="1:7" x14ac:dyDescent="0.25">
      <c r="A760" s="104" t="s">
        <v>533</v>
      </c>
      <c r="B760" s="104" t="s">
        <v>534</v>
      </c>
      <c r="C760" s="54">
        <v>759</v>
      </c>
      <c r="D760" s="96">
        <v>44193</v>
      </c>
      <c r="E760" s="110">
        <v>31.981944444444402</v>
      </c>
      <c r="F760" s="112">
        <v>57.8</v>
      </c>
      <c r="G760" s="112">
        <v>23</v>
      </c>
    </row>
    <row r="761" spans="1:7" x14ac:dyDescent="0.25">
      <c r="A761" s="104" t="s">
        <v>533</v>
      </c>
      <c r="B761" s="104" t="s">
        <v>534</v>
      </c>
      <c r="C761" s="54">
        <v>760</v>
      </c>
      <c r="D761" s="96">
        <v>44194</v>
      </c>
      <c r="E761" s="109">
        <v>32.023611111111101</v>
      </c>
      <c r="F761" s="112">
        <v>53.6</v>
      </c>
      <c r="G761" s="112">
        <v>22.7</v>
      </c>
    </row>
    <row r="762" spans="1:7" x14ac:dyDescent="0.25">
      <c r="A762" s="104" t="s">
        <v>533</v>
      </c>
      <c r="B762" s="104" t="s">
        <v>534</v>
      </c>
      <c r="C762" s="54">
        <v>761</v>
      </c>
      <c r="D762" s="96">
        <v>44194</v>
      </c>
      <c r="E762" s="110">
        <v>32.065277777777801</v>
      </c>
      <c r="F762" s="112">
        <v>56</v>
      </c>
      <c r="G762" s="112">
        <v>22.7</v>
      </c>
    </row>
    <row r="763" spans="1:7" x14ac:dyDescent="0.25">
      <c r="A763" s="104" t="s">
        <v>533</v>
      </c>
      <c r="B763" s="104" t="s">
        <v>534</v>
      </c>
      <c r="C763" s="54">
        <v>762</v>
      </c>
      <c r="D763" s="96">
        <v>44194</v>
      </c>
      <c r="E763" s="109">
        <v>32.106944444444402</v>
      </c>
      <c r="F763" s="112">
        <v>52.4</v>
      </c>
      <c r="G763" s="112">
        <v>22.4</v>
      </c>
    </row>
    <row r="764" spans="1:7" x14ac:dyDescent="0.25">
      <c r="A764" s="104" t="s">
        <v>533</v>
      </c>
      <c r="B764" s="104" t="s">
        <v>534</v>
      </c>
      <c r="C764" s="54">
        <v>763</v>
      </c>
      <c r="D764" s="96">
        <v>44194</v>
      </c>
      <c r="E764" s="110">
        <v>32.148611111111101</v>
      </c>
      <c r="F764" s="112">
        <v>51.8</v>
      </c>
      <c r="G764" s="112">
        <v>22.8</v>
      </c>
    </row>
    <row r="765" spans="1:7" x14ac:dyDescent="0.25">
      <c r="A765" s="104" t="s">
        <v>533</v>
      </c>
      <c r="B765" s="104" t="s">
        <v>534</v>
      </c>
      <c r="C765" s="54">
        <v>764</v>
      </c>
      <c r="D765" s="96">
        <v>44194</v>
      </c>
      <c r="E765" s="109">
        <v>32.190277777777801</v>
      </c>
      <c r="F765" s="112">
        <v>50.7</v>
      </c>
      <c r="G765" s="112">
        <v>22.3</v>
      </c>
    </row>
    <row r="766" spans="1:7" x14ac:dyDescent="0.25">
      <c r="A766" s="104" t="s">
        <v>533</v>
      </c>
      <c r="B766" s="104" t="s">
        <v>534</v>
      </c>
      <c r="C766" s="54">
        <v>765</v>
      </c>
      <c r="D766" s="96">
        <v>44194</v>
      </c>
      <c r="E766" s="110">
        <v>32.231944444444402</v>
      </c>
      <c r="F766" s="112">
        <v>52.6</v>
      </c>
      <c r="G766" s="112">
        <v>22.6</v>
      </c>
    </row>
    <row r="767" spans="1:7" x14ac:dyDescent="0.25">
      <c r="A767" s="104" t="s">
        <v>533</v>
      </c>
      <c r="B767" s="104" t="s">
        <v>534</v>
      </c>
      <c r="C767" s="54">
        <v>766</v>
      </c>
      <c r="D767" s="96">
        <v>44194</v>
      </c>
      <c r="E767" s="109">
        <v>32.273611111111101</v>
      </c>
      <c r="F767" s="112">
        <v>54.5</v>
      </c>
      <c r="G767" s="112">
        <v>22.5</v>
      </c>
    </row>
    <row r="768" spans="1:7" x14ac:dyDescent="0.25">
      <c r="A768" s="104" t="s">
        <v>533</v>
      </c>
      <c r="B768" s="104" t="s">
        <v>534</v>
      </c>
      <c r="C768" s="54">
        <v>767</v>
      </c>
      <c r="D768" s="96">
        <v>44194</v>
      </c>
      <c r="E768" s="110">
        <v>32.315277777777801</v>
      </c>
      <c r="F768" s="112">
        <v>57.5</v>
      </c>
      <c r="G768" s="112">
        <v>22.5</v>
      </c>
    </row>
    <row r="769" spans="1:7" x14ac:dyDescent="0.25">
      <c r="A769" s="104" t="s">
        <v>533</v>
      </c>
      <c r="B769" s="104" t="s">
        <v>534</v>
      </c>
      <c r="C769" s="54">
        <v>768</v>
      </c>
      <c r="D769" s="96">
        <v>44194</v>
      </c>
      <c r="E769" s="109">
        <v>32.356944444444402</v>
      </c>
      <c r="F769" s="112">
        <v>53.7</v>
      </c>
      <c r="G769" s="112">
        <v>22.7</v>
      </c>
    </row>
    <row r="770" spans="1:7" x14ac:dyDescent="0.25">
      <c r="A770" s="104" t="s">
        <v>533</v>
      </c>
      <c r="B770" s="104" t="s">
        <v>534</v>
      </c>
      <c r="C770" s="54">
        <v>769</v>
      </c>
      <c r="D770" s="96">
        <v>44194</v>
      </c>
      <c r="E770" s="110">
        <v>32.398611111111101</v>
      </c>
      <c r="F770" s="112">
        <v>57</v>
      </c>
      <c r="G770" s="112">
        <v>22.8</v>
      </c>
    </row>
    <row r="771" spans="1:7" x14ac:dyDescent="0.25">
      <c r="A771" s="104" t="s">
        <v>533</v>
      </c>
      <c r="B771" s="104" t="s">
        <v>534</v>
      </c>
      <c r="C771" s="54">
        <v>770</v>
      </c>
      <c r="D771" s="96">
        <v>44194</v>
      </c>
      <c r="E771" s="109">
        <v>32.440277777777801</v>
      </c>
      <c r="F771" s="112">
        <v>58.7</v>
      </c>
      <c r="G771" s="112">
        <v>23.5</v>
      </c>
    </row>
    <row r="772" spans="1:7" x14ac:dyDescent="0.25">
      <c r="A772" s="104" t="s">
        <v>533</v>
      </c>
      <c r="B772" s="104" t="s">
        <v>534</v>
      </c>
      <c r="C772" s="54">
        <v>771</v>
      </c>
      <c r="D772" s="96">
        <v>44194</v>
      </c>
      <c r="E772" s="110">
        <v>32.481944444444402</v>
      </c>
      <c r="F772" s="112">
        <v>63.4</v>
      </c>
      <c r="G772" s="112">
        <v>23.5</v>
      </c>
    </row>
    <row r="773" spans="1:7" x14ac:dyDescent="0.25">
      <c r="A773" s="104" t="s">
        <v>533</v>
      </c>
      <c r="B773" s="104" t="s">
        <v>534</v>
      </c>
      <c r="C773" s="54">
        <v>772</v>
      </c>
      <c r="D773" s="96">
        <v>44194</v>
      </c>
      <c r="E773" s="109">
        <v>32.523611111111101</v>
      </c>
      <c r="F773" s="112">
        <v>57.9</v>
      </c>
      <c r="G773" s="112">
        <v>23.3</v>
      </c>
    </row>
    <row r="774" spans="1:7" x14ac:dyDescent="0.25">
      <c r="A774" s="104" t="s">
        <v>533</v>
      </c>
      <c r="B774" s="104" t="s">
        <v>534</v>
      </c>
      <c r="C774" s="54">
        <v>773</v>
      </c>
      <c r="D774" s="96">
        <v>44194</v>
      </c>
      <c r="E774" s="110">
        <v>32.565277777777801</v>
      </c>
      <c r="F774" s="112">
        <v>65</v>
      </c>
      <c r="G774" s="112">
        <v>23.6</v>
      </c>
    </row>
    <row r="775" spans="1:7" x14ac:dyDescent="0.25">
      <c r="A775" s="104" t="s">
        <v>533</v>
      </c>
      <c r="B775" s="104" t="s">
        <v>534</v>
      </c>
      <c r="C775" s="54">
        <v>774</v>
      </c>
      <c r="D775" s="96">
        <v>44194</v>
      </c>
      <c r="E775" s="109">
        <v>32.606944444444402</v>
      </c>
      <c r="F775" s="112">
        <v>64.599999999999994</v>
      </c>
      <c r="G775" s="112">
        <v>23.5</v>
      </c>
    </row>
    <row r="776" spans="1:7" x14ac:dyDescent="0.25">
      <c r="A776" s="104" t="s">
        <v>533</v>
      </c>
      <c r="B776" s="104" t="s">
        <v>534</v>
      </c>
      <c r="C776" s="54">
        <v>775</v>
      </c>
      <c r="D776" s="96">
        <v>44194</v>
      </c>
      <c r="E776" s="110">
        <v>32.648611111111101</v>
      </c>
      <c r="F776" s="112">
        <v>64.900000000000006</v>
      </c>
      <c r="G776" s="112">
        <v>23.5</v>
      </c>
    </row>
    <row r="777" spans="1:7" x14ac:dyDescent="0.25">
      <c r="A777" s="104" t="s">
        <v>533</v>
      </c>
      <c r="B777" s="104" t="s">
        <v>534</v>
      </c>
      <c r="C777" s="54">
        <v>776</v>
      </c>
      <c r="D777" s="96">
        <v>44194</v>
      </c>
      <c r="E777" s="109">
        <v>32.690277777777801</v>
      </c>
      <c r="F777" s="112">
        <v>66.3</v>
      </c>
      <c r="G777" s="112">
        <v>23.4</v>
      </c>
    </row>
    <row r="778" spans="1:7" x14ac:dyDescent="0.25">
      <c r="A778" s="104" t="s">
        <v>533</v>
      </c>
      <c r="B778" s="104" t="s">
        <v>534</v>
      </c>
      <c r="C778" s="54">
        <v>777</v>
      </c>
      <c r="D778" s="96">
        <v>44194</v>
      </c>
      <c r="E778" s="110">
        <v>32.731944444444402</v>
      </c>
      <c r="F778" s="112">
        <v>56.8</v>
      </c>
      <c r="G778" s="112">
        <v>22.8</v>
      </c>
    </row>
    <row r="779" spans="1:7" x14ac:dyDescent="0.25">
      <c r="A779" s="104" t="s">
        <v>533</v>
      </c>
      <c r="B779" s="104" t="s">
        <v>534</v>
      </c>
      <c r="C779" s="54">
        <v>778</v>
      </c>
      <c r="D779" s="96">
        <v>44194</v>
      </c>
      <c r="E779" s="109">
        <v>32.773611111111101</v>
      </c>
      <c r="F779" s="112">
        <v>56</v>
      </c>
      <c r="G779" s="112">
        <v>22.6</v>
      </c>
    </row>
    <row r="780" spans="1:7" x14ac:dyDescent="0.25">
      <c r="A780" s="104" t="s">
        <v>533</v>
      </c>
      <c r="B780" s="104" t="s">
        <v>534</v>
      </c>
      <c r="C780" s="54">
        <v>779</v>
      </c>
      <c r="D780" s="96">
        <v>44194</v>
      </c>
      <c r="E780" s="110">
        <v>32.815277777777801</v>
      </c>
      <c r="F780" s="112">
        <v>60.2</v>
      </c>
      <c r="G780" s="112">
        <v>23</v>
      </c>
    </row>
    <row r="781" spans="1:7" x14ac:dyDescent="0.25">
      <c r="A781" s="104" t="s">
        <v>533</v>
      </c>
      <c r="B781" s="104" t="s">
        <v>534</v>
      </c>
      <c r="C781" s="54">
        <v>780</v>
      </c>
      <c r="D781" s="96">
        <v>44194</v>
      </c>
      <c r="E781" s="109">
        <v>32.856944444444402</v>
      </c>
      <c r="F781" s="112">
        <v>58.7</v>
      </c>
      <c r="G781" s="112">
        <v>22.7</v>
      </c>
    </row>
    <row r="782" spans="1:7" x14ac:dyDescent="0.25">
      <c r="A782" s="104" t="s">
        <v>533</v>
      </c>
      <c r="B782" s="104" t="s">
        <v>534</v>
      </c>
      <c r="C782" s="54">
        <v>781</v>
      </c>
      <c r="D782" s="96">
        <v>44194</v>
      </c>
      <c r="E782" s="110">
        <v>32.898611111111101</v>
      </c>
      <c r="F782" s="112">
        <v>59.2</v>
      </c>
      <c r="G782" s="112">
        <v>22.7</v>
      </c>
    </row>
    <row r="783" spans="1:7" x14ac:dyDescent="0.25">
      <c r="A783" s="104" t="s">
        <v>533</v>
      </c>
      <c r="B783" s="104" t="s">
        <v>534</v>
      </c>
      <c r="C783" s="54">
        <v>782</v>
      </c>
      <c r="D783" s="96">
        <v>44194</v>
      </c>
      <c r="E783" s="109">
        <v>32.940277777777801</v>
      </c>
      <c r="F783" s="112">
        <v>55.6</v>
      </c>
      <c r="G783" s="112">
        <v>22.8</v>
      </c>
    </row>
    <row r="784" spans="1:7" x14ac:dyDescent="0.25">
      <c r="A784" s="104" t="s">
        <v>533</v>
      </c>
      <c r="B784" s="104" t="s">
        <v>534</v>
      </c>
      <c r="C784" s="54">
        <v>783</v>
      </c>
      <c r="D784" s="96">
        <v>44194</v>
      </c>
      <c r="E784" s="110">
        <v>32.981944444444402</v>
      </c>
      <c r="F784" s="112">
        <v>57.2</v>
      </c>
      <c r="G784" s="112">
        <v>22.8</v>
      </c>
    </row>
    <row r="785" spans="1:7" x14ac:dyDescent="0.25">
      <c r="A785" s="104" t="s">
        <v>533</v>
      </c>
      <c r="B785" s="104" t="s">
        <v>534</v>
      </c>
      <c r="C785" s="54">
        <v>784</v>
      </c>
      <c r="D785" s="96">
        <v>44195</v>
      </c>
      <c r="E785" s="109">
        <v>33.023611111111101</v>
      </c>
      <c r="F785" s="112">
        <v>54.6</v>
      </c>
      <c r="G785" s="112">
        <v>22.9</v>
      </c>
    </row>
    <row r="786" spans="1:7" x14ac:dyDescent="0.25">
      <c r="A786" s="104" t="s">
        <v>533</v>
      </c>
      <c r="B786" s="104" t="s">
        <v>534</v>
      </c>
      <c r="C786" s="54">
        <v>785</v>
      </c>
      <c r="D786" s="96">
        <v>44195</v>
      </c>
      <c r="E786" s="110">
        <v>33.065277777777801</v>
      </c>
      <c r="F786" s="112">
        <v>52.2</v>
      </c>
      <c r="G786" s="112">
        <v>22.4</v>
      </c>
    </row>
    <row r="787" spans="1:7" x14ac:dyDescent="0.25">
      <c r="A787" s="104" t="s">
        <v>533</v>
      </c>
      <c r="B787" s="104" t="s">
        <v>534</v>
      </c>
      <c r="C787" s="54">
        <v>786</v>
      </c>
      <c r="D787" s="96">
        <v>44195</v>
      </c>
      <c r="E787" s="109">
        <v>33.106944444444402</v>
      </c>
      <c r="F787" s="112">
        <v>52.7</v>
      </c>
      <c r="G787" s="112">
        <v>22.2</v>
      </c>
    </row>
    <row r="788" spans="1:7" x14ac:dyDescent="0.25">
      <c r="A788" s="104" t="s">
        <v>533</v>
      </c>
      <c r="B788" s="104" t="s">
        <v>534</v>
      </c>
      <c r="C788" s="54">
        <v>787</v>
      </c>
      <c r="D788" s="96">
        <v>44195</v>
      </c>
      <c r="E788" s="110">
        <v>33.148611111111101</v>
      </c>
      <c r="F788" s="112">
        <v>51</v>
      </c>
      <c r="G788" s="112">
        <v>22</v>
      </c>
    </row>
    <row r="789" spans="1:7" x14ac:dyDescent="0.25">
      <c r="A789" s="104" t="s">
        <v>533</v>
      </c>
      <c r="B789" s="104" t="s">
        <v>534</v>
      </c>
      <c r="C789" s="54">
        <v>788</v>
      </c>
      <c r="D789" s="96">
        <v>44195</v>
      </c>
      <c r="E789" s="109">
        <v>33.190277777777801</v>
      </c>
      <c r="F789" s="112">
        <v>50.6</v>
      </c>
      <c r="G789" s="112">
        <v>22</v>
      </c>
    </row>
    <row r="790" spans="1:7" x14ac:dyDescent="0.25">
      <c r="A790" s="104" t="s">
        <v>533</v>
      </c>
      <c r="B790" s="104" t="s">
        <v>534</v>
      </c>
      <c r="C790" s="54">
        <v>789</v>
      </c>
      <c r="D790" s="96">
        <v>44195</v>
      </c>
      <c r="E790" s="110">
        <v>33.231944444444402</v>
      </c>
      <c r="F790" s="112">
        <v>52</v>
      </c>
      <c r="G790" s="112">
        <v>22</v>
      </c>
    </row>
    <row r="791" spans="1:7" x14ac:dyDescent="0.25">
      <c r="A791" s="104" t="s">
        <v>533</v>
      </c>
      <c r="B791" s="104" t="s">
        <v>534</v>
      </c>
      <c r="C791" s="54">
        <v>790</v>
      </c>
      <c r="D791" s="96">
        <v>44195</v>
      </c>
      <c r="E791" s="109">
        <v>33.273611111111101</v>
      </c>
      <c r="F791" s="112">
        <v>51.3</v>
      </c>
      <c r="G791" s="112">
        <v>21.9</v>
      </c>
    </row>
    <row r="792" spans="1:7" x14ac:dyDescent="0.25">
      <c r="A792" s="104" t="s">
        <v>533</v>
      </c>
      <c r="B792" s="104" t="s">
        <v>534</v>
      </c>
      <c r="C792" s="54">
        <v>791</v>
      </c>
      <c r="D792" s="96">
        <v>44195</v>
      </c>
      <c r="E792" s="110">
        <v>33.315277777777801</v>
      </c>
      <c r="F792" s="112">
        <v>53</v>
      </c>
      <c r="G792" s="112">
        <v>22</v>
      </c>
    </row>
    <row r="793" spans="1:7" x14ac:dyDescent="0.25">
      <c r="A793" s="104" t="s">
        <v>533</v>
      </c>
      <c r="B793" s="104" t="s">
        <v>534</v>
      </c>
      <c r="C793" s="54">
        <v>792</v>
      </c>
      <c r="D793" s="96">
        <v>44195</v>
      </c>
      <c r="E793" s="109">
        <v>33.356944444444402</v>
      </c>
      <c r="F793" s="112">
        <v>53.1</v>
      </c>
      <c r="G793" s="112">
        <v>22.4</v>
      </c>
    </row>
    <row r="794" spans="1:7" x14ac:dyDescent="0.25">
      <c r="A794" s="104" t="s">
        <v>533</v>
      </c>
      <c r="B794" s="104" t="s">
        <v>534</v>
      </c>
      <c r="C794" s="54">
        <v>793</v>
      </c>
      <c r="D794" s="96">
        <v>44195</v>
      </c>
      <c r="E794" s="110">
        <v>33.398611111111101</v>
      </c>
      <c r="F794" s="112">
        <v>51.4</v>
      </c>
      <c r="G794" s="112">
        <v>22.6</v>
      </c>
    </row>
    <row r="795" spans="1:7" x14ac:dyDescent="0.25">
      <c r="A795" s="104" t="s">
        <v>533</v>
      </c>
      <c r="B795" s="104" t="s">
        <v>534</v>
      </c>
      <c r="C795" s="54">
        <v>794</v>
      </c>
      <c r="D795" s="96">
        <v>44195</v>
      </c>
      <c r="E795" s="109">
        <v>33.440277777777801</v>
      </c>
      <c r="F795" s="112">
        <v>60.4</v>
      </c>
      <c r="G795" s="112">
        <v>23</v>
      </c>
    </row>
    <row r="796" spans="1:7" x14ac:dyDescent="0.25">
      <c r="A796" s="104" t="s">
        <v>533</v>
      </c>
      <c r="B796" s="104" t="s">
        <v>534</v>
      </c>
      <c r="C796" s="54">
        <v>795</v>
      </c>
      <c r="D796" s="96">
        <v>44195</v>
      </c>
      <c r="E796" s="110">
        <v>33.481944444444402</v>
      </c>
      <c r="F796" s="112">
        <v>57.7</v>
      </c>
      <c r="G796" s="112">
        <v>22.7</v>
      </c>
    </row>
    <row r="797" spans="1:7" x14ac:dyDescent="0.25">
      <c r="A797" s="104" t="s">
        <v>533</v>
      </c>
      <c r="B797" s="104" t="s">
        <v>534</v>
      </c>
      <c r="C797" s="54">
        <v>796</v>
      </c>
      <c r="D797" s="96">
        <v>44195</v>
      </c>
      <c r="E797" s="109">
        <v>33.523611111111101</v>
      </c>
      <c r="F797" s="112">
        <v>60.8</v>
      </c>
      <c r="G797" s="112">
        <v>23.2</v>
      </c>
    </row>
    <row r="798" spans="1:7" x14ac:dyDescent="0.25">
      <c r="A798" s="104" t="s">
        <v>533</v>
      </c>
      <c r="B798" s="104" t="s">
        <v>534</v>
      </c>
      <c r="C798" s="54">
        <v>797</v>
      </c>
      <c r="D798" s="96">
        <v>44195</v>
      </c>
      <c r="E798" s="110">
        <v>33.565277777777801</v>
      </c>
      <c r="F798" s="112">
        <v>66.900000000000006</v>
      </c>
      <c r="G798" s="112">
        <v>23.3</v>
      </c>
    </row>
    <row r="799" spans="1:7" x14ac:dyDescent="0.25">
      <c r="A799" s="104" t="s">
        <v>533</v>
      </c>
      <c r="B799" s="104" t="s">
        <v>534</v>
      </c>
      <c r="C799" s="54">
        <v>798</v>
      </c>
      <c r="D799" s="96">
        <v>44195</v>
      </c>
      <c r="E799" s="109">
        <v>33.606944444444402</v>
      </c>
      <c r="F799" s="112">
        <v>63.4</v>
      </c>
      <c r="G799" s="112">
        <v>23.4</v>
      </c>
    </row>
    <row r="800" spans="1:7" x14ac:dyDescent="0.25">
      <c r="A800" s="104" t="s">
        <v>533</v>
      </c>
      <c r="B800" s="104" t="s">
        <v>534</v>
      </c>
      <c r="C800" s="54">
        <v>799</v>
      </c>
      <c r="D800" s="96">
        <v>44195</v>
      </c>
      <c r="E800" s="110">
        <v>33.648611111111101</v>
      </c>
      <c r="F800" s="112">
        <v>61.3</v>
      </c>
      <c r="G800" s="112">
        <v>23</v>
      </c>
    </row>
    <row r="801" spans="1:7" x14ac:dyDescent="0.25">
      <c r="A801" s="104" t="s">
        <v>533</v>
      </c>
      <c r="B801" s="104" t="s">
        <v>534</v>
      </c>
      <c r="C801" s="54">
        <v>800</v>
      </c>
      <c r="D801" s="96">
        <v>44195</v>
      </c>
      <c r="E801" s="109">
        <v>33.690277777777801</v>
      </c>
      <c r="F801" s="112">
        <v>62.8</v>
      </c>
      <c r="G801" s="112">
        <v>23</v>
      </c>
    </row>
    <row r="802" spans="1:7" x14ac:dyDescent="0.25">
      <c r="A802" s="104" t="s">
        <v>533</v>
      </c>
      <c r="B802" s="104" t="s">
        <v>534</v>
      </c>
      <c r="C802" s="54">
        <v>801</v>
      </c>
      <c r="D802" s="96">
        <v>44195</v>
      </c>
      <c r="E802" s="110">
        <v>33.731944444444402</v>
      </c>
      <c r="F802" s="112">
        <v>56.1</v>
      </c>
      <c r="G802" s="112">
        <v>22.3</v>
      </c>
    </row>
    <row r="803" spans="1:7" x14ac:dyDescent="0.25">
      <c r="A803" s="104" t="s">
        <v>533</v>
      </c>
      <c r="B803" s="104" t="s">
        <v>534</v>
      </c>
      <c r="C803" s="54">
        <v>802</v>
      </c>
      <c r="D803" s="96">
        <v>44195</v>
      </c>
      <c r="E803" s="109">
        <v>33.773611111111101</v>
      </c>
      <c r="F803" s="112">
        <v>55.5</v>
      </c>
      <c r="G803" s="112">
        <v>22.5</v>
      </c>
    </row>
    <row r="804" spans="1:7" x14ac:dyDescent="0.25">
      <c r="A804" s="104" t="s">
        <v>533</v>
      </c>
      <c r="B804" s="104" t="s">
        <v>534</v>
      </c>
      <c r="C804" s="54">
        <v>803</v>
      </c>
      <c r="D804" s="96">
        <v>44195</v>
      </c>
      <c r="E804" s="110">
        <v>33.815277777777801</v>
      </c>
      <c r="F804" s="112">
        <v>53.9</v>
      </c>
      <c r="G804" s="112">
        <v>22.2</v>
      </c>
    </row>
    <row r="805" spans="1:7" x14ac:dyDescent="0.25">
      <c r="A805" s="104" t="s">
        <v>533</v>
      </c>
      <c r="B805" s="104" t="s">
        <v>534</v>
      </c>
      <c r="C805" s="54">
        <v>804</v>
      </c>
      <c r="D805" s="96">
        <v>44195</v>
      </c>
      <c r="E805" s="109">
        <v>33.856944444444402</v>
      </c>
      <c r="F805" s="112">
        <v>57.2</v>
      </c>
      <c r="G805" s="112">
        <v>22.6</v>
      </c>
    </row>
    <row r="806" spans="1:7" x14ac:dyDescent="0.25">
      <c r="A806" s="104" t="s">
        <v>533</v>
      </c>
      <c r="B806" s="104" t="s">
        <v>534</v>
      </c>
      <c r="C806" s="54">
        <v>805</v>
      </c>
      <c r="D806" s="96">
        <v>44195</v>
      </c>
      <c r="E806" s="110">
        <v>33.898611111111101</v>
      </c>
      <c r="F806" s="112">
        <v>55</v>
      </c>
      <c r="G806" s="112">
        <v>22.3</v>
      </c>
    </row>
    <row r="807" spans="1:7" x14ac:dyDescent="0.25">
      <c r="A807" s="104" t="s">
        <v>533</v>
      </c>
      <c r="B807" s="104" t="s">
        <v>534</v>
      </c>
      <c r="C807" s="54">
        <v>806</v>
      </c>
      <c r="D807" s="96">
        <v>44195</v>
      </c>
      <c r="E807" s="109">
        <v>33.940277777777801</v>
      </c>
      <c r="F807" s="112">
        <v>58</v>
      </c>
      <c r="G807" s="112">
        <v>22.8</v>
      </c>
    </row>
    <row r="808" spans="1:7" x14ac:dyDescent="0.25">
      <c r="A808" s="104" t="s">
        <v>533</v>
      </c>
      <c r="B808" s="104" t="s">
        <v>534</v>
      </c>
      <c r="C808" s="54">
        <v>807</v>
      </c>
      <c r="D808" s="96">
        <v>44195</v>
      </c>
      <c r="E808" s="110">
        <v>33.981944444444402</v>
      </c>
      <c r="F808" s="112">
        <v>54.3</v>
      </c>
      <c r="G808" s="112">
        <v>22.5</v>
      </c>
    </row>
    <row r="809" spans="1:7" x14ac:dyDescent="0.25">
      <c r="A809" s="104" t="s">
        <v>533</v>
      </c>
      <c r="B809" s="104" t="s">
        <v>534</v>
      </c>
      <c r="C809" s="54">
        <v>808</v>
      </c>
      <c r="D809" s="96">
        <v>44196</v>
      </c>
      <c r="E809" s="109">
        <v>34.023611111111101</v>
      </c>
      <c r="F809" s="112">
        <v>55.1</v>
      </c>
      <c r="G809" s="112">
        <v>22.6</v>
      </c>
    </row>
    <row r="810" spans="1:7" x14ac:dyDescent="0.25">
      <c r="A810" s="104" t="s">
        <v>533</v>
      </c>
      <c r="B810" s="104" t="s">
        <v>534</v>
      </c>
      <c r="C810" s="54">
        <v>809</v>
      </c>
      <c r="D810" s="96">
        <v>44196</v>
      </c>
      <c r="E810" s="110">
        <v>34.065277777777801</v>
      </c>
      <c r="F810" s="112">
        <v>53.4</v>
      </c>
      <c r="G810" s="112">
        <v>22.8</v>
      </c>
    </row>
    <row r="811" spans="1:7" x14ac:dyDescent="0.25">
      <c r="A811" s="104" t="s">
        <v>533</v>
      </c>
      <c r="B811" s="104" t="s">
        <v>534</v>
      </c>
      <c r="C811" s="54">
        <v>810</v>
      </c>
      <c r="D811" s="96">
        <v>44196</v>
      </c>
      <c r="E811" s="109">
        <v>34.106944444444402</v>
      </c>
      <c r="F811" s="112">
        <v>52.4</v>
      </c>
      <c r="G811" s="112">
        <v>22.3</v>
      </c>
    </row>
    <row r="812" spans="1:7" x14ac:dyDescent="0.25">
      <c r="A812" s="104" t="s">
        <v>533</v>
      </c>
      <c r="B812" s="104" t="s">
        <v>534</v>
      </c>
      <c r="C812" s="54">
        <v>811</v>
      </c>
      <c r="D812" s="96">
        <v>44196</v>
      </c>
      <c r="E812" s="110">
        <v>34.148611111111101</v>
      </c>
      <c r="F812" s="112">
        <v>53.4</v>
      </c>
      <c r="G812" s="112">
        <v>22.6</v>
      </c>
    </row>
    <row r="813" spans="1:7" x14ac:dyDescent="0.25">
      <c r="A813" s="104" t="s">
        <v>533</v>
      </c>
      <c r="B813" s="104" t="s">
        <v>534</v>
      </c>
      <c r="C813" s="54">
        <v>812</v>
      </c>
      <c r="D813" s="96">
        <v>44196</v>
      </c>
      <c r="E813" s="109">
        <v>34.190277777777801</v>
      </c>
      <c r="F813" s="112">
        <v>52.2</v>
      </c>
      <c r="G813" s="112">
        <v>22.6</v>
      </c>
    </row>
    <row r="814" spans="1:7" x14ac:dyDescent="0.25">
      <c r="A814" s="104" t="s">
        <v>533</v>
      </c>
      <c r="B814" s="104" t="s">
        <v>534</v>
      </c>
      <c r="C814" s="54">
        <v>813</v>
      </c>
      <c r="D814" s="96">
        <v>44196</v>
      </c>
      <c r="E814" s="110">
        <v>34.231944444444402</v>
      </c>
      <c r="F814" s="112">
        <v>53.1</v>
      </c>
      <c r="G814" s="112">
        <v>22.6</v>
      </c>
    </row>
    <row r="815" spans="1:7" x14ac:dyDescent="0.25">
      <c r="A815" s="104" t="s">
        <v>533</v>
      </c>
      <c r="B815" s="104" t="s">
        <v>534</v>
      </c>
      <c r="C815" s="54">
        <v>814</v>
      </c>
      <c r="D815" s="96">
        <v>44196</v>
      </c>
      <c r="E815" s="109">
        <v>34.273611111111101</v>
      </c>
      <c r="F815" s="112">
        <v>51.4</v>
      </c>
      <c r="G815" s="112">
        <v>22.5</v>
      </c>
    </row>
    <row r="816" spans="1:7" x14ac:dyDescent="0.25">
      <c r="A816" s="104" t="s">
        <v>533</v>
      </c>
      <c r="B816" s="104" t="s">
        <v>534</v>
      </c>
      <c r="C816" s="54">
        <v>815</v>
      </c>
      <c r="D816" s="96">
        <v>44196</v>
      </c>
      <c r="E816" s="110">
        <v>34.315277777777801</v>
      </c>
      <c r="F816" s="112">
        <v>53.4</v>
      </c>
      <c r="G816" s="112">
        <v>22.5</v>
      </c>
    </row>
    <row r="817" spans="1:7" x14ac:dyDescent="0.25">
      <c r="A817" s="104" t="s">
        <v>533</v>
      </c>
      <c r="B817" s="104" t="s">
        <v>534</v>
      </c>
      <c r="C817" s="54">
        <v>816</v>
      </c>
      <c r="D817" s="96">
        <v>44196</v>
      </c>
      <c r="E817" s="109">
        <v>34.356944444444402</v>
      </c>
      <c r="F817" s="112">
        <v>57</v>
      </c>
      <c r="G817" s="112">
        <v>22.5</v>
      </c>
    </row>
    <row r="818" spans="1:7" x14ac:dyDescent="0.25">
      <c r="A818" s="104" t="s">
        <v>533</v>
      </c>
      <c r="B818" s="104" t="s">
        <v>534</v>
      </c>
      <c r="C818" s="54">
        <v>817</v>
      </c>
      <c r="D818" s="96">
        <v>44196</v>
      </c>
      <c r="E818" s="110">
        <v>34.398611111111101</v>
      </c>
      <c r="F818" s="112">
        <v>56.2</v>
      </c>
      <c r="G818" s="112">
        <v>22.7</v>
      </c>
    </row>
    <row r="819" spans="1:7" x14ac:dyDescent="0.25">
      <c r="A819" s="104" t="s">
        <v>533</v>
      </c>
      <c r="B819" s="104" t="s">
        <v>534</v>
      </c>
      <c r="C819" s="54">
        <v>818</v>
      </c>
      <c r="D819" s="96">
        <v>44196</v>
      </c>
      <c r="E819" s="109">
        <v>34.440277777777801</v>
      </c>
      <c r="F819" s="112">
        <v>57.5</v>
      </c>
      <c r="G819" s="112">
        <v>22.6</v>
      </c>
    </row>
    <row r="820" spans="1:7" x14ac:dyDescent="0.25">
      <c r="A820" s="104" t="s">
        <v>533</v>
      </c>
      <c r="B820" s="104" t="s">
        <v>534</v>
      </c>
      <c r="C820" s="54">
        <v>819</v>
      </c>
      <c r="D820" s="96">
        <v>44196</v>
      </c>
      <c r="E820" s="110">
        <v>34.481944444444402</v>
      </c>
      <c r="F820" s="112">
        <v>67</v>
      </c>
      <c r="G820" s="112">
        <v>22.8</v>
      </c>
    </row>
    <row r="821" spans="1:7" x14ac:dyDescent="0.25">
      <c r="A821" s="104" t="s">
        <v>533</v>
      </c>
      <c r="B821" s="104" t="s">
        <v>534</v>
      </c>
      <c r="C821" s="54">
        <v>820</v>
      </c>
      <c r="D821" s="96">
        <v>44196</v>
      </c>
      <c r="E821" s="109">
        <v>34.523611111111101</v>
      </c>
      <c r="F821" s="112">
        <v>64.7</v>
      </c>
      <c r="G821" s="112">
        <v>22.8</v>
      </c>
    </row>
    <row r="822" spans="1:7" x14ac:dyDescent="0.25">
      <c r="A822" s="104" t="s">
        <v>533</v>
      </c>
      <c r="B822" s="104" t="s">
        <v>534</v>
      </c>
      <c r="C822" s="54">
        <v>821</v>
      </c>
      <c r="D822" s="96">
        <v>44196</v>
      </c>
      <c r="E822" s="110">
        <v>34.565277777777801</v>
      </c>
      <c r="F822" s="112">
        <v>61.9</v>
      </c>
      <c r="G822" s="112">
        <v>22.7</v>
      </c>
    </row>
    <row r="823" spans="1:7" x14ac:dyDescent="0.25">
      <c r="A823" s="104" t="s">
        <v>533</v>
      </c>
      <c r="B823" s="104" t="s">
        <v>534</v>
      </c>
      <c r="C823" s="54">
        <v>822</v>
      </c>
      <c r="D823" s="96">
        <v>44196</v>
      </c>
      <c r="E823" s="109">
        <v>34.606944444444402</v>
      </c>
      <c r="F823" s="112">
        <v>65.7</v>
      </c>
      <c r="G823" s="112">
        <v>23</v>
      </c>
    </row>
    <row r="824" spans="1:7" x14ac:dyDescent="0.25">
      <c r="A824" s="104" t="s">
        <v>533</v>
      </c>
      <c r="B824" s="104" t="s">
        <v>534</v>
      </c>
      <c r="C824" s="54">
        <v>823</v>
      </c>
      <c r="D824" s="96">
        <v>44196</v>
      </c>
      <c r="E824" s="110">
        <v>34.648611111111101</v>
      </c>
      <c r="F824" s="112">
        <v>62.8</v>
      </c>
      <c r="G824" s="112">
        <v>23.1</v>
      </c>
    </row>
    <row r="825" spans="1:7" x14ac:dyDescent="0.25">
      <c r="A825" s="104" t="s">
        <v>533</v>
      </c>
      <c r="B825" s="104" t="s">
        <v>534</v>
      </c>
      <c r="C825" s="54">
        <v>824</v>
      </c>
      <c r="D825" s="96">
        <v>44196</v>
      </c>
      <c r="E825" s="109">
        <v>34.690277777777801</v>
      </c>
      <c r="F825" s="112">
        <v>60.5</v>
      </c>
      <c r="G825" s="112">
        <v>22.4</v>
      </c>
    </row>
    <row r="826" spans="1:7" x14ac:dyDescent="0.25">
      <c r="A826" s="104" t="s">
        <v>533</v>
      </c>
      <c r="B826" s="104" t="s">
        <v>534</v>
      </c>
      <c r="C826" s="54">
        <v>825</v>
      </c>
      <c r="D826" s="96">
        <v>44196</v>
      </c>
      <c r="E826" s="110">
        <v>34.731944444444402</v>
      </c>
      <c r="F826" s="112">
        <v>56.4</v>
      </c>
      <c r="G826" s="112">
        <v>22.3</v>
      </c>
    </row>
    <row r="827" spans="1:7" x14ac:dyDescent="0.25">
      <c r="A827" s="104" t="s">
        <v>533</v>
      </c>
      <c r="B827" s="104" t="s">
        <v>534</v>
      </c>
      <c r="C827" s="54">
        <v>826</v>
      </c>
      <c r="D827" s="96">
        <v>44196</v>
      </c>
      <c r="E827" s="109">
        <v>34.773611111111101</v>
      </c>
      <c r="F827" s="112">
        <v>60.5</v>
      </c>
      <c r="G827" s="112">
        <v>22.4</v>
      </c>
    </row>
    <row r="828" spans="1:7" x14ac:dyDescent="0.25">
      <c r="A828" s="104" t="s">
        <v>533</v>
      </c>
      <c r="B828" s="104" t="s">
        <v>534</v>
      </c>
      <c r="C828" s="54">
        <v>827</v>
      </c>
      <c r="D828" s="96">
        <v>44196</v>
      </c>
      <c r="E828" s="110">
        <v>34.815277777777801</v>
      </c>
      <c r="F828" s="112">
        <v>57.7</v>
      </c>
      <c r="G828" s="112">
        <v>22.6</v>
      </c>
    </row>
    <row r="829" spans="1:7" x14ac:dyDescent="0.25">
      <c r="A829" s="104" t="s">
        <v>533</v>
      </c>
      <c r="B829" s="104" t="s">
        <v>534</v>
      </c>
      <c r="C829" s="54">
        <v>828</v>
      </c>
      <c r="D829" s="96">
        <v>44196</v>
      </c>
      <c r="E829" s="109">
        <v>34.856944444444402</v>
      </c>
      <c r="F829" s="112">
        <v>54.3</v>
      </c>
      <c r="G829" s="112">
        <v>22.1</v>
      </c>
    </row>
    <row r="830" spans="1:7" x14ac:dyDescent="0.25">
      <c r="A830" s="104" t="s">
        <v>533</v>
      </c>
      <c r="B830" s="104" t="s">
        <v>534</v>
      </c>
      <c r="C830" s="54">
        <v>829</v>
      </c>
      <c r="D830" s="96">
        <v>44196</v>
      </c>
      <c r="E830" s="110">
        <v>34.898611111111101</v>
      </c>
      <c r="F830" s="112">
        <v>54.7</v>
      </c>
      <c r="G830" s="112">
        <v>22.2</v>
      </c>
    </row>
    <row r="831" spans="1:7" x14ac:dyDescent="0.25">
      <c r="A831" s="104" t="s">
        <v>533</v>
      </c>
      <c r="B831" s="104" t="s">
        <v>534</v>
      </c>
      <c r="C831" s="54">
        <v>830</v>
      </c>
      <c r="D831" s="96">
        <v>44196</v>
      </c>
      <c r="E831" s="109">
        <v>34.940277777777801</v>
      </c>
      <c r="F831" s="112">
        <v>55.7</v>
      </c>
      <c r="G831" s="112">
        <v>22.2</v>
      </c>
    </row>
    <row r="832" spans="1:7" x14ac:dyDescent="0.25">
      <c r="A832" s="104" t="s">
        <v>533</v>
      </c>
      <c r="B832" s="104" t="s">
        <v>534</v>
      </c>
      <c r="C832" s="54">
        <v>831</v>
      </c>
      <c r="D832" s="96">
        <v>44196</v>
      </c>
      <c r="E832" s="110">
        <v>34.981944444444402</v>
      </c>
      <c r="F832" s="112">
        <v>53.1</v>
      </c>
      <c r="G832" s="112">
        <v>22</v>
      </c>
    </row>
    <row r="833" spans="1:7" x14ac:dyDescent="0.25">
      <c r="A833" s="104" t="s">
        <v>533</v>
      </c>
      <c r="B833" s="104" t="s">
        <v>535</v>
      </c>
      <c r="C833" s="54">
        <v>1</v>
      </c>
      <c r="D833" s="96">
        <v>44162</v>
      </c>
      <c r="E833" s="110">
        <v>0.39930555555555558</v>
      </c>
      <c r="F833" s="112">
        <v>53.3</v>
      </c>
      <c r="G833" s="112">
        <v>28.5</v>
      </c>
    </row>
    <row r="834" spans="1:7" x14ac:dyDescent="0.25">
      <c r="A834" s="104" t="s">
        <v>533</v>
      </c>
      <c r="B834" s="104" t="s">
        <v>535</v>
      </c>
      <c r="C834" s="54">
        <v>2</v>
      </c>
      <c r="D834" s="96">
        <v>44162</v>
      </c>
      <c r="E834" s="109">
        <v>0.44097222222222227</v>
      </c>
      <c r="F834" s="112">
        <v>53.6</v>
      </c>
      <c r="G834" s="112">
        <v>28.5</v>
      </c>
    </row>
    <row r="835" spans="1:7" x14ac:dyDescent="0.25">
      <c r="A835" s="104" t="s">
        <v>533</v>
      </c>
      <c r="B835" s="104" t="s">
        <v>535</v>
      </c>
      <c r="C835" s="54">
        <v>3</v>
      </c>
      <c r="D835" s="96">
        <v>44162</v>
      </c>
      <c r="E835" s="110">
        <v>0.48263888888888901</v>
      </c>
      <c r="F835" s="112">
        <v>56.7</v>
      </c>
      <c r="G835" s="112">
        <v>28.7</v>
      </c>
    </row>
    <row r="836" spans="1:7" x14ac:dyDescent="0.25">
      <c r="A836" s="104" t="s">
        <v>533</v>
      </c>
      <c r="B836" s="104" t="s">
        <v>535</v>
      </c>
      <c r="C836" s="54">
        <v>4</v>
      </c>
      <c r="D836" s="96">
        <v>44162</v>
      </c>
      <c r="E836" s="109">
        <v>0.52430555555555602</v>
      </c>
      <c r="F836" s="112">
        <v>59.5</v>
      </c>
      <c r="G836" s="112">
        <v>28.9</v>
      </c>
    </row>
    <row r="837" spans="1:7" x14ac:dyDescent="0.25">
      <c r="A837" s="104" t="s">
        <v>533</v>
      </c>
      <c r="B837" s="104" t="s">
        <v>535</v>
      </c>
      <c r="C837" s="54">
        <v>5</v>
      </c>
      <c r="D837" s="96">
        <v>44162</v>
      </c>
      <c r="E837" s="110">
        <v>0.56597222222222299</v>
      </c>
      <c r="F837" s="112">
        <v>53.9</v>
      </c>
      <c r="G837" s="112">
        <v>28.3</v>
      </c>
    </row>
    <row r="838" spans="1:7" x14ac:dyDescent="0.25">
      <c r="A838" s="104" t="s">
        <v>533</v>
      </c>
      <c r="B838" s="104" t="s">
        <v>535</v>
      </c>
      <c r="C838" s="54">
        <v>6</v>
      </c>
      <c r="D838" s="96">
        <v>44162</v>
      </c>
      <c r="E838" s="109">
        <v>0.60763888888888895</v>
      </c>
      <c r="F838" s="112">
        <v>54.3</v>
      </c>
      <c r="G838" s="112">
        <v>28.8</v>
      </c>
    </row>
    <row r="839" spans="1:7" x14ac:dyDescent="0.25">
      <c r="A839" s="104" t="s">
        <v>533</v>
      </c>
      <c r="B839" s="104" t="s">
        <v>535</v>
      </c>
      <c r="C839" s="54">
        <v>7</v>
      </c>
      <c r="D839" s="96">
        <v>44162</v>
      </c>
      <c r="E839" s="110">
        <v>0.64930555555555602</v>
      </c>
      <c r="F839" s="112">
        <v>51.3</v>
      </c>
      <c r="G839" s="112">
        <v>28.8</v>
      </c>
    </row>
    <row r="840" spans="1:7" x14ac:dyDescent="0.25">
      <c r="A840" s="104" t="s">
        <v>533</v>
      </c>
      <c r="B840" s="104" t="s">
        <v>535</v>
      </c>
      <c r="C840" s="54">
        <v>8</v>
      </c>
      <c r="D840" s="96">
        <v>44162</v>
      </c>
      <c r="E840" s="109">
        <v>0.69097222222222299</v>
      </c>
      <c r="F840" s="112">
        <v>53.2</v>
      </c>
      <c r="G840" s="112">
        <v>28.6</v>
      </c>
    </row>
    <row r="841" spans="1:7" x14ac:dyDescent="0.25">
      <c r="A841" s="104" t="s">
        <v>533</v>
      </c>
      <c r="B841" s="104" t="s">
        <v>535</v>
      </c>
      <c r="C841" s="54">
        <v>9</v>
      </c>
      <c r="D841" s="96">
        <v>44162</v>
      </c>
      <c r="E841" s="110">
        <v>0.73263888888888895</v>
      </c>
      <c r="F841" s="112">
        <v>50.9</v>
      </c>
      <c r="G841" s="112">
        <v>28.5</v>
      </c>
    </row>
    <row r="842" spans="1:7" x14ac:dyDescent="0.25">
      <c r="A842" s="104" t="s">
        <v>533</v>
      </c>
      <c r="B842" s="104" t="s">
        <v>535</v>
      </c>
      <c r="C842" s="54">
        <v>10</v>
      </c>
      <c r="D842" s="96">
        <v>44162</v>
      </c>
      <c r="E842" s="109">
        <v>0.77430555555555602</v>
      </c>
      <c r="F842" s="112">
        <v>49.4</v>
      </c>
      <c r="G842" s="112">
        <v>28.4</v>
      </c>
    </row>
    <row r="843" spans="1:7" x14ac:dyDescent="0.25">
      <c r="A843" s="104" t="s">
        <v>533</v>
      </c>
      <c r="B843" s="104" t="s">
        <v>535</v>
      </c>
      <c r="C843" s="54">
        <v>11</v>
      </c>
      <c r="D843" s="96">
        <v>44162</v>
      </c>
      <c r="E843" s="110">
        <v>0.81597222222222299</v>
      </c>
      <c r="F843" s="112">
        <v>48.7</v>
      </c>
      <c r="G843" s="112">
        <v>28.4</v>
      </c>
    </row>
    <row r="844" spans="1:7" x14ac:dyDescent="0.25">
      <c r="A844" s="104" t="s">
        <v>533</v>
      </c>
      <c r="B844" s="104" t="s">
        <v>535</v>
      </c>
      <c r="C844" s="54">
        <v>12</v>
      </c>
      <c r="D844" s="96">
        <v>44162</v>
      </c>
      <c r="E844" s="109">
        <v>0.85763888888888995</v>
      </c>
      <c r="F844" s="112">
        <v>48.9</v>
      </c>
      <c r="G844" s="112">
        <v>28.4</v>
      </c>
    </row>
    <row r="845" spans="1:7" x14ac:dyDescent="0.25">
      <c r="A845" s="104" t="s">
        <v>533</v>
      </c>
      <c r="B845" s="104" t="s">
        <v>535</v>
      </c>
      <c r="C845" s="54">
        <v>13</v>
      </c>
      <c r="D845" s="96">
        <v>44162</v>
      </c>
      <c r="E845" s="110">
        <v>0.89930555555555602</v>
      </c>
      <c r="F845" s="112">
        <v>47.7</v>
      </c>
      <c r="G845" s="112">
        <v>28.2</v>
      </c>
    </row>
    <row r="846" spans="1:7" x14ac:dyDescent="0.25">
      <c r="A846" s="104" t="s">
        <v>533</v>
      </c>
      <c r="B846" s="104" t="s">
        <v>535</v>
      </c>
      <c r="C846" s="54">
        <v>14</v>
      </c>
      <c r="D846" s="96">
        <v>44162</v>
      </c>
      <c r="E846" s="109">
        <v>0.94097222222222299</v>
      </c>
      <c r="F846" s="112">
        <v>48.2</v>
      </c>
      <c r="G846" s="112">
        <v>28.1</v>
      </c>
    </row>
    <row r="847" spans="1:7" x14ac:dyDescent="0.25">
      <c r="A847" s="104" t="s">
        <v>533</v>
      </c>
      <c r="B847" s="104" t="s">
        <v>535</v>
      </c>
      <c r="C847" s="54">
        <v>15</v>
      </c>
      <c r="D847" s="96">
        <v>44162</v>
      </c>
      <c r="E847" s="110">
        <v>0.98263888888888995</v>
      </c>
      <c r="F847" s="112">
        <v>48.9</v>
      </c>
      <c r="G847" s="112">
        <v>28.1</v>
      </c>
    </row>
    <row r="848" spans="1:7" x14ac:dyDescent="0.25">
      <c r="A848" s="104" t="s">
        <v>533</v>
      </c>
      <c r="B848" s="104" t="s">
        <v>535</v>
      </c>
      <c r="C848" s="54">
        <v>16</v>
      </c>
      <c r="D848" s="96">
        <v>44163</v>
      </c>
      <c r="E848" s="109">
        <v>1.02430555555556</v>
      </c>
      <c r="F848" s="112">
        <v>48.3</v>
      </c>
      <c r="G848" s="112">
        <v>28.1</v>
      </c>
    </row>
    <row r="849" spans="1:7" x14ac:dyDescent="0.25">
      <c r="A849" s="104" t="s">
        <v>533</v>
      </c>
      <c r="B849" s="104" t="s">
        <v>535</v>
      </c>
      <c r="C849" s="54">
        <v>17</v>
      </c>
      <c r="D849" s="96">
        <v>44163</v>
      </c>
      <c r="E849" s="110">
        <v>1.0659722222222201</v>
      </c>
      <c r="F849" s="112">
        <v>47.8</v>
      </c>
      <c r="G849" s="112">
        <v>28</v>
      </c>
    </row>
    <row r="850" spans="1:7" x14ac:dyDescent="0.25">
      <c r="A850" s="104" t="s">
        <v>533</v>
      </c>
      <c r="B850" s="104" t="s">
        <v>535</v>
      </c>
      <c r="C850" s="54">
        <v>18</v>
      </c>
      <c r="D850" s="96">
        <v>44163</v>
      </c>
      <c r="E850" s="109">
        <v>1.1076388888888899</v>
      </c>
      <c r="F850" s="112">
        <v>47.6</v>
      </c>
      <c r="G850" s="112">
        <v>27.8</v>
      </c>
    </row>
    <row r="851" spans="1:7" x14ac:dyDescent="0.25">
      <c r="A851" s="104" t="s">
        <v>533</v>
      </c>
      <c r="B851" s="104" t="s">
        <v>535</v>
      </c>
      <c r="C851" s="54">
        <v>19</v>
      </c>
      <c r="D851" s="96">
        <v>44163</v>
      </c>
      <c r="E851" s="110">
        <v>1.14930555555556</v>
      </c>
      <c r="F851" s="112">
        <v>47.5</v>
      </c>
      <c r="G851" s="112">
        <v>27.8</v>
      </c>
    </row>
    <row r="852" spans="1:7" x14ac:dyDescent="0.25">
      <c r="A852" s="104" t="s">
        <v>533</v>
      </c>
      <c r="B852" s="104" t="s">
        <v>535</v>
      </c>
      <c r="C852" s="54">
        <v>20</v>
      </c>
      <c r="D852" s="96">
        <v>44163</v>
      </c>
      <c r="E852" s="109">
        <v>1.1909722222222201</v>
      </c>
      <c r="F852" s="112">
        <v>48</v>
      </c>
      <c r="G852" s="112">
        <v>27.8</v>
      </c>
    </row>
    <row r="853" spans="1:7" x14ac:dyDescent="0.25">
      <c r="A853" s="104" t="s">
        <v>533</v>
      </c>
      <c r="B853" s="104" t="s">
        <v>535</v>
      </c>
      <c r="C853" s="54">
        <v>21</v>
      </c>
      <c r="D853" s="96">
        <v>44163</v>
      </c>
      <c r="E853" s="110">
        <v>1.2326388888888899</v>
      </c>
      <c r="F853" s="112">
        <v>46.7</v>
      </c>
      <c r="G853" s="112">
        <v>27.7</v>
      </c>
    </row>
    <row r="854" spans="1:7" x14ac:dyDescent="0.25">
      <c r="A854" s="104" t="s">
        <v>533</v>
      </c>
      <c r="B854" s="104" t="s">
        <v>535</v>
      </c>
      <c r="C854" s="54">
        <v>22</v>
      </c>
      <c r="D854" s="96">
        <v>44163</v>
      </c>
      <c r="E854" s="109">
        <v>1.27430555555556</v>
      </c>
      <c r="F854" s="112">
        <v>51.7</v>
      </c>
      <c r="G854" s="112">
        <v>28</v>
      </c>
    </row>
    <row r="855" spans="1:7" x14ac:dyDescent="0.25">
      <c r="A855" s="104" t="s">
        <v>533</v>
      </c>
      <c r="B855" s="104" t="s">
        <v>535</v>
      </c>
      <c r="C855" s="54">
        <v>23</v>
      </c>
      <c r="D855" s="96">
        <v>44163</v>
      </c>
      <c r="E855" s="110">
        <v>1.3159722222222201</v>
      </c>
      <c r="F855" s="112">
        <v>49.5</v>
      </c>
      <c r="G855" s="112">
        <v>27.8</v>
      </c>
    </row>
    <row r="856" spans="1:7" x14ac:dyDescent="0.25">
      <c r="A856" s="104" t="s">
        <v>533</v>
      </c>
      <c r="B856" s="104" t="s">
        <v>535</v>
      </c>
      <c r="C856" s="54">
        <v>24</v>
      </c>
      <c r="D856" s="96">
        <v>44163</v>
      </c>
      <c r="E856" s="109">
        <v>1.3576388888888899</v>
      </c>
      <c r="F856" s="112">
        <v>55.7</v>
      </c>
      <c r="G856" s="112">
        <v>28.2</v>
      </c>
    </row>
    <row r="857" spans="1:7" x14ac:dyDescent="0.25">
      <c r="A857" s="104" t="s">
        <v>533</v>
      </c>
      <c r="B857" s="104" t="s">
        <v>535</v>
      </c>
      <c r="C857" s="54">
        <v>25</v>
      </c>
      <c r="D857" s="96">
        <v>44163</v>
      </c>
      <c r="E857" s="110">
        <v>1.39930555555556</v>
      </c>
      <c r="F857" s="112">
        <v>50.7</v>
      </c>
      <c r="G857" s="112">
        <v>27.8</v>
      </c>
    </row>
    <row r="858" spans="1:7" x14ac:dyDescent="0.25">
      <c r="A858" s="104" t="s">
        <v>533</v>
      </c>
      <c r="B858" s="104" t="s">
        <v>535</v>
      </c>
      <c r="C858" s="54">
        <v>26</v>
      </c>
      <c r="D858" s="96">
        <v>44163</v>
      </c>
      <c r="E858" s="109">
        <v>1.4409722222222301</v>
      </c>
      <c r="F858" s="112">
        <v>52.9</v>
      </c>
      <c r="G858" s="112">
        <v>28.1</v>
      </c>
    </row>
    <row r="859" spans="1:7" x14ac:dyDescent="0.25">
      <c r="A859" s="104" t="s">
        <v>533</v>
      </c>
      <c r="B859" s="104" t="s">
        <v>535</v>
      </c>
      <c r="C859" s="54">
        <v>27</v>
      </c>
      <c r="D859" s="96">
        <v>44163</v>
      </c>
      <c r="E859" s="110">
        <v>1.4826388888888899</v>
      </c>
      <c r="F859" s="112">
        <v>53.1</v>
      </c>
      <c r="G859" s="112">
        <v>28.2</v>
      </c>
    </row>
    <row r="860" spans="1:7" x14ac:dyDescent="0.25">
      <c r="A860" s="104" t="s">
        <v>533</v>
      </c>
      <c r="B860" s="104" t="s">
        <v>535</v>
      </c>
      <c r="C860" s="54">
        <v>28</v>
      </c>
      <c r="D860" s="96">
        <v>44163</v>
      </c>
      <c r="E860" s="109">
        <v>1.52430555555556</v>
      </c>
      <c r="F860" s="112">
        <v>54.1</v>
      </c>
      <c r="G860" s="112">
        <v>28.3</v>
      </c>
    </row>
    <row r="861" spans="1:7" x14ac:dyDescent="0.25">
      <c r="A861" s="104" t="s">
        <v>533</v>
      </c>
      <c r="B861" s="104" t="s">
        <v>535</v>
      </c>
      <c r="C861" s="54">
        <v>29</v>
      </c>
      <c r="D861" s="96">
        <v>44163</v>
      </c>
      <c r="E861" s="110">
        <v>1.5659722222222301</v>
      </c>
      <c r="F861" s="112">
        <v>54.4</v>
      </c>
      <c r="G861" s="112">
        <v>28.6</v>
      </c>
    </row>
    <row r="862" spans="1:7" x14ac:dyDescent="0.25">
      <c r="A862" s="104" t="s">
        <v>533</v>
      </c>
      <c r="B862" s="104" t="s">
        <v>535</v>
      </c>
      <c r="C862" s="54">
        <v>30</v>
      </c>
      <c r="D862" s="96">
        <v>44163</v>
      </c>
      <c r="E862" s="109">
        <v>1.6076388888888899</v>
      </c>
      <c r="F862" s="112">
        <v>52.2</v>
      </c>
      <c r="G862" s="112">
        <v>28.6</v>
      </c>
    </row>
    <row r="863" spans="1:7" x14ac:dyDescent="0.25">
      <c r="A863" s="104" t="s">
        <v>533</v>
      </c>
      <c r="B863" s="104" t="s">
        <v>535</v>
      </c>
      <c r="C863" s="54">
        <v>31</v>
      </c>
      <c r="D863" s="96">
        <v>44163</v>
      </c>
      <c r="E863" s="110">
        <v>1.64930555555556</v>
      </c>
      <c r="F863" s="112">
        <v>52</v>
      </c>
      <c r="G863" s="112">
        <v>28.6</v>
      </c>
    </row>
    <row r="864" spans="1:7" x14ac:dyDescent="0.25">
      <c r="A864" s="104" t="s">
        <v>533</v>
      </c>
      <c r="B864" s="104" t="s">
        <v>535</v>
      </c>
      <c r="C864" s="54">
        <v>32</v>
      </c>
      <c r="D864" s="96">
        <v>44163</v>
      </c>
      <c r="E864" s="109">
        <v>1.6909722222222301</v>
      </c>
      <c r="F864" s="112">
        <v>52.9</v>
      </c>
      <c r="G864" s="112">
        <v>28.2</v>
      </c>
    </row>
    <row r="865" spans="1:7" x14ac:dyDescent="0.25">
      <c r="A865" s="104" t="s">
        <v>533</v>
      </c>
      <c r="B865" s="104" t="s">
        <v>535</v>
      </c>
      <c r="C865" s="54">
        <v>33</v>
      </c>
      <c r="D865" s="96">
        <v>44163</v>
      </c>
      <c r="E865" s="110">
        <v>1.7326388888888899</v>
      </c>
      <c r="F865" s="112">
        <v>50.9</v>
      </c>
      <c r="G865" s="112">
        <v>28</v>
      </c>
    </row>
    <row r="866" spans="1:7" x14ac:dyDescent="0.25">
      <c r="A866" s="104" t="s">
        <v>533</v>
      </c>
      <c r="B866" s="104" t="s">
        <v>535</v>
      </c>
      <c r="C866" s="54">
        <v>34</v>
      </c>
      <c r="D866" s="96">
        <v>44163</v>
      </c>
      <c r="E866" s="109">
        <v>1.77430555555556</v>
      </c>
      <c r="F866" s="112">
        <v>49.4</v>
      </c>
      <c r="G866" s="112">
        <v>27.8</v>
      </c>
    </row>
    <row r="867" spans="1:7" x14ac:dyDescent="0.25">
      <c r="A867" s="104" t="s">
        <v>533</v>
      </c>
      <c r="B867" s="104" t="s">
        <v>535</v>
      </c>
      <c r="C867" s="54">
        <v>35</v>
      </c>
      <c r="D867" s="96">
        <v>44163</v>
      </c>
      <c r="E867" s="110">
        <v>1.8159722222222301</v>
      </c>
      <c r="F867" s="112">
        <v>47.6</v>
      </c>
      <c r="G867" s="112">
        <v>27.4</v>
      </c>
    </row>
    <row r="868" spans="1:7" x14ac:dyDescent="0.25">
      <c r="A868" s="104" t="s">
        <v>533</v>
      </c>
      <c r="B868" s="104" t="s">
        <v>535</v>
      </c>
      <c r="C868" s="54">
        <v>36</v>
      </c>
      <c r="D868" s="96">
        <v>44163</v>
      </c>
      <c r="E868" s="109">
        <v>1.8576388888888899</v>
      </c>
      <c r="F868" s="112">
        <v>47.4</v>
      </c>
      <c r="G868" s="112">
        <v>27.2</v>
      </c>
    </row>
    <row r="869" spans="1:7" x14ac:dyDescent="0.25">
      <c r="A869" s="104" t="s">
        <v>533</v>
      </c>
      <c r="B869" s="104" t="s">
        <v>535</v>
      </c>
      <c r="C869" s="54">
        <v>37</v>
      </c>
      <c r="D869" s="96">
        <v>44163</v>
      </c>
      <c r="E869" s="110">
        <v>1.89930555555556</v>
      </c>
      <c r="F869" s="112">
        <v>46.6</v>
      </c>
      <c r="G869" s="112">
        <v>27.1</v>
      </c>
    </row>
    <row r="870" spans="1:7" x14ac:dyDescent="0.25">
      <c r="A870" s="104" t="s">
        <v>533</v>
      </c>
      <c r="B870" s="104" t="s">
        <v>535</v>
      </c>
      <c r="C870" s="54">
        <v>38</v>
      </c>
      <c r="D870" s="96">
        <v>44163</v>
      </c>
      <c r="E870" s="109">
        <v>1.9409722222222301</v>
      </c>
      <c r="F870" s="112">
        <v>46.3</v>
      </c>
      <c r="G870" s="112">
        <v>27</v>
      </c>
    </row>
    <row r="871" spans="1:7" x14ac:dyDescent="0.25">
      <c r="A871" s="104" t="s">
        <v>533</v>
      </c>
      <c r="B871" s="104" t="s">
        <v>535</v>
      </c>
      <c r="C871" s="54">
        <v>39</v>
      </c>
      <c r="D871" s="96">
        <v>44163</v>
      </c>
      <c r="E871" s="110">
        <v>1.9826388888888899</v>
      </c>
      <c r="F871" s="112">
        <v>45.1</v>
      </c>
      <c r="G871" s="112">
        <v>26.9</v>
      </c>
    </row>
    <row r="872" spans="1:7" x14ac:dyDescent="0.25">
      <c r="A872" s="104" t="s">
        <v>533</v>
      </c>
      <c r="B872" s="104" t="s">
        <v>535</v>
      </c>
      <c r="C872" s="54">
        <v>40</v>
      </c>
      <c r="D872" s="96">
        <v>44164</v>
      </c>
      <c r="E872" s="109">
        <v>2.0243055555555598</v>
      </c>
      <c r="F872" s="112">
        <v>45.1</v>
      </c>
      <c r="G872" s="112">
        <v>26.4</v>
      </c>
    </row>
    <row r="873" spans="1:7" x14ac:dyDescent="0.25">
      <c r="A873" s="104" t="s">
        <v>533</v>
      </c>
      <c r="B873" s="104" t="s">
        <v>535</v>
      </c>
      <c r="C873" s="54">
        <v>41</v>
      </c>
      <c r="D873" s="96">
        <v>44164</v>
      </c>
      <c r="E873" s="110">
        <v>2.0659722222222299</v>
      </c>
      <c r="F873" s="112">
        <v>45.9</v>
      </c>
      <c r="G873" s="112">
        <v>26.3</v>
      </c>
    </row>
    <row r="874" spans="1:7" x14ac:dyDescent="0.25">
      <c r="A874" s="104" t="s">
        <v>533</v>
      </c>
      <c r="B874" s="104" t="s">
        <v>535</v>
      </c>
      <c r="C874" s="54">
        <v>42</v>
      </c>
      <c r="D874" s="96">
        <v>44164</v>
      </c>
      <c r="E874" s="109">
        <v>2.1076388888888902</v>
      </c>
      <c r="F874" s="112">
        <v>44.7</v>
      </c>
      <c r="G874" s="112">
        <v>26.1</v>
      </c>
    </row>
    <row r="875" spans="1:7" x14ac:dyDescent="0.25">
      <c r="A875" s="104" t="s">
        <v>533</v>
      </c>
      <c r="B875" s="104" t="s">
        <v>535</v>
      </c>
      <c r="C875" s="54">
        <v>43</v>
      </c>
      <c r="D875" s="96">
        <v>44164</v>
      </c>
      <c r="E875" s="110">
        <v>2.1493055555555598</v>
      </c>
      <c r="F875" s="112">
        <v>46.2</v>
      </c>
      <c r="G875" s="112">
        <v>26.2</v>
      </c>
    </row>
    <row r="876" spans="1:7" x14ac:dyDescent="0.25">
      <c r="A876" s="104" t="s">
        <v>533</v>
      </c>
      <c r="B876" s="104" t="s">
        <v>535</v>
      </c>
      <c r="C876" s="54">
        <v>44</v>
      </c>
      <c r="D876" s="96">
        <v>44164</v>
      </c>
      <c r="E876" s="109">
        <v>2.1909722222222299</v>
      </c>
      <c r="F876" s="112">
        <v>45.3</v>
      </c>
      <c r="G876" s="112">
        <v>26.3</v>
      </c>
    </row>
    <row r="877" spans="1:7" x14ac:dyDescent="0.25">
      <c r="A877" s="104" t="s">
        <v>533</v>
      </c>
      <c r="B877" s="104" t="s">
        <v>535</v>
      </c>
      <c r="C877" s="54">
        <v>45</v>
      </c>
      <c r="D877" s="96">
        <v>44164</v>
      </c>
      <c r="E877" s="110">
        <v>2.2326388888888902</v>
      </c>
      <c r="F877" s="112">
        <v>45.9</v>
      </c>
      <c r="G877" s="112">
        <v>26.2</v>
      </c>
    </row>
    <row r="878" spans="1:7" x14ac:dyDescent="0.25">
      <c r="A878" s="104" t="s">
        <v>533</v>
      </c>
      <c r="B878" s="104" t="s">
        <v>535</v>
      </c>
      <c r="C878" s="54">
        <v>46</v>
      </c>
      <c r="D878" s="96">
        <v>44164</v>
      </c>
      <c r="E878" s="109">
        <v>2.2743055555555598</v>
      </c>
      <c r="F878" s="112">
        <v>46.4</v>
      </c>
      <c r="G878" s="112">
        <v>26.2</v>
      </c>
    </row>
    <row r="879" spans="1:7" x14ac:dyDescent="0.25">
      <c r="A879" s="104" t="s">
        <v>533</v>
      </c>
      <c r="B879" s="104" t="s">
        <v>535</v>
      </c>
      <c r="C879" s="54">
        <v>47</v>
      </c>
      <c r="D879" s="96">
        <v>44164</v>
      </c>
      <c r="E879" s="110">
        <v>2.3159722222222299</v>
      </c>
      <c r="F879" s="112">
        <v>48.5</v>
      </c>
      <c r="G879" s="112">
        <v>26.2</v>
      </c>
    </row>
    <row r="880" spans="1:7" x14ac:dyDescent="0.25">
      <c r="A880" s="104" t="s">
        <v>533</v>
      </c>
      <c r="B880" s="104" t="s">
        <v>535</v>
      </c>
      <c r="C880" s="54">
        <v>48</v>
      </c>
      <c r="D880" s="96">
        <v>44164</v>
      </c>
      <c r="E880" s="109">
        <v>2.3576388888888902</v>
      </c>
      <c r="F880" s="112">
        <v>49.1</v>
      </c>
      <c r="G880" s="112">
        <v>26.8</v>
      </c>
    </row>
    <row r="881" spans="1:7" x14ac:dyDescent="0.25">
      <c r="A881" s="104" t="s">
        <v>533</v>
      </c>
      <c r="B881" s="104" t="s">
        <v>535</v>
      </c>
      <c r="C881" s="54">
        <v>49</v>
      </c>
      <c r="D881" s="96">
        <v>44164</v>
      </c>
      <c r="E881" s="110">
        <v>2.3993055555555598</v>
      </c>
      <c r="F881" s="112">
        <v>48.2</v>
      </c>
      <c r="G881" s="112">
        <v>26.9</v>
      </c>
    </row>
    <row r="882" spans="1:7" x14ac:dyDescent="0.25">
      <c r="A882" s="104" t="s">
        <v>533</v>
      </c>
      <c r="B882" s="104" t="s">
        <v>535</v>
      </c>
      <c r="C882" s="54">
        <v>50</v>
      </c>
      <c r="D882" s="96">
        <v>44164</v>
      </c>
      <c r="E882" s="109">
        <v>2.4409722222222299</v>
      </c>
      <c r="F882" s="112">
        <v>50.2</v>
      </c>
      <c r="G882" s="112">
        <v>27.3</v>
      </c>
    </row>
    <row r="883" spans="1:7" x14ac:dyDescent="0.25">
      <c r="A883" s="104" t="s">
        <v>533</v>
      </c>
      <c r="B883" s="104" t="s">
        <v>535</v>
      </c>
      <c r="C883" s="54">
        <v>51</v>
      </c>
      <c r="D883" s="96">
        <v>44164</v>
      </c>
      <c r="E883" s="110">
        <v>2.4826388888888902</v>
      </c>
      <c r="F883" s="112">
        <v>49.8</v>
      </c>
      <c r="G883" s="112">
        <v>27.5</v>
      </c>
    </row>
    <row r="884" spans="1:7" x14ac:dyDescent="0.25">
      <c r="A884" s="104" t="s">
        <v>533</v>
      </c>
      <c r="B884" s="104" t="s">
        <v>535</v>
      </c>
      <c r="C884" s="54">
        <v>52</v>
      </c>
      <c r="D884" s="96">
        <v>44164</v>
      </c>
      <c r="E884" s="109">
        <v>2.5243055555555598</v>
      </c>
      <c r="F884" s="112">
        <v>49.8</v>
      </c>
      <c r="G884" s="112">
        <v>27.6</v>
      </c>
    </row>
    <row r="885" spans="1:7" x14ac:dyDescent="0.25">
      <c r="A885" s="104" t="s">
        <v>533</v>
      </c>
      <c r="B885" s="104" t="s">
        <v>535</v>
      </c>
      <c r="C885" s="54">
        <v>53</v>
      </c>
      <c r="D885" s="96">
        <v>44164</v>
      </c>
      <c r="E885" s="110">
        <v>2.5659722222222299</v>
      </c>
      <c r="F885" s="112">
        <v>51.2</v>
      </c>
      <c r="G885" s="112">
        <v>27.8</v>
      </c>
    </row>
    <row r="886" spans="1:7" x14ac:dyDescent="0.25">
      <c r="A886" s="104" t="s">
        <v>533</v>
      </c>
      <c r="B886" s="104" t="s">
        <v>535</v>
      </c>
      <c r="C886" s="54">
        <v>54</v>
      </c>
      <c r="D886" s="96">
        <v>44164</v>
      </c>
      <c r="E886" s="109">
        <v>2.6076388888888902</v>
      </c>
      <c r="F886" s="112">
        <v>51.4</v>
      </c>
      <c r="G886" s="112">
        <v>27.7</v>
      </c>
    </row>
    <row r="887" spans="1:7" x14ac:dyDescent="0.25">
      <c r="A887" s="104" t="s">
        <v>533</v>
      </c>
      <c r="B887" s="104" t="s">
        <v>535</v>
      </c>
      <c r="C887" s="54">
        <v>55</v>
      </c>
      <c r="D887" s="96">
        <v>44164</v>
      </c>
      <c r="E887" s="110">
        <v>2.6493055555555598</v>
      </c>
      <c r="F887" s="112">
        <v>49.4</v>
      </c>
      <c r="G887" s="112">
        <v>27.8</v>
      </c>
    </row>
    <row r="888" spans="1:7" x14ac:dyDescent="0.25">
      <c r="A888" s="104" t="s">
        <v>533</v>
      </c>
      <c r="B888" s="104" t="s">
        <v>535</v>
      </c>
      <c r="C888" s="54">
        <v>56</v>
      </c>
      <c r="D888" s="96">
        <v>44164</v>
      </c>
      <c r="E888" s="109">
        <v>2.6909722222222299</v>
      </c>
      <c r="F888" s="112">
        <v>47.6</v>
      </c>
      <c r="G888" s="112">
        <v>27.6</v>
      </c>
    </row>
    <row r="889" spans="1:7" x14ac:dyDescent="0.25">
      <c r="A889" s="104" t="s">
        <v>533</v>
      </c>
      <c r="B889" s="104" t="s">
        <v>535</v>
      </c>
      <c r="C889" s="54">
        <v>57</v>
      </c>
      <c r="D889" s="96">
        <v>44164</v>
      </c>
      <c r="E889" s="110">
        <v>2.7326388888888902</v>
      </c>
      <c r="F889" s="112">
        <v>47.6</v>
      </c>
      <c r="G889" s="112">
        <v>27.3</v>
      </c>
    </row>
    <row r="890" spans="1:7" x14ac:dyDescent="0.25">
      <c r="A890" s="104" t="s">
        <v>533</v>
      </c>
      <c r="B890" s="104" t="s">
        <v>535</v>
      </c>
      <c r="C890" s="54">
        <v>58</v>
      </c>
      <c r="D890" s="96">
        <v>44164</v>
      </c>
      <c r="E890" s="109">
        <v>2.7743055555555598</v>
      </c>
      <c r="F890" s="112">
        <v>45.7</v>
      </c>
      <c r="G890" s="112">
        <v>27.1</v>
      </c>
    </row>
    <row r="891" spans="1:7" x14ac:dyDescent="0.25">
      <c r="A891" s="104" t="s">
        <v>533</v>
      </c>
      <c r="B891" s="104" t="s">
        <v>535</v>
      </c>
      <c r="C891" s="54">
        <v>59</v>
      </c>
      <c r="D891" s="96">
        <v>44164</v>
      </c>
      <c r="E891" s="110">
        <v>2.8159722222222299</v>
      </c>
      <c r="F891" s="112">
        <v>45.6</v>
      </c>
      <c r="G891" s="112">
        <v>27.2</v>
      </c>
    </row>
    <row r="892" spans="1:7" x14ac:dyDescent="0.25">
      <c r="A892" s="104" t="s">
        <v>533</v>
      </c>
      <c r="B892" s="104" t="s">
        <v>535</v>
      </c>
      <c r="C892" s="54">
        <v>60</v>
      </c>
      <c r="D892" s="96">
        <v>44164</v>
      </c>
      <c r="E892" s="109">
        <v>2.8576388888888902</v>
      </c>
      <c r="F892" s="112">
        <v>45.1</v>
      </c>
      <c r="G892" s="112">
        <v>27.2</v>
      </c>
    </row>
    <row r="893" spans="1:7" x14ac:dyDescent="0.25">
      <c r="A893" s="104" t="s">
        <v>533</v>
      </c>
      <c r="B893" s="104" t="s">
        <v>535</v>
      </c>
      <c r="C893" s="54">
        <v>61</v>
      </c>
      <c r="D893" s="96">
        <v>44164</v>
      </c>
      <c r="E893" s="110">
        <v>2.8993055555555598</v>
      </c>
      <c r="F893" s="112">
        <v>45.7</v>
      </c>
      <c r="G893" s="112">
        <v>27.3</v>
      </c>
    </row>
    <row r="894" spans="1:7" x14ac:dyDescent="0.25">
      <c r="A894" s="104" t="s">
        <v>533</v>
      </c>
      <c r="B894" s="104" t="s">
        <v>535</v>
      </c>
      <c r="C894" s="54">
        <v>62</v>
      </c>
      <c r="D894" s="96">
        <v>44164</v>
      </c>
      <c r="E894" s="109">
        <v>2.9409722222222299</v>
      </c>
      <c r="F894" s="112">
        <v>44.1</v>
      </c>
      <c r="G894" s="112">
        <v>27.3</v>
      </c>
    </row>
    <row r="895" spans="1:7" x14ac:dyDescent="0.25">
      <c r="A895" s="104" t="s">
        <v>533</v>
      </c>
      <c r="B895" s="104" t="s">
        <v>535</v>
      </c>
      <c r="C895" s="54">
        <v>63</v>
      </c>
      <c r="D895" s="96">
        <v>44164</v>
      </c>
      <c r="E895" s="110">
        <v>2.9826388888888902</v>
      </c>
      <c r="F895" s="112">
        <v>44.3</v>
      </c>
      <c r="G895" s="112">
        <v>27</v>
      </c>
    </row>
    <row r="896" spans="1:7" x14ac:dyDescent="0.25">
      <c r="A896" s="104" t="s">
        <v>533</v>
      </c>
      <c r="B896" s="104" t="s">
        <v>535</v>
      </c>
      <c r="C896" s="54">
        <v>64</v>
      </c>
      <c r="D896" s="96">
        <v>44165</v>
      </c>
      <c r="E896" s="109">
        <v>3.0243055555555598</v>
      </c>
      <c r="F896" s="112">
        <v>44</v>
      </c>
      <c r="G896" s="112">
        <v>27.1</v>
      </c>
    </row>
    <row r="897" spans="1:7" x14ac:dyDescent="0.25">
      <c r="A897" s="104" t="s">
        <v>533</v>
      </c>
      <c r="B897" s="104" t="s">
        <v>535</v>
      </c>
      <c r="C897" s="54">
        <v>65</v>
      </c>
      <c r="D897" s="96">
        <v>44165</v>
      </c>
      <c r="E897" s="110">
        <v>3.0659722222222299</v>
      </c>
      <c r="F897" s="112">
        <v>45.2</v>
      </c>
      <c r="G897" s="112">
        <v>27.1</v>
      </c>
    </row>
    <row r="898" spans="1:7" x14ac:dyDescent="0.25">
      <c r="A898" s="104" t="s">
        <v>533</v>
      </c>
      <c r="B898" s="104" t="s">
        <v>535</v>
      </c>
      <c r="C898" s="54">
        <v>66</v>
      </c>
      <c r="D898" s="96">
        <v>44165</v>
      </c>
      <c r="E898" s="109">
        <v>3.1076388888888902</v>
      </c>
      <c r="F898" s="112">
        <v>43.9</v>
      </c>
      <c r="G898" s="112">
        <v>26.8</v>
      </c>
    </row>
    <row r="899" spans="1:7" x14ac:dyDescent="0.25">
      <c r="A899" s="104" t="s">
        <v>533</v>
      </c>
      <c r="B899" s="104" t="s">
        <v>535</v>
      </c>
      <c r="C899" s="54">
        <v>67</v>
      </c>
      <c r="D899" s="96">
        <v>44165</v>
      </c>
      <c r="E899" s="110">
        <v>3.1493055555555598</v>
      </c>
      <c r="F899" s="112">
        <v>44</v>
      </c>
      <c r="G899" s="112">
        <v>26.9</v>
      </c>
    </row>
    <row r="900" spans="1:7" x14ac:dyDescent="0.25">
      <c r="A900" s="104" t="s">
        <v>533</v>
      </c>
      <c r="B900" s="104" t="s">
        <v>535</v>
      </c>
      <c r="C900" s="54">
        <v>68</v>
      </c>
      <c r="D900" s="96">
        <v>44165</v>
      </c>
      <c r="E900" s="109">
        <v>3.1909722222222299</v>
      </c>
      <c r="F900" s="112">
        <v>43.7</v>
      </c>
      <c r="G900" s="112">
        <v>26.9</v>
      </c>
    </row>
    <row r="901" spans="1:7" x14ac:dyDescent="0.25">
      <c r="A901" s="104" t="s">
        <v>533</v>
      </c>
      <c r="B901" s="104" t="s">
        <v>535</v>
      </c>
      <c r="C901" s="54">
        <v>69</v>
      </c>
      <c r="D901" s="96">
        <v>44165</v>
      </c>
      <c r="E901" s="110">
        <v>3.2326388888888902</v>
      </c>
      <c r="F901" s="112">
        <v>44.5</v>
      </c>
      <c r="G901" s="112">
        <v>27</v>
      </c>
    </row>
    <row r="902" spans="1:7" x14ac:dyDescent="0.25">
      <c r="A902" s="104" t="s">
        <v>533</v>
      </c>
      <c r="B902" s="104" t="s">
        <v>535</v>
      </c>
      <c r="C902" s="54">
        <v>70</v>
      </c>
      <c r="D902" s="96">
        <v>44165</v>
      </c>
      <c r="E902" s="109">
        <v>3.2743055555555598</v>
      </c>
      <c r="F902" s="112">
        <v>45.9</v>
      </c>
      <c r="G902" s="112">
        <v>27</v>
      </c>
    </row>
    <row r="903" spans="1:7" x14ac:dyDescent="0.25">
      <c r="A903" s="104" t="s">
        <v>533</v>
      </c>
      <c r="B903" s="104" t="s">
        <v>535</v>
      </c>
      <c r="C903" s="54">
        <v>71</v>
      </c>
      <c r="D903" s="96">
        <v>44165</v>
      </c>
      <c r="E903" s="110">
        <v>3.3159722222222299</v>
      </c>
      <c r="F903" s="112">
        <v>47.6</v>
      </c>
      <c r="G903" s="112">
        <v>27.3</v>
      </c>
    </row>
    <row r="904" spans="1:7" x14ac:dyDescent="0.25">
      <c r="A904" s="104" t="s">
        <v>533</v>
      </c>
      <c r="B904" s="104" t="s">
        <v>535</v>
      </c>
      <c r="C904" s="54">
        <v>72</v>
      </c>
      <c r="D904" s="96">
        <v>44165</v>
      </c>
      <c r="E904" s="109">
        <v>3.3576388888888902</v>
      </c>
      <c r="F904" s="112">
        <v>49</v>
      </c>
      <c r="G904" s="112">
        <v>27.6</v>
      </c>
    </row>
    <row r="905" spans="1:7" x14ac:dyDescent="0.25">
      <c r="A905" s="104" t="s">
        <v>533</v>
      </c>
      <c r="B905" s="104" t="s">
        <v>535</v>
      </c>
      <c r="C905" s="54">
        <v>73</v>
      </c>
      <c r="D905" s="96">
        <v>44165</v>
      </c>
      <c r="E905" s="110">
        <v>3.3993055555555598</v>
      </c>
      <c r="F905" s="112">
        <v>47.3</v>
      </c>
      <c r="G905" s="112">
        <v>27.6</v>
      </c>
    </row>
    <row r="906" spans="1:7" x14ac:dyDescent="0.25">
      <c r="A906" s="104" t="s">
        <v>533</v>
      </c>
      <c r="B906" s="104" t="s">
        <v>535</v>
      </c>
      <c r="C906" s="54">
        <v>74</v>
      </c>
      <c r="D906" s="96">
        <v>44165</v>
      </c>
      <c r="E906" s="109">
        <v>3.4409722222222299</v>
      </c>
      <c r="F906" s="112">
        <v>49.8</v>
      </c>
      <c r="G906" s="112">
        <v>27.8</v>
      </c>
    </row>
    <row r="907" spans="1:7" x14ac:dyDescent="0.25">
      <c r="A907" s="104" t="s">
        <v>533</v>
      </c>
      <c r="B907" s="104" t="s">
        <v>535</v>
      </c>
      <c r="C907" s="54">
        <v>75</v>
      </c>
      <c r="D907" s="96">
        <v>44165</v>
      </c>
      <c r="E907" s="110">
        <v>3.4826388888888902</v>
      </c>
      <c r="F907" s="112">
        <v>47.5</v>
      </c>
      <c r="G907" s="112">
        <v>27.7</v>
      </c>
    </row>
    <row r="908" spans="1:7" x14ac:dyDescent="0.25">
      <c r="A908" s="104" t="s">
        <v>533</v>
      </c>
      <c r="B908" s="104" t="s">
        <v>535</v>
      </c>
      <c r="C908" s="54">
        <v>76</v>
      </c>
      <c r="D908" s="96">
        <v>44165</v>
      </c>
      <c r="E908" s="109">
        <v>3.5243055555555598</v>
      </c>
      <c r="F908" s="112">
        <v>51.8</v>
      </c>
      <c r="G908" s="112">
        <v>28</v>
      </c>
    </row>
    <row r="909" spans="1:7" x14ac:dyDescent="0.25">
      <c r="A909" s="104" t="s">
        <v>533</v>
      </c>
      <c r="B909" s="104" t="s">
        <v>535</v>
      </c>
      <c r="C909" s="54">
        <v>77</v>
      </c>
      <c r="D909" s="96">
        <v>44165</v>
      </c>
      <c r="E909" s="110">
        <v>3.5659722222222299</v>
      </c>
      <c r="F909" s="112">
        <v>52.6</v>
      </c>
      <c r="G909" s="112">
        <v>28.1</v>
      </c>
    </row>
    <row r="910" spans="1:7" x14ac:dyDescent="0.25">
      <c r="A910" s="104" t="s">
        <v>533</v>
      </c>
      <c r="B910" s="104" t="s">
        <v>535</v>
      </c>
      <c r="C910" s="54">
        <v>78</v>
      </c>
      <c r="D910" s="96">
        <v>44165</v>
      </c>
      <c r="E910" s="109">
        <v>3.6076388888888902</v>
      </c>
      <c r="F910" s="112">
        <v>51.7</v>
      </c>
      <c r="G910" s="112">
        <v>28</v>
      </c>
    </row>
    <row r="911" spans="1:7" x14ac:dyDescent="0.25">
      <c r="A911" s="104" t="s">
        <v>533</v>
      </c>
      <c r="B911" s="104" t="s">
        <v>535</v>
      </c>
      <c r="C911" s="54">
        <v>79</v>
      </c>
      <c r="D911" s="96">
        <v>44165</v>
      </c>
      <c r="E911" s="110">
        <v>3.6493055555555598</v>
      </c>
      <c r="F911" s="112">
        <v>49.2</v>
      </c>
      <c r="G911" s="112">
        <v>27.9</v>
      </c>
    </row>
    <row r="912" spans="1:7" x14ac:dyDescent="0.25">
      <c r="A912" s="104" t="s">
        <v>533</v>
      </c>
      <c r="B912" s="104" t="s">
        <v>535</v>
      </c>
      <c r="C912" s="54">
        <v>80</v>
      </c>
      <c r="D912" s="96">
        <v>44165</v>
      </c>
      <c r="E912" s="109">
        <v>3.6909722222222299</v>
      </c>
      <c r="F912" s="112">
        <v>49.9</v>
      </c>
      <c r="G912" s="112">
        <v>27.6</v>
      </c>
    </row>
    <row r="913" spans="1:7" x14ac:dyDescent="0.25">
      <c r="A913" s="104" t="s">
        <v>533</v>
      </c>
      <c r="B913" s="104" t="s">
        <v>535</v>
      </c>
      <c r="C913" s="54">
        <v>81</v>
      </c>
      <c r="D913" s="96">
        <v>44165</v>
      </c>
      <c r="E913" s="110">
        <v>3.7326388888888902</v>
      </c>
      <c r="F913" s="112">
        <v>47.4</v>
      </c>
      <c r="G913" s="112">
        <v>27.6</v>
      </c>
    </row>
    <row r="914" spans="1:7" x14ac:dyDescent="0.25">
      <c r="A914" s="104" t="s">
        <v>533</v>
      </c>
      <c r="B914" s="104" t="s">
        <v>535</v>
      </c>
      <c r="C914" s="54">
        <v>82</v>
      </c>
      <c r="D914" s="96">
        <v>44165</v>
      </c>
      <c r="E914" s="109">
        <v>3.7743055555555598</v>
      </c>
      <c r="F914" s="112">
        <v>47.4</v>
      </c>
      <c r="G914" s="112">
        <v>27.5</v>
      </c>
    </row>
    <row r="915" spans="1:7" x14ac:dyDescent="0.25">
      <c r="A915" s="104" t="s">
        <v>533</v>
      </c>
      <c r="B915" s="104" t="s">
        <v>535</v>
      </c>
      <c r="C915" s="54">
        <v>83</v>
      </c>
      <c r="D915" s="96">
        <v>44165</v>
      </c>
      <c r="E915" s="110">
        <v>3.8159722222222299</v>
      </c>
      <c r="F915" s="112">
        <v>46.8</v>
      </c>
      <c r="G915" s="112">
        <v>27.7</v>
      </c>
    </row>
    <row r="916" spans="1:7" x14ac:dyDescent="0.25">
      <c r="A916" s="104" t="s">
        <v>533</v>
      </c>
      <c r="B916" s="104" t="s">
        <v>535</v>
      </c>
      <c r="C916" s="54">
        <v>84</v>
      </c>
      <c r="D916" s="96">
        <v>44165</v>
      </c>
      <c r="E916" s="109">
        <v>3.8576388888888902</v>
      </c>
      <c r="F916" s="112">
        <v>45.7</v>
      </c>
      <c r="G916" s="112">
        <v>27.9</v>
      </c>
    </row>
    <row r="917" spans="1:7" x14ac:dyDescent="0.25">
      <c r="A917" s="104" t="s">
        <v>533</v>
      </c>
      <c r="B917" s="104" t="s">
        <v>535</v>
      </c>
      <c r="C917" s="54">
        <v>85</v>
      </c>
      <c r="D917" s="96">
        <v>44165</v>
      </c>
      <c r="E917" s="110">
        <v>3.8993055555555598</v>
      </c>
      <c r="F917" s="112">
        <v>45.7</v>
      </c>
      <c r="G917" s="112">
        <v>28</v>
      </c>
    </row>
    <row r="918" spans="1:7" x14ac:dyDescent="0.25">
      <c r="A918" s="104" t="s">
        <v>533</v>
      </c>
      <c r="B918" s="104" t="s">
        <v>535</v>
      </c>
      <c r="C918" s="54">
        <v>86</v>
      </c>
      <c r="D918" s="96">
        <v>44165</v>
      </c>
      <c r="E918" s="109">
        <v>3.9409722222222299</v>
      </c>
      <c r="F918" s="112">
        <v>45.5</v>
      </c>
      <c r="G918" s="112">
        <v>27.8</v>
      </c>
    </row>
    <row r="919" spans="1:7" x14ac:dyDescent="0.25">
      <c r="A919" s="104" t="s">
        <v>533</v>
      </c>
      <c r="B919" s="104" t="s">
        <v>535</v>
      </c>
      <c r="C919" s="54">
        <v>87</v>
      </c>
      <c r="D919" s="96">
        <v>44165</v>
      </c>
      <c r="E919" s="110">
        <v>3.9826388888888902</v>
      </c>
      <c r="F919" s="112">
        <v>45.9</v>
      </c>
      <c r="G919" s="112">
        <v>27.9</v>
      </c>
    </row>
    <row r="920" spans="1:7" x14ac:dyDescent="0.25">
      <c r="A920" s="104" t="s">
        <v>533</v>
      </c>
      <c r="B920" s="104" t="s">
        <v>535</v>
      </c>
      <c r="C920" s="54">
        <v>88</v>
      </c>
      <c r="D920" s="96">
        <v>44166</v>
      </c>
      <c r="E920" s="109">
        <v>4.0243055555555598</v>
      </c>
      <c r="F920" s="112">
        <v>47</v>
      </c>
      <c r="G920" s="112">
        <v>27.2</v>
      </c>
    </row>
    <row r="921" spans="1:7" x14ac:dyDescent="0.25">
      <c r="A921" s="104" t="s">
        <v>533</v>
      </c>
      <c r="B921" s="104" t="s">
        <v>535</v>
      </c>
      <c r="C921" s="54">
        <v>89</v>
      </c>
      <c r="D921" s="96">
        <v>44166</v>
      </c>
      <c r="E921" s="110">
        <v>4.0659722222222303</v>
      </c>
      <c r="F921" s="112">
        <v>46.1</v>
      </c>
      <c r="G921" s="112">
        <v>27.3</v>
      </c>
    </row>
    <row r="922" spans="1:7" x14ac:dyDescent="0.25">
      <c r="A922" s="104" t="s">
        <v>533</v>
      </c>
      <c r="B922" s="104" t="s">
        <v>535</v>
      </c>
      <c r="C922" s="54">
        <v>90</v>
      </c>
      <c r="D922" s="96">
        <v>44166</v>
      </c>
      <c r="E922" s="109">
        <v>4.1076388888888902</v>
      </c>
      <c r="F922" s="112">
        <v>46.6</v>
      </c>
      <c r="G922" s="112">
        <v>27.4</v>
      </c>
    </row>
    <row r="923" spans="1:7" x14ac:dyDescent="0.25">
      <c r="A923" s="104" t="s">
        <v>533</v>
      </c>
      <c r="B923" s="104" t="s">
        <v>535</v>
      </c>
      <c r="C923" s="54">
        <v>91</v>
      </c>
      <c r="D923" s="96">
        <v>44166</v>
      </c>
      <c r="E923" s="110">
        <v>4.1493055555555598</v>
      </c>
      <c r="F923" s="112">
        <v>45.6</v>
      </c>
      <c r="G923" s="112">
        <v>27.4</v>
      </c>
    </row>
    <row r="924" spans="1:7" x14ac:dyDescent="0.25">
      <c r="A924" s="104" t="s">
        <v>533</v>
      </c>
      <c r="B924" s="104" t="s">
        <v>535</v>
      </c>
      <c r="C924" s="54">
        <v>92</v>
      </c>
      <c r="D924" s="96">
        <v>44166</v>
      </c>
      <c r="E924" s="109">
        <v>4.1909722222222303</v>
      </c>
      <c r="F924" s="112">
        <v>46.2</v>
      </c>
      <c r="G924" s="112">
        <v>27.1</v>
      </c>
    </row>
    <row r="925" spans="1:7" x14ac:dyDescent="0.25">
      <c r="A925" s="104" t="s">
        <v>533</v>
      </c>
      <c r="B925" s="104" t="s">
        <v>535</v>
      </c>
      <c r="C925" s="54">
        <v>93</v>
      </c>
      <c r="D925" s="96">
        <v>44166</v>
      </c>
      <c r="E925" s="110">
        <v>4.2326388888888902</v>
      </c>
      <c r="F925" s="112">
        <v>46.1</v>
      </c>
      <c r="G925" s="112">
        <v>27.3</v>
      </c>
    </row>
    <row r="926" spans="1:7" x14ac:dyDescent="0.25">
      <c r="A926" s="104" t="s">
        <v>533</v>
      </c>
      <c r="B926" s="104" t="s">
        <v>535</v>
      </c>
      <c r="C926" s="54">
        <v>94</v>
      </c>
      <c r="D926" s="96">
        <v>44166</v>
      </c>
      <c r="E926" s="109">
        <v>4.2743055555555598</v>
      </c>
      <c r="F926" s="112">
        <v>47.9</v>
      </c>
      <c r="G926" s="112">
        <v>27.5</v>
      </c>
    </row>
    <row r="927" spans="1:7" x14ac:dyDescent="0.25">
      <c r="A927" s="104" t="s">
        <v>533</v>
      </c>
      <c r="B927" s="104" t="s">
        <v>535</v>
      </c>
      <c r="C927" s="54">
        <v>95</v>
      </c>
      <c r="D927" s="96">
        <v>44166</v>
      </c>
      <c r="E927" s="110">
        <v>4.3159722222222303</v>
      </c>
      <c r="F927" s="112">
        <v>49</v>
      </c>
      <c r="G927" s="112">
        <v>27.2</v>
      </c>
    </row>
    <row r="928" spans="1:7" x14ac:dyDescent="0.25">
      <c r="A928" s="104" t="s">
        <v>533</v>
      </c>
      <c r="B928" s="104" t="s">
        <v>535</v>
      </c>
      <c r="C928" s="54">
        <v>96</v>
      </c>
      <c r="D928" s="96">
        <v>44166</v>
      </c>
      <c r="E928" s="109">
        <v>4.3576388888888999</v>
      </c>
      <c r="F928" s="112">
        <v>48.6</v>
      </c>
      <c r="G928" s="112">
        <v>27.5</v>
      </c>
    </row>
    <row r="929" spans="1:7" x14ac:dyDescent="0.25">
      <c r="A929" s="104" t="s">
        <v>533</v>
      </c>
      <c r="B929" s="104" t="s">
        <v>535</v>
      </c>
      <c r="C929" s="54">
        <v>97</v>
      </c>
      <c r="D929" s="96">
        <v>44166</v>
      </c>
      <c r="E929" s="110">
        <v>4.3993055555555598</v>
      </c>
      <c r="F929" s="112">
        <v>50.4</v>
      </c>
      <c r="G929" s="112">
        <v>27.1</v>
      </c>
    </row>
    <row r="930" spans="1:7" x14ac:dyDescent="0.25">
      <c r="A930" s="104" t="s">
        <v>533</v>
      </c>
      <c r="B930" s="104" t="s">
        <v>535</v>
      </c>
      <c r="C930" s="54">
        <v>98</v>
      </c>
      <c r="D930" s="96">
        <v>44166</v>
      </c>
      <c r="E930" s="109">
        <v>4.4409722222222197</v>
      </c>
      <c r="F930" s="112">
        <v>52</v>
      </c>
      <c r="G930" s="112">
        <v>28</v>
      </c>
    </row>
    <row r="931" spans="1:7" x14ac:dyDescent="0.25">
      <c r="A931" s="104" t="s">
        <v>533</v>
      </c>
      <c r="B931" s="104" t="s">
        <v>535</v>
      </c>
      <c r="C931" s="54">
        <v>99</v>
      </c>
      <c r="D931" s="96">
        <v>44166</v>
      </c>
      <c r="E931" s="110">
        <v>4.4826388888888902</v>
      </c>
      <c r="F931" s="112">
        <v>51.6</v>
      </c>
      <c r="G931" s="112">
        <v>27.8</v>
      </c>
    </row>
    <row r="932" spans="1:7" x14ac:dyDescent="0.25">
      <c r="A932" s="104" t="s">
        <v>533</v>
      </c>
      <c r="B932" s="104" t="s">
        <v>535</v>
      </c>
      <c r="C932" s="54">
        <v>100</v>
      </c>
      <c r="D932" s="96">
        <v>44166</v>
      </c>
      <c r="E932" s="109">
        <v>4.5243055555555598</v>
      </c>
      <c r="F932" s="112">
        <v>49.7</v>
      </c>
      <c r="G932" s="112">
        <v>27.8</v>
      </c>
    </row>
    <row r="933" spans="1:7" x14ac:dyDescent="0.25">
      <c r="A933" s="104" t="s">
        <v>533</v>
      </c>
      <c r="B933" s="104" t="s">
        <v>535</v>
      </c>
      <c r="C933" s="54">
        <v>101</v>
      </c>
      <c r="D933" s="96">
        <v>44166</v>
      </c>
      <c r="E933" s="110">
        <v>4.5659722222222197</v>
      </c>
      <c r="F933" s="112">
        <v>51.4</v>
      </c>
      <c r="G933" s="112">
        <v>27.8</v>
      </c>
    </row>
    <row r="934" spans="1:7" x14ac:dyDescent="0.25">
      <c r="A934" s="104" t="s">
        <v>533</v>
      </c>
      <c r="B934" s="104" t="s">
        <v>535</v>
      </c>
      <c r="C934" s="54">
        <v>102</v>
      </c>
      <c r="D934" s="96">
        <v>44166</v>
      </c>
      <c r="E934" s="109">
        <v>4.6076388888888902</v>
      </c>
      <c r="F934" s="112">
        <v>49.9</v>
      </c>
      <c r="G934" s="112">
        <v>28.1</v>
      </c>
    </row>
    <row r="935" spans="1:7" x14ac:dyDescent="0.25">
      <c r="A935" s="104" t="s">
        <v>533</v>
      </c>
      <c r="B935" s="104" t="s">
        <v>535</v>
      </c>
      <c r="C935" s="54">
        <v>103</v>
      </c>
      <c r="D935" s="96">
        <v>44166</v>
      </c>
      <c r="E935" s="110">
        <v>4.6493055555555598</v>
      </c>
      <c r="F935" s="112">
        <v>49.4</v>
      </c>
      <c r="G935" s="112">
        <v>27.7</v>
      </c>
    </row>
    <row r="936" spans="1:7" x14ac:dyDescent="0.25">
      <c r="A936" s="104" t="s">
        <v>533</v>
      </c>
      <c r="B936" s="104" t="s">
        <v>535</v>
      </c>
      <c r="C936" s="54">
        <v>104</v>
      </c>
      <c r="D936" s="96">
        <v>44166</v>
      </c>
      <c r="E936" s="109">
        <v>4.6909722222222197</v>
      </c>
      <c r="F936" s="112">
        <v>48.5</v>
      </c>
      <c r="G936" s="112">
        <v>27.7</v>
      </c>
    </row>
    <row r="937" spans="1:7" x14ac:dyDescent="0.25">
      <c r="A937" s="104" t="s">
        <v>533</v>
      </c>
      <c r="B937" s="104" t="s">
        <v>535</v>
      </c>
      <c r="C937" s="54">
        <v>105</v>
      </c>
      <c r="D937" s="96">
        <v>44166</v>
      </c>
      <c r="E937" s="110">
        <v>4.7326388888888999</v>
      </c>
      <c r="F937" s="112">
        <v>47.6</v>
      </c>
      <c r="G937" s="112">
        <v>27.4</v>
      </c>
    </row>
    <row r="938" spans="1:7" x14ac:dyDescent="0.25">
      <c r="A938" s="104" t="s">
        <v>533</v>
      </c>
      <c r="B938" s="104" t="s">
        <v>535</v>
      </c>
      <c r="C938" s="54">
        <v>106</v>
      </c>
      <c r="D938" s="96">
        <v>44166</v>
      </c>
      <c r="E938" s="109">
        <v>4.7743055555555598</v>
      </c>
      <c r="F938" s="112">
        <v>46.9</v>
      </c>
      <c r="G938" s="112">
        <v>27.3</v>
      </c>
    </row>
    <row r="939" spans="1:7" x14ac:dyDescent="0.25">
      <c r="A939" s="104" t="s">
        <v>533</v>
      </c>
      <c r="B939" s="104" t="s">
        <v>535</v>
      </c>
      <c r="C939" s="54">
        <v>107</v>
      </c>
      <c r="D939" s="96">
        <v>44166</v>
      </c>
      <c r="E939" s="110">
        <v>4.8159722222222197</v>
      </c>
      <c r="F939" s="112">
        <v>47.2</v>
      </c>
      <c r="G939" s="112">
        <v>27.6</v>
      </c>
    </row>
    <row r="940" spans="1:7" x14ac:dyDescent="0.25">
      <c r="A940" s="104" t="s">
        <v>533</v>
      </c>
      <c r="B940" s="104" t="s">
        <v>535</v>
      </c>
      <c r="C940" s="54">
        <v>108</v>
      </c>
      <c r="D940" s="96">
        <v>44166</v>
      </c>
      <c r="E940" s="109">
        <v>4.8576388888888999</v>
      </c>
      <c r="F940" s="112">
        <v>48.2</v>
      </c>
      <c r="G940" s="112">
        <v>28.1</v>
      </c>
    </row>
    <row r="941" spans="1:7" x14ac:dyDescent="0.25">
      <c r="A941" s="104" t="s">
        <v>533</v>
      </c>
      <c r="B941" s="104" t="s">
        <v>535</v>
      </c>
      <c r="C941" s="54">
        <v>109</v>
      </c>
      <c r="D941" s="96">
        <v>44166</v>
      </c>
      <c r="E941" s="110">
        <v>4.8993055555555598</v>
      </c>
      <c r="F941" s="112">
        <v>44.6</v>
      </c>
      <c r="G941" s="112">
        <v>28.1</v>
      </c>
    </row>
    <row r="942" spans="1:7" x14ac:dyDescent="0.25">
      <c r="A942" s="104" t="s">
        <v>533</v>
      </c>
      <c r="B942" s="104" t="s">
        <v>535</v>
      </c>
      <c r="C942" s="54">
        <v>110</v>
      </c>
      <c r="D942" s="96">
        <v>44166</v>
      </c>
      <c r="E942" s="109">
        <v>4.9409722222222197</v>
      </c>
      <c r="F942" s="112">
        <v>44.4</v>
      </c>
      <c r="G942" s="112">
        <v>28.2</v>
      </c>
    </row>
    <row r="943" spans="1:7" x14ac:dyDescent="0.25">
      <c r="A943" s="104" t="s">
        <v>533</v>
      </c>
      <c r="B943" s="104" t="s">
        <v>535</v>
      </c>
      <c r="C943" s="54">
        <v>111</v>
      </c>
      <c r="D943" s="96">
        <v>44166</v>
      </c>
      <c r="E943" s="110">
        <v>4.9826388888888999</v>
      </c>
      <c r="F943" s="112">
        <v>45.7</v>
      </c>
      <c r="G943" s="112">
        <v>28</v>
      </c>
    </row>
    <row r="944" spans="1:7" x14ac:dyDescent="0.25">
      <c r="A944" s="104" t="s">
        <v>533</v>
      </c>
      <c r="B944" s="104" t="s">
        <v>535</v>
      </c>
      <c r="C944" s="54">
        <v>112</v>
      </c>
      <c r="D944" s="96">
        <v>44167</v>
      </c>
      <c r="E944" s="109">
        <v>5.0243055555555598</v>
      </c>
      <c r="F944" s="112">
        <v>45.4</v>
      </c>
      <c r="G944" s="112">
        <v>27.9</v>
      </c>
    </row>
    <row r="945" spans="1:7" x14ac:dyDescent="0.25">
      <c r="A945" s="104" t="s">
        <v>533</v>
      </c>
      <c r="B945" s="104" t="s">
        <v>535</v>
      </c>
      <c r="C945" s="54">
        <v>113</v>
      </c>
      <c r="D945" s="96">
        <v>44167</v>
      </c>
      <c r="E945" s="110">
        <v>5.0659722222222197</v>
      </c>
      <c r="F945" s="112">
        <v>45.4</v>
      </c>
      <c r="G945" s="112">
        <v>27.8</v>
      </c>
    </row>
    <row r="946" spans="1:7" x14ac:dyDescent="0.25">
      <c r="A946" s="104" t="s">
        <v>533</v>
      </c>
      <c r="B946" s="104" t="s">
        <v>535</v>
      </c>
      <c r="C946" s="54">
        <v>114</v>
      </c>
      <c r="D946" s="96">
        <v>44167</v>
      </c>
      <c r="E946" s="109">
        <v>5.1076388888888999</v>
      </c>
      <c r="F946" s="112">
        <v>45.2</v>
      </c>
      <c r="G946" s="112">
        <v>27.8</v>
      </c>
    </row>
    <row r="947" spans="1:7" x14ac:dyDescent="0.25">
      <c r="A947" s="104" t="s">
        <v>533</v>
      </c>
      <c r="B947" s="104" t="s">
        <v>535</v>
      </c>
      <c r="C947" s="54">
        <v>115</v>
      </c>
      <c r="D947" s="96">
        <v>44167</v>
      </c>
      <c r="E947" s="110">
        <v>5.1493055555555598</v>
      </c>
      <c r="F947" s="112">
        <v>45.9</v>
      </c>
      <c r="G947" s="112">
        <v>27.7</v>
      </c>
    </row>
    <row r="948" spans="1:7" x14ac:dyDescent="0.25">
      <c r="A948" s="104" t="s">
        <v>533</v>
      </c>
      <c r="B948" s="104" t="s">
        <v>535</v>
      </c>
      <c r="C948" s="54">
        <v>116</v>
      </c>
      <c r="D948" s="96">
        <v>44167</v>
      </c>
      <c r="E948" s="109">
        <v>5.1909722222222197</v>
      </c>
      <c r="F948" s="112">
        <v>45.8</v>
      </c>
      <c r="G948" s="112">
        <v>27.8</v>
      </c>
    </row>
    <row r="949" spans="1:7" x14ac:dyDescent="0.25">
      <c r="A949" s="104" t="s">
        <v>533</v>
      </c>
      <c r="B949" s="104" t="s">
        <v>535</v>
      </c>
      <c r="C949" s="54">
        <v>117</v>
      </c>
      <c r="D949" s="96">
        <v>44167</v>
      </c>
      <c r="E949" s="110">
        <v>5.2326388888888999</v>
      </c>
      <c r="F949" s="112">
        <v>45.8</v>
      </c>
      <c r="G949" s="112">
        <v>27.7</v>
      </c>
    </row>
    <row r="950" spans="1:7" x14ac:dyDescent="0.25">
      <c r="A950" s="104" t="s">
        <v>533</v>
      </c>
      <c r="B950" s="104" t="s">
        <v>535</v>
      </c>
      <c r="C950" s="54">
        <v>118</v>
      </c>
      <c r="D950" s="96">
        <v>44167</v>
      </c>
      <c r="E950" s="109">
        <v>5.2743055555555598</v>
      </c>
      <c r="F950" s="112">
        <v>48.3</v>
      </c>
      <c r="G950" s="112">
        <v>27.8</v>
      </c>
    </row>
    <row r="951" spans="1:7" x14ac:dyDescent="0.25">
      <c r="A951" s="104" t="s">
        <v>533</v>
      </c>
      <c r="B951" s="104" t="s">
        <v>535</v>
      </c>
      <c r="C951" s="54">
        <v>119</v>
      </c>
      <c r="D951" s="96">
        <v>44167</v>
      </c>
      <c r="E951" s="110">
        <v>5.3159722222222197</v>
      </c>
      <c r="F951" s="112">
        <v>48.4</v>
      </c>
      <c r="G951" s="112">
        <v>27.9</v>
      </c>
    </row>
    <row r="952" spans="1:7" x14ac:dyDescent="0.25">
      <c r="A952" s="104" t="s">
        <v>533</v>
      </c>
      <c r="B952" s="104" t="s">
        <v>535</v>
      </c>
      <c r="C952" s="54">
        <v>120</v>
      </c>
      <c r="D952" s="96">
        <v>44167</v>
      </c>
      <c r="E952" s="109">
        <v>5.3576388888888999</v>
      </c>
      <c r="F952" s="112">
        <v>43.9</v>
      </c>
      <c r="G952" s="112">
        <v>27.6</v>
      </c>
    </row>
    <row r="953" spans="1:7" x14ac:dyDescent="0.25">
      <c r="A953" s="104" t="s">
        <v>533</v>
      </c>
      <c r="B953" s="104" t="s">
        <v>535</v>
      </c>
      <c r="C953" s="54">
        <v>121</v>
      </c>
      <c r="D953" s="96">
        <v>44167</v>
      </c>
      <c r="E953" s="110">
        <v>5.3993055555555598</v>
      </c>
      <c r="F953" s="112">
        <v>49.5</v>
      </c>
      <c r="G953" s="112">
        <v>27.9</v>
      </c>
    </row>
    <row r="954" spans="1:7" x14ac:dyDescent="0.25">
      <c r="A954" s="104" t="s">
        <v>533</v>
      </c>
      <c r="B954" s="104" t="s">
        <v>535</v>
      </c>
      <c r="C954" s="54">
        <v>122</v>
      </c>
      <c r="D954" s="96">
        <v>44167</v>
      </c>
      <c r="E954" s="109">
        <v>5.4409722222222197</v>
      </c>
      <c r="F954" s="112">
        <v>48</v>
      </c>
      <c r="G954" s="112">
        <v>27.9</v>
      </c>
    </row>
    <row r="955" spans="1:7" x14ac:dyDescent="0.25">
      <c r="A955" s="104" t="s">
        <v>533</v>
      </c>
      <c r="B955" s="104" t="s">
        <v>535</v>
      </c>
      <c r="C955" s="54">
        <v>123</v>
      </c>
      <c r="D955" s="96">
        <v>44167</v>
      </c>
      <c r="E955" s="110">
        <v>5.4826388888888999</v>
      </c>
      <c r="F955" s="112">
        <v>51.7</v>
      </c>
      <c r="G955" s="112">
        <v>27.9</v>
      </c>
    </row>
    <row r="956" spans="1:7" x14ac:dyDescent="0.25">
      <c r="A956" s="104" t="s">
        <v>533</v>
      </c>
      <c r="B956" s="104" t="s">
        <v>535</v>
      </c>
      <c r="C956" s="54">
        <v>124</v>
      </c>
      <c r="D956" s="96">
        <v>44167</v>
      </c>
      <c r="E956" s="109">
        <v>5.5243055555555598</v>
      </c>
      <c r="F956" s="112">
        <v>53.6</v>
      </c>
      <c r="G956" s="112">
        <v>28</v>
      </c>
    </row>
    <row r="957" spans="1:7" x14ac:dyDescent="0.25">
      <c r="A957" s="104" t="s">
        <v>533</v>
      </c>
      <c r="B957" s="104" t="s">
        <v>535</v>
      </c>
      <c r="C957" s="54">
        <v>125</v>
      </c>
      <c r="D957" s="96">
        <v>44167</v>
      </c>
      <c r="E957" s="110">
        <v>5.5659722222222197</v>
      </c>
      <c r="F957" s="112">
        <v>49.4</v>
      </c>
      <c r="G957" s="112">
        <v>27.9</v>
      </c>
    </row>
    <row r="958" spans="1:7" x14ac:dyDescent="0.25">
      <c r="A958" s="104" t="s">
        <v>533</v>
      </c>
      <c r="B958" s="104" t="s">
        <v>535</v>
      </c>
      <c r="C958" s="54">
        <v>126</v>
      </c>
      <c r="D958" s="96">
        <v>44167</v>
      </c>
      <c r="E958" s="109">
        <v>5.6076388888888999</v>
      </c>
      <c r="F958" s="112">
        <v>51.8</v>
      </c>
      <c r="G958" s="112">
        <v>28.2</v>
      </c>
    </row>
    <row r="959" spans="1:7" x14ac:dyDescent="0.25">
      <c r="A959" s="104" t="s">
        <v>533</v>
      </c>
      <c r="B959" s="104" t="s">
        <v>535</v>
      </c>
      <c r="C959" s="54">
        <v>127</v>
      </c>
      <c r="D959" s="96">
        <v>44167</v>
      </c>
      <c r="E959" s="110">
        <v>5.6493055555555598</v>
      </c>
      <c r="F959" s="112">
        <v>51.1</v>
      </c>
      <c r="G959" s="112">
        <v>28.1</v>
      </c>
    </row>
    <row r="960" spans="1:7" x14ac:dyDescent="0.25">
      <c r="A960" s="104" t="s">
        <v>533</v>
      </c>
      <c r="B960" s="104" t="s">
        <v>535</v>
      </c>
      <c r="C960" s="54">
        <v>128</v>
      </c>
      <c r="D960" s="96">
        <v>44167</v>
      </c>
      <c r="E960" s="109">
        <v>5.6909722222222197</v>
      </c>
      <c r="F960" s="112">
        <v>49.7</v>
      </c>
      <c r="G960" s="112">
        <v>27.8</v>
      </c>
    </row>
    <row r="961" spans="1:7" x14ac:dyDescent="0.25">
      <c r="A961" s="104" t="s">
        <v>533</v>
      </c>
      <c r="B961" s="104" t="s">
        <v>535</v>
      </c>
      <c r="C961" s="54">
        <v>129</v>
      </c>
      <c r="D961" s="96">
        <v>44167</v>
      </c>
      <c r="E961" s="110">
        <v>5.7326388888888999</v>
      </c>
      <c r="F961" s="112">
        <v>48.1</v>
      </c>
      <c r="G961" s="112">
        <v>27.7</v>
      </c>
    </row>
    <row r="962" spans="1:7" x14ac:dyDescent="0.25">
      <c r="A962" s="104" t="s">
        <v>533</v>
      </c>
      <c r="B962" s="104" t="s">
        <v>535</v>
      </c>
      <c r="C962" s="54">
        <v>130</v>
      </c>
      <c r="D962" s="96">
        <v>44167</v>
      </c>
      <c r="E962" s="109">
        <v>5.7743055555555598</v>
      </c>
      <c r="F962" s="112">
        <v>47.1</v>
      </c>
      <c r="G962" s="112">
        <v>27.6</v>
      </c>
    </row>
    <row r="963" spans="1:7" x14ac:dyDescent="0.25">
      <c r="A963" s="104" t="s">
        <v>533</v>
      </c>
      <c r="B963" s="104" t="s">
        <v>535</v>
      </c>
      <c r="C963" s="54">
        <v>131</v>
      </c>
      <c r="D963" s="96">
        <v>44167</v>
      </c>
      <c r="E963" s="110">
        <v>5.8159722222222197</v>
      </c>
      <c r="F963" s="112">
        <v>48.2</v>
      </c>
      <c r="G963" s="112">
        <v>27.8</v>
      </c>
    </row>
    <row r="964" spans="1:7" x14ac:dyDescent="0.25">
      <c r="A964" s="104" t="s">
        <v>533</v>
      </c>
      <c r="B964" s="104" t="s">
        <v>535</v>
      </c>
      <c r="C964" s="54">
        <v>132</v>
      </c>
      <c r="D964" s="96">
        <v>44167</v>
      </c>
      <c r="E964" s="109">
        <v>5.8576388888888999</v>
      </c>
      <c r="F964" s="112">
        <v>46.6</v>
      </c>
      <c r="G964" s="112">
        <v>27.9</v>
      </c>
    </row>
    <row r="965" spans="1:7" x14ac:dyDescent="0.25">
      <c r="A965" s="104" t="s">
        <v>533</v>
      </c>
      <c r="B965" s="104" t="s">
        <v>535</v>
      </c>
      <c r="C965" s="54">
        <v>133</v>
      </c>
      <c r="D965" s="96">
        <v>44167</v>
      </c>
      <c r="E965" s="110">
        <v>5.8993055555555598</v>
      </c>
      <c r="F965" s="112">
        <v>44</v>
      </c>
      <c r="G965" s="112">
        <v>27.7</v>
      </c>
    </row>
    <row r="966" spans="1:7" x14ac:dyDescent="0.25">
      <c r="A966" s="104" t="s">
        <v>533</v>
      </c>
      <c r="B966" s="104" t="s">
        <v>535</v>
      </c>
      <c r="C966" s="54">
        <v>134</v>
      </c>
      <c r="D966" s="96">
        <v>44167</v>
      </c>
      <c r="E966" s="109">
        <v>5.9409722222222197</v>
      </c>
      <c r="F966" s="112">
        <v>43.2</v>
      </c>
      <c r="G966" s="112">
        <v>27.8</v>
      </c>
    </row>
    <row r="967" spans="1:7" x14ac:dyDescent="0.25">
      <c r="A967" s="104" t="s">
        <v>533</v>
      </c>
      <c r="B967" s="104" t="s">
        <v>535</v>
      </c>
      <c r="C967" s="54">
        <v>135</v>
      </c>
      <c r="D967" s="96">
        <v>44167</v>
      </c>
      <c r="E967" s="110">
        <v>5.9826388888888999</v>
      </c>
      <c r="F967" s="112">
        <v>44</v>
      </c>
      <c r="G967" s="112">
        <v>27.5</v>
      </c>
    </row>
    <row r="968" spans="1:7" x14ac:dyDescent="0.25">
      <c r="A968" s="104" t="s">
        <v>533</v>
      </c>
      <c r="B968" s="104" t="s">
        <v>535</v>
      </c>
      <c r="C968" s="54">
        <v>136</v>
      </c>
      <c r="D968" s="96">
        <v>44168</v>
      </c>
      <c r="E968" s="109">
        <v>6.0243055555555598</v>
      </c>
      <c r="F968" s="112">
        <v>43.9</v>
      </c>
      <c r="G968" s="112">
        <v>27.5</v>
      </c>
    </row>
    <row r="969" spans="1:7" x14ac:dyDescent="0.25">
      <c r="A969" s="104" t="s">
        <v>533</v>
      </c>
      <c r="B969" s="104" t="s">
        <v>535</v>
      </c>
      <c r="C969" s="54">
        <v>137</v>
      </c>
      <c r="D969" s="96">
        <v>44168</v>
      </c>
      <c r="E969" s="110">
        <v>6.0659722222222197</v>
      </c>
      <c r="F969" s="112">
        <v>44.3</v>
      </c>
      <c r="G969" s="112">
        <v>27.5</v>
      </c>
    </row>
    <row r="970" spans="1:7" x14ac:dyDescent="0.25">
      <c r="A970" s="104" t="s">
        <v>533</v>
      </c>
      <c r="B970" s="104" t="s">
        <v>535</v>
      </c>
      <c r="C970" s="54">
        <v>138</v>
      </c>
      <c r="D970" s="96">
        <v>44168</v>
      </c>
      <c r="E970" s="109">
        <v>6.1076388888888999</v>
      </c>
      <c r="F970" s="112">
        <v>47.6</v>
      </c>
      <c r="G970" s="112">
        <v>27.6</v>
      </c>
    </row>
    <row r="971" spans="1:7" x14ac:dyDescent="0.25">
      <c r="A971" s="104" t="s">
        <v>533</v>
      </c>
      <c r="B971" s="104" t="s">
        <v>535</v>
      </c>
      <c r="C971" s="54">
        <v>139</v>
      </c>
      <c r="D971" s="96">
        <v>44168</v>
      </c>
      <c r="E971" s="110">
        <v>6.1493055555555598</v>
      </c>
      <c r="F971" s="112">
        <v>45.7</v>
      </c>
      <c r="G971" s="112">
        <v>27.4</v>
      </c>
    </row>
    <row r="972" spans="1:7" x14ac:dyDescent="0.25">
      <c r="A972" s="104" t="s">
        <v>533</v>
      </c>
      <c r="B972" s="104" t="s">
        <v>535</v>
      </c>
      <c r="C972" s="54">
        <v>140</v>
      </c>
      <c r="D972" s="96">
        <v>44168</v>
      </c>
      <c r="E972" s="109">
        <v>6.1909722222222197</v>
      </c>
      <c r="F972" s="112">
        <v>45.3</v>
      </c>
      <c r="G972" s="112">
        <v>27.5</v>
      </c>
    </row>
    <row r="973" spans="1:7" x14ac:dyDescent="0.25">
      <c r="A973" s="104" t="s">
        <v>533</v>
      </c>
      <c r="B973" s="104" t="s">
        <v>535</v>
      </c>
      <c r="C973" s="54">
        <v>141</v>
      </c>
      <c r="D973" s="96">
        <v>44168</v>
      </c>
      <c r="E973" s="110">
        <v>6.2326388888888999</v>
      </c>
      <c r="F973" s="112">
        <v>44.8</v>
      </c>
      <c r="G973" s="112">
        <v>27.4</v>
      </c>
    </row>
    <row r="974" spans="1:7" x14ac:dyDescent="0.25">
      <c r="A974" s="104" t="s">
        <v>533</v>
      </c>
      <c r="B974" s="104" t="s">
        <v>535</v>
      </c>
      <c r="C974" s="54">
        <v>142</v>
      </c>
      <c r="D974" s="96">
        <v>44168</v>
      </c>
      <c r="E974" s="109">
        <v>6.2743055555555598</v>
      </c>
      <c r="F974" s="112">
        <v>47.5</v>
      </c>
      <c r="G974" s="112">
        <v>27.6</v>
      </c>
    </row>
    <row r="975" spans="1:7" x14ac:dyDescent="0.25">
      <c r="A975" s="104" t="s">
        <v>533</v>
      </c>
      <c r="B975" s="104" t="s">
        <v>535</v>
      </c>
      <c r="C975" s="54">
        <v>143</v>
      </c>
      <c r="D975" s="96">
        <v>44168</v>
      </c>
      <c r="E975" s="110">
        <v>6.3159722222222197</v>
      </c>
      <c r="F975" s="112">
        <v>48.5</v>
      </c>
      <c r="G975" s="112">
        <v>27.7</v>
      </c>
    </row>
    <row r="976" spans="1:7" x14ac:dyDescent="0.25">
      <c r="A976" s="104" t="s">
        <v>533</v>
      </c>
      <c r="B976" s="104" t="s">
        <v>535</v>
      </c>
      <c r="C976" s="54">
        <v>144</v>
      </c>
      <c r="D976" s="96">
        <v>44168</v>
      </c>
      <c r="E976" s="109">
        <v>6.3576388888888999</v>
      </c>
      <c r="F976" s="112">
        <v>48.3</v>
      </c>
      <c r="G976" s="112">
        <v>27.8</v>
      </c>
    </row>
    <row r="977" spans="1:7" x14ac:dyDescent="0.25">
      <c r="A977" s="104" t="s">
        <v>533</v>
      </c>
      <c r="B977" s="104" t="s">
        <v>535</v>
      </c>
      <c r="C977" s="54">
        <v>145</v>
      </c>
      <c r="D977" s="96">
        <v>44168</v>
      </c>
      <c r="E977" s="110">
        <v>6.3993055555555598</v>
      </c>
      <c r="F977" s="112">
        <v>45.8</v>
      </c>
      <c r="G977" s="112">
        <v>27.9</v>
      </c>
    </row>
    <row r="978" spans="1:7" x14ac:dyDescent="0.25">
      <c r="A978" s="104" t="s">
        <v>533</v>
      </c>
      <c r="B978" s="104" t="s">
        <v>535</v>
      </c>
      <c r="C978" s="54">
        <v>146</v>
      </c>
      <c r="D978" s="96">
        <v>44168</v>
      </c>
      <c r="E978" s="109">
        <v>6.4409722222222197</v>
      </c>
      <c r="F978" s="112">
        <v>49.9</v>
      </c>
      <c r="G978" s="112">
        <v>28</v>
      </c>
    </row>
    <row r="979" spans="1:7" x14ac:dyDescent="0.25">
      <c r="A979" s="104" t="s">
        <v>533</v>
      </c>
      <c r="B979" s="104" t="s">
        <v>535</v>
      </c>
      <c r="C979" s="54">
        <v>147</v>
      </c>
      <c r="D979" s="96">
        <v>44168</v>
      </c>
      <c r="E979" s="110">
        <v>6.4826388888888999</v>
      </c>
      <c r="F979" s="112">
        <v>48</v>
      </c>
      <c r="G979" s="112">
        <v>27.9</v>
      </c>
    </row>
    <row r="980" spans="1:7" x14ac:dyDescent="0.25">
      <c r="A980" s="104" t="s">
        <v>533</v>
      </c>
      <c r="B980" s="104" t="s">
        <v>535</v>
      </c>
      <c r="C980" s="54">
        <v>148</v>
      </c>
      <c r="D980" s="96">
        <v>44168</v>
      </c>
      <c r="E980" s="109">
        <v>6.5243055555555598</v>
      </c>
      <c r="F980" s="112">
        <v>53.3</v>
      </c>
      <c r="G980" s="112">
        <v>28.2</v>
      </c>
    </row>
    <row r="981" spans="1:7" x14ac:dyDescent="0.25">
      <c r="A981" s="104" t="s">
        <v>533</v>
      </c>
      <c r="B981" s="104" t="s">
        <v>535</v>
      </c>
      <c r="C981" s="54">
        <v>149</v>
      </c>
      <c r="D981" s="96">
        <v>44168</v>
      </c>
      <c r="E981" s="110">
        <v>6.5659722222222197</v>
      </c>
      <c r="F981" s="112">
        <v>52.4</v>
      </c>
      <c r="G981" s="112">
        <v>28.2</v>
      </c>
    </row>
    <row r="982" spans="1:7" x14ac:dyDescent="0.25">
      <c r="A982" s="104" t="s">
        <v>533</v>
      </c>
      <c r="B982" s="104" t="s">
        <v>535</v>
      </c>
      <c r="C982" s="54">
        <v>150</v>
      </c>
      <c r="D982" s="96">
        <v>44168</v>
      </c>
      <c r="E982" s="109">
        <v>6.6076388888888999</v>
      </c>
      <c r="F982" s="112">
        <v>50.1</v>
      </c>
      <c r="G982" s="112">
        <v>28.2</v>
      </c>
    </row>
    <row r="983" spans="1:7" x14ac:dyDescent="0.25">
      <c r="A983" s="104" t="s">
        <v>533</v>
      </c>
      <c r="B983" s="104" t="s">
        <v>535</v>
      </c>
      <c r="C983" s="54">
        <v>151</v>
      </c>
      <c r="D983" s="96">
        <v>44168</v>
      </c>
      <c r="E983" s="110">
        <v>6.6493055555555598</v>
      </c>
      <c r="F983" s="112">
        <v>51.2</v>
      </c>
      <c r="G983" s="112">
        <v>28</v>
      </c>
    </row>
    <row r="984" spans="1:7" x14ac:dyDescent="0.25">
      <c r="A984" s="104" t="s">
        <v>533</v>
      </c>
      <c r="B984" s="104" t="s">
        <v>535</v>
      </c>
      <c r="C984" s="54">
        <v>152</v>
      </c>
      <c r="D984" s="96">
        <v>44168</v>
      </c>
      <c r="E984" s="109">
        <v>6.6909722222222197</v>
      </c>
      <c r="F984" s="112">
        <v>50.8</v>
      </c>
      <c r="G984" s="112">
        <v>27.6</v>
      </c>
    </row>
    <row r="985" spans="1:7" x14ac:dyDescent="0.25">
      <c r="A985" s="104" t="s">
        <v>533</v>
      </c>
      <c r="B985" s="104" t="s">
        <v>535</v>
      </c>
      <c r="C985" s="54">
        <v>153</v>
      </c>
      <c r="D985" s="96">
        <v>44168</v>
      </c>
      <c r="E985" s="110">
        <v>6.7326388888888999</v>
      </c>
      <c r="F985" s="112">
        <v>49.5</v>
      </c>
      <c r="G985" s="112">
        <v>27.3</v>
      </c>
    </row>
    <row r="986" spans="1:7" x14ac:dyDescent="0.25">
      <c r="A986" s="104" t="s">
        <v>533</v>
      </c>
      <c r="B986" s="104" t="s">
        <v>535</v>
      </c>
      <c r="C986" s="54">
        <v>154</v>
      </c>
      <c r="D986" s="96">
        <v>44168</v>
      </c>
      <c r="E986" s="109">
        <v>6.7743055555555598</v>
      </c>
      <c r="F986" s="112">
        <v>49</v>
      </c>
      <c r="G986" s="112">
        <v>27.4</v>
      </c>
    </row>
    <row r="987" spans="1:7" x14ac:dyDescent="0.25">
      <c r="A987" s="104" t="s">
        <v>533</v>
      </c>
      <c r="B987" s="104" t="s">
        <v>535</v>
      </c>
      <c r="C987" s="54">
        <v>155</v>
      </c>
      <c r="D987" s="96">
        <v>44168</v>
      </c>
      <c r="E987" s="110">
        <v>6.8159722222222197</v>
      </c>
      <c r="F987" s="112">
        <v>48.6</v>
      </c>
      <c r="G987" s="112">
        <v>27.5</v>
      </c>
    </row>
    <row r="988" spans="1:7" x14ac:dyDescent="0.25">
      <c r="A988" s="104" t="s">
        <v>533</v>
      </c>
      <c r="B988" s="104" t="s">
        <v>535</v>
      </c>
      <c r="C988" s="54">
        <v>156</v>
      </c>
      <c r="D988" s="96">
        <v>44168</v>
      </c>
      <c r="E988" s="109">
        <v>6.8576388888888999</v>
      </c>
      <c r="F988" s="112">
        <v>47.6</v>
      </c>
      <c r="G988" s="112">
        <v>27.5</v>
      </c>
    </row>
    <row r="989" spans="1:7" x14ac:dyDescent="0.25">
      <c r="A989" s="104" t="s">
        <v>533</v>
      </c>
      <c r="B989" s="104" t="s">
        <v>535</v>
      </c>
      <c r="C989" s="54">
        <v>157</v>
      </c>
      <c r="D989" s="96">
        <v>44168</v>
      </c>
      <c r="E989" s="110">
        <v>6.8993055555555598</v>
      </c>
      <c r="F989" s="112">
        <v>48.2</v>
      </c>
      <c r="G989" s="112">
        <v>27.5</v>
      </c>
    </row>
    <row r="990" spans="1:7" x14ac:dyDescent="0.25">
      <c r="A990" s="104" t="s">
        <v>533</v>
      </c>
      <c r="B990" s="104" t="s">
        <v>535</v>
      </c>
      <c r="C990" s="54">
        <v>158</v>
      </c>
      <c r="D990" s="96">
        <v>44168</v>
      </c>
      <c r="E990" s="109">
        <v>6.9409722222222197</v>
      </c>
      <c r="F990" s="112">
        <v>48.3</v>
      </c>
      <c r="G990" s="112">
        <v>27.6</v>
      </c>
    </row>
    <row r="991" spans="1:7" x14ac:dyDescent="0.25">
      <c r="A991" s="104" t="s">
        <v>533</v>
      </c>
      <c r="B991" s="104" t="s">
        <v>535</v>
      </c>
      <c r="C991" s="54">
        <v>159</v>
      </c>
      <c r="D991" s="96">
        <v>44168</v>
      </c>
      <c r="E991" s="110">
        <v>6.9826388888888999</v>
      </c>
      <c r="F991" s="112">
        <v>47.1</v>
      </c>
      <c r="G991" s="112">
        <v>27.5</v>
      </c>
    </row>
    <row r="992" spans="1:7" x14ac:dyDescent="0.25">
      <c r="A992" s="104" t="s">
        <v>533</v>
      </c>
      <c r="B992" s="104" t="s">
        <v>535</v>
      </c>
      <c r="C992" s="54">
        <v>160</v>
      </c>
      <c r="D992" s="96">
        <v>44169</v>
      </c>
      <c r="E992" s="109">
        <v>7.0243055555555598</v>
      </c>
      <c r="F992" s="112">
        <v>47.8</v>
      </c>
      <c r="G992" s="112">
        <v>27.5</v>
      </c>
    </row>
    <row r="993" spans="1:7" x14ac:dyDescent="0.25">
      <c r="A993" s="104" t="s">
        <v>533</v>
      </c>
      <c r="B993" s="104" t="s">
        <v>535</v>
      </c>
      <c r="C993" s="54">
        <v>161</v>
      </c>
      <c r="D993" s="96">
        <v>44169</v>
      </c>
      <c r="E993" s="110">
        <v>7.0659722222222197</v>
      </c>
      <c r="F993" s="112">
        <v>47.1</v>
      </c>
      <c r="G993" s="112">
        <v>27.3</v>
      </c>
    </row>
    <row r="994" spans="1:7" x14ac:dyDescent="0.25">
      <c r="A994" s="104" t="s">
        <v>533</v>
      </c>
      <c r="B994" s="104" t="s">
        <v>535</v>
      </c>
      <c r="C994" s="54">
        <v>162</v>
      </c>
      <c r="D994" s="96">
        <v>44169</v>
      </c>
      <c r="E994" s="109">
        <v>7.1076388888888999</v>
      </c>
      <c r="F994" s="112">
        <v>47.1</v>
      </c>
      <c r="G994" s="112">
        <v>27.4</v>
      </c>
    </row>
    <row r="995" spans="1:7" x14ac:dyDescent="0.25">
      <c r="A995" s="104" t="s">
        <v>533</v>
      </c>
      <c r="B995" s="104" t="s">
        <v>535</v>
      </c>
      <c r="C995" s="54">
        <v>163</v>
      </c>
      <c r="D995" s="96">
        <v>44169</v>
      </c>
      <c r="E995" s="110">
        <v>7.1493055555555598</v>
      </c>
      <c r="F995" s="112">
        <v>47.1</v>
      </c>
      <c r="G995" s="112">
        <v>27.3</v>
      </c>
    </row>
    <row r="996" spans="1:7" x14ac:dyDescent="0.25">
      <c r="A996" s="104" t="s">
        <v>533</v>
      </c>
      <c r="B996" s="104" t="s">
        <v>535</v>
      </c>
      <c r="C996" s="54">
        <v>164</v>
      </c>
      <c r="D996" s="96">
        <v>44169</v>
      </c>
      <c r="E996" s="109">
        <v>7.1909722222222197</v>
      </c>
      <c r="F996" s="112">
        <v>46.7</v>
      </c>
      <c r="G996" s="112">
        <v>27.3</v>
      </c>
    </row>
    <row r="997" spans="1:7" x14ac:dyDescent="0.25">
      <c r="A997" s="104" t="s">
        <v>533</v>
      </c>
      <c r="B997" s="104" t="s">
        <v>535</v>
      </c>
      <c r="C997" s="54">
        <v>165</v>
      </c>
      <c r="D997" s="96">
        <v>44169</v>
      </c>
      <c r="E997" s="110">
        <v>7.2326388888888999</v>
      </c>
      <c r="F997" s="112">
        <v>49.5</v>
      </c>
      <c r="G997" s="112">
        <v>27.5</v>
      </c>
    </row>
    <row r="998" spans="1:7" x14ac:dyDescent="0.25">
      <c r="A998" s="104" t="s">
        <v>533</v>
      </c>
      <c r="B998" s="104" t="s">
        <v>535</v>
      </c>
      <c r="C998" s="54">
        <v>166</v>
      </c>
      <c r="D998" s="96">
        <v>44169</v>
      </c>
      <c r="E998" s="109">
        <v>7.2743055555555598</v>
      </c>
      <c r="F998" s="112">
        <v>45.9</v>
      </c>
      <c r="G998" s="112">
        <v>27.4</v>
      </c>
    </row>
    <row r="999" spans="1:7" x14ac:dyDescent="0.25">
      <c r="A999" s="104" t="s">
        <v>533</v>
      </c>
      <c r="B999" s="104" t="s">
        <v>535</v>
      </c>
      <c r="C999" s="54">
        <v>167</v>
      </c>
      <c r="D999" s="96">
        <v>44169</v>
      </c>
      <c r="E999" s="110">
        <v>7.3159722222222197</v>
      </c>
      <c r="F999" s="112">
        <v>46.8</v>
      </c>
      <c r="G999" s="112">
        <v>27.7</v>
      </c>
    </row>
    <row r="1000" spans="1:7" x14ac:dyDescent="0.25">
      <c r="A1000" s="104" t="s">
        <v>533</v>
      </c>
      <c r="B1000" s="104" t="s">
        <v>535</v>
      </c>
      <c r="C1000" s="54">
        <v>168</v>
      </c>
      <c r="D1000" s="96">
        <v>44169</v>
      </c>
      <c r="E1000" s="109">
        <v>7.3576388888888999</v>
      </c>
      <c r="F1000" s="112">
        <v>45.7</v>
      </c>
      <c r="G1000" s="112">
        <v>28</v>
      </c>
    </row>
    <row r="1001" spans="1:7" x14ac:dyDescent="0.25">
      <c r="A1001" s="104" t="s">
        <v>533</v>
      </c>
      <c r="B1001" s="104" t="s">
        <v>535</v>
      </c>
      <c r="C1001" s="54">
        <v>169</v>
      </c>
      <c r="D1001" s="96">
        <v>44169</v>
      </c>
      <c r="E1001" s="110">
        <v>7.3993055555555598</v>
      </c>
      <c r="F1001" s="112">
        <v>47.9</v>
      </c>
      <c r="G1001" s="112">
        <v>28.1</v>
      </c>
    </row>
    <row r="1002" spans="1:7" x14ac:dyDescent="0.25">
      <c r="A1002" s="104" t="s">
        <v>533</v>
      </c>
      <c r="B1002" s="104" t="s">
        <v>535</v>
      </c>
      <c r="C1002" s="54">
        <v>170</v>
      </c>
      <c r="D1002" s="96">
        <v>44169</v>
      </c>
      <c r="E1002" s="109">
        <v>7.4409722222222197</v>
      </c>
      <c r="F1002" s="112">
        <v>47.8</v>
      </c>
      <c r="G1002" s="112">
        <v>28.1</v>
      </c>
    </row>
    <row r="1003" spans="1:7" x14ac:dyDescent="0.25">
      <c r="A1003" s="104" t="s">
        <v>533</v>
      </c>
      <c r="B1003" s="104" t="s">
        <v>535</v>
      </c>
      <c r="C1003" s="54">
        <v>171</v>
      </c>
      <c r="D1003" s="96">
        <v>44169</v>
      </c>
      <c r="E1003" s="110">
        <v>7.4826388888888999</v>
      </c>
      <c r="F1003" s="112">
        <v>44.9</v>
      </c>
      <c r="G1003" s="112">
        <v>28.3</v>
      </c>
    </row>
    <row r="1004" spans="1:7" x14ac:dyDescent="0.25">
      <c r="A1004" s="104" t="s">
        <v>533</v>
      </c>
      <c r="B1004" s="104" t="s">
        <v>535</v>
      </c>
      <c r="C1004" s="54">
        <v>172</v>
      </c>
      <c r="D1004" s="96">
        <v>44169</v>
      </c>
      <c r="E1004" s="109">
        <v>7.5243055555555598</v>
      </c>
      <c r="F1004" s="112">
        <v>50.5</v>
      </c>
      <c r="G1004" s="112">
        <v>28.2</v>
      </c>
    </row>
    <row r="1005" spans="1:7" x14ac:dyDescent="0.25">
      <c r="A1005" s="104" t="s">
        <v>533</v>
      </c>
      <c r="B1005" s="104" t="s">
        <v>535</v>
      </c>
      <c r="C1005" s="54">
        <v>173</v>
      </c>
      <c r="D1005" s="96">
        <v>44169</v>
      </c>
      <c r="E1005" s="110">
        <v>7.5659722222222197</v>
      </c>
      <c r="F1005" s="112">
        <v>50.4</v>
      </c>
      <c r="G1005" s="112">
        <v>28.3</v>
      </c>
    </row>
    <row r="1006" spans="1:7" x14ac:dyDescent="0.25">
      <c r="A1006" s="104" t="s">
        <v>533</v>
      </c>
      <c r="B1006" s="104" t="s">
        <v>535</v>
      </c>
      <c r="C1006" s="54">
        <v>174</v>
      </c>
      <c r="D1006" s="96">
        <v>44169</v>
      </c>
      <c r="E1006" s="109">
        <v>7.6076388888888999</v>
      </c>
      <c r="F1006" s="112">
        <v>48.3</v>
      </c>
      <c r="G1006" s="112">
        <v>28.2</v>
      </c>
    </row>
    <row r="1007" spans="1:7" x14ac:dyDescent="0.25">
      <c r="A1007" s="104" t="s">
        <v>533</v>
      </c>
      <c r="B1007" s="104" t="s">
        <v>535</v>
      </c>
      <c r="C1007" s="54">
        <v>175</v>
      </c>
      <c r="D1007" s="96">
        <v>44169</v>
      </c>
      <c r="E1007" s="110">
        <v>7.6493055555555598</v>
      </c>
      <c r="F1007" s="112">
        <v>47.5</v>
      </c>
      <c r="G1007" s="112">
        <v>28</v>
      </c>
    </row>
    <row r="1008" spans="1:7" x14ac:dyDescent="0.25">
      <c r="A1008" s="104" t="s">
        <v>533</v>
      </c>
      <c r="B1008" s="104" t="s">
        <v>535</v>
      </c>
      <c r="C1008" s="54">
        <v>176</v>
      </c>
      <c r="D1008" s="96">
        <v>44169</v>
      </c>
      <c r="E1008" s="109">
        <v>7.6909722222222197</v>
      </c>
      <c r="F1008" s="112">
        <v>48.6</v>
      </c>
      <c r="G1008" s="112">
        <v>27.8</v>
      </c>
    </row>
    <row r="1009" spans="1:7" x14ac:dyDescent="0.25">
      <c r="A1009" s="104" t="s">
        <v>533</v>
      </c>
      <c r="B1009" s="104" t="s">
        <v>535</v>
      </c>
      <c r="C1009" s="54">
        <v>177</v>
      </c>
      <c r="D1009" s="96">
        <v>44169</v>
      </c>
      <c r="E1009" s="110">
        <v>7.7326388888888999</v>
      </c>
      <c r="F1009" s="112">
        <v>44.8</v>
      </c>
      <c r="G1009" s="112">
        <v>27.6</v>
      </c>
    </row>
    <row r="1010" spans="1:7" x14ac:dyDescent="0.25">
      <c r="A1010" s="104" t="s">
        <v>533</v>
      </c>
      <c r="B1010" s="104" t="s">
        <v>535</v>
      </c>
      <c r="C1010" s="54">
        <v>178</v>
      </c>
      <c r="D1010" s="96">
        <v>44169</v>
      </c>
      <c r="E1010" s="109">
        <v>7.7743055555555598</v>
      </c>
      <c r="F1010" s="112">
        <v>48.5</v>
      </c>
      <c r="G1010" s="112">
        <v>27.7</v>
      </c>
    </row>
    <row r="1011" spans="1:7" x14ac:dyDescent="0.25">
      <c r="A1011" s="104" t="s">
        <v>533</v>
      </c>
      <c r="B1011" s="104" t="s">
        <v>535</v>
      </c>
      <c r="C1011" s="54">
        <v>179</v>
      </c>
      <c r="D1011" s="96">
        <v>44169</v>
      </c>
      <c r="E1011" s="110">
        <v>7.8159722222222197</v>
      </c>
      <c r="F1011" s="112">
        <v>44.1</v>
      </c>
      <c r="G1011" s="112">
        <v>27.5</v>
      </c>
    </row>
    <row r="1012" spans="1:7" x14ac:dyDescent="0.25">
      <c r="A1012" s="104" t="s">
        <v>533</v>
      </c>
      <c r="B1012" s="104" t="s">
        <v>535</v>
      </c>
      <c r="C1012" s="54">
        <v>180</v>
      </c>
      <c r="D1012" s="96">
        <v>44169</v>
      </c>
      <c r="E1012" s="109">
        <v>7.8576388888888999</v>
      </c>
      <c r="F1012" s="112">
        <v>45.6</v>
      </c>
      <c r="G1012" s="112">
        <v>27.6</v>
      </c>
    </row>
    <row r="1013" spans="1:7" x14ac:dyDescent="0.25">
      <c r="A1013" s="104" t="s">
        <v>533</v>
      </c>
      <c r="B1013" s="104" t="s">
        <v>535</v>
      </c>
      <c r="C1013" s="54">
        <v>181</v>
      </c>
      <c r="D1013" s="96">
        <v>44169</v>
      </c>
      <c r="E1013" s="110">
        <v>7.8993055555555598</v>
      </c>
      <c r="F1013" s="112">
        <v>46</v>
      </c>
      <c r="G1013" s="112">
        <v>27.6</v>
      </c>
    </row>
    <row r="1014" spans="1:7" x14ac:dyDescent="0.25">
      <c r="A1014" s="104" t="s">
        <v>533</v>
      </c>
      <c r="B1014" s="104" t="s">
        <v>535</v>
      </c>
      <c r="C1014" s="54">
        <v>182</v>
      </c>
      <c r="D1014" s="96">
        <v>44169</v>
      </c>
      <c r="E1014" s="109">
        <v>7.9409722222222197</v>
      </c>
      <c r="F1014" s="112">
        <v>45.9</v>
      </c>
      <c r="G1014" s="112">
        <v>27.4</v>
      </c>
    </row>
    <row r="1015" spans="1:7" x14ac:dyDescent="0.25">
      <c r="A1015" s="104" t="s">
        <v>533</v>
      </c>
      <c r="B1015" s="104" t="s">
        <v>535</v>
      </c>
      <c r="C1015" s="54">
        <v>183</v>
      </c>
      <c r="D1015" s="96">
        <v>44169</v>
      </c>
      <c r="E1015" s="110">
        <v>7.9826388888888999</v>
      </c>
      <c r="F1015" s="112">
        <v>44.3</v>
      </c>
      <c r="G1015" s="112">
        <v>27.3</v>
      </c>
    </row>
    <row r="1016" spans="1:7" x14ac:dyDescent="0.25">
      <c r="A1016" s="104" t="s">
        <v>533</v>
      </c>
      <c r="B1016" s="104" t="s">
        <v>535</v>
      </c>
      <c r="C1016" s="54">
        <v>184</v>
      </c>
      <c r="D1016" s="96">
        <v>44170</v>
      </c>
      <c r="E1016" s="109">
        <v>8.0243055555555607</v>
      </c>
      <c r="F1016" s="112">
        <v>48.1</v>
      </c>
      <c r="G1016" s="112">
        <v>26.9</v>
      </c>
    </row>
    <row r="1017" spans="1:7" x14ac:dyDescent="0.25">
      <c r="A1017" s="104" t="s">
        <v>533</v>
      </c>
      <c r="B1017" s="104" t="s">
        <v>535</v>
      </c>
      <c r="C1017" s="54">
        <v>185</v>
      </c>
      <c r="D1017" s="96">
        <v>44170</v>
      </c>
      <c r="E1017" s="110">
        <v>8.0659722222222197</v>
      </c>
      <c r="F1017" s="112">
        <v>46.2</v>
      </c>
      <c r="G1017" s="112">
        <v>27.1</v>
      </c>
    </row>
    <row r="1018" spans="1:7" x14ac:dyDescent="0.25">
      <c r="A1018" s="104" t="s">
        <v>533</v>
      </c>
      <c r="B1018" s="104" t="s">
        <v>535</v>
      </c>
      <c r="C1018" s="54">
        <v>186</v>
      </c>
      <c r="D1018" s="96">
        <v>44170</v>
      </c>
      <c r="E1018" s="109">
        <v>8.1076388888888999</v>
      </c>
      <c r="F1018" s="112">
        <v>45.2</v>
      </c>
      <c r="G1018" s="112">
        <v>26.9</v>
      </c>
    </row>
    <row r="1019" spans="1:7" x14ac:dyDescent="0.25">
      <c r="A1019" s="104" t="s">
        <v>533</v>
      </c>
      <c r="B1019" s="104" t="s">
        <v>535</v>
      </c>
      <c r="C1019" s="54">
        <v>187</v>
      </c>
      <c r="D1019" s="96">
        <v>44170</v>
      </c>
      <c r="E1019" s="110">
        <v>8.1493055555555607</v>
      </c>
      <c r="F1019" s="112">
        <v>46.1</v>
      </c>
      <c r="G1019" s="112">
        <v>26.9</v>
      </c>
    </row>
    <row r="1020" spans="1:7" x14ac:dyDescent="0.25">
      <c r="A1020" s="104" t="s">
        <v>533</v>
      </c>
      <c r="B1020" s="104" t="s">
        <v>535</v>
      </c>
      <c r="C1020" s="54">
        <v>188</v>
      </c>
      <c r="D1020" s="96">
        <v>44170</v>
      </c>
      <c r="E1020" s="109">
        <v>8.1909722222222197</v>
      </c>
      <c r="F1020" s="112">
        <v>45.2</v>
      </c>
      <c r="G1020" s="112">
        <v>27</v>
      </c>
    </row>
    <row r="1021" spans="1:7" x14ac:dyDescent="0.25">
      <c r="A1021" s="104" t="s">
        <v>533</v>
      </c>
      <c r="B1021" s="104" t="s">
        <v>535</v>
      </c>
      <c r="C1021" s="54">
        <v>189</v>
      </c>
      <c r="D1021" s="96">
        <v>44170</v>
      </c>
      <c r="E1021" s="110">
        <v>8.2326388888888999</v>
      </c>
      <c r="F1021" s="112">
        <v>44.8</v>
      </c>
      <c r="G1021" s="112">
        <v>27</v>
      </c>
    </row>
    <row r="1022" spans="1:7" x14ac:dyDescent="0.25">
      <c r="A1022" s="104" t="s">
        <v>533</v>
      </c>
      <c r="B1022" s="104" t="s">
        <v>535</v>
      </c>
      <c r="C1022" s="54">
        <v>190</v>
      </c>
      <c r="D1022" s="96">
        <v>44170</v>
      </c>
      <c r="E1022" s="109">
        <v>8.2743055555555607</v>
      </c>
      <c r="F1022" s="112">
        <v>45</v>
      </c>
      <c r="G1022" s="112">
        <v>27.1</v>
      </c>
    </row>
    <row r="1023" spans="1:7" x14ac:dyDescent="0.25">
      <c r="A1023" s="104" t="s">
        <v>533</v>
      </c>
      <c r="B1023" s="104" t="s">
        <v>535</v>
      </c>
      <c r="C1023" s="54">
        <v>191</v>
      </c>
      <c r="D1023" s="96">
        <v>44170</v>
      </c>
      <c r="E1023" s="110">
        <v>8.3159722222222197</v>
      </c>
      <c r="F1023" s="112">
        <v>47.6</v>
      </c>
      <c r="G1023" s="112">
        <v>27.3</v>
      </c>
    </row>
    <row r="1024" spans="1:7" x14ac:dyDescent="0.25">
      <c r="A1024" s="104" t="s">
        <v>533</v>
      </c>
      <c r="B1024" s="104" t="s">
        <v>535</v>
      </c>
      <c r="C1024" s="54">
        <v>192</v>
      </c>
      <c r="D1024" s="96">
        <v>44170</v>
      </c>
      <c r="E1024" s="109">
        <v>8.3576388888888999</v>
      </c>
      <c r="F1024" s="112">
        <v>48.3</v>
      </c>
      <c r="G1024" s="112">
        <v>27.5</v>
      </c>
    </row>
    <row r="1025" spans="1:7" x14ac:dyDescent="0.25">
      <c r="A1025" s="104" t="s">
        <v>533</v>
      </c>
      <c r="B1025" s="104" t="s">
        <v>535</v>
      </c>
      <c r="C1025" s="54">
        <v>193</v>
      </c>
      <c r="D1025" s="96">
        <v>44170</v>
      </c>
      <c r="E1025" s="110">
        <v>8.3993055555555607</v>
      </c>
      <c r="F1025" s="112">
        <v>47.1</v>
      </c>
      <c r="G1025" s="112">
        <v>27.5</v>
      </c>
    </row>
    <row r="1026" spans="1:7" x14ac:dyDescent="0.25">
      <c r="A1026" s="104" t="s">
        <v>533</v>
      </c>
      <c r="B1026" s="104" t="s">
        <v>535</v>
      </c>
      <c r="C1026" s="54">
        <v>194</v>
      </c>
      <c r="D1026" s="96">
        <v>44170</v>
      </c>
      <c r="E1026" s="109">
        <v>8.4409722222222197</v>
      </c>
      <c r="F1026" s="112">
        <v>51.6</v>
      </c>
      <c r="G1026" s="112">
        <v>27.7</v>
      </c>
    </row>
    <row r="1027" spans="1:7" x14ac:dyDescent="0.25">
      <c r="A1027" s="104" t="s">
        <v>533</v>
      </c>
      <c r="B1027" s="104" t="s">
        <v>535</v>
      </c>
      <c r="C1027" s="54">
        <v>195</v>
      </c>
      <c r="D1027" s="96">
        <v>44170</v>
      </c>
      <c r="E1027" s="110">
        <v>8.4826388888888893</v>
      </c>
      <c r="F1027" s="112">
        <v>46.9</v>
      </c>
      <c r="G1027" s="112">
        <v>27.5</v>
      </c>
    </row>
    <row r="1028" spans="1:7" x14ac:dyDescent="0.25">
      <c r="A1028" s="104" t="s">
        <v>533</v>
      </c>
      <c r="B1028" s="104" t="s">
        <v>535</v>
      </c>
      <c r="C1028" s="54">
        <v>196</v>
      </c>
      <c r="D1028" s="96">
        <v>44170</v>
      </c>
      <c r="E1028" s="109">
        <v>8.5243055555555607</v>
      </c>
      <c r="F1028" s="112">
        <v>52.5</v>
      </c>
      <c r="G1028" s="112">
        <v>27.7</v>
      </c>
    </row>
    <row r="1029" spans="1:7" x14ac:dyDescent="0.25">
      <c r="A1029" s="104" t="s">
        <v>533</v>
      </c>
      <c r="B1029" s="104" t="s">
        <v>535</v>
      </c>
      <c r="C1029" s="54">
        <v>197</v>
      </c>
      <c r="D1029" s="96">
        <v>44170</v>
      </c>
      <c r="E1029" s="110">
        <v>8.5659722222222197</v>
      </c>
      <c r="F1029" s="112">
        <v>51.2</v>
      </c>
      <c r="G1029" s="112">
        <v>27.8</v>
      </c>
    </row>
    <row r="1030" spans="1:7" x14ac:dyDescent="0.25">
      <c r="A1030" s="104" t="s">
        <v>533</v>
      </c>
      <c r="B1030" s="104" t="s">
        <v>535</v>
      </c>
      <c r="C1030" s="54">
        <v>198</v>
      </c>
      <c r="D1030" s="96">
        <v>44170</v>
      </c>
      <c r="E1030" s="109">
        <v>8.6076388888888893</v>
      </c>
      <c r="F1030" s="112">
        <v>49.5</v>
      </c>
      <c r="G1030" s="112">
        <v>27.8</v>
      </c>
    </row>
    <row r="1031" spans="1:7" x14ac:dyDescent="0.25">
      <c r="A1031" s="104" t="s">
        <v>533</v>
      </c>
      <c r="B1031" s="104" t="s">
        <v>535</v>
      </c>
      <c r="C1031" s="54">
        <v>199</v>
      </c>
      <c r="D1031" s="96">
        <v>44170</v>
      </c>
      <c r="E1031" s="110">
        <v>8.6493055555555607</v>
      </c>
      <c r="F1031" s="112">
        <v>49.7</v>
      </c>
      <c r="G1031" s="112">
        <v>27.7</v>
      </c>
    </row>
    <row r="1032" spans="1:7" x14ac:dyDescent="0.25">
      <c r="A1032" s="104" t="s">
        <v>533</v>
      </c>
      <c r="B1032" s="104" t="s">
        <v>535</v>
      </c>
      <c r="C1032" s="54">
        <v>200</v>
      </c>
      <c r="D1032" s="96">
        <v>44170</v>
      </c>
      <c r="E1032" s="109">
        <v>8.6909722222222197</v>
      </c>
      <c r="F1032" s="112">
        <v>48.7</v>
      </c>
      <c r="G1032" s="112">
        <v>27.4</v>
      </c>
    </row>
    <row r="1033" spans="1:7" x14ac:dyDescent="0.25">
      <c r="A1033" s="104" t="s">
        <v>533</v>
      </c>
      <c r="B1033" s="104" t="s">
        <v>535</v>
      </c>
      <c r="C1033" s="54">
        <v>201</v>
      </c>
      <c r="D1033" s="96">
        <v>44170</v>
      </c>
      <c r="E1033" s="110">
        <v>8.7326388888888893</v>
      </c>
      <c r="F1033" s="112">
        <v>46.6</v>
      </c>
      <c r="G1033" s="112">
        <v>27.1</v>
      </c>
    </row>
    <row r="1034" spans="1:7" x14ac:dyDescent="0.25">
      <c r="A1034" s="104" t="s">
        <v>533</v>
      </c>
      <c r="B1034" s="104" t="s">
        <v>535</v>
      </c>
      <c r="C1034" s="54">
        <v>202</v>
      </c>
      <c r="D1034" s="96">
        <v>44170</v>
      </c>
      <c r="E1034" s="109">
        <v>8.7743055555555607</v>
      </c>
      <c r="F1034" s="112">
        <v>47</v>
      </c>
      <c r="G1034" s="112">
        <v>27.3</v>
      </c>
    </row>
    <row r="1035" spans="1:7" x14ac:dyDescent="0.25">
      <c r="A1035" s="104" t="s">
        <v>533</v>
      </c>
      <c r="B1035" s="104" t="s">
        <v>535</v>
      </c>
      <c r="C1035" s="54">
        <v>203</v>
      </c>
      <c r="D1035" s="96">
        <v>44170</v>
      </c>
      <c r="E1035" s="110">
        <v>8.8159722222222197</v>
      </c>
      <c r="F1035" s="112">
        <v>45</v>
      </c>
      <c r="G1035" s="112">
        <v>27.3</v>
      </c>
    </row>
    <row r="1036" spans="1:7" x14ac:dyDescent="0.25">
      <c r="A1036" s="104" t="s">
        <v>533</v>
      </c>
      <c r="B1036" s="104" t="s">
        <v>535</v>
      </c>
      <c r="C1036" s="54">
        <v>204</v>
      </c>
      <c r="D1036" s="96">
        <v>44170</v>
      </c>
      <c r="E1036" s="109">
        <v>8.8576388888888893</v>
      </c>
      <c r="F1036" s="112">
        <v>46.2</v>
      </c>
      <c r="G1036" s="112">
        <v>27.4</v>
      </c>
    </row>
    <row r="1037" spans="1:7" x14ac:dyDescent="0.25">
      <c r="A1037" s="104" t="s">
        <v>533</v>
      </c>
      <c r="B1037" s="104" t="s">
        <v>535</v>
      </c>
      <c r="C1037" s="54">
        <v>205</v>
      </c>
      <c r="D1037" s="96">
        <v>44170</v>
      </c>
      <c r="E1037" s="110">
        <v>8.8993055555555607</v>
      </c>
      <c r="F1037" s="112">
        <v>45.4</v>
      </c>
      <c r="G1037" s="112">
        <v>27.4</v>
      </c>
    </row>
    <row r="1038" spans="1:7" x14ac:dyDescent="0.25">
      <c r="A1038" s="104" t="s">
        <v>533</v>
      </c>
      <c r="B1038" s="104" t="s">
        <v>535</v>
      </c>
      <c r="C1038" s="54">
        <v>206</v>
      </c>
      <c r="D1038" s="96">
        <v>44170</v>
      </c>
      <c r="E1038" s="109">
        <v>8.9409722222222197</v>
      </c>
      <c r="F1038" s="112">
        <v>45.5</v>
      </c>
      <c r="G1038" s="112">
        <v>27.3</v>
      </c>
    </row>
    <row r="1039" spans="1:7" x14ac:dyDescent="0.25">
      <c r="A1039" s="104" t="s">
        <v>533</v>
      </c>
      <c r="B1039" s="104" t="s">
        <v>535</v>
      </c>
      <c r="C1039" s="54">
        <v>207</v>
      </c>
      <c r="D1039" s="96">
        <v>44170</v>
      </c>
      <c r="E1039" s="110">
        <v>8.9826388888888893</v>
      </c>
      <c r="F1039" s="112">
        <v>46.9</v>
      </c>
      <c r="G1039" s="112">
        <v>27.2</v>
      </c>
    </row>
    <row r="1040" spans="1:7" x14ac:dyDescent="0.25">
      <c r="A1040" s="104" t="s">
        <v>533</v>
      </c>
      <c r="B1040" s="104" t="s">
        <v>535</v>
      </c>
      <c r="C1040" s="54">
        <v>208</v>
      </c>
      <c r="D1040" s="96">
        <v>44171</v>
      </c>
      <c r="E1040" s="109">
        <v>9.0243055555555607</v>
      </c>
      <c r="F1040" s="112">
        <v>45.5</v>
      </c>
      <c r="G1040" s="112">
        <v>26.9</v>
      </c>
    </row>
    <row r="1041" spans="1:7" x14ac:dyDescent="0.25">
      <c r="A1041" s="104" t="s">
        <v>533</v>
      </c>
      <c r="B1041" s="104" t="s">
        <v>535</v>
      </c>
      <c r="C1041" s="54">
        <v>209</v>
      </c>
      <c r="D1041" s="96">
        <v>44171</v>
      </c>
      <c r="E1041" s="110">
        <v>9.0659722222222197</v>
      </c>
      <c r="F1041" s="112">
        <v>44.7</v>
      </c>
      <c r="G1041" s="112">
        <v>26.8</v>
      </c>
    </row>
    <row r="1042" spans="1:7" x14ac:dyDescent="0.25">
      <c r="A1042" s="104" t="s">
        <v>533</v>
      </c>
      <c r="B1042" s="104" t="s">
        <v>535</v>
      </c>
      <c r="C1042" s="54">
        <v>210</v>
      </c>
      <c r="D1042" s="96">
        <v>44171</v>
      </c>
      <c r="E1042" s="109">
        <v>9.1076388888888893</v>
      </c>
      <c r="F1042" s="112">
        <v>46</v>
      </c>
      <c r="G1042" s="112">
        <v>26.7</v>
      </c>
    </row>
    <row r="1043" spans="1:7" x14ac:dyDescent="0.25">
      <c r="A1043" s="104" t="s">
        <v>533</v>
      </c>
      <c r="B1043" s="104" t="s">
        <v>535</v>
      </c>
      <c r="C1043" s="54">
        <v>211</v>
      </c>
      <c r="D1043" s="96">
        <v>44171</v>
      </c>
      <c r="E1043" s="110">
        <v>9.1493055555555607</v>
      </c>
      <c r="F1043" s="112">
        <v>44.9</v>
      </c>
      <c r="G1043" s="112">
        <v>26.6</v>
      </c>
    </row>
    <row r="1044" spans="1:7" x14ac:dyDescent="0.25">
      <c r="A1044" s="104" t="s">
        <v>533</v>
      </c>
      <c r="B1044" s="104" t="s">
        <v>535</v>
      </c>
      <c r="C1044" s="54">
        <v>212</v>
      </c>
      <c r="D1044" s="96">
        <v>44171</v>
      </c>
      <c r="E1044" s="109">
        <v>9.1909722222222197</v>
      </c>
      <c r="F1044" s="112">
        <v>45.9</v>
      </c>
      <c r="G1044" s="112">
        <v>26.5</v>
      </c>
    </row>
    <row r="1045" spans="1:7" x14ac:dyDescent="0.25">
      <c r="A1045" s="104" t="s">
        <v>533</v>
      </c>
      <c r="B1045" s="104" t="s">
        <v>535</v>
      </c>
      <c r="C1045" s="54">
        <v>213</v>
      </c>
      <c r="D1045" s="96">
        <v>44171</v>
      </c>
      <c r="E1045" s="110">
        <v>9.2326388888888893</v>
      </c>
      <c r="F1045" s="112">
        <v>44.1</v>
      </c>
      <c r="G1045" s="112">
        <v>26.5</v>
      </c>
    </row>
    <row r="1046" spans="1:7" x14ac:dyDescent="0.25">
      <c r="A1046" s="104" t="s">
        <v>533</v>
      </c>
      <c r="B1046" s="104" t="s">
        <v>535</v>
      </c>
      <c r="C1046" s="54">
        <v>214</v>
      </c>
      <c r="D1046" s="96">
        <v>44171</v>
      </c>
      <c r="E1046" s="109">
        <v>9.2743055555555607</v>
      </c>
      <c r="F1046" s="112">
        <v>45.6</v>
      </c>
      <c r="G1046" s="112">
        <v>26.5</v>
      </c>
    </row>
    <row r="1047" spans="1:7" x14ac:dyDescent="0.25">
      <c r="A1047" s="104" t="s">
        <v>533</v>
      </c>
      <c r="B1047" s="104" t="s">
        <v>535</v>
      </c>
      <c r="C1047" s="54">
        <v>215</v>
      </c>
      <c r="D1047" s="96">
        <v>44171</v>
      </c>
      <c r="E1047" s="110">
        <v>9.3159722222222197</v>
      </c>
      <c r="F1047" s="112">
        <v>47</v>
      </c>
      <c r="G1047" s="112">
        <v>26.5</v>
      </c>
    </row>
    <row r="1048" spans="1:7" x14ac:dyDescent="0.25">
      <c r="A1048" s="104" t="s">
        <v>533</v>
      </c>
      <c r="B1048" s="104" t="s">
        <v>535</v>
      </c>
      <c r="C1048" s="54">
        <v>216</v>
      </c>
      <c r="D1048" s="96">
        <v>44171</v>
      </c>
      <c r="E1048" s="109">
        <v>9.3576388888888893</v>
      </c>
      <c r="F1048" s="112">
        <v>47.3</v>
      </c>
      <c r="G1048" s="112">
        <v>26.9</v>
      </c>
    </row>
    <row r="1049" spans="1:7" x14ac:dyDescent="0.25">
      <c r="A1049" s="104" t="s">
        <v>533</v>
      </c>
      <c r="B1049" s="104" t="s">
        <v>535</v>
      </c>
      <c r="C1049" s="54">
        <v>217</v>
      </c>
      <c r="D1049" s="96">
        <v>44171</v>
      </c>
      <c r="E1049" s="110">
        <v>9.3993055555555607</v>
      </c>
      <c r="F1049" s="112">
        <v>46</v>
      </c>
      <c r="G1049" s="112">
        <v>27</v>
      </c>
    </row>
    <row r="1050" spans="1:7" x14ac:dyDescent="0.25">
      <c r="A1050" s="104" t="s">
        <v>533</v>
      </c>
      <c r="B1050" s="104" t="s">
        <v>535</v>
      </c>
      <c r="C1050" s="54">
        <v>218</v>
      </c>
      <c r="D1050" s="96">
        <v>44171</v>
      </c>
      <c r="E1050" s="109">
        <v>9.4409722222222197</v>
      </c>
      <c r="F1050" s="112">
        <v>47.2</v>
      </c>
      <c r="G1050" s="112">
        <v>27.1</v>
      </c>
    </row>
    <row r="1051" spans="1:7" x14ac:dyDescent="0.25">
      <c r="A1051" s="104" t="s">
        <v>533</v>
      </c>
      <c r="B1051" s="104" t="s">
        <v>535</v>
      </c>
      <c r="C1051" s="54">
        <v>219</v>
      </c>
      <c r="D1051" s="96">
        <v>44171</v>
      </c>
      <c r="E1051" s="110">
        <v>9.4826388888888893</v>
      </c>
      <c r="F1051" s="112">
        <v>50.7</v>
      </c>
      <c r="G1051" s="112">
        <v>27.3</v>
      </c>
    </row>
    <row r="1052" spans="1:7" x14ac:dyDescent="0.25">
      <c r="A1052" s="104" t="s">
        <v>533</v>
      </c>
      <c r="B1052" s="104" t="s">
        <v>535</v>
      </c>
      <c r="C1052" s="54">
        <v>220</v>
      </c>
      <c r="D1052" s="96">
        <v>44171</v>
      </c>
      <c r="E1052" s="109">
        <v>9.5243055555555607</v>
      </c>
      <c r="F1052" s="112">
        <v>51.6</v>
      </c>
      <c r="G1052" s="112">
        <v>27.4</v>
      </c>
    </row>
    <row r="1053" spans="1:7" x14ac:dyDescent="0.25">
      <c r="A1053" s="104" t="s">
        <v>533</v>
      </c>
      <c r="B1053" s="104" t="s">
        <v>535</v>
      </c>
      <c r="C1053" s="54">
        <v>221</v>
      </c>
      <c r="D1053" s="96">
        <v>44171</v>
      </c>
      <c r="E1053" s="110">
        <v>9.5659722222222197</v>
      </c>
      <c r="F1053" s="112">
        <v>51.3</v>
      </c>
      <c r="G1053" s="112">
        <v>27.5</v>
      </c>
    </row>
    <row r="1054" spans="1:7" x14ac:dyDescent="0.25">
      <c r="A1054" s="104" t="s">
        <v>533</v>
      </c>
      <c r="B1054" s="104" t="s">
        <v>535</v>
      </c>
      <c r="C1054" s="54">
        <v>222</v>
      </c>
      <c r="D1054" s="96">
        <v>44171</v>
      </c>
      <c r="E1054" s="109">
        <v>9.6076388888888893</v>
      </c>
      <c r="F1054" s="112">
        <v>52.2</v>
      </c>
      <c r="G1054" s="112">
        <v>27.4</v>
      </c>
    </row>
    <row r="1055" spans="1:7" x14ac:dyDescent="0.25">
      <c r="A1055" s="104" t="s">
        <v>533</v>
      </c>
      <c r="B1055" s="104" t="s">
        <v>535</v>
      </c>
      <c r="C1055" s="54">
        <v>223</v>
      </c>
      <c r="D1055" s="96">
        <v>44171</v>
      </c>
      <c r="E1055" s="110">
        <v>9.6493055555555607</v>
      </c>
      <c r="F1055" s="112">
        <v>53.1</v>
      </c>
      <c r="G1055" s="112">
        <v>27.4</v>
      </c>
    </row>
    <row r="1056" spans="1:7" x14ac:dyDescent="0.25">
      <c r="A1056" s="104" t="s">
        <v>533</v>
      </c>
      <c r="B1056" s="104" t="s">
        <v>535</v>
      </c>
      <c r="C1056" s="54">
        <v>224</v>
      </c>
      <c r="D1056" s="96">
        <v>44171</v>
      </c>
      <c r="E1056" s="109">
        <v>9.6909722222222197</v>
      </c>
      <c r="F1056" s="112">
        <v>48.6</v>
      </c>
      <c r="G1056" s="112">
        <v>27</v>
      </c>
    </row>
    <row r="1057" spans="1:7" x14ac:dyDescent="0.25">
      <c r="A1057" s="104" t="s">
        <v>533</v>
      </c>
      <c r="B1057" s="104" t="s">
        <v>535</v>
      </c>
      <c r="C1057" s="54">
        <v>225</v>
      </c>
      <c r="D1057" s="96">
        <v>44171</v>
      </c>
      <c r="E1057" s="110">
        <v>9.7326388888888893</v>
      </c>
      <c r="F1057" s="112">
        <v>47.4</v>
      </c>
      <c r="G1057" s="112">
        <v>26.8</v>
      </c>
    </row>
    <row r="1058" spans="1:7" x14ac:dyDescent="0.25">
      <c r="A1058" s="104" t="s">
        <v>533</v>
      </c>
      <c r="B1058" s="104" t="s">
        <v>535</v>
      </c>
      <c r="C1058" s="54">
        <v>226</v>
      </c>
      <c r="D1058" s="96">
        <v>44171</v>
      </c>
      <c r="E1058" s="109">
        <v>9.7743055555555607</v>
      </c>
      <c r="F1058" s="112">
        <v>48.9</v>
      </c>
      <c r="G1058" s="112">
        <v>26.8</v>
      </c>
    </row>
    <row r="1059" spans="1:7" x14ac:dyDescent="0.25">
      <c r="A1059" s="104" t="s">
        <v>533</v>
      </c>
      <c r="B1059" s="104" t="s">
        <v>535</v>
      </c>
      <c r="C1059" s="54">
        <v>227</v>
      </c>
      <c r="D1059" s="96">
        <v>44171</v>
      </c>
      <c r="E1059" s="110">
        <v>9.8159722222222197</v>
      </c>
      <c r="F1059" s="112">
        <v>47.7</v>
      </c>
      <c r="G1059" s="112">
        <v>26.8</v>
      </c>
    </row>
    <row r="1060" spans="1:7" x14ac:dyDescent="0.25">
      <c r="A1060" s="104" t="s">
        <v>533</v>
      </c>
      <c r="B1060" s="104" t="s">
        <v>535</v>
      </c>
      <c r="C1060" s="54">
        <v>228</v>
      </c>
      <c r="D1060" s="96">
        <v>44171</v>
      </c>
      <c r="E1060" s="109">
        <v>9.8576388888888893</v>
      </c>
      <c r="F1060" s="112">
        <v>46.8</v>
      </c>
      <c r="G1060" s="112">
        <v>26.9</v>
      </c>
    </row>
    <row r="1061" spans="1:7" x14ac:dyDescent="0.25">
      <c r="A1061" s="104" t="s">
        <v>533</v>
      </c>
      <c r="B1061" s="104" t="s">
        <v>535</v>
      </c>
      <c r="C1061" s="54">
        <v>229</v>
      </c>
      <c r="D1061" s="96">
        <v>44171</v>
      </c>
      <c r="E1061" s="110">
        <v>9.8993055555555607</v>
      </c>
      <c r="F1061" s="112">
        <v>46.1</v>
      </c>
      <c r="G1061" s="112">
        <v>26.7</v>
      </c>
    </row>
    <row r="1062" spans="1:7" x14ac:dyDescent="0.25">
      <c r="A1062" s="104" t="s">
        <v>533</v>
      </c>
      <c r="B1062" s="104" t="s">
        <v>535</v>
      </c>
      <c r="C1062" s="54">
        <v>230</v>
      </c>
      <c r="D1062" s="96">
        <v>44171</v>
      </c>
      <c r="E1062" s="109">
        <v>9.9409722222222197</v>
      </c>
      <c r="F1062" s="112">
        <v>47</v>
      </c>
      <c r="G1062" s="112">
        <v>26.8</v>
      </c>
    </row>
    <row r="1063" spans="1:7" x14ac:dyDescent="0.25">
      <c r="A1063" s="104" t="s">
        <v>533</v>
      </c>
      <c r="B1063" s="104" t="s">
        <v>535</v>
      </c>
      <c r="C1063" s="54">
        <v>231</v>
      </c>
      <c r="D1063" s="96">
        <v>44171</v>
      </c>
      <c r="E1063" s="110">
        <v>9.9826388888888893</v>
      </c>
      <c r="F1063" s="112">
        <v>47</v>
      </c>
      <c r="G1063" s="112">
        <v>26.6</v>
      </c>
    </row>
    <row r="1064" spans="1:7" x14ac:dyDescent="0.25">
      <c r="A1064" s="104" t="s">
        <v>533</v>
      </c>
      <c r="B1064" s="104" t="s">
        <v>535</v>
      </c>
      <c r="C1064" s="54">
        <v>232</v>
      </c>
      <c r="D1064" s="96">
        <v>44172</v>
      </c>
      <c r="E1064" s="109">
        <v>10.0243055555556</v>
      </c>
      <c r="F1064" s="112">
        <v>47</v>
      </c>
      <c r="G1064" s="112">
        <v>26.4</v>
      </c>
    </row>
    <row r="1065" spans="1:7" x14ac:dyDescent="0.25">
      <c r="A1065" s="104" t="s">
        <v>533</v>
      </c>
      <c r="B1065" s="104" t="s">
        <v>535</v>
      </c>
      <c r="C1065" s="54">
        <v>233</v>
      </c>
      <c r="D1065" s="96">
        <v>44172</v>
      </c>
      <c r="E1065" s="110">
        <v>10.0659722222222</v>
      </c>
      <c r="F1065" s="112">
        <v>46.6</v>
      </c>
      <c r="G1065" s="112">
        <v>26.4</v>
      </c>
    </row>
    <row r="1066" spans="1:7" x14ac:dyDescent="0.25">
      <c r="A1066" s="104" t="s">
        <v>533</v>
      </c>
      <c r="B1066" s="104" t="s">
        <v>535</v>
      </c>
      <c r="C1066" s="54">
        <v>234</v>
      </c>
      <c r="D1066" s="96">
        <v>44172</v>
      </c>
      <c r="E1066" s="109">
        <v>10.1076388888889</v>
      </c>
      <c r="F1066" s="112">
        <v>45.4</v>
      </c>
      <c r="G1066" s="112">
        <v>26.4</v>
      </c>
    </row>
    <row r="1067" spans="1:7" x14ac:dyDescent="0.25">
      <c r="A1067" s="104" t="s">
        <v>533</v>
      </c>
      <c r="B1067" s="104" t="s">
        <v>535</v>
      </c>
      <c r="C1067" s="54">
        <v>235</v>
      </c>
      <c r="D1067" s="96">
        <v>44172</v>
      </c>
      <c r="E1067" s="110">
        <v>10.1493055555556</v>
      </c>
      <c r="F1067" s="112">
        <v>45.7</v>
      </c>
      <c r="G1067" s="112">
        <v>26.4</v>
      </c>
    </row>
    <row r="1068" spans="1:7" x14ac:dyDescent="0.25">
      <c r="A1068" s="104" t="s">
        <v>533</v>
      </c>
      <c r="B1068" s="104" t="s">
        <v>535</v>
      </c>
      <c r="C1068" s="54">
        <v>236</v>
      </c>
      <c r="D1068" s="96">
        <v>44172</v>
      </c>
      <c r="E1068" s="109">
        <v>10.1909722222222</v>
      </c>
      <c r="F1068" s="112">
        <v>46.9</v>
      </c>
      <c r="G1068" s="112">
        <v>26.4</v>
      </c>
    </row>
    <row r="1069" spans="1:7" x14ac:dyDescent="0.25">
      <c r="A1069" s="104" t="s">
        <v>533</v>
      </c>
      <c r="B1069" s="104" t="s">
        <v>535</v>
      </c>
      <c r="C1069" s="54">
        <v>237</v>
      </c>
      <c r="D1069" s="96">
        <v>44172</v>
      </c>
      <c r="E1069" s="110">
        <v>10.2326388888889</v>
      </c>
      <c r="F1069" s="112">
        <v>46.1</v>
      </c>
      <c r="G1069" s="112">
        <v>26.4</v>
      </c>
    </row>
    <row r="1070" spans="1:7" x14ac:dyDescent="0.25">
      <c r="A1070" s="104" t="s">
        <v>533</v>
      </c>
      <c r="B1070" s="104" t="s">
        <v>535</v>
      </c>
      <c r="C1070" s="54">
        <v>238</v>
      </c>
      <c r="D1070" s="96">
        <v>44172</v>
      </c>
      <c r="E1070" s="109">
        <v>10.2743055555556</v>
      </c>
      <c r="F1070" s="112">
        <v>46.8</v>
      </c>
      <c r="G1070" s="112">
        <v>26.5</v>
      </c>
    </row>
    <row r="1071" spans="1:7" x14ac:dyDescent="0.25">
      <c r="A1071" s="104" t="s">
        <v>533</v>
      </c>
      <c r="B1071" s="104" t="s">
        <v>535</v>
      </c>
      <c r="C1071" s="54">
        <v>239</v>
      </c>
      <c r="D1071" s="96">
        <v>44172</v>
      </c>
      <c r="E1071" s="110">
        <v>10.3159722222222</v>
      </c>
      <c r="F1071" s="112">
        <v>47.9</v>
      </c>
      <c r="G1071" s="112">
        <v>26.6</v>
      </c>
    </row>
    <row r="1072" spans="1:7" x14ac:dyDescent="0.25">
      <c r="A1072" s="104" t="s">
        <v>533</v>
      </c>
      <c r="B1072" s="104" t="s">
        <v>535</v>
      </c>
      <c r="C1072" s="54">
        <v>240</v>
      </c>
      <c r="D1072" s="96">
        <v>44172</v>
      </c>
      <c r="E1072" s="109">
        <v>10.3576388888889</v>
      </c>
      <c r="F1072" s="112">
        <v>48.7</v>
      </c>
      <c r="G1072" s="112">
        <v>27.1</v>
      </c>
    </row>
    <row r="1073" spans="1:7" x14ac:dyDescent="0.25">
      <c r="A1073" s="104" t="s">
        <v>533</v>
      </c>
      <c r="B1073" s="104" t="s">
        <v>535</v>
      </c>
      <c r="C1073" s="54">
        <v>241</v>
      </c>
      <c r="D1073" s="96">
        <v>44172</v>
      </c>
      <c r="E1073" s="110">
        <v>10.3993055555556</v>
      </c>
      <c r="F1073" s="112">
        <v>48.8</v>
      </c>
      <c r="G1073" s="112">
        <v>27.2</v>
      </c>
    </row>
    <row r="1074" spans="1:7" x14ac:dyDescent="0.25">
      <c r="A1074" s="104" t="s">
        <v>533</v>
      </c>
      <c r="B1074" s="104" t="s">
        <v>535</v>
      </c>
      <c r="C1074" s="54">
        <v>242</v>
      </c>
      <c r="D1074" s="96">
        <v>44172</v>
      </c>
      <c r="E1074" s="109">
        <v>10.4409722222223</v>
      </c>
      <c r="F1074" s="112">
        <v>53.6</v>
      </c>
      <c r="G1074" s="112">
        <v>27.3</v>
      </c>
    </row>
    <row r="1075" spans="1:7" x14ac:dyDescent="0.25">
      <c r="A1075" s="104" t="s">
        <v>533</v>
      </c>
      <c r="B1075" s="104" t="s">
        <v>535</v>
      </c>
      <c r="C1075" s="54">
        <v>243</v>
      </c>
      <c r="D1075" s="96">
        <v>44172</v>
      </c>
      <c r="E1075" s="110">
        <v>10.4826388888889</v>
      </c>
      <c r="F1075" s="112">
        <v>51.2</v>
      </c>
      <c r="G1075" s="112">
        <v>27.3</v>
      </c>
    </row>
    <row r="1076" spans="1:7" x14ac:dyDescent="0.25">
      <c r="A1076" s="104" t="s">
        <v>533</v>
      </c>
      <c r="B1076" s="104" t="s">
        <v>535</v>
      </c>
      <c r="C1076" s="54">
        <v>244</v>
      </c>
      <c r="D1076" s="96">
        <v>44172</v>
      </c>
      <c r="E1076" s="109">
        <v>10.5243055555556</v>
      </c>
      <c r="F1076" s="112">
        <v>51.1</v>
      </c>
      <c r="G1076" s="112">
        <v>27.4</v>
      </c>
    </row>
    <row r="1077" spans="1:7" x14ac:dyDescent="0.25">
      <c r="A1077" s="104" t="s">
        <v>533</v>
      </c>
      <c r="B1077" s="104" t="s">
        <v>535</v>
      </c>
      <c r="C1077" s="54">
        <v>245</v>
      </c>
      <c r="D1077" s="96">
        <v>44172</v>
      </c>
      <c r="E1077" s="110">
        <v>10.5659722222223</v>
      </c>
      <c r="F1077" s="112">
        <v>56.1</v>
      </c>
      <c r="G1077" s="112">
        <v>27.4</v>
      </c>
    </row>
    <row r="1078" spans="1:7" x14ac:dyDescent="0.25">
      <c r="A1078" s="104" t="s">
        <v>533</v>
      </c>
      <c r="B1078" s="104" t="s">
        <v>535</v>
      </c>
      <c r="C1078" s="54">
        <v>246</v>
      </c>
      <c r="D1078" s="96">
        <v>44172</v>
      </c>
      <c r="E1078" s="109">
        <v>10.6076388888889</v>
      </c>
      <c r="F1078" s="112">
        <v>53</v>
      </c>
      <c r="G1078" s="112">
        <v>27.5</v>
      </c>
    </row>
    <row r="1079" spans="1:7" x14ac:dyDescent="0.25">
      <c r="A1079" s="104" t="s">
        <v>533</v>
      </c>
      <c r="B1079" s="104" t="s">
        <v>535</v>
      </c>
      <c r="C1079" s="54">
        <v>247</v>
      </c>
      <c r="D1079" s="96">
        <v>44172</v>
      </c>
      <c r="E1079" s="110">
        <v>10.6493055555556</v>
      </c>
      <c r="F1079" s="112">
        <v>50.7</v>
      </c>
      <c r="G1079" s="112">
        <v>27.5</v>
      </c>
    </row>
    <row r="1080" spans="1:7" x14ac:dyDescent="0.25">
      <c r="A1080" s="104" t="s">
        <v>533</v>
      </c>
      <c r="B1080" s="104" t="s">
        <v>535</v>
      </c>
      <c r="C1080" s="54">
        <v>248</v>
      </c>
      <c r="D1080" s="96">
        <v>44172</v>
      </c>
      <c r="E1080" s="109">
        <v>10.6909722222223</v>
      </c>
      <c r="F1080" s="112">
        <v>48.7</v>
      </c>
      <c r="G1080" s="112">
        <v>27.2</v>
      </c>
    </row>
    <row r="1081" spans="1:7" x14ac:dyDescent="0.25">
      <c r="A1081" s="104" t="s">
        <v>533</v>
      </c>
      <c r="B1081" s="104" t="s">
        <v>535</v>
      </c>
      <c r="C1081" s="54">
        <v>249</v>
      </c>
      <c r="D1081" s="96">
        <v>44172</v>
      </c>
      <c r="E1081" s="110">
        <v>10.7326388888889</v>
      </c>
      <c r="F1081" s="112">
        <v>47</v>
      </c>
      <c r="G1081" s="112">
        <v>27.1</v>
      </c>
    </row>
    <row r="1082" spans="1:7" x14ac:dyDescent="0.25">
      <c r="A1082" s="104" t="s">
        <v>533</v>
      </c>
      <c r="B1082" s="104" t="s">
        <v>535</v>
      </c>
      <c r="C1082" s="54">
        <v>250</v>
      </c>
      <c r="D1082" s="96">
        <v>44172</v>
      </c>
      <c r="E1082" s="109">
        <v>10.7743055555556</v>
      </c>
      <c r="F1082" s="112">
        <v>47.4</v>
      </c>
      <c r="G1082" s="112">
        <v>26.8</v>
      </c>
    </row>
    <row r="1083" spans="1:7" x14ac:dyDescent="0.25">
      <c r="A1083" s="104" t="s">
        <v>533</v>
      </c>
      <c r="B1083" s="104" t="s">
        <v>535</v>
      </c>
      <c r="C1083" s="54">
        <v>251</v>
      </c>
      <c r="D1083" s="96">
        <v>44172</v>
      </c>
      <c r="E1083" s="110">
        <v>10.8159722222223</v>
      </c>
      <c r="F1083" s="112">
        <v>45.7</v>
      </c>
      <c r="G1083" s="112">
        <v>27</v>
      </c>
    </row>
    <row r="1084" spans="1:7" x14ac:dyDescent="0.25">
      <c r="A1084" s="104" t="s">
        <v>533</v>
      </c>
      <c r="B1084" s="104" t="s">
        <v>535</v>
      </c>
      <c r="C1084" s="54">
        <v>252</v>
      </c>
      <c r="D1084" s="96">
        <v>44172</v>
      </c>
      <c r="E1084" s="109">
        <v>10.8576388888889</v>
      </c>
      <c r="F1084" s="112">
        <v>45.5</v>
      </c>
      <c r="G1084" s="112">
        <v>27</v>
      </c>
    </row>
    <row r="1085" spans="1:7" x14ac:dyDescent="0.25">
      <c r="A1085" s="104" t="s">
        <v>533</v>
      </c>
      <c r="B1085" s="104" t="s">
        <v>535</v>
      </c>
      <c r="C1085" s="54">
        <v>253</v>
      </c>
      <c r="D1085" s="96">
        <v>44172</v>
      </c>
      <c r="E1085" s="110">
        <v>10.8993055555556</v>
      </c>
      <c r="F1085" s="112">
        <v>45.4</v>
      </c>
      <c r="G1085" s="112">
        <v>27</v>
      </c>
    </row>
    <row r="1086" spans="1:7" x14ac:dyDescent="0.25">
      <c r="A1086" s="104" t="s">
        <v>533</v>
      </c>
      <c r="B1086" s="104" t="s">
        <v>535</v>
      </c>
      <c r="C1086" s="54">
        <v>254</v>
      </c>
      <c r="D1086" s="96">
        <v>44172</v>
      </c>
      <c r="E1086" s="109">
        <v>10.9409722222223</v>
      </c>
      <c r="F1086" s="112">
        <v>47.8</v>
      </c>
      <c r="G1086" s="112">
        <v>27.2</v>
      </c>
    </row>
    <row r="1087" spans="1:7" x14ac:dyDescent="0.25">
      <c r="A1087" s="104" t="s">
        <v>533</v>
      </c>
      <c r="B1087" s="104" t="s">
        <v>535</v>
      </c>
      <c r="C1087" s="54">
        <v>255</v>
      </c>
      <c r="D1087" s="96">
        <v>44172</v>
      </c>
      <c r="E1087" s="110">
        <v>10.9826388888889</v>
      </c>
      <c r="F1087" s="112">
        <v>45.5</v>
      </c>
      <c r="G1087" s="112">
        <v>27.2</v>
      </c>
    </row>
    <row r="1088" spans="1:7" x14ac:dyDescent="0.25">
      <c r="A1088" s="104" t="s">
        <v>533</v>
      </c>
      <c r="B1088" s="104" t="s">
        <v>535</v>
      </c>
      <c r="C1088" s="54">
        <v>256</v>
      </c>
      <c r="D1088" s="96">
        <v>44173</v>
      </c>
      <c r="E1088" s="109">
        <v>11.0243055555556</v>
      </c>
      <c r="F1088" s="112">
        <v>47.7</v>
      </c>
      <c r="G1088" s="112">
        <v>26.8</v>
      </c>
    </row>
    <row r="1089" spans="1:7" x14ac:dyDescent="0.25">
      <c r="A1089" s="104" t="s">
        <v>533</v>
      </c>
      <c r="B1089" s="104" t="s">
        <v>535</v>
      </c>
      <c r="C1089" s="54">
        <v>257</v>
      </c>
      <c r="D1089" s="96">
        <v>44173</v>
      </c>
      <c r="E1089" s="110">
        <v>11.0659722222223</v>
      </c>
      <c r="F1089" s="112">
        <v>45.2</v>
      </c>
      <c r="G1089" s="112">
        <v>26.9</v>
      </c>
    </row>
    <row r="1090" spans="1:7" x14ac:dyDescent="0.25">
      <c r="A1090" s="104" t="s">
        <v>533</v>
      </c>
      <c r="B1090" s="104" t="s">
        <v>535</v>
      </c>
      <c r="C1090" s="54">
        <v>258</v>
      </c>
      <c r="D1090" s="96">
        <v>44173</v>
      </c>
      <c r="E1090" s="109">
        <v>11.1076388888889</v>
      </c>
      <c r="F1090" s="112">
        <v>47.3</v>
      </c>
      <c r="G1090" s="112">
        <v>26.9</v>
      </c>
    </row>
    <row r="1091" spans="1:7" x14ac:dyDescent="0.25">
      <c r="A1091" s="104" t="s">
        <v>533</v>
      </c>
      <c r="B1091" s="104" t="s">
        <v>535</v>
      </c>
      <c r="C1091" s="54">
        <v>259</v>
      </c>
      <c r="D1091" s="96">
        <v>44173</v>
      </c>
      <c r="E1091" s="110">
        <v>11.1493055555556</v>
      </c>
      <c r="F1091" s="112">
        <v>45.6</v>
      </c>
      <c r="G1091" s="112">
        <v>26.7</v>
      </c>
    </row>
    <row r="1092" spans="1:7" x14ac:dyDescent="0.25">
      <c r="A1092" s="104" t="s">
        <v>533</v>
      </c>
      <c r="B1092" s="104" t="s">
        <v>535</v>
      </c>
      <c r="C1092" s="54">
        <v>260</v>
      </c>
      <c r="D1092" s="96">
        <v>44173</v>
      </c>
      <c r="E1092" s="109">
        <v>11.1909722222223</v>
      </c>
      <c r="F1092" s="112">
        <v>46.3</v>
      </c>
      <c r="G1092" s="112">
        <v>26.7</v>
      </c>
    </row>
    <row r="1093" spans="1:7" x14ac:dyDescent="0.25">
      <c r="A1093" s="104" t="s">
        <v>533</v>
      </c>
      <c r="B1093" s="104" t="s">
        <v>535</v>
      </c>
      <c r="C1093" s="54">
        <v>261</v>
      </c>
      <c r="D1093" s="96">
        <v>44173</v>
      </c>
      <c r="E1093" s="110">
        <v>11.2326388888889</v>
      </c>
      <c r="F1093" s="112">
        <v>45.8</v>
      </c>
      <c r="G1093" s="112">
        <v>26.8</v>
      </c>
    </row>
    <row r="1094" spans="1:7" x14ac:dyDescent="0.25">
      <c r="A1094" s="104" t="s">
        <v>533</v>
      </c>
      <c r="B1094" s="104" t="s">
        <v>535</v>
      </c>
      <c r="C1094" s="54">
        <v>262</v>
      </c>
      <c r="D1094" s="96">
        <v>44173</v>
      </c>
      <c r="E1094" s="109">
        <v>11.2743055555556</v>
      </c>
      <c r="F1094" s="112">
        <v>44.7</v>
      </c>
      <c r="G1094" s="112">
        <v>26.7</v>
      </c>
    </row>
    <row r="1095" spans="1:7" x14ac:dyDescent="0.25">
      <c r="A1095" s="104" t="s">
        <v>533</v>
      </c>
      <c r="B1095" s="104" t="s">
        <v>535</v>
      </c>
      <c r="C1095" s="54">
        <v>263</v>
      </c>
      <c r="D1095" s="96">
        <v>44173</v>
      </c>
      <c r="E1095" s="110">
        <v>11.3159722222223</v>
      </c>
      <c r="F1095" s="112">
        <v>47.9</v>
      </c>
      <c r="G1095" s="112">
        <v>27</v>
      </c>
    </row>
    <row r="1096" spans="1:7" x14ac:dyDescent="0.25">
      <c r="A1096" s="104" t="s">
        <v>533</v>
      </c>
      <c r="B1096" s="104" t="s">
        <v>535</v>
      </c>
      <c r="C1096" s="54">
        <v>264</v>
      </c>
      <c r="D1096" s="96">
        <v>44173</v>
      </c>
      <c r="E1096" s="109">
        <v>11.3576388888889</v>
      </c>
      <c r="F1096" s="112">
        <v>47.4</v>
      </c>
      <c r="G1096" s="112">
        <v>27.4</v>
      </c>
    </row>
    <row r="1097" spans="1:7" x14ac:dyDescent="0.25">
      <c r="A1097" s="104" t="s">
        <v>533</v>
      </c>
      <c r="B1097" s="104" t="s">
        <v>535</v>
      </c>
      <c r="C1097" s="54">
        <v>265</v>
      </c>
      <c r="D1097" s="96">
        <v>44173</v>
      </c>
      <c r="E1097" s="110">
        <v>11.3993055555556</v>
      </c>
      <c r="F1097" s="112">
        <v>45.7</v>
      </c>
      <c r="G1097" s="112">
        <v>27.1</v>
      </c>
    </row>
    <row r="1098" spans="1:7" x14ac:dyDescent="0.25">
      <c r="A1098" s="104" t="s">
        <v>533</v>
      </c>
      <c r="B1098" s="104" t="s">
        <v>535</v>
      </c>
      <c r="C1098" s="54">
        <v>266</v>
      </c>
      <c r="D1098" s="96">
        <v>44173</v>
      </c>
      <c r="E1098" s="109">
        <v>11.4409722222223</v>
      </c>
      <c r="F1098" s="112">
        <v>51.1</v>
      </c>
      <c r="G1098" s="112">
        <v>27.5</v>
      </c>
    </row>
    <row r="1099" spans="1:7" x14ac:dyDescent="0.25">
      <c r="A1099" s="104" t="s">
        <v>533</v>
      </c>
      <c r="B1099" s="104" t="s">
        <v>535</v>
      </c>
      <c r="C1099" s="54">
        <v>267</v>
      </c>
      <c r="D1099" s="96">
        <v>44173</v>
      </c>
      <c r="E1099" s="110">
        <v>11.4826388888889</v>
      </c>
      <c r="F1099" s="112">
        <v>50.1</v>
      </c>
      <c r="G1099" s="112">
        <v>27.4</v>
      </c>
    </row>
    <row r="1100" spans="1:7" x14ac:dyDescent="0.25">
      <c r="A1100" s="104" t="s">
        <v>533</v>
      </c>
      <c r="B1100" s="104" t="s">
        <v>535</v>
      </c>
      <c r="C1100" s="54">
        <v>268</v>
      </c>
      <c r="D1100" s="96">
        <v>44173</v>
      </c>
      <c r="E1100" s="109">
        <v>11.5243055555556</v>
      </c>
      <c r="F1100" s="112">
        <v>55.5</v>
      </c>
      <c r="G1100" s="112">
        <v>27.6</v>
      </c>
    </row>
    <row r="1101" spans="1:7" x14ac:dyDescent="0.25">
      <c r="A1101" s="104" t="s">
        <v>533</v>
      </c>
      <c r="B1101" s="104" t="s">
        <v>535</v>
      </c>
      <c r="C1101" s="54">
        <v>269</v>
      </c>
      <c r="D1101" s="96">
        <v>44173</v>
      </c>
      <c r="E1101" s="110">
        <v>11.5659722222223</v>
      </c>
      <c r="F1101" s="112">
        <v>54.9</v>
      </c>
      <c r="G1101" s="112">
        <v>27.7</v>
      </c>
    </row>
    <row r="1102" spans="1:7" x14ac:dyDescent="0.25">
      <c r="A1102" s="104" t="s">
        <v>533</v>
      </c>
      <c r="B1102" s="104" t="s">
        <v>535</v>
      </c>
      <c r="C1102" s="54">
        <v>270</v>
      </c>
      <c r="D1102" s="96">
        <v>44173</v>
      </c>
      <c r="E1102" s="109">
        <v>11.6076388888889</v>
      </c>
      <c r="F1102" s="112">
        <v>53.2</v>
      </c>
      <c r="G1102" s="112">
        <v>27.6</v>
      </c>
    </row>
    <row r="1103" spans="1:7" x14ac:dyDescent="0.25">
      <c r="A1103" s="104" t="s">
        <v>533</v>
      </c>
      <c r="B1103" s="104" t="s">
        <v>535</v>
      </c>
      <c r="C1103" s="54">
        <v>271</v>
      </c>
      <c r="D1103" s="96">
        <v>44173</v>
      </c>
      <c r="E1103" s="110">
        <v>11.6493055555556</v>
      </c>
      <c r="F1103" s="112">
        <v>51.5</v>
      </c>
      <c r="G1103" s="112">
        <v>27.6</v>
      </c>
    </row>
    <row r="1104" spans="1:7" x14ac:dyDescent="0.25">
      <c r="A1104" s="104" t="s">
        <v>533</v>
      </c>
      <c r="B1104" s="104" t="s">
        <v>535</v>
      </c>
      <c r="C1104" s="54">
        <v>272</v>
      </c>
      <c r="D1104" s="96">
        <v>44173</v>
      </c>
      <c r="E1104" s="109">
        <v>11.6909722222223</v>
      </c>
      <c r="F1104" s="112">
        <v>50.2</v>
      </c>
      <c r="G1104" s="112">
        <v>27.2</v>
      </c>
    </row>
    <row r="1105" spans="1:7" x14ac:dyDescent="0.25">
      <c r="A1105" s="104" t="s">
        <v>533</v>
      </c>
      <c r="B1105" s="104" t="s">
        <v>535</v>
      </c>
      <c r="C1105" s="54">
        <v>273</v>
      </c>
      <c r="D1105" s="96">
        <v>44173</v>
      </c>
      <c r="E1105" s="110">
        <v>11.7326388888889</v>
      </c>
      <c r="F1105" s="112">
        <v>48.2</v>
      </c>
      <c r="G1105" s="112">
        <v>27.1</v>
      </c>
    </row>
    <row r="1106" spans="1:7" x14ac:dyDescent="0.25">
      <c r="A1106" s="104" t="s">
        <v>533</v>
      </c>
      <c r="B1106" s="104" t="s">
        <v>535</v>
      </c>
      <c r="C1106" s="54">
        <v>274</v>
      </c>
      <c r="D1106" s="96">
        <v>44173</v>
      </c>
      <c r="E1106" s="109">
        <v>11.7743055555556</v>
      </c>
      <c r="F1106" s="112">
        <v>47.6</v>
      </c>
      <c r="G1106" s="112">
        <v>27.1</v>
      </c>
    </row>
    <row r="1107" spans="1:7" x14ac:dyDescent="0.25">
      <c r="A1107" s="104" t="s">
        <v>533</v>
      </c>
      <c r="B1107" s="104" t="s">
        <v>535</v>
      </c>
      <c r="C1107" s="54">
        <v>275</v>
      </c>
      <c r="D1107" s="96">
        <v>44173</v>
      </c>
      <c r="E1107" s="110">
        <v>11.8159722222223</v>
      </c>
      <c r="F1107" s="112">
        <v>48.4</v>
      </c>
      <c r="G1107" s="112">
        <v>27</v>
      </c>
    </row>
    <row r="1108" spans="1:7" x14ac:dyDescent="0.25">
      <c r="A1108" s="104" t="s">
        <v>533</v>
      </c>
      <c r="B1108" s="104" t="s">
        <v>535</v>
      </c>
      <c r="C1108" s="54">
        <v>276</v>
      </c>
      <c r="D1108" s="96">
        <v>44173</v>
      </c>
      <c r="E1108" s="109">
        <v>11.8576388888889</v>
      </c>
      <c r="F1108" s="112">
        <v>46.4</v>
      </c>
      <c r="G1108" s="112">
        <v>27</v>
      </c>
    </row>
    <row r="1109" spans="1:7" x14ac:dyDescent="0.25">
      <c r="A1109" s="104" t="s">
        <v>533</v>
      </c>
      <c r="B1109" s="104" t="s">
        <v>535</v>
      </c>
      <c r="C1109" s="54">
        <v>277</v>
      </c>
      <c r="D1109" s="96">
        <v>44173</v>
      </c>
      <c r="E1109" s="110">
        <v>11.8993055555556</v>
      </c>
      <c r="F1109" s="112">
        <v>48.8</v>
      </c>
      <c r="G1109" s="112">
        <v>27.2</v>
      </c>
    </row>
    <row r="1110" spans="1:7" x14ac:dyDescent="0.25">
      <c r="A1110" s="104" t="s">
        <v>533</v>
      </c>
      <c r="B1110" s="104" t="s">
        <v>535</v>
      </c>
      <c r="C1110" s="54">
        <v>278</v>
      </c>
      <c r="D1110" s="96">
        <v>44173</v>
      </c>
      <c r="E1110" s="109">
        <v>11.9409722222223</v>
      </c>
      <c r="F1110" s="112">
        <v>45</v>
      </c>
      <c r="G1110" s="112">
        <v>27.2</v>
      </c>
    </row>
    <row r="1111" spans="1:7" x14ac:dyDescent="0.25">
      <c r="A1111" s="104" t="s">
        <v>533</v>
      </c>
      <c r="B1111" s="104" t="s">
        <v>535</v>
      </c>
      <c r="C1111" s="54">
        <v>279</v>
      </c>
      <c r="D1111" s="96">
        <v>44173</v>
      </c>
      <c r="E1111" s="110">
        <v>11.9826388888889</v>
      </c>
      <c r="F1111" s="112">
        <v>47.8</v>
      </c>
      <c r="G1111" s="112">
        <v>27</v>
      </c>
    </row>
    <row r="1112" spans="1:7" x14ac:dyDescent="0.25">
      <c r="A1112" s="104" t="s">
        <v>533</v>
      </c>
      <c r="B1112" s="104" t="s">
        <v>535</v>
      </c>
      <c r="C1112" s="54">
        <v>280</v>
      </c>
      <c r="D1112" s="96">
        <v>44174</v>
      </c>
      <c r="E1112" s="109">
        <v>12.0243055555556</v>
      </c>
      <c r="F1112" s="112">
        <v>45.7</v>
      </c>
      <c r="G1112" s="112">
        <v>27</v>
      </c>
    </row>
    <row r="1113" spans="1:7" x14ac:dyDescent="0.25">
      <c r="A1113" s="104" t="s">
        <v>533</v>
      </c>
      <c r="B1113" s="104" t="s">
        <v>535</v>
      </c>
      <c r="C1113" s="54">
        <v>281</v>
      </c>
      <c r="D1113" s="96">
        <v>44174</v>
      </c>
      <c r="E1113" s="110">
        <v>12.0659722222223</v>
      </c>
      <c r="F1113" s="112">
        <v>47.9</v>
      </c>
      <c r="G1113" s="112">
        <v>27</v>
      </c>
    </row>
    <row r="1114" spans="1:7" x14ac:dyDescent="0.25">
      <c r="A1114" s="104" t="s">
        <v>533</v>
      </c>
      <c r="B1114" s="104" t="s">
        <v>535</v>
      </c>
      <c r="C1114" s="54">
        <v>282</v>
      </c>
      <c r="D1114" s="96">
        <v>44174</v>
      </c>
      <c r="E1114" s="109">
        <v>12.1076388888889</v>
      </c>
      <c r="F1114" s="112">
        <v>45.4</v>
      </c>
      <c r="G1114" s="112">
        <v>26.9</v>
      </c>
    </row>
    <row r="1115" spans="1:7" x14ac:dyDescent="0.25">
      <c r="A1115" s="104" t="s">
        <v>533</v>
      </c>
      <c r="B1115" s="104" t="s">
        <v>535</v>
      </c>
      <c r="C1115" s="54">
        <v>283</v>
      </c>
      <c r="D1115" s="96">
        <v>44174</v>
      </c>
      <c r="E1115" s="110">
        <v>12.1493055555556</v>
      </c>
      <c r="F1115" s="112">
        <v>46.3</v>
      </c>
      <c r="G1115" s="112">
        <v>26.7</v>
      </c>
    </row>
    <row r="1116" spans="1:7" x14ac:dyDescent="0.25">
      <c r="A1116" s="104" t="s">
        <v>533</v>
      </c>
      <c r="B1116" s="104" t="s">
        <v>535</v>
      </c>
      <c r="C1116" s="54">
        <v>284</v>
      </c>
      <c r="D1116" s="96">
        <v>44174</v>
      </c>
      <c r="E1116" s="109">
        <v>12.1909722222223</v>
      </c>
      <c r="F1116" s="112">
        <v>46.5</v>
      </c>
      <c r="G1116" s="112">
        <v>26.8</v>
      </c>
    </row>
    <row r="1117" spans="1:7" x14ac:dyDescent="0.25">
      <c r="A1117" s="104" t="s">
        <v>533</v>
      </c>
      <c r="B1117" s="104" t="s">
        <v>535</v>
      </c>
      <c r="C1117" s="54">
        <v>285</v>
      </c>
      <c r="D1117" s="96">
        <v>44174</v>
      </c>
      <c r="E1117" s="110">
        <v>12.2326388888889</v>
      </c>
      <c r="F1117" s="112">
        <v>45.5</v>
      </c>
      <c r="G1117" s="112">
        <v>26.8</v>
      </c>
    </row>
    <row r="1118" spans="1:7" x14ac:dyDescent="0.25">
      <c r="A1118" s="104" t="s">
        <v>533</v>
      </c>
      <c r="B1118" s="104" t="s">
        <v>535</v>
      </c>
      <c r="C1118" s="54">
        <v>286</v>
      </c>
      <c r="D1118" s="96">
        <v>44174</v>
      </c>
      <c r="E1118" s="109">
        <v>12.2743055555556</v>
      </c>
      <c r="F1118" s="112">
        <v>46.5</v>
      </c>
      <c r="G1118" s="112">
        <v>26.8</v>
      </c>
    </row>
    <row r="1119" spans="1:7" x14ac:dyDescent="0.25">
      <c r="A1119" s="104" t="s">
        <v>533</v>
      </c>
      <c r="B1119" s="104" t="s">
        <v>535</v>
      </c>
      <c r="C1119" s="54">
        <v>287</v>
      </c>
      <c r="D1119" s="96">
        <v>44174</v>
      </c>
      <c r="E1119" s="110">
        <v>12.3159722222223</v>
      </c>
      <c r="F1119" s="112">
        <v>48.2</v>
      </c>
      <c r="G1119" s="112">
        <v>27.1</v>
      </c>
    </row>
    <row r="1120" spans="1:7" x14ac:dyDescent="0.25">
      <c r="A1120" s="104" t="s">
        <v>533</v>
      </c>
      <c r="B1120" s="104" t="s">
        <v>535</v>
      </c>
      <c r="C1120" s="54">
        <v>288</v>
      </c>
      <c r="D1120" s="96">
        <v>44174</v>
      </c>
      <c r="E1120" s="109">
        <v>12.3576388888889</v>
      </c>
      <c r="F1120" s="112">
        <v>45.8</v>
      </c>
      <c r="G1120" s="112">
        <v>26.7</v>
      </c>
    </row>
    <row r="1121" spans="1:7" x14ac:dyDescent="0.25">
      <c r="A1121" s="104" t="s">
        <v>533</v>
      </c>
      <c r="B1121" s="104" t="s">
        <v>535</v>
      </c>
      <c r="C1121" s="54">
        <v>289</v>
      </c>
      <c r="D1121" s="96">
        <v>44174</v>
      </c>
      <c r="E1121" s="110">
        <v>12.3993055555556</v>
      </c>
      <c r="F1121" s="112">
        <v>47.3</v>
      </c>
      <c r="G1121" s="112">
        <v>27.1</v>
      </c>
    </row>
    <row r="1122" spans="1:7" x14ac:dyDescent="0.25">
      <c r="A1122" s="104" t="s">
        <v>533</v>
      </c>
      <c r="B1122" s="104" t="s">
        <v>535</v>
      </c>
      <c r="C1122" s="54">
        <v>290</v>
      </c>
      <c r="D1122" s="96">
        <v>44174</v>
      </c>
      <c r="E1122" s="109">
        <v>12.4409722222223</v>
      </c>
      <c r="F1122" s="112">
        <v>50.3</v>
      </c>
      <c r="G1122" s="112">
        <v>27.2</v>
      </c>
    </row>
    <row r="1123" spans="1:7" x14ac:dyDescent="0.25">
      <c r="A1123" s="104" t="s">
        <v>533</v>
      </c>
      <c r="B1123" s="104" t="s">
        <v>535</v>
      </c>
      <c r="C1123" s="54">
        <v>291</v>
      </c>
      <c r="D1123" s="96">
        <v>44174</v>
      </c>
      <c r="E1123" s="110">
        <v>12.4826388888889</v>
      </c>
      <c r="F1123" s="112">
        <v>48.8</v>
      </c>
      <c r="G1123" s="112">
        <v>27.3</v>
      </c>
    </row>
    <row r="1124" spans="1:7" x14ac:dyDescent="0.25">
      <c r="A1124" s="104" t="s">
        <v>533</v>
      </c>
      <c r="B1124" s="104" t="s">
        <v>535</v>
      </c>
      <c r="C1124" s="54">
        <v>292</v>
      </c>
      <c r="D1124" s="96">
        <v>44174</v>
      </c>
      <c r="E1124" s="109">
        <v>12.5243055555556</v>
      </c>
      <c r="F1124" s="112">
        <v>54.7</v>
      </c>
      <c r="G1124" s="112">
        <v>27.5</v>
      </c>
    </row>
    <row r="1125" spans="1:7" x14ac:dyDescent="0.25">
      <c r="A1125" s="104" t="s">
        <v>533</v>
      </c>
      <c r="B1125" s="104" t="s">
        <v>535</v>
      </c>
      <c r="C1125" s="54">
        <v>293</v>
      </c>
      <c r="D1125" s="96">
        <v>44174</v>
      </c>
      <c r="E1125" s="110">
        <v>12.5659722222223</v>
      </c>
      <c r="F1125" s="112">
        <v>53.7</v>
      </c>
      <c r="G1125" s="112">
        <v>27.5</v>
      </c>
    </row>
    <row r="1126" spans="1:7" x14ac:dyDescent="0.25">
      <c r="A1126" s="104" t="s">
        <v>533</v>
      </c>
      <c r="B1126" s="104" t="s">
        <v>535</v>
      </c>
      <c r="C1126" s="54">
        <v>294</v>
      </c>
      <c r="D1126" s="96">
        <v>44174</v>
      </c>
      <c r="E1126" s="109">
        <v>12.6076388888889</v>
      </c>
      <c r="F1126" s="112">
        <v>52.3</v>
      </c>
      <c r="G1126" s="112">
        <v>27.5</v>
      </c>
    </row>
    <row r="1127" spans="1:7" x14ac:dyDescent="0.25">
      <c r="A1127" s="104" t="s">
        <v>533</v>
      </c>
      <c r="B1127" s="104" t="s">
        <v>535</v>
      </c>
      <c r="C1127" s="54">
        <v>295</v>
      </c>
      <c r="D1127" s="96">
        <v>44174</v>
      </c>
      <c r="E1127" s="110">
        <v>12.6493055555556</v>
      </c>
      <c r="F1127" s="112">
        <v>51.8</v>
      </c>
      <c r="G1127" s="112">
        <v>27.5</v>
      </c>
    </row>
    <row r="1128" spans="1:7" x14ac:dyDescent="0.25">
      <c r="A1128" s="104" t="s">
        <v>533</v>
      </c>
      <c r="B1128" s="104" t="s">
        <v>535</v>
      </c>
      <c r="C1128" s="54">
        <v>296</v>
      </c>
      <c r="D1128" s="96">
        <v>44174</v>
      </c>
      <c r="E1128" s="109">
        <v>12.6909722222223</v>
      </c>
      <c r="F1128" s="112">
        <v>49</v>
      </c>
      <c r="G1128" s="112">
        <v>27.2</v>
      </c>
    </row>
    <row r="1129" spans="1:7" x14ac:dyDescent="0.25">
      <c r="A1129" s="104" t="s">
        <v>533</v>
      </c>
      <c r="B1129" s="104" t="s">
        <v>535</v>
      </c>
      <c r="C1129" s="54">
        <v>297</v>
      </c>
      <c r="D1129" s="96">
        <v>44174</v>
      </c>
      <c r="E1129" s="110">
        <v>12.7326388888889</v>
      </c>
      <c r="F1129" s="112">
        <v>49.3</v>
      </c>
      <c r="G1129" s="112">
        <v>27</v>
      </c>
    </row>
    <row r="1130" spans="1:7" x14ac:dyDescent="0.25">
      <c r="A1130" s="104" t="s">
        <v>533</v>
      </c>
      <c r="B1130" s="104" t="s">
        <v>535</v>
      </c>
      <c r="C1130" s="54">
        <v>298</v>
      </c>
      <c r="D1130" s="96">
        <v>44174</v>
      </c>
      <c r="E1130" s="109">
        <v>12.7743055555556</v>
      </c>
      <c r="F1130" s="112">
        <v>47.4</v>
      </c>
      <c r="G1130" s="112">
        <v>27</v>
      </c>
    </row>
    <row r="1131" spans="1:7" x14ac:dyDescent="0.25">
      <c r="A1131" s="104" t="s">
        <v>533</v>
      </c>
      <c r="B1131" s="104" t="s">
        <v>535</v>
      </c>
      <c r="C1131" s="54">
        <v>299</v>
      </c>
      <c r="D1131" s="96">
        <v>44174</v>
      </c>
      <c r="E1131" s="110">
        <v>12.8159722222223</v>
      </c>
      <c r="F1131" s="112">
        <v>49.7</v>
      </c>
      <c r="G1131" s="112">
        <v>27.1</v>
      </c>
    </row>
    <row r="1132" spans="1:7" x14ac:dyDescent="0.25">
      <c r="A1132" s="104" t="s">
        <v>533</v>
      </c>
      <c r="B1132" s="104" t="s">
        <v>535</v>
      </c>
      <c r="C1132" s="54">
        <v>300</v>
      </c>
      <c r="D1132" s="96">
        <v>44174</v>
      </c>
      <c r="E1132" s="109">
        <v>12.8576388888889</v>
      </c>
      <c r="F1132" s="112">
        <v>46.1</v>
      </c>
      <c r="G1132" s="112">
        <v>27.2</v>
      </c>
    </row>
    <row r="1133" spans="1:7" x14ac:dyDescent="0.25">
      <c r="A1133" s="104" t="s">
        <v>533</v>
      </c>
      <c r="B1133" s="104" t="s">
        <v>535</v>
      </c>
      <c r="C1133" s="54">
        <v>301</v>
      </c>
      <c r="D1133" s="96">
        <v>44174</v>
      </c>
      <c r="E1133" s="110">
        <v>12.8993055555556</v>
      </c>
      <c r="F1133" s="112">
        <v>44.9</v>
      </c>
      <c r="G1133" s="112">
        <v>27.1</v>
      </c>
    </row>
    <row r="1134" spans="1:7" x14ac:dyDescent="0.25">
      <c r="A1134" s="104" t="s">
        <v>533</v>
      </c>
      <c r="B1134" s="104" t="s">
        <v>535</v>
      </c>
      <c r="C1134" s="54">
        <v>302</v>
      </c>
      <c r="D1134" s="96">
        <v>44174</v>
      </c>
      <c r="E1134" s="109">
        <v>12.9409722222223</v>
      </c>
      <c r="F1134" s="112">
        <v>47.9</v>
      </c>
      <c r="G1134" s="112">
        <v>27.3</v>
      </c>
    </row>
    <row r="1135" spans="1:7" x14ac:dyDescent="0.25">
      <c r="A1135" s="104" t="s">
        <v>533</v>
      </c>
      <c r="B1135" s="104" t="s">
        <v>535</v>
      </c>
      <c r="C1135" s="54">
        <v>303</v>
      </c>
      <c r="D1135" s="96">
        <v>44174</v>
      </c>
      <c r="E1135" s="110">
        <v>12.9826388888889</v>
      </c>
      <c r="F1135" s="112">
        <v>45.7</v>
      </c>
      <c r="G1135" s="112">
        <v>26.8</v>
      </c>
    </row>
    <row r="1136" spans="1:7" x14ac:dyDescent="0.25">
      <c r="A1136" s="104" t="s">
        <v>533</v>
      </c>
      <c r="B1136" s="104" t="s">
        <v>535</v>
      </c>
      <c r="C1136" s="54">
        <v>304</v>
      </c>
      <c r="D1136" s="96">
        <v>44175</v>
      </c>
      <c r="E1136" s="109">
        <v>13.0243055555556</v>
      </c>
      <c r="F1136" s="112">
        <v>48.2</v>
      </c>
      <c r="G1136" s="112">
        <v>27</v>
      </c>
    </row>
    <row r="1137" spans="1:7" x14ac:dyDescent="0.25">
      <c r="A1137" s="104" t="s">
        <v>533</v>
      </c>
      <c r="B1137" s="104" t="s">
        <v>535</v>
      </c>
      <c r="C1137" s="54">
        <v>305</v>
      </c>
      <c r="D1137" s="96">
        <v>44175</v>
      </c>
      <c r="E1137" s="110">
        <v>13.0659722222223</v>
      </c>
      <c r="F1137" s="112">
        <v>46.5</v>
      </c>
      <c r="G1137" s="112">
        <v>26.9</v>
      </c>
    </row>
    <row r="1138" spans="1:7" x14ac:dyDescent="0.25">
      <c r="A1138" s="104" t="s">
        <v>533</v>
      </c>
      <c r="B1138" s="104" t="s">
        <v>535</v>
      </c>
      <c r="C1138" s="54">
        <v>306</v>
      </c>
      <c r="D1138" s="96">
        <v>44175</v>
      </c>
      <c r="E1138" s="109">
        <v>13.1076388888889</v>
      </c>
      <c r="F1138" s="112">
        <v>46.3</v>
      </c>
      <c r="G1138" s="112">
        <v>26.8</v>
      </c>
    </row>
    <row r="1139" spans="1:7" x14ac:dyDescent="0.25">
      <c r="A1139" s="104" t="s">
        <v>533</v>
      </c>
      <c r="B1139" s="104" t="s">
        <v>535</v>
      </c>
      <c r="C1139" s="54">
        <v>307</v>
      </c>
      <c r="D1139" s="96">
        <v>44175</v>
      </c>
      <c r="E1139" s="110">
        <v>13.1493055555556</v>
      </c>
      <c r="F1139" s="112">
        <v>46.3</v>
      </c>
      <c r="G1139" s="112">
        <v>26.9</v>
      </c>
    </row>
    <row r="1140" spans="1:7" x14ac:dyDescent="0.25">
      <c r="A1140" s="104" t="s">
        <v>533</v>
      </c>
      <c r="B1140" s="104" t="s">
        <v>535</v>
      </c>
      <c r="C1140" s="54">
        <v>308</v>
      </c>
      <c r="D1140" s="96">
        <v>44175</v>
      </c>
      <c r="E1140" s="109">
        <v>13.1909722222223</v>
      </c>
      <c r="F1140" s="112">
        <v>45.7</v>
      </c>
      <c r="G1140" s="112">
        <v>26.8</v>
      </c>
    </row>
    <row r="1141" spans="1:7" x14ac:dyDescent="0.25">
      <c r="A1141" s="104" t="s">
        <v>533</v>
      </c>
      <c r="B1141" s="104" t="s">
        <v>535</v>
      </c>
      <c r="C1141" s="54">
        <v>309</v>
      </c>
      <c r="D1141" s="96">
        <v>44175</v>
      </c>
      <c r="E1141" s="110">
        <v>13.2326388888889</v>
      </c>
      <c r="F1141" s="112">
        <v>46.4</v>
      </c>
      <c r="G1141" s="112">
        <v>26.8</v>
      </c>
    </row>
    <row r="1142" spans="1:7" x14ac:dyDescent="0.25">
      <c r="A1142" s="104" t="s">
        <v>533</v>
      </c>
      <c r="B1142" s="104" t="s">
        <v>535</v>
      </c>
      <c r="C1142" s="54">
        <v>310</v>
      </c>
      <c r="D1142" s="96">
        <v>44175</v>
      </c>
      <c r="E1142" s="109">
        <v>13.2743055555556</v>
      </c>
      <c r="F1142" s="112">
        <v>45</v>
      </c>
      <c r="G1142" s="112">
        <v>27</v>
      </c>
    </row>
    <row r="1143" spans="1:7" x14ac:dyDescent="0.25">
      <c r="A1143" s="104" t="s">
        <v>533</v>
      </c>
      <c r="B1143" s="104" t="s">
        <v>535</v>
      </c>
      <c r="C1143" s="54">
        <v>311</v>
      </c>
      <c r="D1143" s="96">
        <v>44175</v>
      </c>
      <c r="E1143" s="110">
        <v>13.3159722222223</v>
      </c>
      <c r="F1143" s="112">
        <v>48.3</v>
      </c>
      <c r="G1143" s="112">
        <v>27.2</v>
      </c>
    </row>
    <row r="1144" spans="1:7" x14ac:dyDescent="0.25">
      <c r="A1144" s="104" t="s">
        <v>533</v>
      </c>
      <c r="B1144" s="104" t="s">
        <v>535</v>
      </c>
      <c r="C1144" s="54">
        <v>312</v>
      </c>
      <c r="D1144" s="96">
        <v>44175</v>
      </c>
      <c r="E1144" s="109">
        <v>13.3576388888889</v>
      </c>
      <c r="F1144" s="112">
        <v>43.4</v>
      </c>
      <c r="G1144" s="112">
        <v>24.6</v>
      </c>
    </row>
    <row r="1145" spans="1:7" x14ac:dyDescent="0.25">
      <c r="A1145" s="104" t="s">
        <v>533</v>
      </c>
      <c r="B1145" s="104" t="s">
        <v>535</v>
      </c>
      <c r="C1145" s="54">
        <v>313</v>
      </c>
      <c r="D1145" s="96">
        <v>44175</v>
      </c>
      <c r="E1145" s="110">
        <v>13.3993055555556</v>
      </c>
      <c r="F1145" s="112">
        <v>48.9</v>
      </c>
      <c r="G1145" s="112">
        <v>26.8</v>
      </c>
    </row>
    <row r="1146" spans="1:7" x14ac:dyDescent="0.25">
      <c r="A1146" s="104" t="s">
        <v>533</v>
      </c>
      <c r="B1146" s="104" t="s">
        <v>535</v>
      </c>
      <c r="C1146" s="54">
        <v>314</v>
      </c>
      <c r="D1146" s="96">
        <v>44175</v>
      </c>
      <c r="E1146" s="109">
        <v>13.4409722222223</v>
      </c>
      <c r="F1146" s="112">
        <v>48.5</v>
      </c>
      <c r="G1146" s="112">
        <v>27.2</v>
      </c>
    </row>
    <row r="1147" spans="1:7" x14ac:dyDescent="0.25">
      <c r="A1147" s="104" t="s">
        <v>533</v>
      </c>
      <c r="B1147" s="104" t="s">
        <v>535</v>
      </c>
      <c r="C1147" s="54">
        <v>315</v>
      </c>
      <c r="D1147" s="96">
        <v>44175</v>
      </c>
      <c r="E1147" s="110">
        <v>13.4826388888889</v>
      </c>
      <c r="F1147" s="112">
        <v>50.2</v>
      </c>
      <c r="G1147" s="112">
        <v>27.5</v>
      </c>
    </row>
    <row r="1148" spans="1:7" x14ac:dyDescent="0.25">
      <c r="A1148" s="104" t="s">
        <v>533</v>
      </c>
      <c r="B1148" s="104" t="s">
        <v>535</v>
      </c>
      <c r="C1148" s="54">
        <v>316</v>
      </c>
      <c r="D1148" s="96">
        <v>44175</v>
      </c>
      <c r="E1148" s="109">
        <v>13.5243055555556</v>
      </c>
      <c r="F1148" s="112">
        <v>49</v>
      </c>
      <c r="G1148" s="112">
        <v>27.6</v>
      </c>
    </row>
    <row r="1149" spans="1:7" x14ac:dyDescent="0.25">
      <c r="A1149" s="104" t="s">
        <v>533</v>
      </c>
      <c r="B1149" s="104" t="s">
        <v>535</v>
      </c>
      <c r="C1149" s="54">
        <v>317</v>
      </c>
      <c r="D1149" s="96">
        <v>44175</v>
      </c>
      <c r="E1149" s="110">
        <v>13.5659722222223</v>
      </c>
      <c r="F1149" s="112">
        <v>47.4</v>
      </c>
      <c r="G1149" s="112">
        <v>26.4</v>
      </c>
    </row>
    <row r="1150" spans="1:7" x14ac:dyDescent="0.25">
      <c r="A1150" s="104" t="s">
        <v>533</v>
      </c>
      <c r="B1150" s="104" t="s">
        <v>535</v>
      </c>
      <c r="C1150" s="54">
        <v>318</v>
      </c>
      <c r="D1150" s="96">
        <v>44175</v>
      </c>
      <c r="E1150" s="109">
        <v>13.6076388888889</v>
      </c>
      <c r="F1150" s="112">
        <v>54</v>
      </c>
      <c r="G1150" s="112">
        <v>27.6</v>
      </c>
    </row>
    <row r="1151" spans="1:7" x14ac:dyDescent="0.25">
      <c r="A1151" s="104" t="s">
        <v>533</v>
      </c>
      <c r="B1151" s="104" t="s">
        <v>535</v>
      </c>
      <c r="C1151" s="54">
        <v>319</v>
      </c>
      <c r="D1151" s="96">
        <v>44175</v>
      </c>
      <c r="E1151" s="110">
        <v>13.6493055555556</v>
      </c>
      <c r="F1151" s="112">
        <v>51.4</v>
      </c>
      <c r="G1151" s="112">
        <v>27.4</v>
      </c>
    </row>
    <row r="1152" spans="1:7" x14ac:dyDescent="0.25">
      <c r="A1152" s="104" t="s">
        <v>533</v>
      </c>
      <c r="B1152" s="104" t="s">
        <v>535</v>
      </c>
      <c r="C1152" s="54">
        <v>320</v>
      </c>
      <c r="D1152" s="96">
        <v>44175</v>
      </c>
      <c r="E1152" s="109">
        <v>13.6909722222223</v>
      </c>
      <c r="F1152" s="112">
        <v>49</v>
      </c>
      <c r="G1152" s="112">
        <v>26.9</v>
      </c>
    </row>
    <row r="1153" spans="1:7" x14ac:dyDescent="0.25">
      <c r="A1153" s="104" t="s">
        <v>533</v>
      </c>
      <c r="B1153" s="104" t="s">
        <v>535</v>
      </c>
      <c r="C1153" s="54">
        <v>321</v>
      </c>
      <c r="D1153" s="96">
        <v>44175</v>
      </c>
      <c r="E1153" s="110">
        <v>13.7326388888889</v>
      </c>
      <c r="F1153" s="112">
        <v>45.6</v>
      </c>
      <c r="G1153" s="112">
        <v>27</v>
      </c>
    </row>
    <row r="1154" spans="1:7" x14ac:dyDescent="0.25">
      <c r="A1154" s="104" t="s">
        <v>533</v>
      </c>
      <c r="B1154" s="104" t="s">
        <v>535</v>
      </c>
      <c r="C1154" s="54">
        <v>322</v>
      </c>
      <c r="D1154" s="96">
        <v>44175</v>
      </c>
      <c r="E1154" s="109">
        <v>13.7743055555556</v>
      </c>
      <c r="F1154" s="112">
        <v>44.8</v>
      </c>
      <c r="G1154" s="112">
        <v>26.8</v>
      </c>
    </row>
    <row r="1155" spans="1:7" x14ac:dyDescent="0.25">
      <c r="A1155" s="104" t="s">
        <v>533</v>
      </c>
      <c r="B1155" s="104" t="s">
        <v>535</v>
      </c>
      <c r="C1155" s="54">
        <v>323</v>
      </c>
      <c r="D1155" s="96">
        <v>44175</v>
      </c>
      <c r="E1155" s="110">
        <v>13.8159722222223</v>
      </c>
      <c r="F1155" s="112">
        <v>44.5</v>
      </c>
      <c r="G1155" s="112">
        <v>26.9</v>
      </c>
    </row>
    <row r="1156" spans="1:7" x14ac:dyDescent="0.25">
      <c r="A1156" s="104" t="s">
        <v>533</v>
      </c>
      <c r="B1156" s="104" t="s">
        <v>535</v>
      </c>
      <c r="C1156" s="54">
        <v>324</v>
      </c>
      <c r="D1156" s="96">
        <v>44175</v>
      </c>
      <c r="E1156" s="109">
        <v>13.8576388888889</v>
      </c>
      <c r="F1156" s="112">
        <v>45.1</v>
      </c>
      <c r="G1156" s="112">
        <v>26.9</v>
      </c>
    </row>
    <row r="1157" spans="1:7" x14ac:dyDescent="0.25">
      <c r="A1157" s="104" t="s">
        <v>533</v>
      </c>
      <c r="B1157" s="104" t="s">
        <v>535</v>
      </c>
      <c r="C1157" s="54">
        <v>325</v>
      </c>
      <c r="D1157" s="96">
        <v>44175</v>
      </c>
      <c r="E1157" s="110">
        <v>13.8993055555556</v>
      </c>
      <c r="F1157" s="112">
        <v>43.1</v>
      </c>
      <c r="G1157" s="112">
        <v>26.9</v>
      </c>
    </row>
    <row r="1158" spans="1:7" x14ac:dyDescent="0.25">
      <c r="A1158" s="104" t="s">
        <v>533</v>
      </c>
      <c r="B1158" s="104" t="s">
        <v>535</v>
      </c>
      <c r="C1158" s="54">
        <v>326</v>
      </c>
      <c r="D1158" s="96">
        <v>44175</v>
      </c>
      <c r="E1158" s="109">
        <v>13.9409722222223</v>
      </c>
      <c r="F1158" s="112">
        <v>45.4</v>
      </c>
      <c r="G1158" s="112">
        <v>26.9</v>
      </c>
    </row>
    <row r="1159" spans="1:7" x14ac:dyDescent="0.25">
      <c r="A1159" s="104" t="s">
        <v>533</v>
      </c>
      <c r="B1159" s="104" t="s">
        <v>535</v>
      </c>
      <c r="C1159" s="54">
        <v>327</v>
      </c>
      <c r="D1159" s="96">
        <v>44175</v>
      </c>
      <c r="E1159" s="110">
        <v>13.9826388888889</v>
      </c>
      <c r="F1159" s="112">
        <v>45.3</v>
      </c>
      <c r="G1159" s="112">
        <v>26.7</v>
      </c>
    </row>
    <row r="1160" spans="1:7" x14ac:dyDescent="0.25">
      <c r="A1160" s="104" t="s">
        <v>533</v>
      </c>
      <c r="B1160" s="104" t="s">
        <v>535</v>
      </c>
      <c r="C1160" s="54">
        <v>328</v>
      </c>
      <c r="D1160" s="96">
        <v>44176</v>
      </c>
      <c r="E1160" s="109">
        <v>14.0243055555556</v>
      </c>
      <c r="F1160" s="112">
        <v>44.5</v>
      </c>
      <c r="G1160" s="112">
        <v>26.7</v>
      </c>
    </row>
    <row r="1161" spans="1:7" x14ac:dyDescent="0.25">
      <c r="A1161" s="104" t="s">
        <v>533</v>
      </c>
      <c r="B1161" s="104" t="s">
        <v>535</v>
      </c>
      <c r="C1161" s="54">
        <v>329</v>
      </c>
      <c r="D1161" s="96">
        <v>44176</v>
      </c>
      <c r="E1161" s="110">
        <v>14.0659722222223</v>
      </c>
      <c r="F1161" s="112">
        <v>45.5</v>
      </c>
      <c r="G1161" s="112">
        <v>26.8</v>
      </c>
    </row>
    <row r="1162" spans="1:7" x14ac:dyDescent="0.25">
      <c r="A1162" s="104" t="s">
        <v>533</v>
      </c>
      <c r="B1162" s="104" t="s">
        <v>535</v>
      </c>
      <c r="C1162" s="54">
        <v>330</v>
      </c>
      <c r="D1162" s="96">
        <v>44176</v>
      </c>
      <c r="E1162" s="109">
        <v>14.1076388888889</v>
      </c>
      <c r="F1162" s="112">
        <v>44.9</v>
      </c>
      <c r="G1162" s="112">
        <v>26.6</v>
      </c>
    </row>
    <row r="1163" spans="1:7" x14ac:dyDescent="0.25">
      <c r="A1163" s="104" t="s">
        <v>533</v>
      </c>
      <c r="B1163" s="104" t="s">
        <v>535</v>
      </c>
      <c r="C1163" s="54">
        <v>331</v>
      </c>
      <c r="D1163" s="96">
        <v>44176</v>
      </c>
      <c r="E1163" s="110">
        <v>14.1493055555556</v>
      </c>
      <c r="F1163" s="112">
        <v>44.3</v>
      </c>
      <c r="G1163" s="112">
        <v>26.6</v>
      </c>
    </row>
    <row r="1164" spans="1:7" x14ac:dyDescent="0.25">
      <c r="A1164" s="104" t="s">
        <v>533</v>
      </c>
      <c r="B1164" s="104" t="s">
        <v>535</v>
      </c>
      <c r="C1164" s="54">
        <v>332</v>
      </c>
      <c r="D1164" s="96">
        <v>44176</v>
      </c>
      <c r="E1164" s="109">
        <v>14.1909722222223</v>
      </c>
      <c r="F1164" s="112">
        <v>43.9</v>
      </c>
      <c r="G1164" s="112">
        <v>26.5</v>
      </c>
    </row>
    <row r="1165" spans="1:7" x14ac:dyDescent="0.25">
      <c r="A1165" s="104" t="s">
        <v>533</v>
      </c>
      <c r="B1165" s="104" t="s">
        <v>535</v>
      </c>
      <c r="C1165" s="54">
        <v>333</v>
      </c>
      <c r="D1165" s="96">
        <v>44176</v>
      </c>
      <c r="E1165" s="110">
        <v>14.2326388888889</v>
      </c>
      <c r="F1165" s="112">
        <v>44.8</v>
      </c>
      <c r="G1165" s="112">
        <v>26.5</v>
      </c>
    </row>
    <row r="1166" spans="1:7" x14ac:dyDescent="0.25">
      <c r="A1166" s="104" t="s">
        <v>533</v>
      </c>
      <c r="B1166" s="104" t="s">
        <v>535</v>
      </c>
      <c r="C1166" s="54">
        <v>334</v>
      </c>
      <c r="D1166" s="96">
        <v>44176</v>
      </c>
      <c r="E1166" s="109">
        <v>14.2743055555556</v>
      </c>
      <c r="F1166" s="112">
        <v>46.4</v>
      </c>
      <c r="G1166" s="112">
        <v>26.7</v>
      </c>
    </row>
    <row r="1167" spans="1:7" x14ac:dyDescent="0.25">
      <c r="A1167" s="104" t="s">
        <v>533</v>
      </c>
      <c r="B1167" s="104" t="s">
        <v>535</v>
      </c>
      <c r="C1167" s="54">
        <v>335</v>
      </c>
      <c r="D1167" s="96">
        <v>44176</v>
      </c>
      <c r="E1167" s="110">
        <v>14.3159722222223</v>
      </c>
      <c r="F1167" s="112">
        <v>46.8</v>
      </c>
      <c r="G1167" s="112">
        <v>26.9</v>
      </c>
    </row>
    <row r="1168" spans="1:7" x14ac:dyDescent="0.25">
      <c r="A1168" s="104" t="s">
        <v>533</v>
      </c>
      <c r="B1168" s="104" t="s">
        <v>535</v>
      </c>
      <c r="C1168" s="54">
        <v>336</v>
      </c>
      <c r="D1168" s="96">
        <v>44176</v>
      </c>
      <c r="E1168" s="109">
        <v>14.3576388888889</v>
      </c>
      <c r="F1168" s="112">
        <v>48.6</v>
      </c>
      <c r="G1168" s="112">
        <v>27.3</v>
      </c>
    </row>
    <row r="1169" spans="1:7" x14ac:dyDescent="0.25">
      <c r="A1169" s="104" t="s">
        <v>533</v>
      </c>
      <c r="B1169" s="104" t="s">
        <v>535</v>
      </c>
      <c r="C1169" s="54">
        <v>337</v>
      </c>
      <c r="D1169" s="96">
        <v>44176</v>
      </c>
      <c r="E1169" s="110">
        <v>14.3993055555556</v>
      </c>
      <c r="F1169" s="112">
        <v>45.1</v>
      </c>
      <c r="G1169" s="112">
        <v>26.9</v>
      </c>
    </row>
    <row r="1170" spans="1:7" x14ac:dyDescent="0.25">
      <c r="A1170" s="104" t="s">
        <v>533</v>
      </c>
      <c r="B1170" s="104" t="s">
        <v>535</v>
      </c>
      <c r="C1170" s="54">
        <v>338</v>
      </c>
      <c r="D1170" s="96">
        <v>44176</v>
      </c>
      <c r="E1170" s="109">
        <v>14.4409722222223</v>
      </c>
      <c r="F1170" s="112">
        <v>49.8</v>
      </c>
      <c r="G1170" s="112">
        <v>27.5</v>
      </c>
    </row>
    <row r="1171" spans="1:7" x14ac:dyDescent="0.25">
      <c r="A1171" s="104" t="s">
        <v>533</v>
      </c>
      <c r="B1171" s="104" t="s">
        <v>535</v>
      </c>
      <c r="C1171" s="54">
        <v>339</v>
      </c>
      <c r="D1171" s="96">
        <v>44176</v>
      </c>
      <c r="E1171" s="110">
        <v>14.4826388888889</v>
      </c>
      <c r="F1171" s="112">
        <v>46.7</v>
      </c>
      <c r="G1171" s="112">
        <v>27.5</v>
      </c>
    </row>
    <row r="1172" spans="1:7" x14ac:dyDescent="0.25">
      <c r="A1172" s="104" t="s">
        <v>533</v>
      </c>
      <c r="B1172" s="104" t="s">
        <v>535</v>
      </c>
      <c r="C1172" s="54">
        <v>340</v>
      </c>
      <c r="D1172" s="96">
        <v>44176</v>
      </c>
      <c r="E1172" s="109">
        <v>14.5243055555556</v>
      </c>
      <c r="F1172" s="112">
        <v>49</v>
      </c>
      <c r="G1172" s="112">
        <v>28</v>
      </c>
    </row>
    <row r="1173" spans="1:7" x14ac:dyDescent="0.25">
      <c r="A1173" s="104" t="s">
        <v>533</v>
      </c>
      <c r="B1173" s="104" t="s">
        <v>535</v>
      </c>
      <c r="C1173" s="54">
        <v>341</v>
      </c>
      <c r="D1173" s="96">
        <v>44176</v>
      </c>
      <c r="E1173" s="110">
        <v>14.5659722222223</v>
      </c>
      <c r="F1173" s="112">
        <v>52.4</v>
      </c>
      <c r="G1173" s="112">
        <v>28</v>
      </c>
    </row>
    <row r="1174" spans="1:7" x14ac:dyDescent="0.25">
      <c r="A1174" s="104" t="s">
        <v>533</v>
      </c>
      <c r="B1174" s="104" t="s">
        <v>535</v>
      </c>
      <c r="C1174" s="54">
        <v>342</v>
      </c>
      <c r="D1174" s="96">
        <v>44176</v>
      </c>
      <c r="E1174" s="109">
        <v>14.6076388888889</v>
      </c>
      <c r="F1174" s="112">
        <v>49.9</v>
      </c>
      <c r="G1174" s="112">
        <v>27.9</v>
      </c>
    </row>
    <row r="1175" spans="1:7" x14ac:dyDescent="0.25">
      <c r="A1175" s="104" t="s">
        <v>533</v>
      </c>
      <c r="B1175" s="104" t="s">
        <v>535</v>
      </c>
      <c r="C1175" s="54">
        <v>343</v>
      </c>
      <c r="D1175" s="96">
        <v>44176</v>
      </c>
      <c r="E1175" s="110">
        <v>14.6493055555556</v>
      </c>
      <c r="F1175" s="112">
        <v>53</v>
      </c>
      <c r="G1175" s="112">
        <v>27.9</v>
      </c>
    </row>
    <row r="1176" spans="1:7" x14ac:dyDescent="0.25">
      <c r="A1176" s="104" t="s">
        <v>533</v>
      </c>
      <c r="B1176" s="104" t="s">
        <v>535</v>
      </c>
      <c r="C1176" s="54">
        <v>344</v>
      </c>
      <c r="D1176" s="96">
        <v>44176</v>
      </c>
      <c r="E1176" s="109">
        <v>14.6909722222223</v>
      </c>
      <c r="F1176" s="112">
        <v>50.1</v>
      </c>
      <c r="G1176" s="112">
        <v>27.5</v>
      </c>
    </row>
    <row r="1177" spans="1:7" x14ac:dyDescent="0.25">
      <c r="A1177" s="104" t="s">
        <v>533</v>
      </c>
      <c r="B1177" s="104" t="s">
        <v>535</v>
      </c>
      <c r="C1177" s="54">
        <v>345</v>
      </c>
      <c r="D1177" s="96">
        <v>44176</v>
      </c>
      <c r="E1177" s="110">
        <v>14.7326388888889</v>
      </c>
      <c r="F1177" s="112">
        <v>48.7</v>
      </c>
      <c r="G1177" s="112">
        <v>27.4</v>
      </c>
    </row>
    <row r="1178" spans="1:7" x14ac:dyDescent="0.25">
      <c r="A1178" s="104" t="s">
        <v>533</v>
      </c>
      <c r="B1178" s="104" t="s">
        <v>535</v>
      </c>
      <c r="C1178" s="54">
        <v>346</v>
      </c>
      <c r="D1178" s="96">
        <v>44176</v>
      </c>
      <c r="E1178" s="109">
        <v>14.7743055555556</v>
      </c>
      <c r="F1178" s="112">
        <v>47.5</v>
      </c>
      <c r="G1178" s="112">
        <v>27.3</v>
      </c>
    </row>
    <row r="1179" spans="1:7" x14ac:dyDescent="0.25">
      <c r="A1179" s="104" t="s">
        <v>533</v>
      </c>
      <c r="B1179" s="104" t="s">
        <v>535</v>
      </c>
      <c r="C1179" s="54">
        <v>347</v>
      </c>
      <c r="D1179" s="96">
        <v>44176</v>
      </c>
      <c r="E1179" s="110">
        <v>14.8159722222223</v>
      </c>
      <c r="F1179" s="112">
        <v>49.3</v>
      </c>
      <c r="G1179" s="112">
        <v>27.5</v>
      </c>
    </row>
    <row r="1180" spans="1:7" x14ac:dyDescent="0.25">
      <c r="A1180" s="104" t="s">
        <v>533</v>
      </c>
      <c r="B1180" s="104" t="s">
        <v>535</v>
      </c>
      <c r="C1180" s="54">
        <v>348</v>
      </c>
      <c r="D1180" s="96">
        <v>44176</v>
      </c>
      <c r="E1180" s="109">
        <v>14.8576388888889</v>
      </c>
      <c r="F1180" s="112">
        <v>48.3</v>
      </c>
      <c r="G1180" s="112">
        <v>27.5</v>
      </c>
    </row>
    <row r="1181" spans="1:7" x14ac:dyDescent="0.25">
      <c r="A1181" s="104" t="s">
        <v>533</v>
      </c>
      <c r="B1181" s="104" t="s">
        <v>535</v>
      </c>
      <c r="C1181" s="54">
        <v>349</v>
      </c>
      <c r="D1181" s="96">
        <v>44176</v>
      </c>
      <c r="E1181" s="110">
        <v>14.8993055555556</v>
      </c>
      <c r="F1181" s="112">
        <v>48.5</v>
      </c>
      <c r="G1181" s="112">
        <v>27.7</v>
      </c>
    </row>
    <row r="1182" spans="1:7" x14ac:dyDescent="0.25">
      <c r="A1182" s="104" t="s">
        <v>533</v>
      </c>
      <c r="B1182" s="104" t="s">
        <v>535</v>
      </c>
      <c r="C1182" s="54">
        <v>350</v>
      </c>
      <c r="D1182" s="96">
        <v>44176</v>
      </c>
      <c r="E1182" s="109">
        <v>14.9409722222223</v>
      </c>
      <c r="F1182" s="112">
        <v>47.3</v>
      </c>
      <c r="G1182" s="112">
        <v>27.8</v>
      </c>
    </row>
    <row r="1183" spans="1:7" x14ac:dyDescent="0.25">
      <c r="A1183" s="104" t="s">
        <v>533</v>
      </c>
      <c r="B1183" s="104" t="s">
        <v>535</v>
      </c>
      <c r="C1183" s="54">
        <v>351</v>
      </c>
      <c r="D1183" s="96">
        <v>44176</v>
      </c>
      <c r="E1183" s="110">
        <v>14.9826388888889</v>
      </c>
      <c r="F1183" s="112">
        <v>48</v>
      </c>
      <c r="G1183" s="112">
        <v>27.7</v>
      </c>
    </row>
    <row r="1184" spans="1:7" x14ac:dyDescent="0.25">
      <c r="A1184" s="104" t="s">
        <v>533</v>
      </c>
      <c r="B1184" s="104" t="s">
        <v>535</v>
      </c>
      <c r="C1184" s="54">
        <v>352</v>
      </c>
      <c r="D1184" s="96">
        <v>44177</v>
      </c>
      <c r="E1184" s="109">
        <v>15.0243055555556</v>
      </c>
      <c r="F1184" s="112">
        <v>47.4</v>
      </c>
      <c r="G1184" s="112">
        <v>27.6</v>
      </c>
    </row>
    <row r="1185" spans="1:7" x14ac:dyDescent="0.25">
      <c r="A1185" s="104" t="s">
        <v>533</v>
      </c>
      <c r="B1185" s="104" t="s">
        <v>535</v>
      </c>
      <c r="C1185" s="54">
        <v>353</v>
      </c>
      <c r="D1185" s="96">
        <v>44177</v>
      </c>
      <c r="E1185" s="110">
        <v>15.0659722222223</v>
      </c>
      <c r="F1185" s="112">
        <v>47.6</v>
      </c>
      <c r="G1185" s="112">
        <v>27.4</v>
      </c>
    </row>
    <row r="1186" spans="1:7" x14ac:dyDescent="0.25">
      <c r="A1186" s="104" t="s">
        <v>533</v>
      </c>
      <c r="B1186" s="104" t="s">
        <v>535</v>
      </c>
      <c r="C1186" s="54">
        <v>354</v>
      </c>
      <c r="D1186" s="96">
        <v>44177</v>
      </c>
      <c r="E1186" s="109">
        <v>15.1076388888889</v>
      </c>
      <c r="F1186" s="112">
        <v>47.1</v>
      </c>
      <c r="G1186" s="112">
        <v>27.6</v>
      </c>
    </row>
    <row r="1187" spans="1:7" x14ac:dyDescent="0.25">
      <c r="A1187" s="104" t="s">
        <v>533</v>
      </c>
      <c r="B1187" s="104" t="s">
        <v>535</v>
      </c>
      <c r="C1187" s="54">
        <v>355</v>
      </c>
      <c r="D1187" s="96">
        <v>44177</v>
      </c>
      <c r="E1187" s="110">
        <v>15.1493055555556</v>
      </c>
      <c r="F1187" s="112">
        <v>46.5</v>
      </c>
      <c r="G1187" s="112">
        <v>27.6</v>
      </c>
    </row>
    <row r="1188" spans="1:7" x14ac:dyDescent="0.25">
      <c r="A1188" s="104" t="s">
        <v>533</v>
      </c>
      <c r="B1188" s="104" t="s">
        <v>535</v>
      </c>
      <c r="C1188" s="54">
        <v>356</v>
      </c>
      <c r="D1188" s="96">
        <v>44177</v>
      </c>
      <c r="E1188" s="109">
        <v>15.1909722222223</v>
      </c>
      <c r="F1188" s="112">
        <v>46</v>
      </c>
      <c r="G1188" s="112">
        <v>27.6</v>
      </c>
    </row>
    <row r="1189" spans="1:7" x14ac:dyDescent="0.25">
      <c r="A1189" s="104" t="s">
        <v>533</v>
      </c>
      <c r="B1189" s="104" t="s">
        <v>535</v>
      </c>
      <c r="C1189" s="54">
        <v>357</v>
      </c>
      <c r="D1189" s="96">
        <v>44177</v>
      </c>
      <c r="E1189" s="110">
        <v>15.2326388888889</v>
      </c>
      <c r="F1189" s="112">
        <v>47</v>
      </c>
      <c r="G1189" s="112">
        <v>27.8</v>
      </c>
    </row>
    <row r="1190" spans="1:7" x14ac:dyDescent="0.25">
      <c r="A1190" s="104" t="s">
        <v>533</v>
      </c>
      <c r="B1190" s="104" t="s">
        <v>535</v>
      </c>
      <c r="C1190" s="54">
        <v>358</v>
      </c>
      <c r="D1190" s="96">
        <v>44177</v>
      </c>
      <c r="E1190" s="109">
        <v>15.2743055555556</v>
      </c>
      <c r="F1190" s="112">
        <v>46.3</v>
      </c>
      <c r="G1190" s="112">
        <v>27.9</v>
      </c>
    </row>
    <row r="1191" spans="1:7" x14ac:dyDescent="0.25">
      <c r="A1191" s="104" t="s">
        <v>533</v>
      </c>
      <c r="B1191" s="104" t="s">
        <v>535</v>
      </c>
      <c r="C1191" s="54">
        <v>359</v>
      </c>
      <c r="D1191" s="96">
        <v>44177</v>
      </c>
      <c r="E1191" s="110">
        <v>15.3159722222223</v>
      </c>
      <c r="F1191" s="112">
        <v>48.4</v>
      </c>
      <c r="G1191" s="112">
        <v>28</v>
      </c>
    </row>
    <row r="1192" spans="1:7" x14ac:dyDescent="0.25">
      <c r="A1192" s="104" t="s">
        <v>533</v>
      </c>
      <c r="B1192" s="104" t="s">
        <v>535</v>
      </c>
      <c r="C1192" s="54">
        <v>360</v>
      </c>
      <c r="D1192" s="96">
        <v>44177</v>
      </c>
      <c r="E1192" s="109">
        <v>15.3576388888889</v>
      </c>
      <c r="F1192" s="112">
        <v>47.2</v>
      </c>
      <c r="G1192" s="112">
        <v>28.1</v>
      </c>
    </row>
    <row r="1193" spans="1:7" x14ac:dyDescent="0.25">
      <c r="A1193" s="104" t="s">
        <v>533</v>
      </c>
      <c r="B1193" s="104" t="s">
        <v>535</v>
      </c>
      <c r="C1193" s="54">
        <v>361</v>
      </c>
      <c r="D1193" s="96">
        <v>44177</v>
      </c>
      <c r="E1193" s="110">
        <v>15.3993055555556</v>
      </c>
      <c r="F1193" s="112">
        <v>49</v>
      </c>
      <c r="G1193" s="112">
        <v>28.3</v>
      </c>
    </row>
    <row r="1194" spans="1:7" x14ac:dyDescent="0.25">
      <c r="A1194" s="104" t="s">
        <v>533</v>
      </c>
      <c r="B1194" s="104" t="s">
        <v>535</v>
      </c>
      <c r="C1194" s="54">
        <v>362</v>
      </c>
      <c r="D1194" s="96">
        <v>44177</v>
      </c>
      <c r="E1194" s="109">
        <v>15.4409722222223</v>
      </c>
      <c r="F1194" s="112">
        <v>48.5</v>
      </c>
      <c r="G1194" s="112">
        <v>28.4</v>
      </c>
    </row>
    <row r="1195" spans="1:7" x14ac:dyDescent="0.25">
      <c r="A1195" s="104" t="s">
        <v>533</v>
      </c>
      <c r="B1195" s="104" t="s">
        <v>535</v>
      </c>
      <c r="C1195" s="54">
        <v>363</v>
      </c>
      <c r="D1195" s="96">
        <v>44177</v>
      </c>
      <c r="E1195" s="110">
        <v>15.4826388888889</v>
      </c>
      <c r="F1195" s="112">
        <v>50.5</v>
      </c>
      <c r="G1195" s="112">
        <v>28.4</v>
      </c>
    </row>
    <row r="1196" spans="1:7" x14ac:dyDescent="0.25">
      <c r="A1196" s="104" t="s">
        <v>533</v>
      </c>
      <c r="B1196" s="104" t="s">
        <v>535</v>
      </c>
      <c r="C1196" s="54">
        <v>364</v>
      </c>
      <c r="D1196" s="96">
        <v>44177</v>
      </c>
      <c r="E1196" s="109">
        <v>15.5243055555556</v>
      </c>
      <c r="F1196" s="112">
        <v>48.5</v>
      </c>
      <c r="G1196" s="112">
        <v>28.4</v>
      </c>
    </row>
    <row r="1197" spans="1:7" x14ac:dyDescent="0.25">
      <c r="A1197" s="104" t="s">
        <v>533</v>
      </c>
      <c r="B1197" s="104" t="s">
        <v>535</v>
      </c>
      <c r="C1197" s="54">
        <v>365</v>
      </c>
      <c r="D1197" s="96">
        <v>44177</v>
      </c>
      <c r="E1197" s="110">
        <v>15.5659722222223</v>
      </c>
      <c r="F1197" s="112">
        <v>55.5</v>
      </c>
      <c r="G1197" s="112">
        <v>28.6</v>
      </c>
    </row>
    <row r="1198" spans="1:7" x14ac:dyDescent="0.25">
      <c r="A1198" s="104" t="s">
        <v>533</v>
      </c>
      <c r="B1198" s="104" t="s">
        <v>535</v>
      </c>
      <c r="C1198" s="54">
        <v>366</v>
      </c>
      <c r="D1198" s="96">
        <v>44177</v>
      </c>
      <c r="E1198" s="109">
        <v>15.6076388888889</v>
      </c>
      <c r="F1198" s="112">
        <v>50.9</v>
      </c>
      <c r="G1198" s="112">
        <v>28.7</v>
      </c>
    </row>
    <row r="1199" spans="1:7" x14ac:dyDescent="0.25">
      <c r="A1199" s="104" t="s">
        <v>533</v>
      </c>
      <c r="B1199" s="104" t="s">
        <v>535</v>
      </c>
      <c r="C1199" s="54">
        <v>367</v>
      </c>
      <c r="D1199" s="96">
        <v>44177</v>
      </c>
      <c r="E1199" s="110">
        <v>15.6493055555556</v>
      </c>
      <c r="F1199" s="112">
        <v>54</v>
      </c>
      <c r="G1199" s="112">
        <v>28.6</v>
      </c>
    </row>
    <row r="1200" spans="1:7" x14ac:dyDescent="0.25">
      <c r="A1200" s="104" t="s">
        <v>533</v>
      </c>
      <c r="B1200" s="104" t="s">
        <v>535</v>
      </c>
      <c r="C1200" s="54">
        <v>368</v>
      </c>
      <c r="D1200" s="96">
        <v>44177</v>
      </c>
      <c r="E1200" s="109">
        <v>15.6909722222223</v>
      </c>
      <c r="F1200" s="112">
        <v>52.6</v>
      </c>
      <c r="G1200" s="112">
        <v>28.3</v>
      </c>
    </row>
    <row r="1201" spans="1:7" x14ac:dyDescent="0.25">
      <c r="A1201" s="104" t="s">
        <v>533</v>
      </c>
      <c r="B1201" s="104" t="s">
        <v>535</v>
      </c>
      <c r="C1201" s="54">
        <v>369</v>
      </c>
      <c r="D1201" s="96">
        <v>44177</v>
      </c>
      <c r="E1201" s="110">
        <v>15.7326388888889</v>
      </c>
      <c r="F1201" s="112">
        <v>49.5</v>
      </c>
      <c r="G1201" s="112">
        <v>28</v>
      </c>
    </row>
    <row r="1202" spans="1:7" x14ac:dyDescent="0.25">
      <c r="A1202" s="104" t="s">
        <v>533</v>
      </c>
      <c r="B1202" s="104" t="s">
        <v>535</v>
      </c>
      <c r="C1202" s="54">
        <v>370</v>
      </c>
      <c r="D1202" s="96">
        <v>44177</v>
      </c>
      <c r="E1202" s="109">
        <v>15.7743055555556</v>
      </c>
      <c r="F1202" s="112">
        <v>51</v>
      </c>
      <c r="G1202" s="112">
        <v>28.2</v>
      </c>
    </row>
    <row r="1203" spans="1:7" x14ac:dyDescent="0.25">
      <c r="A1203" s="104" t="s">
        <v>533</v>
      </c>
      <c r="B1203" s="104" t="s">
        <v>535</v>
      </c>
      <c r="C1203" s="54">
        <v>371</v>
      </c>
      <c r="D1203" s="96">
        <v>44177</v>
      </c>
      <c r="E1203" s="110">
        <v>15.8159722222223</v>
      </c>
      <c r="F1203" s="112">
        <v>49.3</v>
      </c>
      <c r="G1203" s="112">
        <v>28.3</v>
      </c>
    </row>
    <row r="1204" spans="1:7" x14ac:dyDescent="0.25">
      <c r="A1204" s="104" t="s">
        <v>533</v>
      </c>
      <c r="B1204" s="104" t="s">
        <v>535</v>
      </c>
      <c r="C1204" s="54">
        <v>372</v>
      </c>
      <c r="D1204" s="96">
        <v>44177</v>
      </c>
      <c r="E1204" s="109">
        <v>15.8576388888889</v>
      </c>
      <c r="F1204" s="112">
        <v>48.5</v>
      </c>
      <c r="G1204" s="112">
        <v>28.4</v>
      </c>
    </row>
    <row r="1205" spans="1:7" x14ac:dyDescent="0.25">
      <c r="A1205" s="104" t="s">
        <v>533</v>
      </c>
      <c r="B1205" s="104" t="s">
        <v>535</v>
      </c>
      <c r="C1205" s="54">
        <v>373</v>
      </c>
      <c r="D1205" s="96">
        <v>44177</v>
      </c>
      <c r="E1205" s="110">
        <v>15.8993055555556</v>
      </c>
      <c r="F1205" s="112">
        <v>46.8</v>
      </c>
      <c r="G1205" s="112">
        <v>28.4</v>
      </c>
    </row>
    <row r="1206" spans="1:7" x14ac:dyDescent="0.25">
      <c r="A1206" s="104" t="s">
        <v>533</v>
      </c>
      <c r="B1206" s="104" t="s">
        <v>535</v>
      </c>
      <c r="C1206" s="54">
        <v>374</v>
      </c>
      <c r="D1206" s="96">
        <v>44177</v>
      </c>
      <c r="E1206" s="109">
        <v>15.9409722222223</v>
      </c>
      <c r="F1206" s="112">
        <v>46.8</v>
      </c>
      <c r="G1206" s="112">
        <v>28.4</v>
      </c>
    </row>
    <row r="1207" spans="1:7" x14ac:dyDescent="0.25">
      <c r="A1207" s="104" t="s">
        <v>533</v>
      </c>
      <c r="B1207" s="104" t="s">
        <v>535</v>
      </c>
      <c r="C1207" s="54">
        <v>375</v>
      </c>
      <c r="D1207" s="96">
        <v>44177</v>
      </c>
      <c r="E1207" s="110">
        <v>15.9826388888889</v>
      </c>
      <c r="F1207" s="112">
        <v>48.3</v>
      </c>
      <c r="G1207" s="112">
        <v>28.1</v>
      </c>
    </row>
    <row r="1208" spans="1:7" x14ac:dyDescent="0.25">
      <c r="A1208" s="104" t="s">
        <v>533</v>
      </c>
      <c r="B1208" s="104" t="s">
        <v>535</v>
      </c>
      <c r="C1208" s="54">
        <v>376</v>
      </c>
      <c r="D1208" s="96">
        <v>44178</v>
      </c>
      <c r="E1208" s="109">
        <v>16.0243055555556</v>
      </c>
      <c r="F1208" s="112">
        <v>48.2</v>
      </c>
      <c r="G1208" s="112">
        <v>28.2</v>
      </c>
    </row>
    <row r="1209" spans="1:7" x14ac:dyDescent="0.25">
      <c r="A1209" s="104" t="s">
        <v>533</v>
      </c>
      <c r="B1209" s="104" t="s">
        <v>535</v>
      </c>
      <c r="C1209" s="54">
        <v>377</v>
      </c>
      <c r="D1209" s="96">
        <v>44178</v>
      </c>
      <c r="E1209" s="110">
        <v>16.0659722222223</v>
      </c>
      <c r="F1209" s="112">
        <v>47</v>
      </c>
      <c r="G1209" s="112">
        <v>28</v>
      </c>
    </row>
    <row r="1210" spans="1:7" x14ac:dyDescent="0.25">
      <c r="A1210" s="104" t="s">
        <v>533</v>
      </c>
      <c r="B1210" s="104" t="s">
        <v>535</v>
      </c>
      <c r="C1210" s="54">
        <v>378</v>
      </c>
      <c r="D1210" s="96">
        <v>44178</v>
      </c>
      <c r="E1210" s="109">
        <v>16.1076388888889</v>
      </c>
      <c r="F1210" s="112">
        <v>47.3</v>
      </c>
      <c r="G1210" s="112">
        <v>28.1</v>
      </c>
    </row>
    <row r="1211" spans="1:7" x14ac:dyDescent="0.25">
      <c r="A1211" s="104" t="s">
        <v>533</v>
      </c>
      <c r="B1211" s="104" t="s">
        <v>535</v>
      </c>
      <c r="C1211" s="54">
        <v>379</v>
      </c>
      <c r="D1211" s="96">
        <v>44178</v>
      </c>
      <c r="E1211" s="110">
        <v>16.1493055555556</v>
      </c>
      <c r="F1211" s="112">
        <v>46.8</v>
      </c>
      <c r="G1211" s="112">
        <v>28.1</v>
      </c>
    </row>
    <row r="1212" spans="1:7" x14ac:dyDescent="0.25">
      <c r="A1212" s="104" t="s">
        <v>533</v>
      </c>
      <c r="B1212" s="104" t="s">
        <v>535</v>
      </c>
      <c r="C1212" s="54">
        <v>380</v>
      </c>
      <c r="D1212" s="96">
        <v>44178</v>
      </c>
      <c r="E1212" s="109">
        <v>16.1909722222223</v>
      </c>
      <c r="F1212" s="112">
        <v>45.6</v>
      </c>
      <c r="G1212" s="112">
        <v>28</v>
      </c>
    </row>
    <row r="1213" spans="1:7" x14ac:dyDescent="0.25">
      <c r="A1213" s="104" t="s">
        <v>533</v>
      </c>
      <c r="B1213" s="104" t="s">
        <v>535</v>
      </c>
      <c r="C1213" s="54">
        <v>381</v>
      </c>
      <c r="D1213" s="96">
        <v>44178</v>
      </c>
      <c r="E1213" s="110">
        <v>16.2326388888889</v>
      </c>
      <c r="F1213" s="112">
        <v>46.5</v>
      </c>
      <c r="G1213" s="112">
        <v>28</v>
      </c>
    </row>
    <row r="1214" spans="1:7" x14ac:dyDescent="0.25">
      <c r="A1214" s="104" t="s">
        <v>533</v>
      </c>
      <c r="B1214" s="104" t="s">
        <v>535</v>
      </c>
      <c r="C1214" s="54">
        <v>382</v>
      </c>
      <c r="D1214" s="96">
        <v>44178</v>
      </c>
      <c r="E1214" s="109">
        <v>16.2743055555556</v>
      </c>
      <c r="F1214" s="112">
        <v>44.6</v>
      </c>
      <c r="G1214" s="112">
        <v>27.9</v>
      </c>
    </row>
    <row r="1215" spans="1:7" x14ac:dyDescent="0.25">
      <c r="A1215" s="104" t="s">
        <v>533</v>
      </c>
      <c r="B1215" s="104" t="s">
        <v>535</v>
      </c>
      <c r="C1215" s="54">
        <v>383</v>
      </c>
      <c r="D1215" s="96">
        <v>44178</v>
      </c>
      <c r="E1215" s="110">
        <v>16.3159722222223</v>
      </c>
      <c r="F1215" s="112">
        <v>46.2</v>
      </c>
      <c r="G1215" s="112">
        <v>28.1</v>
      </c>
    </row>
    <row r="1216" spans="1:7" x14ac:dyDescent="0.25">
      <c r="A1216" s="104" t="s">
        <v>533</v>
      </c>
      <c r="B1216" s="104" t="s">
        <v>535</v>
      </c>
      <c r="C1216" s="54">
        <v>384</v>
      </c>
      <c r="D1216" s="96">
        <v>44178</v>
      </c>
      <c r="E1216" s="109">
        <v>16.3576388888889</v>
      </c>
      <c r="F1216" s="112">
        <v>46.3</v>
      </c>
      <c r="G1216" s="112">
        <v>28.3</v>
      </c>
    </row>
    <row r="1217" spans="1:7" x14ac:dyDescent="0.25">
      <c r="A1217" s="104" t="s">
        <v>533</v>
      </c>
      <c r="B1217" s="104" t="s">
        <v>535</v>
      </c>
      <c r="C1217" s="54">
        <v>385</v>
      </c>
      <c r="D1217" s="96">
        <v>44178</v>
      </c>
      <c r="E1217" s="110">
        <v>16.3993055555556</v>
      </c>
      <c r="F1217" s="112">
        <v>47</v>
      </c>
      <c r="G1217" s="112">
        <v>28.4</v>
      </c>
    </row>
    <row r="1218" spans="1:7" x14ac:dyDescent="0.25">
      <c r="A1218" s="104" t="s">
        <v>533</v>
      </c>
      <c r="B1218" s="104" t="s">
        <v>535</v>
      </c>
      <c r="C1218" s="54">
        <v>386</v>
      </c>
      <c r="D1218" s="96">
        <v>44178</v>
      </c>
      <c r="E1218" s="109">
        <v>16.4409722222223</v>
      </c>
      <c r="F1218" s="112">
        <v>45.8</v>
      </c>
      <c r="G1218" s="112">
        <v>28.2</v>
      </c>
    </row>
    <row r="1219" spans="1:7" x14ac:dyDescent="0.25">
      <c r="A1219" s="104" t="s">
        <v>533</v>
      </c>
      <c r="B1219" s="104" t="s">
        <v>535</v>
      </c>
      <c r="C1219" s="54">
        <v>387</v>
      </c>
      <c r="D1219" s="96">
        <v>44178</v>
      </c>
      <c r="E1219" s="110">
        <v>16.4826388888889</v>
      </c>
      <c r="F1219" s="112">
        <v>48.7</v>
      </c>
      <c r="G1219" s="112">
        <v>28.4</v>
      </c>
    </row>
    <row r="1220" spans="1:7" x14ac:dyDescent="0.25">
      <c r="A1220" s="104" t="s">
        <v>533</v>
      </c>
      <c r="B1220" s="104" t="s">
        <v>535</v>
      </c>
      <c r="C1220" s="54">
        <v>388</v>
      </c>
      <c r="D1220" s="96">
        <v>44178</v>
      </c>
      <c r="E1220" s="109">
        <v>16.5243055555556</v>
      </c>
      <c r="F1220" s="112">
        <v>47.7</v>
      </c>
      <c r="G1220" s="112">
        <v>28.5</v>
      </c>
    </row>
    <row r="1221" spans="1:7" x14ac:dyDescent="0.25">
      <c r="A1221" s="104" t="s">
        <v>533</v>
      </c>
      <c r="B1221" s="104" t="s">
        <v>535</v>
      </c>
      <c r="C1221" s="54">
        <v>389</v>
      </c>
      <c r="D1221" s="96">
        <v>44178</v>
      </c>
      <c r="E1221" s="110">
        <v>16.5659722222223</v>
      </c>
      <c r="F1221" s="112">
        <v>51.6</v>
      </c>
      <c r="G1221" s="112">
        <v>28.6</v>
      </c>
    </row>
    <row r="1222" spans="1:7" x14ac:dyDescent="0.25">
      <c r="A1222" s="104" t="s">
        <v>533</v>
      </c>
      <c r="B1222" s="104" t="s">
        <v>535</v>
      </c>
      <c r="C1222" s="54">
        <v>390</v>
      </c>
      <c r="D1222" s="96">
        <v>44178</v>
      </c>
      <c r="E1222" s="109">
        <v>16.6076388888889</v>
      </c>
      <c r="F1222" s="112">
        <v>48.7</v>
      </c>
      <c r="G1222" s="112">
        <v>28.5</v>
      </c>
    </row>
    <row r="1223" spans="1:7" x14ac:dyDescent="0.25">
      <c r="A1223" s="104" t="s">
        <v>533</v>
      </c>
      <c r="B1223" s="104" t="s">
        <v>535</v>
      </c>
      <c r="C1223" s="54">
        <v>391</v>
      </c>
      <c r="D1223" s="96">
        <v>44178</v>
      </c>
      <c r="E1223" s="110">
        <v>16.6493055555556</v>
      </c>
      <c r="F1223" s="112">
        <v>48.5</v>
      </c>
      <c r="G1223" s="112">
        <v>28.4</v>
      </c>
    </row>
    <row r="1224" spans="1:7" x14ac:dyDescent="0.25">
      <c r="A1224" s="104" t="s">
        <v>533</v>
      </c>
      <c r="B1224" s="104" t="s">
        <v>535</v>
      </c>
      <c r="C1224" s="54">
        <v>392</v>
      </c>
      <c r="D1224" s="96">
        <v>44178</v>
      </c>
      <c r="E1224" s="109">
        <v>16.6909722222223</v>
      </c>
      <c r="F1224" s="112">
        <v>48.9</v>
      </c>
      <c r="G1224" s="112">
        <v>28.1</v>
      </c>
    </row>
    <row r="1225" spans="1:7" x14ac:dyDescent="0.25">
      <c r="A1225" s="104" t="s">
        <v>533</v>
      </c>
      <c r="B1225" s="104" t="s">
        <v>535</v>
      </c>
      <c r="C1225" s="54">
        <v>393</v>
      </c>
      <c r="D1225" s="96">
        <v>44178</v>
      </c>
      <c r="E1225" s="110">
        <v>16.7326388888889</v>
      </c>
      <c r="F1225" s="112">
        <v>45.8</v>
      </c>
      <c r="G1225" s="112">
        <v>28</v>
      </c>
    </row>
    <row r="1226" spans="1:7" x14ac:dyDescent="0.25">
      <c r="A1226" s="104" t="s">
        <v>533</v>
      </c>
      <c r="B1226" s="104" t="s">
        <v>535</v>
      </c>
      <c r="C1226" s="54">
        <v>394</v>
      </c>
      <c r="D1226" s="96">
        <v>44178</v>
      </c>
      <c r="E1226" s="109">
        <v>16.7743055555556</v>
      </c>
      <c r="F1226" s="112">
        <v>47.8</v>
      </c>
      <c r="G1226" s="112">
        <v>28.1</v>
      </c>
    </row>
    <row r="1227" spans="1:7" x14ac:dyDescent="0.25">
      <c r="A1227" s="104" t="s">
        <v>533</v>
      </c>
      <c r="B1227" s="104" t="s">
        <v>535</v>
      </c>
      <c r="C1227" s="54">
        <v>395</v>
      </c>
      <c r="D1227" s="96">
        <v>44178</v>
      </c>
      <c r="E1227" s="110">
        <v>16.8159722222223</v>
      </c>
      <c r="F1227" s="112">
        <v>47.4</v>
      </c>
      <c r="G1227" s="112">
        <v>28</v>
      </c>
    </row>
    <row r="1228" spans="1:7" x14ac:dyDescent="0.25">
      <c r="A1228" s="104" t="s">
        <v>533</v>
      </c>
      <c r="B1228" s="104" t="s">
        <v>535</v>
      </c>
      <c r="C1228" s="54">
        <v>396</v>
      </c>
      <c r="D1228" s="96">
        <v>44178</v>
      </c>
      <c r="E1228" s="109">
        <v>16.8576388888889</v>
      </c>
      <c r="F1228" s="112">
        <v>45.3</v>
      </c>
      <c r="G1228" s="112">
        <v>28</v>
      </c>
    </row>
    <row r="1229" spans="1:7" x14ac:dyDescent="0.25">
      <c r="A1229" s="104" t="s">
        <v>533</v>
      </c>
      <c r="B1229" s="104" t="s">
        <v>535</v>
      </c>
      <c r="C1229" s="54">
        <v>397</v>
      </c>
      <c r="D1229" s="96">
        <v>44178</v>
      </c>
      <c r="E1229" s="110">
        <v>16.8993055555556</v>
      </c>
      <c r="F1229" s="112">
        <v>46.6</v>
      </c>
      <c r="G1229" s="112">
        <v>28.1</v>
      </c>
    </row>
    <row r="1230" spans="1:7" x14ac:dyDescent="0.25">
      <c r="A1230" s="104" t="s">
        <v>533</v>
      </c>
      <c r="B1230" s="104" t="s">
        <v>535</v>
      </c>
      <c r="C1230" s="54">
        <v>398</v>
      </c>
      <c r="D1230" s="96">
        <v>44178</v>
      </c>
      <c r="E1230" s="109">
        <v>16.9409722222223</v>
      </c>
      <c r="F1230" s="112">
        <v>48</v>
      </c>
      <c r="G1230" s="112">
        <v>28.4</v>
      </c>
    </row>
    <row r="1231" spans="1:7" x14ac:dyDescent="0.25">
      <c r="A1231" s="104" t="s">
        <v>533</v>
      </c>
      <c r="B1231" s="104" t="s">
        <v>535</v>
      </c>
      <c r="C1231" s="54">
        <v>399</v>
      </c>
      <c r="D1231" s="96">
        <v>44178</v>
      </c>
      <c r="E1231" s="110">
        <v>16.9826388888889</v>
      </c>
      <c r="F1231" s="112">
        <v>45.5</v>
      </c>
      <c r="G1231" s="112">
        <v>28</v>
      </c>
    </row>
    <row r="1232" spans="1:7" x14ac:dyDescent="0.25">
      <c r="A1232" s="104" t="s">
        <v>533</v>
      </c>
      <c r="B1232" s="104" t="s">
        <v>535</v>
      </c>
      <c r="C1232" s="54">
        <v>400</v>
      </c>
      <c r="D1232" s="96">
        <v>44179</v>
      </c>
      <c r="E1232" s="109">
        <v>17.0243055555556</v>
      </c>
      <c r="F1232" s="112">
        <v>47</v>
      </c>
      <c r="G1232" s="112">
        <v>27.9</v>
      </c>
    </row>
    <row r="1233" spans="1:7" x14ac:dyDescent="0.25">
      <c r="A1233" s="104" t="s">
        <v>533</v>
      </c>
      <c r="B1233" s="104" t="s">
        <v>535</v>
      </c>
      <c r="C1233" s="54">
        <v>401</v>
      </c>
      <c r="D1233" s="96">
        <v>44179</v>
      </c>
      <c r="E1233" s="110">
        <v>17.0659722222223</v>
      </c>
      <c r="F1233" s="112">
        <v>47.9</v>
      </c>
      <c r="G1233" s="112">
        <v>28</v>
      </c>
    </row>
    <row r="1234" spans="1:7" x14ac:dyDescent="0.25">
      <c r="A1234" s="104" t="s">
        <v>533</v>
      </c>
      <c r="B1234" s="104" t="s">
        <v>535</v>
      </c>
      <c r="C1234" s="54">
        <v>402</v>
      </c>
      <c r="D1234" s="96">
        <v>44179</v>
      </c>
      <c r="E1234" s="109">
        <v>17.1076388888889</v>
      </c>
      <c r="F1234" s="112">
        <v>48.3</v>
      </c>
      <c r="G1234" s="112">
        <v>28.1</v>
      </c>
    </row>
    <row r="1235" spans="1:7" x14ac:dyDescent="0.25">
      <c r="A1235" s="104" t="s">
        <v>533</v>
      </c>
      <c r="B1235" s="104" t="s">
        <v>535</v>
      </c>
      <c r="C1235" s="54">
        <v>403</v>
      </c>
      <c r="D1235" s="96">
        <v>44179</v>
      </c>
      <c r="E1235" s="110">
        <v>17.1493055555556</v>
      </c>
      <c r="F1235" s="112">
        <v>47.6</v>
      </c>
      <c r="G1235" s="112">
        <v>28</v>
      </c>
    </row>
    <row r="1236" spans="1:7" x14ac:dyDescent="0.25">
      <c r="A1236" s="104" t="s">
        <v>533</v>
      </c>
      <c r="B1236" s="104" t="s">
        <v>535</v>
      </c>
      <c r="C1236" s="54">
        <v>404</v>
      </c>
      <c r="D1236" s="96">
        <v>44179</v>
      </c>
      <c r="E1236" s="109">
        <v>17.1909722222223</v>
      </c>
      <c r="F1236" s="112">
        <v>47.7</v>
      </c>
      <c r="G1236" s="112">
        <v>28.1</v>
      </c>
    </row>
    <row r="1237" spans="1:7" x14ac:dyDescent="0.25">
      <c r="A1237" s="104" t="s">
        <v>533</v>
      </c>
      <c r="B1237" s="104" t="s">
        <v>535</v>
      </c>
      <c r="C1237" s="54">
        <v>405</v>
      </c>
      <c r="D1237" s="96">
        <v>44179</v>
      </c>
      <c r="E1237" s="110">
        <v>17.2326388888889</v>
      </c>
      <c r="F1237" s="112">
        <v>45.5</v>
      </c>
      <c r="G1237" s="112">
        <v>28.1</v>
      </c>
    </row>
    <row r="1238" spans="1:7" x14ac:dyDescent="0.25">
      <c r="A1238" s="104" t="s">
        <v>533</v>
      </c>
      <c r="B1238" s="104" t="s">
        <v>535</v>
      </c>
      <c r="C1238" s="54">
        <v>406</v>
      </c>
      <c r="D1238" s="96">
        <v>44179</v>
      </c>
      <c r="E1238" s="109">
        <v>17.2743055555556</v>
      </c>
      <c r="F1238" s="112">
        <v>47.8</v>
      </c>
      <c r="G1238" s="112">
        <v>28.1</v>
      </c>
    </row>
    <row r="1239" spans="1:7" x14ac:dyDescent="0.25">
      <c r="A1239" s="104" t="s">
        <v>533</v>
      </c>
      <c r="B1239" s="104" t="s">
        <v>535</v>
      </c>
      <c r="C1239" s="54">
        <v>407</v>
      </c>
      <c r="D1239" s="96">
        <v>44179</v>
      </c>
      <c r="E1239" s="110">
        <v>17.3159722222223</v>
      </c>
      <c r="F1239" s="112">
        <v>48.5</v>
      </c>
      <c r="G1239" s="112">
        <v>28.3</v>
      </c>
    </row>
    <row r="1240" spans="1:7" x14ac:dyDescent="0.25">
      <c r="A1240" s="104" t="s">
        <v>533</v>
      </c>
      <c r="B1240" s="104" t="s">
        <v>535</v>
      </c>
      <c r="C1240" s="54">
        <v>408</v>
      </c>
      <c r="D1240" s="96">
        <v>44179</v>
      </c>
      <c r="E1240" s="109">
        <v>17.3576388888889</v>
      </c>
      <c r="F1240" s="112">
        <v>50.8</v>
      </c>
      <c r="G1240" s="112">
        <v>28.7</v>
      </c>
    </row>
    <row r="1241" spans="1:7" x14ac:dyDescent="0.25">
      <c r="A1241" s="104" t="s">
        <v>533</v>
      </c>
      <c r="B1241" s="104" t="s">
        <v>535</v>
      </c>
      <c r="C1241" s="54">
        <v>409</v>
      </c>
      <c r="D1241" s="96">
        <v>44179</v>
      </c>
      <c r="E1241" s="110">
        <v>17.3993055555556</v>
      </c>
      <c r="F1241" s="112">
        <v>48.3</v>
      </c>
      <c r="G1241" s="112">
        <v>28.6</v>
      </c>
    </row>
    <row r="1242" spans="1:7" x14ac:dyDescent="0.25">
      <c r="A1242" s="104" t="s">
        <v>533</v>
      </c>
      <c r="B1242" s="104" t="s">
        <v>535</v>
      </c>
      <c r="C1242" s="54">
        <v>410</v>
      </c>
      <c r="D1242" s="96">
        <v>44179</v>
      </c>
      <c r="E1242" s="109">
        <v>17.4409722222223</v>
      </c>
      <c r="F1242" s="112">
        <v>50.5</v>
      </c>
      <c r="G1242" s="112">
        <v>29</v>
      </c>
    </row>
    <row r="1243" spans="1:7" x14ac:dyDescent="0.25">
      <c r="A1243" s="104" t="s">
        <v>533</v>
      </c>
      <c r="B1243" s="104" t="s">
        <v>535</v>
      </c>
      <c r="C1243" s="54">
        <v>411</v>
      </c>
      <c r="D1243" s="96">
        <v>44179</v>
      </c>
      <c r="E1243" s="110">
        <v>17.4826388888889</v>
      </c>
      <c r="F1243" s="112">
        <v>48.1</v>
      </c>
      <c r="G1243" s="112">
        <v>28.9</v>
      </c>
    </row>
    <row r="1244" spans="1:7" x14ac:dyDescent="0.25">
      <c r="A1244" s="104" t="s">
        <v>533</v>
      </c>
      <c r="B1244" s="104" t="s">
        <v>535</v>
      </c>
      <c r="C1244" s="54">
        <v>412</v>
      </c>
      <c r="D1244" s="96">
        <v>44179</v>
      </c>
      <c r="E1244" s="109">
        <v>17.5243055555556</v>
      </c>
      <c r="F1244" s="112">
        <v>50.8</v>
      </c>
      <c r="G1244" s="112">
        <v>29.1</v>
      </c>
    </row>
    <row r="1245" spans="1:7" x14ac:dyDescent="0.25">
      <c r="A1245" s="104" t="s">
        <v>533</v>
      </c>
      <c r="B1245" s="104" t="s">
        <v>535</v>
      </c>
      <c r="C1245" s="54">
        <v>413</v>
      </c>
      <c r="D1245" s="96">
        <v>44179</v>
      </c>
      <c r="E1245" s="110">
        <v>17.5659722222223</v>
      </c>
      <c r="F1245" s="112">
        <v>56.5</v>
      </c>
      <c r="G1245" s="112">
        <v>29.1</v>
      </c>
    </row>
    <row r="1246" spans="1:7" x14ac:dyDescent="0.25">
      <c r="A1246" s="104" t="s">
        <v>533</v>
      </c>
      <c r="B1246" s="104" t="s">
        <v>535</v>
      </c>
      <c r="C1246" s="54">
        <v>414</v>
      </c>
      <c r="D1246" s="96">
        <v>44179</v>
      </c>
      <c r="E1246" s="109">
        <v>17.6076388888889</v>
      </c>
      <c r="F1246" s="112">
        <v>53.1</v>
      </c>
      <c r="G1246" s="112">
        <v>29.2</v>
      </c>
    </row>
    <row r="1247" spans="1:7" x14ac:dyDescent="0.25">
      <c r="A1247" s="104" t="s">
        <v>533</v>
      </c>
      <c r="B1247" s="104" t="s">
        <v>535</v>
      </c>
      <c r="C1247" s="54">
        <v>415</v>
      </c>
      <c r="D1247" s="96">
        <v>44179</v>
      </c>
      <c r="E1247" s="110">
        <v>17.6493055555556</v>
      </c>
      <c r="F1247" s="112">
        <v>52</v>
      </c>
      <c r="G1247" s="112">
        <v>29</v>
      </c>
    </row>
    <row r="1248" spans="1:7" x14ac:dyDescent="0.25">
      <c r="A1248" s="104" t="s">
        <v>533</v>
      </c>
      <c r="B1248" s="104" t="s">
        <v>535</v>
      </c>
      <c r="C1248" s="54">
        <v>416</v>
      </c>
      <c r="D1248" s="96">
        <v>44179</v>
      </c>
      <c r="E1248" s="109">
        <v>17.6909722222223</v>
      </c>
      <c r="F1248" s="112">
        <v>50.2</v>
      </c>
      <c r="G1248" s="112">
        <v>28.7</v>
      </c>
    </row>
    <row r="1249" spans="1:7" x14ac:dyDescent="0.25">
      <c r="A1249" s="104" t="s">
        <v>533</v>
      </c>
      <c r="B1249" s="104" t="s">
        <v>535</v>
      </c>
      <c r="C1249" s="54">
        <v>417</v>
      </c>
      <c r="D1249" s="96">
        <v>44179</v>
      </c>
      <c r="E1249" s="110">
        <v>17.7326388888889</v>
      </c>
      <c r="F1249" s="112">
        <v>48.6</v>
      </c>
      <c r="G1249" s="112">
        <v>28.6</v>
      </c>
    </row>
    <row r="1250" spans="1:7" x14ac:dyDescent="0.25">
      <c r="A1250" s="104" t="s">
        <v>533</v>
      </c>
      <c r="B1250" s="104" t="s">
        <v>535</v>
      </c>
      <c r="C1250" s="54">
        <v>418</v>
      </c>
      <c r="D1250" s="96">
        <v>44179</v>
      </c>
      <c r="E1250" s="109">
        <v>17.7743055555556</v>
      </c>
      <c r="F1250" s="112">
        <v>49.4</v>
      </c>
      <c r="G1250" s="112">
        <v>28.6</v>
      </c>
    </row>
    <row r="1251" spans="1:7" x14ac:dyDescent="0.25">
      <c r="A1251" s="104" t="s">
        <v>533</v>
      </c>
      <c r="B1251" s="104" t="s">
        <v>535</v>
      </c>
      <c r="C1251" s="54">
        <v>419</v>
      </c>
      <c r="D1251" s="96">
        <v>44179</v>
      </c>
      <c r="E1251" s="110">
        <v>17.8159722222223</v>
      </c>
      <c r="F1251" s="112">
        <v>49.2</v>
      </c>
      <c r="G1251" s="112">
        <v>28.7</v>
      </c>
    </row>
    <row r="1252" spans="1:7" x14ac:dyDescent="0.25">
      <c r="A1252" s="104" t="s">
        <v>533</v>
      </c>
      <c r="B1252" s="104" t="s">
        <v>535</v>
      </c>
      <c r="C1252" s="54">
        <v>420</v>
      </c>
      <c r="D1252" s="96">
        <v>44179</v>
      </c>
      <c r="E1252" s="109">
        <v>17.8576388888889</v>
      </c>
      <c r="F1252" s="112">
        <v>47.7</v>
      </c>
      <c r="G1252" s="112">
        <v>28.8</v>
      </c>
    </row>
    <row r="1253" spans="1:7" x14ac:dyDescent="0.25">
      <c r="A1253" s="104" t="s">
        <v>533</v>
      </c>
      <c r="B1253" s="104" t="s">
        <v>535</v>
      </c>
      <c r="C1253" s="54">
        <v>421</v>
      </c>
      <c r="D1253" s="96">
        <v>44179</v>
      </c>
      <c r="E1253" s="110">
        <v>17.8993055555556</v>
      </c>
      <c r="F1253" s="112">
        <v>46.5</v>
      </c>
      <c r="G1253" s="112">
        <v>28.8</v>
      </c>
    </row>
    <row r="1254" spans="1:7" x14ac:dyDescent="0.25">
      <c r="A1254" s="104" t="s">
        <v>533</v>
      </c>
      <c r="B1254" s="104" t="s">
        <v>535</v>
      </c>
      <c r="C1254" s="54">
        <v>422</v>
      </c>
      <c r="D1254" s="96">
        <v>44179</v>
      </c>
      <c r="E1254" s="109">
        <v>17.9409722222223</v>
      </c>
      <c r="F1254" s="112">
        <v>48.7</v>
      </c>
      <c r="G1254" s="112">
        <v>28.7</v>
      </c>
    </row>
    <row r="1255" spans="1:7" x14ac:dyDescent="0.25">
      <c r="A1255" s="104" t="s">
        <v>533</v>
      </c>
      <c r="B1255" s="104" t="s">
        <v>535</v>
      </c>
      <c r="C1255" s="54">
        <v>423</v>
      </c>
      <c r="D1255" s="96">
        <v>44179</v>
      </c>
      <c r="E1255" s="110">
        <v>17.9826388888889</v>
      </c>
      <c r="F1255" s="112">
        <v>48.8</v>
      </c>
      <c r="G1255" s="112">
        <v>28.7</v>
      </c>
    </row>
    <row r="1256" spans="1:7" x14ac:dyDescent="0.25">
      <c r="A1256" s="104" t="s">
        <v>533</v>
      </c>
      <c r="B1256" s="104" t="s">
        <v>535</v>
      </c>
      <c r="C1256" s="54">
        <v>424</v>
      </c>
      <c r="D1256" s="96">
        <v>44180</v>
      </c>
      <c r="E1256" s="109">
        <v>18.0243055555556</v>
      </c>
      <c r="F1256" s="112">
        <v>47.5</v>
      </c>
      <c r="G1256" s="112">
        <v>28.7</v>
      </c>
    </row>
    <row r="1257" spans="1:7" x14ac:dyDescent="0.25">
      <c r="A1257" s="104" t="s">
        <v>533</v>
      </c>
      <c r="B1257" s="104" t="s">
        <v>535</v>
      </c>
      <c r="C1257" s="54">
        <v>425</v>
      </c>
      <c r="D1257" s="96">
        <v>44180</v>
      </c>
      <c r="E1257" s="110">
        <v>18.0659722222223</v>
      </c>
      <c r="F1257" s="112">
        <v>47.1</v>
      </c>
      <c r="G1257" s="112">
        <v>28.7</v>
      </c>
    </row>
    <row r="1258" spans="1:7" x14ac:dyDescent="0.25">
      <c r="A1258" s="104" t="s">
        <v>533</v>
      </c>
      <c r="B1258" s="104" t="s">
        <v>535</v>
      </c>
      <c r="C1258" s="54">
        <v>426</v>
      </c>
      <c r="D1258" s="96">
        <v>44180</v>
      </c>
      <c r="E1258" s="109">
        <v>18.1076388888889</v>
      </c>
      <c r="F1258" s="112">
        <v>46.8</v>
      </c>
      <c r="G1258" s="112">
        <v>28.6</v>
      </c>
    </row>
    <row r="1259" spans="1:7" x14ac:dyDescent="0.25">
      <c r="A1259" s="104" t="s">
        <v>533</v>
      </c>
      <c r="B1259" s="104" t="s">
        <v>535</v>
      </c>
      <c r="C1259" s="54">
        <v>427</v>
      </c>
      <c r="D1259" s="96">
        <v>44180</v>
      </c>
      <c r="E1259" s="110">
        <v>18.1493055555556</v>
      </c>
      <c r="F1259" s="112">
        <v>46.9</v>
      </c>
      <c r="G1259" s="112">
        <v>28.6</v>
      </c>
    </row>
    <row r="1260" spans="1:7" x14ac:dyDescent="0.25">
      <c r="A1260" s="104" t="s">
        <v>533</v>
      </c>
      <c r="B1260" s="104" t="s">
        <v>535</v>
      </c>
      <c r="C1260" s="54">
        <v>428</v>
      </c>
      <c r="D1260" s="96">
        <v>44180</v>
      </c>
      <c r="E1260" s="109">
        <v>18.1909722222223</v>
      </c>
      <c r="F1260" s="112">
        <v>47.4</v>
      </c>
      <c r="G1260" s="112">
        <v>28.6</v>
      </c>
    </row>
    <row r="1261" spans="1:7" x14ac:dyDescent="0.25">
      <c r="A1261" s="104" t="s">
        <v>533</v>
      </c>
      <c r="B1261" s="104" t="s">
        <v>535</v>
      </c>
      <c r="C1261" s="54">
        <v>429</v>
      </c>
      <c r="D1261" s="96">
        <v>44180</v>
      </c>
      <c r="E1261" s="110">
        <v>18.2326388888889</v>
      </c>
      <c r="F1261" s="112">
        <v>48.4</v>
      </c>
      <c r="G1261" s="112">
        <v>28.6</v>
      </c>
    </row>
    <row r="1262" spans="1:7" x14ac:dyDescent="0.25">
      <c r="A1262" s="104" t="s">
        <v>533</v>
      </c>
      <c r="B1262" s="104" t="s">
        <v>535</v>
      </c>
      <c r="C1262" s="54">
        <v>430</v>
      </c>
      <c r="D1262" s="96">
        <v>44180</v>
      </c>
      <c r="E1262" s="109">
        <v>18.2743055555556</v>
      </c>
      <c r="F1262" s="112">
        <v>47.3</v>
      </c>
      <c r="G1262" s="112">
        <v>28.6</v>
      </c>
    </row>
    <row r="1263" spans="1:7" x14ac:dyDescent="0.25">
      <c r="A1263" s="104" t="s">
        <v>533</v>
      </c>
      <c r="B1263" s="104" t="s">
        <v>535</v>
      </c>
      <c r="C1263" s="54">
        <v>431</v>
      </c>
      <c r="D1263" s="96">
        <v>44180</v>
      </c>
      <c r="E1263" s="110">
        <v>18.3159722222223</v>
      </c>
      <c r="F1263" s="112">
        <v>47.6</v>
      </c>
      <c r="G1263" s="112">
        <v>28.7</v>
      </c>
    </row>
    <row r="1264" spans="1:7" x14ac:dyDescent="0.25">
      <c r="A1264" s="104" t="s">
        <v>533</v>
      </c>
      <c r="B1264" s="104" t="s">
        <v>535</v>
      </c>
      <c r="C1264" s="54">
        <v>432</v>
      </c>
      <c r="D1264" s="96">
        <v>44180</v>
      </c>
      <c r="E1264" s="109">
        <v>18.3576388888889</v>
      </c>
      <c r="F1264" s="112">
        <v>51.7</v>
      </c>
      <c r="G1264" s="112">
        <v>28.4</v>
      </c>
    </row>
    <row r="1265" spans="1:7" x14ac:dyDescent="0.25">
      <c r="A1265" s="104" t="s">
        <v>533</v>
      </c>
      <c r="B1265" s="104" t="s">
        <v>535</v>
      </c>
      <c r="C1265" s="54">
        <v>433</v>
      </c>
      <c r="D1265" s="96">
        <v>44180</v>
      </c>
      <c r="E1265" s="110">
        <v>18.3993055555556</v>
      </c>
      <c r="F1265" s="112">
        <v>48.4</v>
      </c>
      <c r="G1265" s="112">
        <v>28.8</v>
      </c>
    </row>
    <row r="1266" spans="1:7" x14ac:dyDescent="0.25">
      <c r="A1266" s="104" t="s">
        <v>533</v>
      </c>
      <c r="B1266" s="104" t="s">
        <v>535</v>
      </c>
      <c r="C1266" s="54">
        <v>434</v>
      </c>
      <c r="D1266" s="96">
        <v>44180</v>
      </c>
      <c r="E1266" s="109">
        <v>18.4409722222223</v>
      </c>
      <c r="F1266" s="112">
        <v>50.7</v>
      </c>
      <c r="G1266" s="112">
        <v>28.7</v>
      </c>
    </row>
    <row r="1267" spans="1:7" x14ac:dyDescent="0.25">
      <c r="A1267" s="104" t="s">
        <v>533</v>
      </c>
      <c r="B1267" s="104" t="s">
        <v>535</v>
      </c>
      <c r="C1267" s="54">
        <v>435</v>
      </c>
      <c r="D1267" s="96">
        <v>44180</v>
      </c>
      <c r="E1267" s="110">
        <v>18.4826388888889</v>
      </c>
      <c r="F1267" s="112">
        <v>47.6</v>
      </c>
      <c r="G1267" s="112">
        <v>28.9</v>
      </c>
    </row>
    <row r="1268" spans="1:7" x14ac:dyDescent="0.25">
      <c r="A1268" s="104" t="s">
        <v>533</v>
      </c>
      <c r="B1268" s="104" t="s">
        <v>535</v>
      </c>
      <c r="C1268" s="54">
        <v>436</v>
      </c>
      <c r="D1268" s="96">
        <v>44180</v>
      </c>
      <c r="E1268" s="109">
        <v>18.5243055555556</v>
      </c>
      <c r="F1268" s="112">
        <v>57.3</v>
      </c>
      <c r="G1268" s="112">
        <v>29.2</v>
      </c>
    </row>
    <row r="1269" spans="1:7" x14ac:dyDescent="0.25">
      <c r="A1269" s="104" t="s">
        <v>533</v>
      </c>
      <c r="B1269" s="104" t="s">
        <v>535</v>
      </c>
      <c r="C1269" s="54">
        <v>437</v>
      </c>
      <c r="D1269" s="96">
        <v>44180</v>
      </c>
      <c r="E1269" s="110">
        <v>18.5659722222223</v>
      </c>
      <c r="F1269" s="112">
        <v>53.5</v>
      </c>
      <c r="G1269" s="112">
        <v>29.2</v>
      </c>
    </row>
    <row r="1270" spans="1:7" x14ac:dyDescent="0.25">
      <c r="A1270" s="104" t="s">
        <v>533</v>
      </c>
      <c r="B1270" s="104" t="s">
        <v>535</v>
      </c>
      <c r="C1270" s="54">
        <v>438</v>
      </c>
      <c r="D1270" s="96">
        <v>44180</v>
      </c>
      <c r="E1270" s="109">
        <v>18.6076388888889</v>
      </c>
      <c r="F1270" s="112">
        <v>53.2</v>
      </c>
      <c r="G1270" s="112">
        <v>29.3</v>
      </c>
    </row>
    <row r="1271" spans="1:7" x14ac:dyDescent="0.25">
      <c r="A1271" s="104" t="s">
        <v>533</v>
      </c>
      <c r="B1271" s="104" t="s">
        <v>535</v>
      </c>
      <c r="C1271" s="54">
        <v>439</v>
      </c>
      <c r="D1271" s="96">
        <v>44180</v>
      </c>
      <c r="E1271" s="110">
        <v>18.6493055555556</v>
      </c>
      <c r="F1271" s="112">
        <v>55.3</v>
      </c>
      <c r="G1271" s="112">
        <v>29.3</v>
      </c>
    </row>
    <row r="1272" spans="1:7" x14ac:dyDescent="0.25">
      <c r="A1272" s="104" t="s">
        <v>533</v>
      </c>
      <c r="B1272" s="104" t="s">
        <v>535</v>
      </c>
      <c r="C1272" s="54">
        <v>440</v>
      </c>
      <c r="D1272" s="96">
        <v>44180</v>
      </c>
      <c r="E1272" s="109">
        <v>18.6909722222223</v>
      </c>
      <c r="F1272" s="112">
        <v>53.4</v>
      </c>
      <c r="G1272" s="112">
        <v>29</v>
      </c>
    </row>
    <row r="1273" spans="1:7" x14ac:dyDescent="0.25">
      <c r="A1273" s="104" t="s">
        <v>533</v>
      </c>
      <c r="B1273" s="104" t="s">
        <v>535</v>
      </c>
      <c r="C1273" s="54">
        <v>441</v>
      </c>
      <c r="D1273" s="96">
        <v>44180</v>
      </c>
      <c r="E1273" s="110">
        <v>18.7326388888889</v>
      </c>
      <c r="F1273" s="112">
        <v>49.6</v>
      </c>
      <c r="G1273" s="112">
        <v>28.8</v>
      </c>
    </row>
    <row r="1274" spans="1:7" x14ac:dyDescent="0.25">
      <c r="A1274" s="104" t="s">
        <v>533</v>
      </c>
      <c r="B1274" s="104" t="s">
        <v>535</v>
      </c>
      <c r="C1274" s="54">
        <v>442</v>
      </c>
      <c r="D1274" s="96">
        <v>44180</v>
      </c>
      <c r="E1274" s="109">
        <v>18.7743055555556</v>
      </c>
      <c r="F1274" s="112">
        <v>48.8</v>
      </c>
      <c r="G1274" s="112">
        <v>28.7</v>
      </c>
    </row>
    <row r="1275" spans="1:7" x14ac:dyDescent="0.25">
      <c r="A1275" s="104" t="s">
        <v>533</v>
      </c>
      <c r="B1275" s="104" t="s">
        <v>535</v>
      </c>
      <c r="C1275" s="54">
        <v>443</v>
      </c>
      <c r="D1275" s="96">
        <v>44180</v>
      </c>
      <c r="E1275" s="110">
        <v>18.8159722222223</v>
      </c>
      <c r="F1275" s="112">
        <v>49.1</v>
      </c>
      <c r="G1275" s="112">
        <v>28.8</v>
      </c>
    </row>
    <row r="1276" spans="1:7" x14ac:dyDescent="0.25">
      <c r="A1276" s="104" t="s">
        <v>533</v>
      </c>
      <c r="B1276" s="104" t="s">
        <v>535</v>
      </c>
      <c r="C1276" s="54">
        <v>444</v>
      </c>
      <c r="D1276" s="96">
        <v>44180</v>
      </c>
      <c r="E1276" s="109">
        <v>18.8576388888889</v>
      </c>
      <c r="F1276" s="112">
        <v>46.3</v>
      </c>
      <c r="G1276" s="112">
        <v>28.7</v>
      </c>
    </row>
    <row r="1277" spans="1:7" x14ac:dyDescent="0.25">
      <c r="A1277" s="104" t="s">
        <v>533</v>
      </c>
      <c r="B1277" s="104" t="s">
        <v>535</v>
      </c>
      <c r="C1277" s="54">
        <v>445</v>
      </c>
      <c r="D1277" s="96">
        <v>44180</v>
      </c>
      <c r="E1277" s="110">
        <v>18.8993055555556</v>
      </c>
      <c r="F1277" s="112">
        <v>46.2</v>
      </c>
      <c r="G1277" s="112">
        <v>28.6</v>
      </c>
    </row>
    <row r="1278" spans="1:7" x14ac:dyDescent="0.25">
      <c r="A1278" s="104" t="s">
        <v>533</v>
      </c>
      <c r="B1278" s="104" t="s">
        <v>535</v>
      </c>
      <c r="C1278" s="54">
        <v>446</v>
      </c>
      <c r="D1278" s="96">
        <v>44180</v>
      </c>
      <c r="E1278" s="109">
        <v>18.9409722222223</v>
      </c>
      <c r="F1278" s="112">
        <v>48.7</v>
      </c>
      <c r="G1278" s="112">
        <v>28.7</v>
      </c>
    </row>
    <row r="1279" spans="1:7" x14ac:dyDescent="0.25">
      <c r="A1279" s="104" t="s">
        <v>533</v>
      </c>
      <c r="B1279" s="104" t="s">
        <v>535</v>
      </c>
      <c r="C1279" s="54">
        <v>447</v>
      </c>
      <c r="D1279" s="96">
        <v>44180</v>
      </c>
      <c r="E1279" s="110">
        <v>18.9826388888889</v>
      </c>
      <c r="F1279" s="112">
        <v>45.3</v>
      </c>
      <c r="G1279" s="112">
        <v>28.5</v>
      </c>
    </row>
    <row r="1280" spans="1:7" x14ac:dyDescent="0.25">
      <c r="A1280" s="104" t="s">
        <v>533</v>
      </c>
      <c r="B1280" s="104" t="s">
        <v>535</v>
      </c>
      <c r="C1280" s="54">
        <v>448</v>
      </c>
      <c r="D1280" s="96">
        <v>44181</v>
      </c>
      <c r="E1280" s="109">
        <v>19.0243055555556</v>
      </c>
      <c r="F1280" s="112">
        <v>45.7</v>
      </c>
      <c r="G1280" s="112">
        <v>28.5</v>
      </c>
    </row>
    <row r="1281" spans="1:7" x14ac:dyDescent="0.25">
      <c r="A1281" s="104" t="s">
        <v>533</v>
      </c>
      <c r="B1281" s="104" t="s">
        <v>535</v>
      </c>
      <c r="C1281" s="54">
        <v>449</v>
      </c>
      <c r="D1281" s="96">
        <v>44181</v>
      </c>
      <c r="E1281" s="110">
        <v>19.0659722222223</v>
      </c>
      <c r="F1281" s="112">
        <v>46.3</v>
      </c>
      <c r="G1281" s="112">
        <v>28.5</v>
      </c>
    </row>
    <row r="1282" spans="1:7" x14ac:dyDescent="0.25">
      <c r="A1282" s="104" t="s">
        <v>533</v>
      </c>
      <c r="B1282" s="104" t="s">
        <v>535</v>
      </c>
      <c r="C1282" s="54">
        <v>450</v>
      </c>
      <c r="D1282" s="96">
        <v>44181</v>
      </c>
      <c r="E1282" s="109">
        <v>19.1076388888889</v>
      </c>
      <c r="F1282" s="112">
        <v>46.1</v>
      </c>
      <c r="G1282" s="112">
        <v>28.3</v>
      </c>
    </row>
    <row r="1283" spans="1:7" x14ac:dyDescent="0.25">
      <c r="A1283" s="104" t="s">
        <v>533</v>
      </c>
      <c r="B1283" s="104" t="s">
        <v>535</v>
      </c>
      <c r="C1283" s="54">
        <v>451</v>
      </c>
      <c r="D1283" s="96">
        <v>44181</v>
      </c>
      <c r="E1283" s="110">
        <v>19.1493055555556</v>
      </c>
      <c r="F1283" s="112">
        <v>44.5</v>
      </c>
      <c r="G1283" s="112">
        <v>28.3</v>
      </c>
    </row>
    <row r="1284" spans="1:7" x14ac:dyDescent="0.25">
      <c r="A1284" s="104" t="s">
        <v>533</v>
      </c>
      <c r="B1284" s="104" t="s">
        <v>535</v>
      </c>
      <c r="C1284" s="54">
        <v>452</v>
      </c>
      <c r="D1284" s="96">
        <v>44181</v>
      </c>
      <c r="E1284" s="109">
        <v>19.1909722222223</v>
      </c>
      <c r="F1284" s="112">
        <v>45.3</v>
      </c>
      <c r="G1284" s="112">
        <v>28.2</v>
      </c>
    </row>
    <row r="1285" spans="1:7" x14ac:dyDescent="0.25">
      <c r="A1285" s="104" t="s">
        <v>533</v>
      </c>
      <c r="B1285" s="104" t="s">
        <v>535</v>
      </c>
      <c r="C1285" s="54">
        <v>453</v>
      </c>
      <c r="D1285" s="96">
        <v>44181</v>
      </c>
      <c r="E1285" s="110">
        <v>19.2326388888889</v>
      </c>
      <c r="F1285" s="112">
        <v>45.1</v>
      </c>
      <c r="G1285" s="112">
        <v>28.2</v>
      </c>
    </row>
    <row r="1286" spans="1:7" x14ac:dyDescent="0.25">
      <c r="A1286" s="104" t="s">
        <v>533</v>
      </c>
      <c r="B1286" s="104" t="s">
        <v>535</v>
      </c>
      <c r="C1286" s="54">
        <v>454</v>
      </c>
      <c r="D1286" s="96">
        <v>44181</v>
      </c>
      <c r="E1286" s="109">
        <v>19.2743055555556</v>
      </c>
      <c r="F1286" s="112">
        <v>46</v>
      </c>
      <c r="G1286" s="112">
        <v>28.2</v>
      </c>
    </row>
    <row r="1287" spans="1:7" x14ac:dyDescent="0.25">
      <c r="A1287" s="104" t="s">
        <v>533</v>
      </c>
      <c r="B1287" s="104" t="s">
        <v>535</v>
      </c>
      <c r="C1287" s="54">
        <v>455</v>
      </c>
      <c r="D1287" s="96">
        <v>44181</v>
      </c>
      <c r="E1287" s="110">
        <v>19.3159722222223</v>
      </c>
      <c r="F1287" s="112">
        <v>46</v>
      </c>
      <c r="G1287" s="112">
        <v>28.4</v>
      </c>
    </row>
    <row r="1288" spans="1:7" x14ac:dyDescent="0.25">
      <c r="A1288" s="104" t="s">
        <v>533</v>
      </c>
      <c r="B1288" s="104" t="s">
        <v>535</v>
      </c>
      <c r="C1288" s="54">
        <v>456</v>
      </c>
      <c r="D1288" s="96">
        <v>44181</v>
      </c>
      <c r="E1288" s="109">
        <v>19.3576388888889</v>
      </c>
      <c r="F1288" s="112">
        <v>47.7</v>
      </c>
      <c r="G1288" s="112">
        <v>28.3</v>
      </c>
    </row>
    <row r="1289" spans="1:7" x14ac:dyDescent="0.25">
      <c r="A1289" s="104" t="s">
        <v>533</v>
      </c>
      <c r="B1289" s="104" t="s">
        <v>535</v>
      </c>
      <c r="C1289" s="54">
        <v>457</v>
      </c>
      <c r="D1289" s="96">
        <v>44181</v>
      </c>
      <c r="E1289" s="110">
        <v>19.3993055555556</v>
      </c>
      <c r="F1289" s="112">
        <v>46.9</v>
      </c>
      <c r="G1289" s="112">
        <v>28.2</v>
      </c>
    </row>
    <row r="1290" spans="1:7" x14ac:dyDescent="0.25">
      <c r="A1290" s="104" t="s">
        <v>533</v>
      </c>
      <c r="B1290" s="104" t="s">
        <v>535</v>
      </c>
      <c r="C1290" s="54">
        <v>458</v>
      </c>
      <c r="D1290" s="96">
        <v>44181</v>
      </c>
      <c r="E1290" s="109">
        <v>19.4409722222223</v>
      </c>
      <c r="F1290" s="112">
        <v>46.9</v>
      </c>
      <c r="G1290" s="112">
        <v>28.2</v>
      </c>
    </row>
    <row r="1291" spans="1:7" x14ac:dyDescent="0.25">
      <c r="A1291" s="104" t="s">
        <v>533</v>
      </c>
      <c r="B1291" s="104" t="s">
        <v>535</v>
      </c>
      <c r="C1291" s="54">
        <v>459</v>
      </c>
      <c r="D1291" s="96">
        <v>44181</v>
      </c>
      <c r="E1291" s="110">
        <v>19.4826388888889</v>
      </c>
      <c r="F1291" s="112">
        <v>49.5</v>
      </c>
      <c r="G1291" s="112">
        <v>28.3</v>
      </c>
    </row>
    <row r="1292" spans="1:7" x14ac:dyDescent="0.25">
      <c r="A1292" s="104" t="s">
        <v>533</v>
      </c>
      <c r="B1292" s="104" t="s">
        <v>535</v>
      </c>
      <c r="C1292" s="54">
        <v>460</v>
      </c>
      <c r="D1292" s="96">
        <v>44181</v>
      </c>
      <c r="E1292" s="109">
        <v>19.5243055555556</v>
      </c>
      <c r="F1292" s="112">
        <v>52.6</v>
      </c>
      <c r="G1292" s="112">
        <v>28.8</v>
      </c>
    </row>
    <row r="1293" spans="1:7" x14ac:dyDescent="0.25">
      <c r="A1293" s="104" t="s">
        <v>533</v>
      </c>
      <c r="B1293" s="104" t="s">
        <v>535</v>
      </c>
      <c r="C1293" s="54">
        <v>461</v>
      </c>
      <c r="D1293" s="96">
        <v>44181</v>
      </c>
      <c r="E1293" s="110">
        <v>19.5659722222223</v>
      </c>
      <c r="F1293" s="112">
        <v>51.8</v>
      </c>
      <c r="G1293" s="112">
        <v>29</v>
      </c>
    </row>
    <row r="1294" spans="1:7" x14ac:dyDescent="0.25">
      <c r="A1294" s="104" t="s">
        <v>533</v>
      </c>
      <c r="B1294" s="104" t="s">
        <v>535</v>
      </c>
      <c r="C1294" s="54">
        <v>462</v>
      </c>
      <c r="D1294" s="96">
        <v>44181</v>
      </c>
      <c r="E1294" s="109">
        <v>19.6076388888889</v>
      </c>
      <c r="F1294" s="112">
        <v>51.3</v>
      </c>
      <c r="G1294" s="112">
        <v>29.1</v>
      </c>
    </row>
    <row r="1295" spans="1:7" x14ac:dyDescent="0.25">
      <c r="A1295" s="104" t="s">
        <v>533</v>
      </c>
      <c r="B1295" s="104" t="s">
        <v>535</v>
      </c>
      <c r="C1295" s="54">
        <v>463</v>
      </c>
      <c r="D1295" s="96">
        <v>44181</v>
      </c>
      <c r="E1295" s="110">
        <v>19.6493055555556</v>
      </c>
      <c r="F1295" s="112">
        <v>54.4</v>
      </c>
      <c r="G1295" s="112">
        <v>29.2</v>
      </c>
    </row>
    <row r="1296" spans="1:7" x14ac:dyDescent="0.25">
      <c r="A1296" s="104" t="s">
        <v>533</v>
      </c>
      <c r="B1296" s="104" t="s">
        <v>535</v>
      </c>
      <c r="C1296" s="54">
        <v>464</v>
      </c>
      <c r="D1296" s="96">
        <v>44181</v>
      </c>
      <c r="E1296" s="109">
        <v>19.6909722222223</v>
      </c>
      <c r="F1296" s="112">
        <v>50.8</v>
      </c>
      <c r="G1296" s="112">
        <v>28.9</v>
      </c>
    </row>
    <row r="1297" spans="1:7" x14ac:dyDescent="0.25">
      <c r="A1297" s="104" t="s">
        <v>533</v>
      </c>
      <c r="B1297" s="104" t="s">
        <v>535</v>
      </c>
      <c r="C1297" s="54">
        <v>465</v>
      </c>
      <c r="D1297" s="96">
        <v>44181</v>
      </c>
      <c r="E1297" s="110">
        <v>19.7326388888889</v>
      </c>
      <c r="F1297" s="112">
        <v>48.1</v>
      </c>
      <c r="G1297" s="112">
        <v>28.8</v>
      </c>
    </row>
    <row r="1298" spans="1:7" x14ac:dyDescent="0.25">
      <c r="A1298" s="104" t="s">
        <v>533</v>
      </c>
      <c r="B1298" s="104" t="s">
        <v>535</v>
      </c>
      <c r="C1298" s="54">
        <v>466</v>
      </c>
      <c r="D1298" s="96">
        <v>44181</v>
      </c>
      <c r="E1298" s="109">
        <v>19.7743055555556</v>
      </c>
      <c r="F1298" s="112">
        <v>46.2</v>
      </c>
      <c r="G1298" s="112">
        <v>28.8</v>
      </c>
    </row>
    <row r="1299" spans="1:7" x14ac:dyDescent="0.25">
      <c r="A1299" s="104" t="s">
        <v>533</v>
      </c>
      <c r="B1299" s="104" t="s">
        <v>535</v>
      </c>
      <c r="C1299" s="54">
        <v>467</v>
      </c>
      <c r="D1299" s="96">
        <v>44181</v>
      </c>
      <c r="E1299" s="110">
        <v>19.8159722222223</v>
      </c>
      <c r="F1299" s="112">
        <v>47</v>
      </c>
      <c r="G1299" s="112">
        <v>28.9</v>
      </c>
    </row>
    <row r="1300" spans="1:7" x14ac:dyDescent="0.25">
      <c r="A1300" s="104" t="s">
        <v>533</v>
      </c>
      <c r="B1300" s="104" t="s">
        <v>535</v>
      </c>
      <c r="C1300" s="54">
        <v>468</v>
      </c>
      <c r="D1300" s="96">
        <v>44181</v>
      </c>
      <c r="E1300" s="109">
        <v>19.8576388888889</v>
      </c>
      <c r="F1300" s="112">
        <v>45.7</v>
      </c>
      <c r="G1300" s="112">
        <v>28.9</v>
      </c>
    </row>
    <row r="1301" spans="1:7" x14ac:dyDescent="0.25">
      <c r="A1301" s="104" t="s">
        <v>533</v>
      </c>
      <c r="B1301" s="104" t="s">
        <v>535</v>
      </c>
      <c r="C1301" s="54">
        <v>469</v>
      </c>
      <c r="D1301" s="96">
        <v>44181</v>
      </c>
      <c r="E1301" s="110">
        <v>19.8993055555556</v>
      </c>
      <c r="F1301" s="112">
        <v>46.7</v>
      </c>
      <c r="G1301" s="112">
        <v>29.1</v>
      </c>
    </row>
    <row r="1302" spans="1:7" x14ac:dyDescent="0.25">
      <c r="A1302" s="104" t="s">
        <v>533</v>
      </c>
      <c r="B1302" s="104" t="s">
        <v>535</v>
      </c>
      <c r="C1302" s="54">
        <v>470</v>
      </c>
      <c r="D1302" s="96">
        <v>44181</v>
      </c>
      <c r="E1302" s="109">
        <v>19.9409722222223</v>
      </c>
      <c r="F1302" s="112">
        <v>45.3</v>
      </c>
      <c r="G1302" s="112">
        <v>29.1</v>
      </c>
    </row>
    <row r="1303" spans="1:7" x14ac:dyDescent="0.25">
      <c r="A1303" s="104" t="s">
        <v>533</v>
      </c>
      <c r="B1303" s="104" t="s">
        <v>535</v>
      </c>
      <c r="C1303" s="54">
        <v>471</v>
      </c>
      <c r="D1303" s="96">
        <v>44181</v>
      </c>
      <c r="E1303" s="110">
        <v>19.9826388888889</v>
      </c>
      <c r="F1303" s="112">
        <v>45.4</v>
      </c>
      <c r="G1303" s="112">
        <v>29</v>
      </c>
    </row>
    <row r="1304" spans="1:7" x14ac:dyDescent="0.25">
      <c r="A1304" s="104" t="s">
        <v>533</v>
      </c>
      <c r="B1304" s="104" t="s">
        <v>535</v>
      </c>
      <c r="C1304" s="54">
        <v>472</v>
      </c>
      <c r="D1304" s="96">
        <v>44182</v>
      </c>
      <c r="E1304" s="109">
        <v>20.0243055555556</v>
      </c>
      <c r="F1304" s="112">
        <v>43.7</v>
      </c>
      <c r="G1304" s="112">
        <v>29.1</v>
      </c>
    </row>
    <row r="1305" spans="1:7" x14ac:dyDescent="0.25">
      <c r="A1305" s="104" t="s">
        <v>533</v>
      </c>
      <c r="B1305" s="104" t="s">
        <v>535</v>
      </c>
      <c r="C1305" s="54">
        <v>473</v>
      </c>
      <c r="D1305" s="96">
        <v>44182</v>
      </c>
      <c r="E1305" s="110">
        <v>20.0659722222223</v>
      </c>
      <c r="F1305" s="112">
        <v>43.1</v>
      </c>
      <c r="G1305" s="112">
        <v>29.1</v>
      </c>
    </row>
    <row r="1306" spans="1:7" x14ac:dyDescent="0.25">
      <c r="A1306" s="104" t="s">
        <v>533</v>
      </c>
      <c r="B1306" s="104" t="s">
        <v>535</v>
      </c>
      <c r="C1306" s="54">
        <v>474</v>
      </c>
      <c r="D1306" s="96">
        <v>44182</v>
      </c>
      <c r="E1306" s="109">
        <v>20.1076388888889</v>
      </c>
      <c r="F1306" s="112">
        <v>43.1</v>
      </c>
      <c r="G1306" s="112">
        <v>29.1</v>
      </c>
    </row>
    <row r="1307" spans="1:7" x14ac:dyDescent="0.25">
      <c r="A1307" s="104" t="s">
        <v>533</v>
      </c>
      <c r="B1307" s="104" t="s">
        <v>535</v>
      </c>
      <c r="C1307" s="54">
        <v>475</v>
      </c>
      <c r="D1307" s="96">
        <v>44182</v>
      </c>
      <c r="E1307" s="110">
        <v>20.1493055555556</v>
      </c>
      <c r="F1307" s="112">
        <v>44.8</v>
      </c>
      <c r="G1307" s="112">
        <v>29</v>
      </c>
    </row>
    <row r="1308" spans="1:7" x14ac:dyDescent="0.25">
      <c r="A1308" s="104" t="s">
        <v>533</v>
      </c>
      <c r="B1308" s="104" t="s">
        <v>535</v>
      </c>
      <c r="C1308" s="54">
        <v>476</v>
      </c>
      <c r="D1308" s="96">
        <v>44182</v>
      </c>
      <c r="E1308" s="109">
        <v>20.1909722222223</v>
      </c>
      <c r="F1308" s="112">
        <v>44.2</v>
      </c>
      <c r="G1308" s="112">
        <v>29.2</v>
      </c>
    </row>
    <row r="1309" spans="1:7" x14ac:dyDescent="0.25">
      <c r="A1309" s="104" t="s">
        <v>533</v>
      </c>
      <c r="B1309" s="104" t="s">
        <v>535</v>
      </c>
      <c r="C1309" s="54">
        <v>477</v>
      </c>
      <c r="D1309" s="96">
        <v>44182</v>
      </c>
      <c r="E1309" s="110">
        <v>20.2326388888889</v>
      </c>
      <c r="F1309" s="112">
        <v>44.7</v>
      </c>
      <c r="G1309" s="112">
        <v>29.1</v>
      </c>
    </row>
    <row r="1310" spans="1:7" x14ac:dyDescent="0.25">
      <c r="A1310" s="104" t="s">
        <v>533</v>
      </c>
      <c r="B1310" s="104" t="s">
        <v>535</v>
      </c>
      <c r="C1310" s="54">
        <v>478</v>
      </c>
      <c r="D1310" s="96">
        <v>44182</v>
      </c>
      <c r="E1310" s="109">
        <v>20.2743055555556</v>
      </c>
      <c r="F1310" s="112">
        <v>44</v>
      </c>
      <c r="G1310" s="112">
        <v>29.1</v>
      </c>
    </row>
    <row r="1311" spans="1:7" x14ac:dyDescent="0.25">
      <c r="A1311" s="104" t="s">
        <v>533</v>
      </c>
      <c r="B1311" s="104" t="s">
        <v>535</v>
      </c>
      <c r="C1311" s="54">
        <v>479</v>
      </c>
      <c r="D1311" s="96">
        <v>44182</v>
      </c>
      <c r="E1311" s="110">
        <v>20.3159722222223</v>
      </c>
      <c r="F1311" s="112">
        <v>44.9</v>
      </c>
      <c r="G1311" s="112">
        <v>29.3</v>
      </c>
    </row>
    <row r="1312" spans="1:7" x14ac:dyDescent="0.25">
      <c r="A1312" s="104" t="s">
        <v>533</v>
      </c>
      <c r="B1312" s="104" t="s">
        <v>535</v>
      </c>
      <c r="C1312" s="54">
        <v>480</v>
      </c>
      <c r="D1312" s="96">
        <v>44182</v>
      </c>
      <c r="E1312" s="109">
        <v>20.3576388888889</v>
      </c>
      <c r="F1312" s="112">
        <v>43.8</v>
      </c>
      <c r="G1312" s="112">
        <v>29.4</v>
      </c>
    </row>
    <row r="1313" spans="1:7" x14ac:dyDescent="0.25">
      <c r="A1313" s="104" t="s">
        <v>533</v>
      </c>
      <c r="B1313" s="104" t="s">
        <v>535</v>
      </c>
      <c r="C1313" s="54">
        <v>481</v>
      </c>
      <c r="D1313" s="96">
        <v>44182</v>
      </c>
      <c r="E1313" s="110">
        <v>20.3993055555556</v>
      </c>
      <c r="F1313" s="112">
        <v>44.2</v>
      </c>
      <c r="G1313" s="112">
        <v>29.4</v>
      </c>
    </row>
    <row r="1314" spans="1:7" x14ac:dyDescent="0.25">
      <c r="A1314" s="104" t="s">
        <v>533</v>
      </c>
      <c r="B1314" s="104" t="s">
        <v>535</v>
      </c>
      <c r="C1314" s="54">
        <v>482</v>
      </c>
      <c r="D1314" s="96">
        <v>44182</v>
      </c>
      <c r="E1314" s="109">
        <v>20.4409722222223</v>
      </c>
      <c r="F1314" s="112">
        <v>44.7</v>
      </c>
      <c r="G1314" s="112">
        <v>28.9</v>
      </c>
    </row>
    <row r="1315" spans="1:7" x14ac:dyDescent="0.25">
      <c r="A1315" s="104" t="s">
        <v>533</v>
      </c>
      <c r="B1315" s="104" t="s">
        <v>535</v>
      </c>
      <c r="C1315" s="54">
        <v>483</v>
      </c>
      <c r="D1315" s="96">
        <v>44182</v>
      </c>
      <c r="E1315" s="110">
        <v>20.4826388888889</v>
      </c>
      <c r="F1315" s="112">
        <v>45.4</v>
      </c>
      <c r="G1315" s="112">
        <v>29.2</v>
      </c>
    </row>
    <row r="1316" spans="1:7" x14ac:dyDescent="0.25">
      <c r="A1316" s="104" t="s">
        <v>533</v>
      </c>
      <c r="B1316" s="104" t="s">
        <v>535</v>
      </c>
      <c r="C1316" s="54">
        <v>484</v>
      </c>
      <c r="D1316" s="96">
        <v>44182</v>
      </c>
      <c r="E1316" s="109">
        <v>20.5243055555556</v>
      </c>
      <c r="F1316" s="112">
        <v>46.5</v>
      </c>
      <c r="G1316" s="112">
        <v>29</v>
      </c>
    </row>
    <row r="1317" spans="1:7" x14ac:dyDescent="0.25">
      <c r="A1317" s="104" t="s">
        <v>533</v>
      </c>
      <c r="B1317" s="104" t="s">
        <v>535</v>
      </c>
      <c r="C1317" s="54">
        <v>485</v>
      </c>
      <c r="D1317" s="96">
        <v>44182</v>
      </c>
      <c r="E1317" s="110">
        <v>20.5659722222223</v>
      </c>
      <c r="F1317" s="112">
        <v>49.8</v>
      </c>
      <c r="G1317" s="112">
        <v>29.2</v>
      </c>
    </row>
    <row r="1318" spans="1:7" x14ac:dyDescent="0.25">
      <c r="A1318" s="104" t="s">
        <v>533</v>
      </c>
      <c r="B1318" s="104" t="s">
        <v>535</v>
      </c>
      <c r="C1318" s="54">
        <v>486</v>
      </c>
      <c r="D1318" s="96">
        <v>44182</v>
      </c>
      <c r="E1318" s="109">
        <v>20.6076388888889</v>
      </c>
      <c r="F1318" s="112">
        <v>49.4</v>
      </c>
      <c r="G1318" s="112">
        <v>29.6</v>
      </c>
    </row>
    <row r="1319" spans="1:7" x14ac:dyDescent="0.25">
      <c r="A1319" s="104" t="s">
        <v>533</v>
      </c>
      <c r="B1319" s="104" t="s">
        <v>535</v>
      </c>
      <c r="C1319" s="54">
        <v>487</v>
      </c>
      <c r="D1319" s="96">
        <v>44182</v>
      </c>
      <c r="E1319" s="110">
        <v>20.6493055555556</v>
      </c>
      <c r="F1319" s="112">
        <v>50.5</v>
      </c>
      <c r="G1319" s="112">
        <v>29.6</v>
      </c>
    </row>
    <row r="1320" spans="1:7" x14ac:dyDescent="0.25">
      <c r="A1320" s="104" t="s">
        <v>533</v>
      </c>
      <c r="B1320" s="104" t="s">
        <v>535</v>
      </c>
      <c r="C1320" s="54">
        <v>488</v>
      </c>
      <c r="D1320" s="96">
        <v>44182</v>
      </c>
      <c r="E1320" s="109">
        <v>20.6909722222223</v>
      </c>
      <c r="F1320" s="112">
        <v>48.9</v>
      </c>
      <c r="G1320" s="112">
        <v>29.3</v>
      </c>
    </row>
    <row r="1321" spans="1:7" x14ac:dyDescent="0.25">
      <c r="A1321" s="104" t="s">
        <v>533</v>
      </c>
      <c r="B1321" s="104" t="s">
        <v>535</v>
      </c>
      <c r="C1321" s="54">
        <v>489</v>
      </c>
      <c r="D1321" s="96">
        <v>44182</v>
      </c>
      <c r="E1321" s="110">
        <v>20.7326388888889</v>
      </c>
      <c r="F1321" s="112">
        <v>47.9</v>
      </c>
      <c r="G1321" s="112">
        <v>29.2</v>
      </c>
    </row>
    <row r="1322" spans="1:7" x14ac:dyDescent="0.25">
      <c r="A1322" s="104" t="s">
        <v>533</v>
      </c>
      <c r="B1322" s="104" t="s">
        <v>535</v>
      </c>
      <c r="C1322" s="54">
        <v>490</v>
      </c>
      <c r="D1322" s="96">
        <v>44182</v>
      </c>
      <c r="E1322" s="109">
        <v>20.7743055555556</v>
      </c>
      <c r="F1322" s="112">
        <v>46.5</v>
      </c>
      <c r="G1322" s="112">
        <v>29.3</v>
      </c>
    </row>
    <row r="1323" spans="1:7" x14ac:dyDescent="0.25">
      <c r="A1323" s="104" t="s">
        <v>533</v>
      </c>
      <c r="B1323" s="104" t="s">
        <v>535</v>
      </c>
      <c r="C1323" s="54">
        <v>491</v>
      </c>
      <c r="D1323" s="96">
        <v>44182</v>
      </c>
      <c r="E1323" s="110">
        <v>20.8159722222223</v>
      </c>
      <c r="F1323" s="112">
        <v>45.6</v>
      </c>
      <c r="G1323" s="112">
        <v>29.2</v>
      </c>
    </row>
    <row r="1324" spans="1:7" x14ac:dyDescent="0.25">
      <c r="A1324" s="104" t="s">
        <v>533</v>
      </c>
      <c r="B1324" s="104" t="s">
        <v>535</v>
      </c>
      <c r="C1324" s="54">
        <v>492</v>
      </c>
      <c r="D1324" s="96">
        <v>44182</v>
      </c>
      <c r="E1324" s="109">
        <v>20.8576388888889</v>
      </c>
      <c r="F1324" s="112">
        <v>45.3</v>
      </c>
      <c r="G1324" s="112">
        <v>29.2</v>
      </c>
    </row>
    <row r="1325" spans="1:7" x14ac:dyDescent="0.25">
      <c r="A1325" s="104" t="s">
        <v>533</v>
      </c>
      <c r="B1325" s="104" t="s">
        <v>535</v>
      </c>
      <c r="C1325" s="54">
        <v>493</v>
      </c>
      <c r="D1325" s="96">
        <v>44182</v>
      </c>
      <c r="E1325" s="110">
        <v>20.8993055555556</v>
      </c>
      <c r="F1325" s="112">
        <v>45.8</v>
      </c>
      <c r="G1325" s="112">
        <v>29.2</v>
      </c>
    </row>
    <row r="1326" spans="1:7" x14ac:dyDescent="0.25">
      <c r="A1326" s="104" t="s">
        <v>533</v>
      </c>
      <c r="B1326" s="104" t="s">
        <v>535</v>
      </c>
      <c r="C1326" s="54">
        <v>494</v>
      </c>
      <c r="D1326" s="96">
        <v>44182</v>
      </c>
      <c r="E1326" s="109">
        <v>20.9409722222223</v>
      </c>
      <c r="F1326" s="112">
        <v>45</v>
      </c>
      <c r="G1326" s="112">
        <v>29.2</v>
      </c>
    </row>
    <row r="1327" spans="1:7" x14ac:dyDescent="0.25">
      <c r="A1327" s="104" t="s">
        <v>533</v>
      </c>
      <c r="B1327" s="104" t="s">
        <v>535</v>
      </c>
      <c r="C1327" s="54">
        <v>495</v>
      </c>
      <c r="D1327" s="96">
        <v>44182</v>
      </c>
      <c r="E1327" s="110">
        <v>20.9826388888889</v>
      </c>
      <c r="F1327" s="112">
        <v>43.6</v>
      </c>
      <c r="G1327" s="112">
        <v>29.1</v>
      </c>
    </row>
    <row r="1328" spans="1:7" x14ac:dyDescent="0.25">
      <c r="A1328" s="104" t="s">
        <v>533</v>
      </c>
      <c r="B1328" s="104" t="s">
        <v>535</v>
      </c>
      <c r="C1328" s="54">
        <v>496</v>
      </c>
      <c r="D1328" s="96">
        <v>44183</v>
      </c>
      <c r="E1328" s="109">
        <v>21.0243055555556</v>
      </c>
      <c r="F1328" s="112">
        <v>43.7</v>
      </c>
      <c r="G1328" s="112">
        <v>29.1</v>
      </c>
    </row>
    <row r="1329" spans="1:7" x14ac:dyDescent="0.25">
      <c r="A1329" s="104" t="s">
        <v>533</v>
      </c>
      <c r="B1329" s="104" t="s">
        <v>535</v>
      </c>
      <c r="C1329" s="54">
        <v>497</v>
      </c>
      <c r="D1329" s="96">
        <v>44183</v>
      </c>
      <c r="E1329" s="110">
        <v>21.0659722222223</v>
      </c>
      <c r="F1329" s="112">
        <v>42.8</v>
      </c>
      <c r="G1329" s="112">
        <v>29</v>
      </c>
    </row>
    <row r="1330" spans="1:7" x14ac:dyDescent="0.25">
      <c r="A1330" s="104" t="s">
        <v>533</v>
      </c>
      <c r="B1330" s="104" t="s">
        <v>535</v>
      </c>
      <c r="C1330" s="54">
        <v>498</v>
      </c>
      <c r="D1330" s="96">
        <v>44183</v>
      </c>
      <c r="E1330" s="109">
        <v>21.1076388888889</v>
      </c>
      <c r="F1330" s="112">
        <v>43.2</v>
      </c>
      <c r="G1330" s="112">
        <v>29</v>
      </c>
    </row>
    <row r="1331" spans="1:7" x14ac:dyDescent="0.25">
      <c r="A1331" s="104" t="s">
        <v>533</v>
      </c>
      <c r="B1331" s="104" t="s">
        <v>535</v>
      </c>
      <c r="C1331" s="54">
        <v>499</v>
      </c>
      <c r="D1331" s="96">
        <v>44183</v>
      </c>
      <c r="E1331" s="110">
        <v>21.1493055555556</v>
      </c>
      <c r="F1331" s="112">
        <v>43.4</v>
      </c>
      <c r="G1331" s="112">
        <v>29.1</v>
      </c>
    </row>
    <row r="1332" spans="1:7" x14ac:dyDescent="0.25">
      <c r="A1332" s="104" t="s">
        <v>533</v>
      </c>
      <c r="B1332" s="104" t="s">
        <v>535</v>
      </c>
      <c r="C1332" s="54">
        <v>500</v>
      </c>
      <c r="D1332" s="96">
        <v>44183</v>
      </c>
      <c r="E1332" s="109">
        <v>21.1909722222223</v>
      </c>
      <c r="F1332" s="112">
        <v>43</v>
      </c>
      <c r="G1332" s="112">
        <v>29</v>
      </c>
    </row>
    <row r="1333" spans="1:7" x14ac:dyDescent="0.25">
      <c r="A1333" s="104" t="s">
        <v>533</v>
      </c>
      <c r="B1333" s="104" t="s">
        <v>535</v>
      </c>
      <c r="C1333" s="54">
        <v>501</v>
      </c>
      <c r="D1333" s="96">
        <v>44183</v>
      </c>
      <c r="E1333" s="110">
        <v>21.2326388888889</v>
      </c>
      <c r="F1333" s="112">
        <v>41.9</v>
      </c>
      <c r="G1333" s="112">
        <v>29.1</v>
      </c>
    </row>
    <row r="1334" spans="1:7" x14ac:dyDescent="0.25">
      <c r="A1334" s="104" t="s">
        <v>533</v>
      </c>
      <c r="B1334" s="104" t="s">
        <v>535</v>
      </c>
      <c r="C1334" s="54">
        <v>502</v>
      </c>
      <c r="D1334" s="96">
        <v>44183</v>
      </c>
      <c r="E1334" s="109">
        <v>21.2743055555556</v>
      </c>
      <c r="F1334" s="112">
        <v>42.2</v>
      </c>
      <c r="G1334" s="112">
        <v>29.1</v>
      </c>
    </row>
    <row r="1335" spans="1:7" x14ac:dyDescent="0.25">
      <c r="A1335" s="104" t="s">
        <v>533</v>
      </c>
      <c r="B1335" s="104" t="s">
        <v>535</v>
      </c>
      <c r="C1335" s="54">
        <v>503</v>
      </c>
      <c r="D1335" s="96">
        <v>44183</v>
      </c>
      <c r="E1335" s="110">
        <v>21.3159722222223</v>
      </c>
      <c r="F1335" s="112">
        <v>44.4</v>
      </c>
      <c r="G1335" s="112">
        <v>29.2</v>
      </c>
    </row>
    <row r="1336" spans="1:7" x14ac:dyDescent="0.25">
      <c r="A1336" s="104" t="s">
        <v>533</v>
      </c>
      <c r="B1336" s="104" t="s">
        <v>535</v>
      </c>
      <c r="C1336" s="54">
        <v>504</v>
      </c>
      <c r="D1336" s="96">
        <v>44183</v>
      </c>
      <c r="E1336" s="109">
        <v>21.3576388888889</v>
      </c>
      <c r="F1336" s="112">
        <v>43.6</v>
      </c>
      <c r="G1336" s="112">
        <v>29.3</v>
      </c>
    </row>
    <row r="1337" spans="1:7" x14ac:dyDescent="0.25">
      <c r="A1337" s="104" t="s">
        <v>533</v>
      </c>
      <c r="B1337" s="104" t="s">
        <v>535</v>
      </c>
      <c r="C1337" s="54">
        <v>505</v>
      </c>
      <c r="D1337" s="96">
        <v>44183</v>
      </c>
      <c r="E1337" s="110">
        <v>21.3993055555556</v>
      </c>
      <c r="F1337" s="112">
        <v>43</v>
      </c>
      <c r="G1337" s="112">
        <v>29.5</v>
      </c>
    </row>
    <row r="1338" spans="1:7" x14ac:dyDescent="0.25">
      <c r="A1338" s="104" t="s">
        <v>533</v>
      </c>
      <c r="B1338" s="104" t="s">
        <v>535</v>
      </c>
      <c r="C1338" s="54">
        <v>506</v>
      </c>
      <c r="D1338" s="96">
        <v>44183</v>
      </c>
      <c r="E1338" s="109">
        <v>21.4409722222223</v>
      </c>
      <c r="F1338" s="112">
        <v>47.2</v>
      </c>
      <c r="G1338" s="112">
        <v>29.8</v>
      </c>
    </row>
    <row r="1339" spans="1:7" x14ac:dyDescent="0.25">
      <c r="A1339" s="104" t="s">
        <v>533</v>
      </c>
      <c r="B1339" s="104" t="s">
        <v>535</v>
      </c>
      <c r="C1339" s="54">
        <v>507</v>
      </c>
      <c r="D1339" s="96">
        <v>44183</v>
      </c>
      <c r="E1339" s="110">
        <v>21.4826388888889</v>
      </c>
      <c r="F1339" s="112">
        <v>43.6</v>
      </c>
      <c r="G1339" s="112">
        <v>29.6</v>
      </c>
    </row>
    <row r="1340" spans="1:7" x14ac:dyDescent="0.25">
      <c r="A1340" s="104" t="s">
        <v>533</v>
      </c>
      <c r="B1340" s="104" t="s">
        <v>535</v>
      </c>
      <c r="C1340" s="54">
        <v>508</v>
      </c>
      <c r="D1340" s="96">
        <v>44183</v>
      </c>
      <c r="E1340" s="109">
        <v>21.5243055555556</v>
      </c>
      <c r="F1340" s="112">
        <v>49.1</v>
      </c>
      <c r="G1340" s="112">
        <v>29.8</v>
      </c>
    </row>
    <row r="1341" spans="1:7" x14ac:dyDescent="0.25">
      <c r="A1341" s="104" t="s">
        <v>533</v>
      </c>
      <c r="B1341" s="104" t="s">
        <v>535</v>
      </c>
      <c r="C1341" s="54">
        <v>509</v>
      </c>
      <c r="D1341" s="96">
        <v>44183</v>
      </c>
      <c r="E1341" s="110">
        <v>21.5659722222223</v>
      </c>
      <c r="F1341" s="112">
        <v>49.1</v>
      </c>
      <c r="G1341" s="112">
        <v>29.8</v>
      </c>
    </row>
    <row r="1342" spans="1:7" x14ac:dyDescent="0.25">
      <c r="A1342" s="104" t="s">
        <v>533</v>
      </c>
      <c r="B1342" s="104" t="s">
        <v>535</v>
      </c>
      <c r="C1342" s="54">
        <v>510</v>
      </c>
      <c r="D1342" s="96">
        <v>44183</v>
      </c>
      <c r="E1342" s="109">
        <v>21.6076388888889</v>
      </c>
      <c r="F1342" s="112">
        <v>49.3</v>
      </c>
      <c r="G1342" s="112">
        <v>29.8</v>
      </c>
    </row>
    <row r="1343" spans="1:7" x14ac:dyDescent="0.25">
      <c r="A1343" s="104" t="s">
        <v>533</v>
      </c>
      <c r="B1343" s="104" t="s">
        <v>535</v>
      </c>
      <c r="C1343" s="54">
        <v>511</v>
      </c>
      <c r="D1343" s="96">
        <v>44183</v>
      </c>
      <c r="E1343" s="110">
        <v>21.6493055555556</v>
      </c>
      <c r="F1343" s="112">
        <v>45.8</v>
      </c>
      <c r="G1343" s="112">
        <v>29.7</v>
      </c>
    </row>
    <row r="1344" spans="1:7" x14ac:dyDescent="0.25">
      <c r="A1344" s="104" t="s">
        <v>533</v>
      </c>
      <c r="B1344" s="104" t="s">
        <v>535</v>
      </c>
      <c r="C1344" s="54">
        <v>512</v>
      </c>
      <c r="D1344" s="96">
        <v>44183</v>
      </c>
      <c r="E1344" s="109">
        <v>21.6909722222223</v>
      </c>
      <c r="F1344" s="112">
        <v>46.7</v>
      </c>
      <c r="G1344" s="112">
        <v>29.4</v>
      </c>
    </row>
    <row r="1345" spans="1:7" x14ac:dyDescent="0.25">
      <c r="A1345" s="104" t="s">
        <v>533</v>
      </c>
      <c r="B1345" s="104" t="s">
        <v>535</v>
      </c>
      <c r="C1345" s="54">
        <v>513</v>
      </c>
      <c r="D1345" s="96">
        <v>44183</v>
      </c>
      <c r="E1345" s="110">
        <v>21.7326388888889</v>
      </c>
      <c r="F1345" s="112">
        <v>42.9</v>
      </c>
      <c r="G1345" s="112">
        <v>29.2</v>
      </c>
    </row>
    <row r="1346" spans="1:7" x14ac:dyDescent="0.25">
      <c r="A1346" s="104" t="s">
        <v>533</v>
      </c>
      <c r="B1346" s="104" t="s">
        <v>535</v>
      </c>
      <c r="C1346" s="54">
        <v>514</v>
      </c>
      <c r="D1346" s="96">
        <v>44183</v>
      </c>
      <c r="E1346" s="109">
        <v>21.7743055555556</v>
      </c>
      <c r="F1346" s="112">
        <v>43.2</v>
      </c>
      <c r="G1346" s="112">
        <v>29.4</v>
      </c>
    </row>
    <row r="1347" spans="1:7" x14ac:dyDescent="0.25">
      <c r="A1347" s="104" t="s">
        <v>533</v>
      </c>
      <c r="B1347" s="104" t="s">
        <v>535</v>
      </c>
      <c r="C1347" s="54">
        <v>515</v>
      </c>
      <c r="D1347" s="96">
        <v>44183</v>
      </c>
      <c r="E1347" s="110">
        <v>21.8159722222223</v>
      </c>
      <c r="F1347" s="112">
        <v>44.5</v>
      </c>
      <c r="G1347" s="112">
        <v>29.3</v>
      </c>
    </row>
    <row r="1348" spans="1:7" x14ac:dyDescent="0.25">
      <c r="A1348" s="104" t="s">
        <v>533</v>
      </c>
      <c r="B1348" s="104" t="s">
        <v>535</v>
      </c>
      <c r="C1348" s="54">
        <v>516</v>
      </c>
      <c r="D1348" s="96">
        <v>44183</v>
      </c>
      <c r="E1348" s="109">
        <v>21.8576388888889</v>
      </c>
      <c r="F1348" s="112">
        <v>42.6</v>
      </c>
      <c r="G1348" s="112">
        <v>29.2</v>
      </c>
    </row>
    <row r="1349" spans="1:7" x14ac:dyDescent="0.25">
      <c r="A1349" s="104" t="s">
        <v>533</v>
      </c>
      <c r="B1349" s="104" t="s">
        <v>535</v>
      </c>
      <c r="C1349" s="54">
        <v>517</v>
      </c>
      <c r="D1349" s="96">
        <v>44183</v>
      </c>
      <c r="E1349" s="110">
        <v>21.8993055555556</v>
      </c>
      <c r="F1349" s="112">
        <v>42.9</v>
      </c>
      <c r="G1349" s="112">
        <v>29.3</v>
      </c>
    </row>
    <row r="1350" spans="1:7" x14ac:dyDescent="0.25">
      <c r="A1350" s="104" t="s">
        <v>533</v>
      </c>
      <c r="B1350" s="104" t="s">
        <v>535</v>
      </c>
      <c r="C1350" s="54">
        <v>518</v>
      </c>
      <c r="D1350" s="96">
        <v>44183</v>
      </c>
      <c r="E1350" s="109">
        <v>21.9409722222223</v>
      </c>
      <c r="F1350" s="112">
        <v>43.5</v>
      </c>
      <c r="G1350" s="112">
        <v>29.3</v>
      </c>
    </row>
    <row r="1351" spans="1:7" x14ac:dyDescent="0.25">
      <c r="A1351" s="104" t="s">
        <v>533</v>
      </c>
      <c r="B1351" s="104" t="s">
        <v>535</v>
      </c>
      <c r="C1351" s="54">
        <v>519</v>
      </c>
      <c r="D1351" s="96">
        <v>44183</v>
      </c>
      <c r="E1351" s="110">
        <v>21.9826388888889</v>
      </c>
      <c r="F1351" s="112">
        <v>43.4</v>
      </c>
      <c r="G1351" s="112">
        <v>29.2</v>
      </c>
    </row>
    <row r="1352" spans="1:7" x14ac:dyDescent="0.25">
      <c r="A1352" s="104" t="s">
        <v>533</v>
      </c>
      <c r="B1352" s="104" t="s">
        <v>535</v>
      </c>
      <c r="C1352" s="54">
        <v>520</v>
      </c>
      <c r="D1352" s="96">
        <v>44184</v>
      </c>
      <c r="E1352" s="109">
        <v>22.0243055555556</v>
      </c>
      <c r="F1352" s="112">
        <v>42.1</v>
      </c>
      <c r="G1352" s="112">
        <v>29.2</v>
      </c>
    </row>
    <row r="1353" spans="1:7" x14ac:dyDescent="0.25">
      <c r="A1353" s="104" t="s">
        <v>533</v>
      </c>
      <c r="B1353" s="104" t="s">
        <v>535</v>
      </c>
      <c r="C1353" s="54">
        <v>521</v>
      </c>
      <c r="D1353" s="96">
        <v>44184</v>
      </c>
      <c r="E1353" s="110">
        <v>22.0659722222223</v>
      </c>
      <c r="F1353" s="112">
        <v>40.6</v>
      </c>
      <c r="G1353" s="112">
        <v>29.2</v>
      </c>
    </row>
    <row r="1354" spans="1:7" x14ac:dyDescent="0.25">
      <c r="A1354" s="104" t="s">
        <v>533</v>
      </c>
      <c r="B1354" s="104" t="s">
        <v>535</v>
      </c>
      <c r="C1354" s="54">
        <v>522</v>
      </c>
      <c r="D1354" s="96">
        <v>44184</v>
      </c>
      <c r="E1354" s="109">
        <v>22.1076388888889</v>
      </c>
      <c r="F1354" s="112">
        <v>43.6</v>
      </c>
      <c r="G1354" s="112">
        <v>29.4</v>
      </c>
    </row>
    <row r="1355" spans="1:7" x14ac:dyDescent="0.25">
      <c r="A1355" s="104" t="s">
        <v>533</v>
      </c>
      <c r="B1355" s="104" t="s">
        <v>535</v>
      </c>
      <c r="C1355" s="54">
        <v>523</v>
      </c>
      <c r="D1355" s="96">
        <v>44184</v>
      </c>
      <c r="E1355" s="110">
        <v>22.1493055555556</v>
      </c>
      <c r="F1355" s="112">
        <v>40.5</v>
      </c>
      <c r="G1355" s="112">
        <v>29.2</v>
      </c>
    </row>
    <row r="1356" spans="1:7" x14ac:dyDescent="0.25">
      <c r="A1356" s="104" t="s">
        <v>533</v>
      </c>
      <c r="B1356" s="104" t="s">
        <v>535</v>
      </c>
      <c r="C1356" s="54">
        <v>524</v>
      </c>
      <c r="D1356" s="96">
        <v>44184</v>
      </c>
      <c r="E1356" s="109">
        <v>22.1909722222223</v>
      </c>
      <c r="F1356" s="112">
        <v>40.299999999999997</v>
      </c>
      <c r="G1356" s="112">
        <v>29.3</v>
      </c>
    </row>
    <row r="1357" spans="1:7" x14ac:dyDescent="0.25">
      <c r="A1357" s="104" t="s">
        <v>533</v>
      </c>
      <c r="B1357" s="104" t="s">
        <v>535</v>
      </c>
      <c r="C1357" s="54">
        <v>525</v>
      </c>
      <c r="D1357" s="96">
        <v>44184</v>
      </c>
      <c r="E1357" s="110">
        <v>22.2326388888889</v>
      </c>
      <c r="F1357" s="112">
        <v>40.799999999999997</v>
      </c>
      <c r="G1357" s="112">
        <v>29.2</v>
      </c>
    </row>
    <row r="1358" spans="1:7" x14ac:dyDescent="0.25">
      <c r="A1358" s="104" t="s">
        <v>533</v>
      </c>
      <c r="B1358" s="104" t="s">
        <v>535</v>
      </c>
      <c r="C1358" s="54">
        <v>526</v>
      </c>
      <c r="D1358" s="96">
        <v>44184</v>
      </c>
      <c r="E1358" s="109">
        <v>22.2743055555556</v>
      </c>
      <c r="F1358" s="112">
        <v>41.5</v>
      </c>
      <c r="G1358" s="112">
        <v>29.3</v>
      </c>
    </row>
    <row r="1359" spans="1:7" x14ac:dyDescent="0.25">
      <c r="A1359" s="104" t="s">
        <v>533</v>
      </c>
      <c r="B1359" s="104" t="s">
        <v>535</v>
      </c>
      <c r="C1359" s="54">
        <v>527</v>
      </c>
      <c r="D1359" s="96">
        <v>44184</v>
      </c>
      <c r="E1359" s="110">
        <v>22.3159722222223</v>
      </c>
      <c r="F1359" s="112">
        <v>42.6</v>
      </c>
      <c r="G1359" s="112">
        <v>29.4</v>
      </c>
    </row>
    <row r="1360" spans="1:7" x14ac:dyDescent="0.25">
      <c r="A1360" s="104" t="s">
        <v>533</v>
      </c>
      <c r="B1360" s="104" t="s">
        <v>535</v>
      </c>
      <c r="C1360" s="54">
        <v>528</v>
      </c>
      <c r="D1360" s="96">
        <v>44184</v>
      </c>
      <c r="E1360" s="109">
        <v>22.3576388888889</v>
      </c>
      <c r="F1360" s="112">
        <v>47.7</v>
      </c>
      <c r="G1360" s="112">
        <v>29.4</v>
      </c>
    </row>
    <row r="1361" spans="1:7" x14ac:dyDescent="0.25">
      <c r="A1361" s="104" t="s">
        <v>533</v>
      </c>
      <c r="B1361" s="104" t="s">
        <v>535</v>
      </c>
      <c r="C1361" s="54">
        <v>529</v>
      </c>
      <c r="D1361" s="96">
        <v>44184</v>
      </c>
      <c r="E1361" s="110">
        <v>22.3993055555556</v>
      </c>
      <c r="F1361" s="112">
        <v>43.6</v>
      </c>
      <c r="G1361" s="112">
        <v>29.4</v>
      </c>
    </row>
    <row r="1362" spans="1:7" x14ac:dyDescent="0.25">
      <c r="A1362" s="104" t="s">
        <v>533</v>
      </c>
      <c r="B1362" s="104" t="s">
        <v>535</v>
      </c>
      <c r="C1362" s="54">
        <v>530</v>
      </c>
      <c r="D1362" s="96">
        <v>44184</v>
      </c>
      <c r="E1362" s="109">
        <v>22.4409722222223</v>
      </c>
      <c r="F1362" s="112">
        <v>46.2</v>
      </c>
      <c r="G1362" s="112">
        <v>29.6</v>
      </c>
    </row>
    <row r="1363" spans="1:7" x14ac:dyDescent="0.25">
      <c r="A1363" s="104" t="s">
        <v>533</v>
      </c>
      <c r="B1363" s="104" t="s">
        <v>535</v>
      </c>
      <c r="C1363" s="54">
        <v>531</v>
      </c>
      <c r="D1363" s="96">
        <v>44184</v>
      </c>
      <c r="E1363" s="110">
        <v>22.4826388888889</v>
      </c>
      <c r="F1363" s="112">
        <v>46.7</v>
      </c>
      <c r="G1363" s="112">
        <v>29.7</v>
      </c>
    </row>
    <row r="1364" spans="1:7" x14ac:dyDescent="0.25">
      <c r="A1364" s="104" t="s">
        <v>533</v>
      </c>
      <c r="B1364" s="104" t="s">
        <v>535</v>
      </c>
      <c r="C1364" s="54">
        <v>532</v>
      </c>
      <c r="D1364" s="96">
        <v>44184</v>
      </c>
      <c r="E1364" s="109">
        <v>22.5243055555556</v>
      </c>
      <c r="F1364" s="112">
        <v>51.1</v>
      </c>
      <c r="G1364" s="112">
        <v>29.7</v>
      </c>
    </row>
    <row r="1365" spans="1:7" x14ac:dyDescent="0.25">
      <c r="A1365" s="104" t="s">
        <v>533</v>
      </c>
      <c r="B1365" s="104" t="s">
        <v>535</v>
      </c>
      <c r="C1365" s="54">
        <v>533</v>
      </c>
      <c r="D1365" s="96">
        <v>44184</v>
      </c>
      <c r="E1365" s="110">
        <v>22.5659722222223</v>
      </c>
      <c r="F1365" s="112">
        <v>49.5</v>
      </c>
      <c r="G1365" s="112">
        <v>29.7</v>
      </c>
    </row>
    <row r="1366" spans="1:7" x14ac:dyDescent="0.25">
      <c r="A1366" s="104" t="s">
        <v>533</v>
      </c>
      <c r="B1366" s="104" t="s">
        <v>535</v>
      </c>
      <c r="C1366" s="54">
        <v>534</v>
      </c>
      <c r="D1366" s="96">
        <v>44184</v>
      </c>
      <c r="E1366" s="109">
        <v>22.6076388888889</v>
      </c>
      <c r="F1366" s="112">
        <v>50.9</v>
      </c>
      <c r="G1366" s="112">
        <v>29.8</v>
      </c>
    </row>
    <row r="1367" spans="1:7" x14ac:dyDescent="0.25">
      <c r="A1367" s="104" t="s">
        <v>533</v>
      </c>
      <c r="B1367" s="104" t="s">
        <v>535</v>
      </c>
      <c r="C1367" s="54">
        <v>535</v>
      </c>
      <c r="D1367" s="96">
        <v>44184</v>
      </c>
      <c r="E1367" s="110">
        <v>22.6493055555556</v>
      </c>
      <c r="F1367" s="112">
        <v>50.7</v>
      </c>
      <c r="G1367" s="112">
        <v>29.7</v>
      </c>
    </row>
    <row r="1368" spans="1:7" x14ac:dyDescent="0.25">
      <c r="A1368" s="104" t="s">
        <v>533</v>
      </c>
      <c r="B1368" s="104" t="s">
        <v>535</v>
      </c>
      <c r="C1368" s="54">
        <v>536</v>
      </c>
      <c r="D1368" s="96">
        <v>44184</v>
      </c>
      <c r="E1368" s="109">
        <v>22.6909722222223</v>
      </c>
      <c r="F1368" s="112">
        <v>49.4</v>
      </c>
      <c r="G1368" s="112">
        <v>29.6</v>
      </c>
    </row>
    <row r="1369" spans="1:7" x14ac:dyDescent="0.25">
      <c r="A1369" s="104" t="s">
        <v>533</v>
      </c>
      <c r="B1369" s="104" t="s">
        <v>535</v>
      </c>
      <c r="C1369" s="54">
        <v>537</v>
      </c>
      <c r="D1369" s="96">
        <v>44184</v>
      </c>
      <c r="E1369" s="110">
        <v>22.7326388888889</v>
      </c>
      <c r="F1369" s="112">
        <v>45.3</v>
      </c>
      <c r="G1369" s="112">
        <v>29.4</v>
      </c>
    </row>
    <row r="1370" spans="1:7" x14ac:dyDescent="0.25">
      <c r="A1370" s="104" t="s">
        <v>533</v>
      </c>
      <c r="B1370" s="104" t="s">
        <v>535</v>
      </c>
      <c r="C1370" s="54">
        <v>538</v>
      </c>
      <c r="D1370" s="96">
        <v>44184</v>
      </c>
      <c r="E1370" s="109">
        <v>22.7743055555556</v>
      </c>
      <c r="F1370" s="112">
        <v>45</v>
      </c>
      <c r="G1370" s="112">
        <v>29.4</v>
      </c>
    </row>
    <row r="1371" spans="1:7" x14ac:dyDescent="0.25">
      <c r="A1371" s="104" t="s">
        <v>533</v>
      </c>
      <c r="B1371" s="104" t="s">
        <v>535</v>
      </c>
      <c r="C1371" s="54">
        <v>539</v>
      </c>
      <c r="D1371" s="96">
        <v>44184</v>
      </c>
      <c r="E1371" s="110">
        <v>22.8159722222223</v>
      </c>
      <c r="F1371" s="112">
        <v>43.4</v>
      </c>
      <c r="G1371" s="112">
        <v>29.3</v>
      </c>
    </row>
    <row r="1372" spans="1:7" x14ac:dyDescent="0.25">
      <c r="A1372" s="104" t="s">
        <v>533</v>
      </c>
      <c r="B1372" s="104" t="s">
        <v>535</v>
      </c>
      <c r="C1372" s="54">
        <v>540</v>
      </c>
      <c r="D1372" s="96">
        <v>44184</v>
      </c>
      <c r="E1372" s="109">
        <v>22.8576388888889</v>
      </c>
      <c r="F1372" s="112">
        <v>43.3</v>
      </c>
      <c r="G1372" s="112">
        <v>29.4</v>
      </c>
    </row>
    <row r="1373" spans="1:7" x14ac:dyDescent="0.25">
      <c r="A1373" s="104" t="s">
        <v>533</v>
      </c>
      <c r="B1373" s="104" t="s">
        <v>535</v>
      </c>
      <c r="C1373" s="54">
        <v>541</v>
      </c>
      <c r="D1373" s="96">
        <v>44184</v>
      </c>
      <c r="E1373" s="110">
        <v>22.8993055555556</v>
      </c>
      <c r="F1373" s="112">
        <v>44.4</v>
      </c>
      <c r="G1373" s="112">
        <v>29.4</v>
      </c>
    </row>
    <row r="1374" spans="1:7" x14ac:dyDescent="0.25">
      <c r="A1374" s="104" t="s">
        <v>533</v>
      </c>
      <c r="B1374" s="104" t="s">
        <v>535</v>
      </c>
      <c r="C1374" s="54">
        <v>542</v>
      </c>
      <c r="D1374" s="96">
        <v>44184</v>
      </c>
      <c r="E1374" s="109">
        <v>22.9409722222223</v>
      </c>
      <c r="F1374" s="112">
        <v>44.9</v>
      </c>
      <c r="G1374" s="112">
        <v>29.5</v>
      </c>
    </row>
    <row r="1375" spans="1:7" x14ac:dyDescent="0.25">
      <c r="A1375" s="104" t="s">
        <v>533</v>
      </c>
      <c r="B1375" s="104" t="s">
        <v>535</v>
      </c>
      <c r="C1375" s="54">
        <v>543</v>
      </c>
      <c r="D1375" s="96">
        <v>44184</v>
      </c>
      <c r="E1375" s="110">
        <v>22.9826388888889</v>
      </c>
      <c r="F1375" s="112">
        <v>44.4</v>
      </c>
      <c r="G1375" s="112">
        <v>29.4</v>
      </c>
    </row>
    <row r="1376" spans="1:7" x14ac:dyDescent="0.25">
      <c r="A1376" s="104" t="s">
        <v>533</v>
      </c>
      <c r="B1376" s="104" t="s">
        <v>535</v>
      </c>
      <c r="C1376" s="54">
        <v>544</v>
      </c>
      <c r="D1376" s="96">
        <v>44185</v>
      </c>
      <c r="E1376" s="109">
        <v>23.0243055555556</v>
      </c>
      <c r="F1376" s="112">
        <v>43.1</v>
      </c>
      <c r="G1376" s="112">
        <v>29.5</v>
      </c>
    </row>
    <row r="1377" spans="1:7" x14ac:dyDescent="0.25">
      <c r="A1377" s="104" t="s">
        <v>533</v>
      </c>
      <c r="B1377" s="104" t="s">
        <v>535</v>
      </c>
      <c r="C1377" s="54">
        <v>545</v>
      </c>
      <c r="D1377" s="96">
        <v>44185</v>
      </c>
      <c r="E1377" s="110">
        <v>23.0659722222223</v>
      </c>
      <c r="F1377" s="112">
        <v>42.4</v>
      </c>
      <c r="G1377" s="112">
        <v>29.5</v>
      </c>
    </row>
    <row r="1378" spans="1:7" x14ac:dyDescent="0.25">
      <c r="A1378" s="104" t="s">
        <v>533</v>
      </c>
      <c r="B1378" s="104" t="s">
        <v>535</v>
      </c>
      <c r="C1378" s="54">
        <v>546</v>
      </c>
      <c r="D1378" s="96">
        <v>44185</v>
      </c>
      <c r="E1378" s="109">
        <v>23.1076388888889</v>
      </c>
      <c r="F1378" s="112">
        <v>41.3</v>
      </c>
      <c r="G1378" s="112">
        <v>29.7</v>
      </c>
    </row>
    <row r="1379" spans="1:7" x14ac:dyDescent="0.25">
      <c r="A1379" s="104" t="s">
        <v>533</v>
      </c>
      <c r="B1379" s="104" t="s">
        <v>535</v>
      </c>
      <c r="C1379" s="54">
        <v>547</v>
      </c>
      <c r="D1379" s="96">
        <v>44185</v>
      </c>
      <c r="E1379" s="110">
        <v>23.1493055555556</v>
      </c>
      <c r="F1379" s="112">
        <v>41.1</v>
      </c>
      <c r="G1379" s="112">
        <v>29.5</v>
      </c>
    </row>
    <row r="1380" spans="1:7" x14ac:dyDescent="0.25">
      <c r="A1380" s="104" t="s">
        <v>533</v>
      </c>
      <c r="B1380" s="104" t="s">
        <v>535</v>
      </c>
      <c r="C1380" s="54">
        <v>548</v>
      </c>
      <c r="D1380" s="96">
        <v>44185</v>
      </c>
      <c r="E1380" s="109">
        <v>23.1909722222223</v>
      </c>
      <c r="F1380" s="112">
        <v>41.3</v>
      </c>
      <c r="G1380" s="112">
        <v>29.5</v>
      </c>
    </row>
    <row r="1381" spans="1:7" x14ac:dyDescent="0.25">
      <c r="A1381" s="104" t="s">
        <v>533</v>
      </c>
      <c r="B1381" s="104" t="s">
        <v>535</v>
      </c>
      <c r="C1381" s="54">
        <v>549</v>
      </c>
      <c r="D1381" s="96">
        <v>44185</v>
      </c>
      <c r="E1381" s="110">
        <v>23.2326388888889</v>
      </c>
      <c r="F1381" s="112">
        <v>42.1</v>
      </c>
      <c r="G1381" s="112">
        <v>29.6</v>
      </c>
    </row>
    <row r="1382" spans="1:7" x14ac:dyDescent="0.25">
      <c r="A1382" s="104" t="s">
        <v>533</v>
      </c>
      <c r="B1382" s="104" t="s">
        <v>535</v>
      </c>
      <c r="C1382" s="54">
        <v>550</v>
      </c>
      <c r="D1382" s="96">
        <v>44185</v>
      </c>
      <c r="E1382" s="109">
        <v>23.2743055555556</v>
      </c>
      <c r="F1382" s="112">
        <v>42.2</v>
      </c>
      <c r="G1382" s="112">
        <v>29.4</v>
      </c>
    </row>
    <row r="1383" spans="1:7" x14ac:dyDescent="0.25">
      <c r="A1383" s="104" t="s">
        <v>533</v>
      </c>
      <c r="B1383" s="104" t="s">
        <v>535</v>
      </c>
      <c r="C1383" s="54">
        <v>551</v>
      </c>
      <c r="D1383" s="96">
        <v>44185</v>
      </c>
      <c r="E1383" s="110">
        <v>23.3159722222223</v>
      </c>
      <c r="F1383" s="112">
        <v>44.8</v>
      </c>
      <c r="G1383" s="112">
        <v>29.5</v>
      </c>
    </row>
    <row r="1384" spans="1:7" x14ac:dyDescent="0.25">
      <c r="A1384" s="104" t="s">
        <v>533</v>
      </c>
      <c r="B1384" s="104" t="s">
        <v>535</v>
      </c>
      <c r="C1384" s="54">
        <v>552</v>
      </c>
      <c r="D1384" s="96">
        <v>44185</v>
      </c>
      <c r="E1384" s="109">
        <v>23.3576388888889</v>
      </c>
      <c r="F1384" s="112">
        <v>43.2</v>
      </c>
      <c r="G1384" s="112">
        <v>29.6</v>
      </c>
    </row>
    <row r="1385" spans="1:7" x14ac:dyDescent="0.25">
      <c r="A1385" s="104" t="s">
        <v>533</v>
      </c>
      <c r="B1385" s="104" t="s">
        <v>535</v>
      </c>
      <c r="C1385" s="54">
        <v>553</v>
      </c>
      <c r="D1385" s="96">
        <v>44185</v>
      </c>
      <c r="E1385" s="110">
        <v>23.3993055555556</v>
      </c>
      <c r="F1385" s="112">
        <v>43.9</v>
      </c>
      <c r="G1385" s="112">
        <v>29.6</v>
      </c>
    </row>
    <row r="1386" spans="1:7" x14ac:dyDescent="0.25">
      <c r="A1386" s="104" t="s">
        <v>533</v>
      </c>
      <c r="B1386" s="104" t="s">
        <v>535</v>
      </c>
      <c r="C1386" s="54">
        <v>554</v>
      </c>
      <c r="D1386" s="96">
        <v>44185</v>
      </c>
      <c r="E1386" s="109">
        <v>23.4409722222223</v>
      </c>
      <c r="F1386" s="112">
        <v>43</v>
      </c>
      <c r="G1386" s="112">
        <v>29.7</v>
      </c>
    </row>
    <row r="1387" spans="1:7" x14ac:dyDescent="0.25">
      <c r="A1387" s="104" t="s">
        <v>533</v>
      </c>
      <c r="B1387" s="104" t="s">
        <v>535</v>
      </c>
      <c r="C1387" s="54">
        <v>555</v>
      </c>
      <c r="D1387" s="96">
        <v>44185</v>
      </c>
      <c r="E1387" s="110">
        <v>23.4826388888889</v>
      </c>
      <c r="F1387" s="112">
        <v>48.6</v>
      </c>
      <c r="G1387" s="112">
        <v>29.9</v>
      </c>
    </row>
    <row r="1388" spans="1:7" x14ac:dyDescent="0.25">
      <c r="A1388" s="104" t="s">
        <v>533</v>
      </c>
      <c r="B1388" s="104" t="s">
        <v>535</v>
      </c>
      <c r="C1388" s="54">
        <v>556</v>
      </c>
      <c r="D1388" s="96">
        <v>44185</v>
      </c>
      <c r="E1388" s="109">
        <v>23.5243055555556</v>
      </c>
      <c r="F1388" s="112">
        <v>43.9</v>
      </c>
      <c r="G1388" s="112">
        <v>29.6</v>
      </c>
    </row>
    <row r="1389" spans="1:7" x14ac:dyDescent="0.25">
      <c r="A1389" s="104" t="s">
        <v>533</v>
      </c>
      <c r="B1389" s="104" t="s">
        <v>535</v>
      </c>
      <c r="C1389" s="54">
        <v>557</v>
      </c>
      <c r="D1389" s="96">
        <v>44185</v>
      </c>
      <c r="E1389" s="110">
        <v>23.5659722222223</v>
      </c>
      <c r="F1389" s="112">
        <v>53.9</v>
      </c>
      <c r="G1389" s="112">
        <v>29.8</v>
      </c>
    </row>
    <row r="1390" spans="1:7" x14ac:dyDescent="0.25">
      <c r="A1390" s="104" t="s">
        <v>533</v>
      </c>
      <c r="B1390" s="104" t="s">
        <v>535</v>
      </c>
      <c r="C1390" s="54">
        <v>558</v>
      </c>
      <c r="D1390" s="96">
        <v>44185</v>
      </c>
      <c r="E1390" s="109">
        <v>23.6076388888889</v>
      </c>
      <c r="F1390" s="112">
        <v>53.1</v>
      </c>
      <c r="G1390" s="112">
        <v>29.9</v>
      </c>
    </row>
    <row r="1391" spans="1:7" x14ac:dyDescent="0.25">
      <c r="A1391" s="104" t="s">
        <v>533</v>
      </c>
      <c r="B1391" s="104" t="s">
        <v>535</v>
      </c>
      <c r="C1391" s="54">
        <v>559</v>
      </c>
      <c r="D1391" s="96">
        <v>44185</v>
      </c>
      <c r="E1391" s="110">
        <v>23.6493055555556</v>
      </c>
      <c r="F1391" s="112">
        <v>49</v>
      </c>
      <c r="G1391" s="112">
        <v>29.8</v>
      </c>
    </row>
    <row r="1392" spans="1:7" x14ac:dyDescent="0.25">
      <c r="A1392" s="104" t="s">
        <v>533</v>
      </c>
      <c r="B1392" s="104" t="s">
        <v>535</v>
      </c>
      <c r="C1392" s="54">
        <v>560</v>
      </c>
      <c r="D1392" s="96">
        <v>44185</v>
      </c>
      <c r="E1392" s="109">
        <v>23.6909722222223</v>
      </c>
      <c r="F1392" s="112">
        <v>47.1</v>
      </c>
      <c r="G1392" s="112">
        <v>29.5</v>
      </c>
    </row>
    <row r="1393" spans="1:7" x14ac:dyDescent="0.25">
      <c r="A1393" s="104" t="s">
        <v>533</v>
      </c>
      <c r="B1393" s="104" t="s">
        <v>535</v>
      </c>
      <c r="C1393" s="54">
        <v>561</v>
      </c>
      <c r="D1393" s="96">
        <v>44185</v>
      </c>
      <c r="E1393" s="110">
        <v>23.7326388888889</v>
      </c>
      <c r="F1393" s="112">
        <v>43.8</v>
      </c>
      <c r="G1393" s="112">
        <v>29.2</v>
      </c>
    </row>
    <row r="1394" spans="1:7" x14ac:dyDescent="0.25">
      <c r="A1394" s="104" t="s">
        <v>533</v>
      </c>
      <c r="B1394" s="104" t="s">
        <v>535</v>
      </c>
      <c r="C1394" s="54">
        <v>562</v>
      </c>
      <c r="D1394" s="96">
        <v>44185</v>
      </c>
      <c r="E1394" s="109">
        <v>23.7743055555556</v>
      </c>
      <c r="F1394" s="112">
        <v>45</v>
      </c>
      <c r="G1394" s="112">
        <v>29.4</v>
      </c>
    </row>
    <row r="1395" spans="1:7" x14ac:dyDescent="0.25">
      <c r="A1395" s="104" t="s">
        <v>533</v>
      </c>
      <c r="B1395" s="104" t="s">
        <v>535</v>
      </c>
      <c r="C1395" s="54">
        <v>563</v>
      </c>
      <c r="D1395" s="96">
        <v>44185</v>
      </c>
      <c r="E1395" s="110">
        <v>23.8159722222223</v>
      </c>
      <c r="F1395" s="112">
        <v>46.6</v>
      </c>
      <c r="G1395" s="112">
        <v>29.6</v>
      </c>
    </row>
    <row r="1396" spans="1:7" x14ac:dyDescent="0.25">
      <c r="A1396" s="104" t="s">
        <v>533</v>
      </c>
      <c r="B1396" s="104" t="s">
        <v>535</v>
      </c>
      <c r="C1396" s="54">
        <v>564</v>
      </c>
      <c r="D1396" s="96">
        <v>44185</v>
      </c>
      <c r="E1396" s="109">
        <v>23.8576388888889</v>
      </c>
      <c r="F1396" s="112">
        <v>42.8</v>
      </c>
      <c r="G1396" s="112">
        <v>29.4</v>
      </c>
    </row>
    <row r="1397" spans="1:7" x14ac:dyDescent="0.25">
      <c r="A1397" s="104" t="s">
        <v>533</v>
      </c>
      <c r="B1397" s="104" t="s">
        <v>535</v>
      </c>
      <c r="C1397" s="54">
        <v>565</v>
      </c>
      <c r="D1397" s="96">
        <v>44185</v>
      </c>
      <c r="E1397" s="110">
        <v>23.8993055555556</v>
      </c>
      <c r="F1397" s="112">
        <v>41.5</v>
      </c>
      <c r="G1397" s="112">
        <v>29.2</v>
      </c>
    </row>
    <row r="1398" spans="1:7" x14ac:dyDescent="0.25">
      <c r="A1398" s="104" t="s">
        <v>533</v>
      </c>
      <c r="B1398" s="104" t="s">
        <v>535</v>
      </c>
      <c r="C1398" s="54">
        <v>566</v>
      </c>
      <c r="D1398" s="96">
        <v>44185</v>
      </c>
      <c r="E1398" s="109">
        <v>23.9409722222223</v>
      </c>
      <c r="F1398" s="112">
        <v>42.5</v>
      </c>
      <c r="G1398" s="112">
        <v>29.4</v>
      </c>
    </row>
    <row r="1399" spans="1:7" x14ac:dyDescent="0.25">
      <c r="A1399" s="104" t="s">
        <v>533</v>
      </c>
      <c r="B1399" s="104" t="s">
        <v>535</v>
      </c>
      <c r="C1399" s="54">
        <v>567</v>
      </c>
      <c r="D1399" s="96">
        <v>44185</v>
      </c>
      <c r="E1399" s="110">
        <v>23.9826388888889</v>
      </c>
      <c r="F1399" s="112">
        <v>43.6</v>
      </c>
      <c r="G1399" s="112">
        <v>29.3</v>
      </c>
    </row>
    <row r="1400" spans="1:7" x14ac:dyDescent="0.25">
      <c r="A1400" s="104" t="s">
        <v>533</v>
      </c>
      <c r="B1400" s="104" t="s">
        <v>535</v>
      </c>
      <c r="C1400" s="54">
        <v>568</v>
      </c>
      <c r="D1400" s="96">
        <v>44186</v>
      </c>
      <c r="E1400" s="109">
        <v>24.0243055555556</v>
      </c>
      <c r="F1400" s="112">
        <v>42.4</v>
      </c>
      <c r="G1400" s="112">
        <v>29.2</v>
      </c>
    </row>
    <row r="1401" spans="1:7" x14ac:dyDescent="0.25">
      <c r="A1401" s="104" t="s">
        <v>533</v>
      </c>
      <c r="B1401" s="104" t="s">
        <v>535</v>
      </c>
      <c r="C1401" s="54">
        <v>569</v>
      </c>
      <c r="D1401" s="96">
        <v>44186</v>
      </c>
      <c r="E1401" s="110">
        <v>24.0659722222223</v>
      </c>
      <c r="F1401" s="112">
        <v>40.299999999999997</v>
      </c>
      <c r="G1401" s="112">
        <v>29.2</v>
      </c>
    </row>
    <row r="1402" spans="1:7" x14ac:dyDescent="0.25">
      <c r="A1402" s="104" t="s">
        <v>533</v>
      </c>
      <c r="B1402" s="104" t="s">
        <v>535</v>
      </c>
      <c r="C1402" s="54">
        <v>570</v>
      </c>
      <c r="D1402" s="96">
        <v>44186</v>
      </c>
      <c r="E1402" s="109">
        <v>24.1076388888889</v>
      </c>
      <c r="F1402" s="112">
        <v>42</v>
      </c>
      <c r="G1402" s="112">
        <v>29.2</v>
      </c>
    </row>
    <row r="1403" spans="1:7" x14ac:dyDescent="0.25">
      <c r="A1403" s="104" t="s">
        <v>533</v>
      </c>
      <c r="B1403" s="104" t="s">
        <v>535</v>
      </c>
      <c r="C1403" s="54">
        <v>571</v>
      </c>
      <c r="D1403" s="96">
        <v>44186</v>
      </c>
      <c r="E1403" s="110">
        <v>24.1493055555556</v>
      </c>
      <c r="F1403" s="112">
        <v>42</v>
      </c>
      <c r="G1403" s="112">
        <v>29.2</v>
      </c>
    </row>
    <row r="1404" spans="1:7" x14ac:dyDescent="0.25">
      <c r="A1404" s="104" t="s">
        <v>533</v>
      </c>
      <c r="B1404" s="104" t="s">
        <v>535</v>
      </c>
      <c r="C1404" s="54">
        <v>572</v>
      </c>
      <c r="D1404" s="96">
        <v>44186</v>
      </c>
      <c r="E1404" s="109">
        <v>24.1909722222223</v>
      </c>
      <c r="F1404" s="112">
        <v>40.799999999999997</v>
      </c>
      <c r="G1404" s="112">
        <v>29.2</v>
      </c>
    </row>
    <row r="1405" spans="1:7" x14ac:dyDescent="0.25">
      <c r="A1405" s="104" t="s">
        <v>533</v>
      </c>
      <c r="B1405" s="104" t="s">
        <v>535</v>
      </c>
      <c r="C1405" s="54">
        <v>573</v>
      </c>
      <c r="D1405" s="96">
        <v>44186</v>
      </c>
      <c r="E1405" s="110">
        <v>24.2326388888889</v>
      </c>
      <c r="F1405" s="112">
        <v>39.4</v>
      </c>
      <c r="G1405" s="112">
        <v>29.1</v>
      </c>
    </row>
    <row r="1406" spans="1:7" x14ac:dyDescent="0.25">
      <c r="A1406" s="104" t="s">
        <v>533</v>
      </c>
      <c r="B1406" s="104" t="s">
        <v>535</v>
      </c>
      <c r="C1406" s="54">
        <v>574</v>
      </c>
      <c r="D1406" s="96">
        <v>44186</v>
      </c>
      <c r="E1406" s="109">
        <v>24.2743055555556</v>
      </c>
      <c r="F1406" s="112">
        <v>40.200000000000003</v>
      </c>
      <c r="G1406" s="112">
        <v>29.2</v>
      </c>
    </row>
    <row r="1407" spans="1:7" x14ac:dyDescent="0.25">
      <c r="A1407" s="104" t="s">
        <v>533</v>
      </c>
      <c r="B1407" s="104" t="s">
        <v>535</v>
      </c>
      <c r="C1407" s="54">
        <v>575</v>
      </c>
      <c r="D1407" s="96">
        <v>44186</v>
      </c>
      <c r="E1407" s="110">
        <v>24.3159722222223</v>
      </c>
      <c r="F1407" s="112">
        <v>41</v>
      </c>
      <c r="G1407" s="112">
        <v>29.3</v>
      </c>
    </row>
    <row r="1408" spans="1:7" x14ac:dyDescent="0.25">
      <c r="A1408" s="104" t="s">
        <v>533</v>
      </c>
      <c r="B1408" s="104" t="s">
        <v>535</v>
      </c>
      <c r="C1408" s="54">
        <v>576</v>
      </c>
      <c r="D1408" s="96">
        <v>44186</v>
      </c>
      <c r="E1408" s="109">
        <v>24.3576388888889</v>
      </c>
      <c r="F1408" s="112">
        <v>42.3</v>
      </c>
      <c r="G1408" s="112">
        <v>29.4</v>
      </c>
    </row>
    <row r="1409" spans="1:7" x14ac:dyDescent="0.25">
      <c r="A1409" s="104" t="s">
        <v>533</v>
      </c>
      <c r="B1409" s="104" t="s">
        <v>535</v>
      </c>
      <c r="C1409" s="54">
        <v>577</v>
      </c>
      <c r="D1409" s="96">
        <v>44186</v>
      </c>
      <c r="E1409" s="110">
        <v>24.3993055555556</v>
      </c>
      <c r="F1409" s="112">
        <v>42</v>
      </c>
      <c r="G1409" s="112">
        <v>29.5</v>
      </c>
    </row>
    <row r="1410" spans="1:7" x14ac:dyDescent="0.25">
      <c r="A1410" s="104" t="s">
        <v>533</v>
      </c>
      <c r="B1410" s="104" t="s">
        <v>535</v>
      </c>
      <c r="C1410" s="54">
        <v>578</v>
      </c>
      <c r="D1410" s="96">
        <v>44186</v>
      </c>
      <c r="E1410" s="109">
        <v>24.4409722222223</v>
      </c>
      <c r="F1410" s="112">
        <v>46.2</v>
      </c>
      <c r="G1410" s="112">
        <v>29.5</v>
      </c>
    </row>
    <row r="1411" spans="1:7" x14ac:dyDescent="0.25">
      <c r="A1411" s="104" t="s">
        <v>533</v>
      </c>
      <c r="B1411" s="104" t="s">
        <v>535</v>
      </c>
      <c r="C1411" s="54">
        <v>579</v>
      </c>
      <c r="D1411" s="96">
        <v>44186</v>
      </c>
      <c r="E1411" s="110">
        <v>24.4826388888889</v>
      </c>
      <c r="F1411" s="112">
        <v>47.3</v>
      </c>
      <c r="G1411" s="112">
        <v>29.5</v>
      </c>
    </row>
    <row r="1412" spans="1:7" x14ac:dyDescent="0.25">
      <c r="A1412" s="104" t="s">
        <v>533</v>
      </c>
      <c r="B1412" s="104" t="s">
        <v>535</v>
      </c>
      <c r="C1412" s="54">
        <v>580</v>
      </c>
      <c r="D1412" s="96">
        <v>44186</v>
      </c>
      <c r="E1412" s="109">
        <v>24.5243055555556</v>
      </c>
      <c r="F1412" s="112">
        <v>48.6</v>
      </c>
      <c r="G1412" s="112">
        <v>29.5</v>
      </c>
    </row>
    <row r="1413" spans="1:7" x14ac:dyDescent="0.25">
      <c r="A1413" s="104" t="s">
        <v>533</v>
      </c>
      <c r="B1413" s="104" t="s">
        <v>535</v>
      </c>
      <c r="C1413" s="54">
        <v>581</v>
      </c>
      <c r="D1413" s="96">
        <v>44186</v>
      </c>
      <c r="E1413" s="110">
        <v>24.5659722222223</v>
      </c>
      <c r="F1413" s="112">
        <v>53.3</v>
      </c>
      <c r="G1413" s="112">
        <v>29.6</v>
      </c>
    </row>
    <row r="1414" spans="1:7" x14ac:dyDescent="0.25">
      <c r="A1414" s="104" t="s">
        <v>533</v>
      </c>
      <c r="B1414" s="104" t="s">
        <v>535</v>
      </c>
      <c r="C1414" s="54">
        <v>582</v>
      </c>
      <c r="D1414" s="96">
        <v>44186</v>
      </c>
      <c r="E1414" s="109">
        <v>24.6076388888889</v>
      </c>
      <c r="F1414" s="112">
        <v>46.5</v>
      </c>
      <c r="G1414" s="112">
        <v>29.4</v>
      </c>
    </row>
    <row r="1415" spans="1:7" x14ac:dyDescent="0.25">
      <c r="A1415" s="104" t="s">
        <v>533</v>
      </c>
      <c r="B1415" s="104" t="s">
        <v>535</v>
      </c>
      <c r="C1415" s="54">
        <v>583</v>
      </c>
      <c r="D1415" s="96">
        <v>44186</v>
      </c>
      <c r="E1415" s="110">
        <v>24.6493055555556</v>
      </c>
      <c r="F1415" s="112">
        <v>49.7</v>
      </c>
      <c r="G1415" s="112">
        <v>29.5</v>
      </c>
    </row>
    <row r="1416" spans="1:7" x14ac:dyDescent="0.25">
      <c r="A1416" s="104" t="s">
        <v>533</v>
      </c>
      <c r="B1416" s="104" t="s">
        <v>535</v>
      </c>
      <c r="C1416" s="54">
        <v>584</v>
      </c>
      <c r="D1416" s="96">
        <v>44186</v>
      </c>
      <c r="E1416" s="109">
        <v>24.6909722222223</v>
      </c>
      <c r="F1416" s="112">
        <v>49.6</v>
      </c>
      <c r="G1416" s="112">
        <v>29.3</v>
      </c>
    </row>
    <row r="1417" spans="1:7" x14ac:dyDescent="0.25">
      <c r="A1417" s="104" t="s">
        <v>533</v>
      </c>
      <c r="B1417" s="104" t="s">
        <v>535</v>
      </c>
      <c r="C1417" s="54">
        <v>585</v>
      </c>
      <c r="D1417" s="96">
        <v>44186</v>
      </c>
      <c r="E1417" s="110">
        <v>24.7326388888889</v>
      </c>
      <c r="F1417" s="112">
        <v>47.5</v>
      </c>
      <c r="G1417" s="112">
        <v>29.3</v>
      </c>
    </row>
    <row r="1418" spans="1:7" x14ac:dyDescent="0.25">
      <c r="A1418" s="104" t="s">
        <v>533</v>
      </c>
      <c r="B1418" s="104" t="s">
        <v>535</v>
      </c>
      <c r="C1418" s="54">
        <v>586</v>
      </c>
      <c r="D1418" s="96">
        <v>44186</v>
      </c>
      <c r="E1418" s="109">
        <v>24.7743055555556</v>
      </c>
      <c r="F1418" s="112">
        <v>46.5</v>
      </c>
      <c r="G1418" s="112">
        <v>29.5</v>
      </c>
    </row>
    <row r="1419" spans="1:7" x14ac:dyDescent="0.25">
      <c r="A1419" s="104" t="s">
        <v>533</v>
      </c>
      <c r="B1419" s="104" t="s">
        <v>535</v>
      </c>
      <c r="C1419" s="54">
        <v>587</v>
      </c>
      <c r="D1419" s="96">
        <v>44186</v>
      </c>
      <c r="E1419" s="110">
        <v>24.8159722222223</v>
      </c>
      <c r="F1419" s="112">
        <v>46</v>
      </c>
      <c r="G1419" s="112">
        <v>29.6</v>
      </c>
    </row>
    <row r="1420" spans="1:7" x14ac:dyDescent="0.25">
      <c r="A1420" s="104" t="s">
        <v>533</v>
      </c>
      <c r="B1420" s="104" t="s">
        <v>535</v>
      </c>
      <c r="C1420" s="54">
        <v>588</v>
      </c>
      <c r="D1420" s="96">
        <v>44186</v>
      </c>
      <c r="E1420" s="109">
        <v>24.8576388888889</v>
      </c>
      <c r="F1420" s="112">
        <v>45.9</v>
      </c>
      <c r="G1420" s="112">
        <v>29.8</v>
      </c>
    </row>
    <row r="1421" spans="1:7" x14ac:dyDescent="0.25">
      <c r="A1421" s="104" t="s">
        <v>533</v>
      </c>
      <c r="B1421" s="104" t="s">
        <v>535</v>
      </c>
      <c r="C1421" s="54">
        <v>589</v>
      </c>
      <c r="D1421" s="96">
        <v>44186</v>
      </c>
      <c r="E1421" s="110">
        <v>24.8993055555556</v>
      </c>
      <c r="F1421" s="112">
        <v>48.2</v>
      </c>
      <c r="G1421" s="112">
        <v>29.8</v>
      </c>
    </row>
    <row r="1422" spans="1:7" x14ac:dyDescent="0.25">
      <c r="A1422" s="104" t="s">
        <v>533</v>
      </c>
      <c r="B1422" s="104" t="s">
        <v>535</v>
      </c>
      <c r="C1422" s="54">
        <v>590</v>
      </c>
      <c r="D1422" s="96">
        <v>44186</v>
      </c>
      <c r="E1422" s="109">
        <v>24.9409722222223</v>
      </c>
      <c r="F1422" s="112">
        <v>46.4</v>
      </c>
      <c r="G1422" s="112">
        <v>29.9</v>
      </c>
    </row>
    <row r="1423" spans="1:7" x14ac:dyDescent="0.25">
      <c r="A1423" s="104" t="s">
        <v>533</v>
      </c>
      <c r="B1423" s="104" t="s">
        <v>535</v>
      </c>
      <c r="C1423" s="54">
        <v>591</v>
      </c>
      <c r="D1423" s="96">
        <v>44186</v>
      </c>
      <c r="E1423" s="110">
        <v>24.9826388888889</v>
      </c>
      <c r="F1423" s="112">
        <v>46.1</v>
      </c>
      <c r="G1423" s="112">
        <v>29.9</v>
      </c>
    </row>
    <row r="1424" spans="1:7" x14ac:dyDescent="0.25">
      <c r="A1424" s="104" t="s">
        <v>533</v>
      </c>
      <c r="B1424" s="104" t="s">
        <v>535</v>
      </c>
      <c r="C1424" s="54">
        <v>592</v>
      </c>
      <c r="D1424" s="96">
        <v>44187</v>
      </c>
      <c r="E1424" s="109">
        <v>25.0243055555556</v>
      </c>
      <c r="F1424" s="112">
        <v>47.9</v>
      </c>
      <c r="G1424" s="112">
        <v>30.1</v>
      </c>
    </row>
    <row r="1425" spans="1:7" x14ac:dyDescent="0.25">
      <c r="A1425" s="104" t="s">
        <v>533</v>
      </c>
      <c r="B1425" s="104" t="s">
        <v>535</v>
      </c>
      <c r="C1425" s="54">
        <v>593</v>
      </c>
      <c r="D1425" s="96">
        <v>44187</v>
      </c>
      <c r="E1425" s="110">
        <v>25.0659722222223</v>
      </c>
      <c r="F1425" s="112">
        <v>46.9</v>
      </c>
      <c r="G1425" s="112">
        <v>30.1</v>
      </c>
    </row>
    <row r="1426" spans="1:7" x14ac:dyDescent="0.25">
      <c r="A1426" s="104" t="s">
        <v>533</v>
      </c>
      <c r="B1426" s="104" t="s">
        <v>535</v>
      </c>
      <c r="C1426" s="54">
        <v>594</v>
      </c>
      <c r="D1426" s="96">
        <v>44187</v>
      </c>
      <c r="E1426" s="109">
        <v>25.1076388888889</v>
      </c>
      <c r="F1426" s="112">
        <v>46.3</v>
      </c>
      <c r="G1426" s="112">
        <v>30.1</v>
      </c>
    </row>
    <row r="1427" spans="1:7" x14ac:dyDescent="0.25">
      <c r="A1427" s="104" t="s">
        <v>533</v>
      </c>
      <c r="B1427" s="104" t="s">
        <v>535</v>
      </c>
      <c r="C1427" s="54">
        <v>595</v>
      </c>
      <c r="D1427" s="96">
        <v>44187</v>
      </c>
      <c r="E1427" s="110">
        <v>25.1493055555556</v>
      </c>
      <c r="F1427" s="112">
        <v>46.3</v>
      </c>
      <c r="G1427" s="112">
        <v>30.2</v>
      </c>
    </row>
    <row r="1428" spans="1:7" x14ac:dyDescent="0.25">
      <c r="A1428" s="104" t="s">
        <v>533</v>
      </c>
      <c r="B1428" s="104" t="s">
        <v>535</v>
      </c>
      <c r="C1428" s="54">
        <v>596</v>
      </c>
      <c r="D1428" s="96">
        <v>44187</v>
      </c>
      <c r="E1428" s="109">
        <v>25.1909722222223</v>
      </c>
      <c r="F1428" s="112">
        <v>46.5</v>
      </c>
      <c r="G1428" s="112">
        <v>30.3</v>
      </c>
    </row>
    <row r="1429" spans="1:7" x14ac:dyDescent="0.25">
      <c r="A1429" s="104" t="s">
        <v>533</v>
      </c>
      <c r="B1429" s="104" t="s">
        <v>535</v>
      </c>
      <c r="C1429" s="54">
        <v>597</v>
      </c>
      <c r="D1429" s="96">
        <v>44187</v>
      </c>
      <c r="E1429" s="110">
        <v>25.2326388888889</v>
      </c>
      <c r="F1429" s="112">
        <v>45.6</v>
      </c>
      <c r="G1429" s="112">
        <v>30.3</v>
      </c>
    </row>
    <row r="1430" spans="1:7" x14ac:dyDescent="0.25">
      <c r="A1430" s="104" t="s">
        <v>533</v>
      </c>
      <c r="B1430" s="104" t="s">
        <v>535</v>
      </c>
      <c r="C1430" s="54">
        <v>598</v>
      </c>
      <c r="D1430" s="96">
        <v>44187</v>
      </c>
      <c r="E1430" s="109">
        <v>25.2743055555556</v>
      </c>
      <c r="F1430" s="112">
        <v>47.9</v>
      </c>
      <c r="G1430" s="112">
        <v>30.5</v>
      </c>
    </row>
    <row r="1431" spans="1:7" x14ac:dyDescent="0.25">
      <c r="A1431" s="104" t="s">
        <v>533</v>
      </c>
      <c r="B1431" s="104" t="s">
        <v>535</v>
      </c>
      <c r="C1431" s="54">
        <v>599</v>
      </c>
      <c r="D1431" s="96">
        <v>44187</v>
      </c>
      <c r="E1431" s="110">
        <v>25.3159722222223</v>
      </c>
      <c r="F1431" s="112">
        <v>47.7</v>
      </c>
      <c r="G1431" s="112">
        <v>30.5</v>
      </c>
    </row>
    <row r="1432" spans="1:7" x14ac:dyDescent="0.25">
      <c r="A1432" s="104" t="s">
        <v>533</v>
      </c>
      <c r="B1432" s="104" t="s">
        <v>535</v>
      </c>
      <c r="C1432" s="54">
        <v>600</v>
      </c>
      <c r="D1432" s="96">
        <v>44187</v>
      </c>
      <c r="E1432" s="109">
        <v>25.3576388888889</v>
      </c>
      <c r="F1432" s="112">
        <v>48.6</v>
      </c>
      <c r="G1432" s="112">
        <v>30.7</v>
      </c>
    </row>
    <row r="1433" spans="1:7" x14ac:dyDescent="0.25">
      <c r="A1433" s="104" t="s">
        <v>533</v>
      </c>
      <c r="B1433" s="104" t="s">
        <v>535</v>
      </c>
      <c r="C1433" s="54">
        <v>601</v>
      </c>
      <c r="D1433" s="96">
        <v>44187</v>
      </c>
      <c r="E1433" s="110">
        <v>25.3993055555556</v>
      </c>
      <c r="F1433" s="112">
        <v>45.9</v>
      </c>
      <c r="G1433" s="112">
        <v>30.5</v>
      </c>
    </row>
    <row r="1434" spans="1:7" x14ac:dyDescent="0.25">
      <c r="A1434" s="104" t="s">
        <v>533</v>
      </c>
      <c r="B1434" s="104" t="s">
        <v>535</v>
      </c>
      <c r="C1434" s="54">
        <v>602</v>
      </c>
      <c r="D1434" s="96">
        <v>44187</v>
      </c>
      <c r="E1434" s="109">
        <v>25.4409722222223</v>
      </c>
      <c r="F1434" s="112">
        <v>48.6</v>
      </c>
      <c r="G1434" s="112">
        <v>30.5</v>
      </c>
    </row>
    <row r="1435" spans="1:7" x14ac:dyDescent="0.25">
      <c r="A1435" s="104" t="s">
        <v>533</v>
      </c>
      <c r="B1435" s="104" t="s">
        <v>535</v>
      </c>
      <c r="C1435" s="54">
        <v>603</v>
      </c>
      <c r="D1435" s="96">
        <v>44187</v>
      </c>
      <c r="E1435" s="110">
        <v>25.4826388888889</v>
      </c>
      <c r="F1435" s="112">
        <v>49.8</v>
      </c>
      <c r="G1435" s="112">
        <v>30.5</v>
      </c>
    </row>
    <row r="1436" spans="1:7" x14ac:dyDescent="0.25">
      <c r="A1436" s="104" t="s">
        <v>533</v>
      </c>
      <c r="B1436" s="104" t="s">
        <v>535</v>
      </c>
      <c r="C1436" s="54">
        <v>604</v>
      </c>
      <c r="D1436" s="96">
        <v>44187</v>
      </c>
      <c r="E1436" s="109">
        <v>25.5243055555556</v>
      </c>
      <c r="F1436" s="112">
        <v>54.2</v>
      </c>
      <c r="G1436" s="112">
        <v>30.7</v>
      </c>
    </row>
    <row r="1437" spans="1:7" x14ac:dyDescent="0.25">
      <c r="A1437" s="104" t="s">
        <v>533</v>
      </c>
      <c r="B1437" s="104" t="s">
        <v>535</v>
      </c>
      <c r="C1437" s="54">
        <v>605</v>
      </c>
      <c r="D1437" s="96">
        <v>44187</v>
      </c>
      <c r="E1437" s="110">
        <v>25.5659722222223</v>
      </c>
      <c r="F1437" s="112">
        <v>56.4</v>
      </c>
      <c r="G1437" s="112">
        <v>30.6</v>
      </c>
    </row>
    <row r="1438" spans="1:7" x14ac:dyDescent="0.25">
      <c r="A1438" s="104" t="s">
        <v>533</v>
      </c>
      <c r="B1438" s="104" t="s">
        <v>535</v>
      </c>
      <c r="C1438" s="54">
        <v>606</v>
      </c>
      <c r="D1438" s="96">
        <v>44187</v>
      </c>
      <c r="E1438" s="109">
        <v>25.6076388888889</v>
      </c>
      <c r="F1438" s="112">
        <v>55.7</v>
      </c>
      <c r="G1438" s="112">
        <v>30.5</v>
      </c>
    </row>
    <row r="1439" spans="1:7" x14ac:dyDescent="0.25">
      <c r="A1439" s="104" t="s">
        <v>533</v>
      </c>
      <c r="B1439" s="104" t="s">
        <v>535</v>
      </c>
      <c r="C1439" s="54">
        <v>607</v>
      </c>
      <c r="D1439" s="96">
        <v>44187</v>
      </c>
      <c r="E1439" s="110">
        <v>25.6493055555556</v>
      </c>
      <c r="F1439" s="112">
        <v>54.7</v>
      </c>
      <c r="G1439" s="112">
        <v>30.5</v>
      </c>
    </row>
    <row r="1440" spans="1:7" x14ac:dyDescent="0.25">
      <c r="A1440" s="104" t="s">
        <v>533</v>
      </c>
      <c r="B1440" s="104" t="s">
        <v>535</v>
      </c>
      <c r="C1440" s="54">
        <v>608</v>
      </c>
      <c r="D1440" s="96">
        <v>44187</v>
      </c>
      <c r="E1440" s="109">
        <v>25.6909722222223</v>
      </c>
      <c r="F1440" s="112">
        <v>53</v>
      </c>
      <c r="G1440" s="112">
        <v>30.2</v>
      </c>
    </row>
    <row r="1441" spans="1:7" x14ac:dyDescent="0.25">
      <c r="A1441" s="104" t="s">
        <v>533</v>
      </c>
      <c r="B1441" s="104" t="s">
        <v>535</v>
      </c>
      <c r="C1441" s="54">
        <v>609</v>
      </c>
      <c r="D1441" s="96">
        <v>44187</v>
      </c>
      <c r="E1441" s="110">
        <v>25.7326388888889</v>
      </c>
      <c r="F1441" s="112">
        <v>48</v>
      </c>
      <c r="G1441" s="112">
        <v>30</v>
      </c>
    </row>
    <row r="1442" spans="1:7" x14ac:dyDescent="0.25">
      <c r="A1442" s="104" t="s">
        <v>533</v>
      </c>
      <c r="B1442" s="104" t="s">
        <v>535</v>
      </c>
      <c r="C1442" s="54">
        <v>610</v>
      </c>
      <c r="D1442" s="96">
        <v>44187</v>
      </c>
      <c r="E1442" s="109">
        <v>25.7743055555556</v>
      </c>
      <c r="F1442" s="112">
        <v>47.8</v>
      </c>
      <c r="G1442" s="112">
        <v>30.1</v>
      </c>
    </row>
    <row r="1443" spans="1:7" x14ac:dyDescent="0.25">
      <c r="A1443" s="104" t="s">
        <v>533</v>
      </c>
      <c r="B1443" s="104" t="s">
        <v>535</v>
      </c>
      <c r="C1443" s="54">
        <v>611</v>
      </c>
      <c r="D1443" s="96">
        <v>44187</v>
      </c>
      <c r="E1443" s="110">
        <v>25.8159722222223</v>
      </c>
      <c r="F1443" s="112">
        <v>47.4</v>
      </c>
      <c r="G1443" s="112">
        <v>30.3</v>
      </c>
    </row>
    <row r="1444" spans="1:7" x14ac:dyDescent="0.25">
      <c r="A1444" s="104" t="s">
        <v>533</v>
      </c>
      <c r="B1444" s="104" t="s">
        <v>535</v>
      </c>
      <c r="C1444" s="54">
        <v>612</v>
      </c>
      <c r="D1444" s="96">
        <v>44187</v>
      </c>
      <c r="E1444" s="109">
        <v>25.8576388888889</v>
      </c>
      <c r="F1444" s="112">
        <v>46.8</v>
      </c>
      <c r="G1444" s="112">
        <v>30.4</v>
      </c>
    </row>
    <row r="1445" spans="1:7" x14ac:dyDescent="0.25">
      <c r="A1445" s="104" t="s">
        <v>533</v>
      </c>
      <c r="B1445" s="104" t="s">
        <v>535</v>
      </c>
      <c r="C1445" s="54">
        <v>613</v>
      </c>
      <c r="D1445" s="96">
        <v>44187</v>
      </c>
      <c r="E1445" s="110">
        <v>25.8993055555556</v>
      </c>
      <c r="F1445" s="112">
        <v>47.5</v>
      </c>
      <c r="G1445" s="112">
        <v>30.5</v>
      </c>
    </row>
    <row r="1446" spans="1:7" x14ac:dyDescent="0.25">
      <c r="A1446" s="104" t="s">
        <v>533</v>
      </c>
      <c r="B1446" s="104" t="s">
        <v>535</v>
      </c>
      <c r="C1446" s="54">
        <v>614</v>
      </c>
      <c r="D1446" s="96">
        <v>44187</v>
      </c>
      <c r="E1446" s="109">
        <v>25.9409722222223</v>
      </c>
      <c r="F1446" s="112">
        <v>48.7</v>
      </c>
      <c r="G1446" s="112">
        <v>30.5</v>
      </c>
    </row>
    <row r="1447" spans="1:7" x14ac:dyDescent="0.25">
      <c r="A1447" s="104" t="s">
        <v>533</v>
      </c>
      <c r="B1447" s="104" t="s">
        <v>535</v>
      </c>
      <c r="C1447" s="54">
        <v>615</v>
      </c>
      <c r="D1447" s="96">
        <v>44187</v>
      </c>
      <c r="E1447" s="110">
        <v>25.9826388888889</v>
      </c>
      <c r="F1447" s="112">
        <v>49.2</v>
      </c>
      <c r="G1447" s="112">
        <v>30.3</v>
      </c>
    </row>
    <row r="1448" spans="1:7" x14ac:dyDescent="0.25">
      <c r="A1448" s="104" t="s">
        <v>533</v>
      </c>
      <c r="B1448" s="104" t="s">
        <v>535</v>
      </c>
      <c r="C1448" s="54">
        <v>616</v>
      </c>
      <c r="D1448" s="96">
        <v>44188</v>
      </c>
      <c r="E1448" s="109">
        <v>26.0243055555556</v>
      </c>
      <c r="F1448" s="112">
        <v>48.8</v>
      </c>
      <c r="G1448" s="112">
        <v>30.5</v>
      </c>
    </row>
    <row r="1449" spans="1:7" x14ac:dyDescent="0.25">
      <c r="A1449" s="104" t="s">
        <v>533</v>
      </c>
      <c r="B1449" s="104" t="s">
        <v>535</v>
      </c>
      <c r="C1449" s="54">
        <v>617</v>
      </c>
      <c r="D1449" s="96">
        <v>44188</v>
      </c>
      <c r="E1449" s="110">
        <v>26.0659722222223</v>
      </c>
      <c r="F1449" s="112">
        <v>45.6</v>
      </c>
      <c r="G1449" s="112">
        <v>30.4</v>
      </c>
    </row>
    <row r="1450" spans="1:7" x14ac:dyDescent="0.25">
      <c r="A1450" s="104" t="s">
        <v>533</v>
      </c>
      <c r="B1450" s="104" t="s">
        <v>535</v>
      </c>
      <c r="C1450" s="54">
        <v>618</v>
      </c>
      <c r="D1450" s="96">
        <v>44188</v>
      </c>
      <c r="E1450" s="109">
        <v>26.1076388888889</v>
      </c>
      <c r="F1450" s="112">
        <v>45.3</v>
      </c>
      <c r="G1450" s="112">
        <v>30.3</v>
      </c>
    </row>
    <row r="1451" spans="1:7" x14ac:dyDescent="0.25">
      <c r="A1451" s="104" t="s">
        <v>533</v>
      </c>
      <c r="B1451" s="104" t="s">
        <v>535</v>
      </c>
      <c r="C1451" s="54">
        <v>619</v>
      </c>
      <c r="D1451" s="96">
        <v>44188</v>
      </c>
      <c r="E1451" s="110">
        <v>26.1493055555556</v>
      </c>
      <c r="F1451" s="112">
        <v>45.7</v>
      </c>
      <c r="G1451" s="112">
        <v>30.4</v>
      </c>
    </row>
    <row r="1452" spans="1:7" x14ac:dyDescent="0.25">
      <c r="A1452" s="104" t="s">
        <v>533</v>
      </c>
      <c r="B1452" s="104" t="s">
        <v>535</v>
      </c>
      <c r="C1452" s="54">
        <v>620</v>
      </c>
      <c r="D1452" s="96">
        <v>44188</v>
      </c>
      <c r="E1452" s="109">
        <v>26.1909722222223</v>
      </c>
      <c r="F1452" s="112">
        <v>43.9</v>
      </c>
      <c r="G1452" s="112">
        <v>30.5</v>
      </c>
    </row>
    <row r="1453" spans="1:7" x14ac:dyDescent="0.25">
      <c r="A1453" s="104" t="s">
        <v>533</v>
      </c>
      <c r="B1453" s="104" t="s">
        <v>535</v>
      </c>
      <c r="C1453" s="54">
        <v>621</v>
      </c>
      <c r="D1453" s="96">
        <v>44188</v>
      </c>
      <c r="E1453" s="110">
        <v>26.2326388888889</v>
      </c>
      <c r="F1453" s="112">
        <v>46.2</v>
      </c>
      <c r="G1453" s="112">
        <v>30.4</v>
      </c>
    </row>
    <row r="1454" spans="1:7" x14ac:dyDescent="0.25">
      <c r="A1454" s="104" t="s">
        <v>533</v>
      </c>
      <c r="B1454" s="104" t="s">
        <v>535</v>
      </c>
      <c r="C1454" s="54">
        <v>622</v>
      </c>
      <c r="D1454" s="96">
        <v>44188</v>
      </c>
      <c r="E1454" s="109">
        <v>26.2743055555556</v>
      </c>
      <c r="F1454" s="112">
        <v>46.8</v>
      </c>
      <c r="G1454" s="112">
        <v>30.5</v>
      </c>
    </row>
    <row r="1455" spans="1:7" x14ac:dyDescent="0.25">
      <c r="A1455" s="104" t="s">
        <v>533</v>
      </c>
      <c r="B1455" s="104" t="s">
        <v>535</v>
      </c>
      <c r="C1455" s="54">
        <v>623</v>
      </c>
      <c r="D1455" s="96">
        <v>44188</v>
      </c>
      <c r="E1455" s="110">
        <v>26.3159722222223</v>
      </c>
      <c r="F1455" s="112">
        <v>47.8</v>
      </c>
      <c r="G1455" s="112">
        <v>30.4</v>
      </c>
    </row>
    <row r="1456" spans="1:7" x14ac:dyDescent="0.25">
      <c r="A1456" s="104" t="s">
        <v>533</v>
      </c>
      <c r="B1456" s="104" t="s">
        <v>535</v>
      </c>
      <c r="C1456" s="54">
        <v>624</v>
      </c>
      <c r="D1456" s="96">
        <v>44188</v>
      </c>
      <c r="E1456" s="109">
        <v>26.3576388888889</v>
      </c>
      <c r="F1456" s="112">
        <v>56</v>
      </c>
      <c r="G1456" s="112">
        <v>30.5</v>
      </c>
    </row>
    <row r="1457" spans="1:7" x14ac:dyDescent="0.25">
      <c r="A1457" s="104" t="s">
        <v>533</v>
      </c>
      <c r="B1457" s="104" t="s">
        <v>535</v>
      </c>
      <c r="C1457" s="54">
        <v>625</v>
      </c>
      <c r="D1457" s="96">
        <v>44188</v>
      </c>
      <c r="E1457" s="110">
        <v>26.3993055555556</v>
      </c>
      <c r="F1457" s="112">
        <v>49</v>
      </c>
      <c r="G1457" s="112">
        <v>30.3</v>
      </c>
    </row>
    <row r="1458" spans="1:7" x14ac:dyDescent="0.25">
      <c r="A1458" s="104" t="s">
        <v>533</v>
      </c>
      <c r="B1458" s="104" t="s">
        <v>535</v>
      </c>
      <c r="C1458" s="54">
        <v>626</v>
      </c>
      <c r="D1458" s="96">
        <v>44188</v>
      </c>
      <c r="E1458" s="109">
        <v>26.4409722222223</v>
      </c>
      <c r="F1458" s="112">
        <v>48.4</v>
      </c>
      <c r="G1458" s="112">
        <v>30.4</v>
      </c>
    </row>
    <row r="1459" spans="1:7" x14ac:dyDescent="0.25">
      <c r="A1459" s="104" t="s">
        <v>533</v>
      </c>
      <c r="B1459" s="104" t="s">
        <v>535</v>
      </c>
      <c r="C1459" s="54">
        <v>627</v>
      </c>
      <c r="D1459" s="96">
        <v>44188</v>
      </c>
      <c r="E1459" s="110">
        <v>26.4826388888889</v>
      </c>
      <c r="F1459" s="112">
        <v>51.6</v>
      </c>
      <c r="G1459" s="112">
        <v>30.6</v>
      </c>
    </row>
    <row r="1460" spans="1:7" x14ac:dyDescent="0.25">
      <c r="A1460" s="104" t="s">
        <v>533</v>
      </c>
      <c r="B1460" s="104" t="s">
        <v>535</v>
      </c>
      <c r="C1460" s="54">
        <v>628</v>
      </c>
      <c r="D1460" s="96">
        <v>44188</v>
      </c>
      <c r="E1460" s="109">
        <v>26.5243055555556</v>
      </c>
      <c r="F1460" s="112">
        <v>52.5</v>
      </c>
      <c r="G1460" s="112">
        <v>30.4</v>
      </c>
    </row>
    <row r="1461" spans="1:7" x14ac:dyDescent="0.25">
      <c r="A1461" s="104" t="s">
        <v>533</v>
      </c>
      <c r="B1461" s="104" t="s">
        <v>535</v>
      </c>
      <c r="C1461" s="54">
        <v>629</v>
      </c>
      <c r="D1461" s="96">
        <v>44188</v>
      </c>
      <c r="E1461" s="110">
        <v>26.5659722222223</v>
      </c>
      <c r="F1461" s="112">
        <v>55.2</v>
      </c>
      <c r="G1461" s="112">
        <v>30.5</v>
      </c>
    </row>
    <row r="1462" spans="1:7" x14ac:dyDescent="0.25">
      <c r="A1462" s="104" t="s">
        <v>533</v>
      </c>
      <c r="B1462" s="104" t="s">
        <v>535</v>
      </c>
      <c r="C1462" s="54">
        <v>630</v>
      </c>
      <c r="D1462" s="96">
        <v>44188</v>
      </c>
      <c r="E1462" s="109">
        <v>26.6076388888889</v>
      </c>
      <c r="F1462" s="112">
        <v>52.3</v>
      </c>
      <c r="G1462" s="112">
        <v>30.5</v>
      </c>
    </row>
    <row r="1463" spans="1:7" x14ac:dyDescent="0.25">
      <c r="A1463" s="104" t="s">
        <v>533</v>
      </c>
      <c r="B1463" s="104" t="s">
        <v>535</v>
      </c>
      <c r="C1463" s="54">
        <v>631</v>
      </c>
      <c r="D1463" s="96">
        <v>44188</v>
      </c>
      <c r="E1463" s="110">
        <v>26.6493055555556</v>
      </c>
      <c r="F1463" s="112">
        <v>58.2</v>
      </c>
      <c r="G1463" s="112">
        <v>30.3</v>
      </c>
    </row>
    <row r="1464" spans="1:7" x14ac:dyDescent="0.25">
      <c r="A1464" s="104" t="s">
        <v>533</v>
      </c>
      <c r="B1464" s="104" t="s">
        <v>535</v>
      </c>
      <c r="C1464" s="54">
        <v>632</v>
      </c>
      <c r="D1464" s="96">
        <v>44188</v>
      </c>
      <c r="E1464" s="109">
        <v>26.6909722222223</v>
      </c>
      <c r="F1464" s="112">
        <v>53.1</v>
      </c>
      <c r="G1464" s="112">
        <v>30.1</v>
      </c>
    </row>
    <row r="1465" spans="1:7" x14ac:dyDescent="0.25">
      <c r="A1465" s="104" t="s">
        <v>533</v>
      </c>
      <c r="B1465" s="104" t="s">
        <v>535</v>
      </c>
      <c r="C1465" s="54">
        <v>633</v>
      </c>
      <c r="D1465" s="96">
        <v>44188</v>
      </c>
      <c r="E1465" s="110">
        <v>26.7326388888889</v>
      </c>
      <c r="F1465" s="112">
        <v>47.8</v>
      </c>
      <c r="G1465" s="112">
        <v>30.1</v>
      </c>
    </row>
    <row r="1466" spans="1:7" x14ac:dyDescent="0.25">
      <c r="A1466" s="104" t="s">
        <v>533</v>
      </c>
      <c r="B1466" s="104" t="s">
        <v>535</v>
      </c>
      <c r="C1466" s="54">
        <v>634</v>
      </c>
      <c r="D1466" s="96">
        <v>44188</v>
      </c>
      <c r="E1466" s="109">
        <v>26.7743055555556</v>
      </c>
      <c r="F1466" s="112">
        <v>47.3</v>
      </c>
      <c r="G1466" s="112">
        <v>30.2</v>
      </c>
    </row>
    <row r="1467" spans="1:7" x14ac:dyDescent="0.25">
      <c r="A1467" s="104" t="s">
        <v>533</v>
      </c>
      <c r="B1467" s="104" t="s">
        <v>535</v>
      </c>
      <c r="C1467" s="54">
        <v>635</v>
      </c>
      <c r="D1467" s="96">
        <v>44188</v>
      </c>
      <c r="E1467" s="110">
        <v>26.8159722222223</v>
      </c>
      <c r="F1467" s="112">
        <v>46</v>
      </c>
      <c r="G1467" s="112">
        <v>30.2</v>
      </c>
    </row>
    <row r="1468" spans="1:7" x14ac:dyDescent="0.25">
      <c r="A1468" s="104" t="s">
        <v>533</v>
      </c>
      <c r="B1468" s="104" t="s">
        <v>535</v>
      </c>
      <c r="C1468" s="54">
        <v>636</v>
      </c>
      <c r="D1468" s="96">
        <v>44188</v>
      </c>
      <c r="E1468" s="109">
        <v>26.8576388888889</v>
      </c>
      <c r="F1468" s="112">
        <v>45.8</v>
      </c>
      <c r="G1468" s="112">
        <v>30.2</v>
      </c>
    </row>
    <row r="1469" spans="1:7" x14ac:dyDescent="0.25">
      <c r="A1469" s="104" t="s">
        <v>533</v>
      </c>
      <c r="B1469" s="104" t="s">
        <v>535</v>
      </c>
      <c r="C1469" s="54">
        <v>637</v>
      </c>
      <c r="D1469" s="96">
        <v>44188</v>
      </c>
      <c r="E1469" s="110">
        <v>26.8993055555556</v>
      </c>
      <c r="F1469" s="112">
        <v>47.1</v>
      </c>
      <c r="G1469" s="112">
        <v>30.3</v>
      </c>
    </row>
    <row r="1470" spans="1:7" x14ac:dyDescent="0.25">
      <c r="A1470" s="104" t="s">
        <v>533</v>
      </c>
      <c r="B1470" s="104" t="s">
        <v>535</v>
      </c>
      <c r="C1470" s="54">
        <v>638</v>
      </c>
      <c r="D1470" s="96">
        <v>44188</v>
      </c>
      <c r="E1470" s="109">
        <v>26.9409722222223</v>
      </c>
      <c r="F1470" s="112">
        <v>43.6</v>
      </c>
      <c r="G1470" s="112">
        <v>30.1</v>
      </c>
    </row>
    <row r="1471" spans="1:7" x14ac:dyDescent="0.25">
      <c r="A1471" s="104" t="s">
        <v>533</v>
      </c>
      <c r="B1471" s="104" t="s">
        <v>535</v>
      </c>
      <c r="C1471" s="54">
        <v>639</v>
      </c>
      <c r="D1471" s="96">
        <v>44188</v>
      </c>
      <c r="E1471" s="110">
        <v>26.9826388888889</v>
      </c>
      <c r="F1471" s="112">
        <v>42.5</v>
      </c>
      <c r="G1471" s="112">
        <v>30.1</v>
      </c>
    </row>
    <row r="1472" spans="1:7" x14ac:dyDescent="0.25">
      <c r="A1472" s="104" t="s">
        <v>533</v>
      </c>
      <c r="B1472" s="104" t="s">
        <v>535</v>
      </c>
      <c r="C1472" s="54">
        <v>640</v>
      </c>
      <c r="D1472" s="96">
        <v>44189</v>
      </c>
      <c r="E1472" s="109">
        <v>27.0243055555556</v>
      </c>
      <c r="F1472" s="112">
        <v>44.9</v>
      </c>
      <c r="G1472" s="112">
        <v>30.1</v>
      </c>
    </row>
    <row r="1473" spans="1:7" x14ac:dyDescent="0.25">
      <c r="A1473" s="104" t="s">
        <v>533</v>
      </c>
      <c r="B1473" s="104" t="s">
        <v>535</v>
      </c>
      <c r="C1473" s="54">
        <v>641</v>
      </c>
      <c r="D1473" s="96">
        <v>44189</v>
      </c>
      <c r="E1473" s="110">
        <v>27.0659722222223</v>
      </c>
      <c r="F1473" s="112">
        <v>41.5</v>
      </c>
      <c r="G1473" s="112">
        <v>30</v>
      </c>
    </row>
    <row r="1474" spans="1:7" x14ac:dyDescent="0.25">
      <c r="A1474" s="104" t="s">
        <v>533</v>
      </c>
      <c r="B1474" s="104" t="s">
        <v>535</v>
      </c>
      <c r="C1474" s="54">
        <v>642</v>
      </c>
      <c r="D1474" s="96">
        <v>44189</v>
      </c>
      <c r="E1474" s="109">
        <v>27.1076388888889</v>
      </c>
      <c r="F1474" s="112">
        <v>42.3</v>
      </c>
      <c r="G1474" s="112">
        <v>29.9</v>
      </c>
    </row>
    <row r="1475" spans="1:7" x14ac:dyDescent="0.25">
      <c r="A1475" s="104" t="s">
        <v>533</v>
      </c>
      <c r="B1475" s="104" t="s">
        <v>535</v>
      </c>
      <c r="C1475" s="54">
        <v>643</v>
      </c>
      <c r="D1475" s="96">
        <v>44189</v>
      </c>
      <c r="E1475" s="110">
        <v>27.1493055555556</v>
      </c>
      <c r="F1475" s="112">
        <v>42.5</v>
      </c>
      <c r="G1475" s="112">
        <v>29.9</v>
      </c>
    </row>
    <row r="1476" spans="1:7" x14ac:dyDescent="0.25">
      <c r="A1476" s="104" t="s">
        <v>533</v>
      </c>
      <c r="B1476" s="104" t="s">
        <v>535</v>
      </c>
      <c r="C1476" s="54">
        <v>644</v>
      </c>
      <c r="D1476" s="96">
        <v>44189</v>
      </c>
      <c r="E1476" s="109">
        <v>27.1909722222223</v>
      </c>
      <c r="F1476" s="112">
        <v>41.5</v>
      </c>
      <c r="G1476" s="112">
        <v>29.9</v>
      </c>
    </row>
    <row r="1477" spans="1:7" x14ac:dyDescent="0.25">
      <c r="A1477" s="104" t="s">
        <v>533</v>
      </c>
      <c r="B1477" s="104" t="s">
        <v>535</v>
      </c>
      <c r="C1477" s="54">
        <v>645</v>
      </c>
      <c r="D1477" s="96">
        <v>44189</v>
      </c>
      <c r="E1477" s="110">
        <v>27.2326388888889</v>
      </c>
      <c r="F1477" s="112">
        <v>41.6</v>
      </c>
      <c r="G1477" s="112">
        <v>29.9</v>
      </c>
    </row>
    <row r="1478" spans="1:7" x14ac:dyDescent="0.25">
      <c r="A1478" s="104" t="s">
        <v>533</v>
      </c>
      <c r="B1478" s="104" t="s">
        <v>535</v>
      </c>
      <c r="C1478" s="54">
        <v>646</v>
      </c>
      <c r="D1478" s="96">
        <v>44189</v>
      </c>
      <c r="E1478" s="109">
        <v>27.2743055555556</v>
      </c>
      <c r="F1478" s="112">
        <v>42.3</v>
      </c>
      <c r="G1478" s="112">
        <v>29.9</v>
      </c>
    </row>
    <row r="1479" spans="1:7" x14ac:dyDescent="0.25">
      <c r="A1479" s="104" t="s">
        <v>533</v>
      </c>
      <c r="B1479" s="104" t="s">
        <v>535</v>
      </c>
      <c r="C1479" s="54">
        <v>647</v>
      </c>
      <c r="D1479" s="96">
        <v>44189</v>
      </c>
      <c r="E1479" s="110">
        <v>27.3159722222223</v>
      </c>
      <c r="F1479" s="112">
        <v>40.5</v>
      </c>
      <c r="G1479" s="112">
        <v>29.7</v>
      </c>
    </row>
    <row r="1480" spans="1:7" x14ac:dyDescent="0.25">
      <c r="A1480" s="104" t="s">
        <v>533</v>
      </c>
      <c r="B1480" s="104" t="s">
        <v>535</v>
      </c>
      <c r="C1480" s="54">
        <v>648</v>
      </c>
      <c r="D1480" s="96">
        <v>44189</v>
      </c>
      <c r="E1480" s="109">
        <v>27.3576388888889</v>
      </c>
      <c r="F1480" s="112">
        <v>47.2</v>
      </c>
      <c r="G1480" s="112">
        <v>29.8</v>
      </c>
    </row>
    <row r="1481" spans="1:7" x14ac:dyDescent="0.25">
      <c r="A1481" s="104" t="s">
        <v>533</v>
      </c>
      <c r="B1481" s="104" t="s">
        <v>535</v>
      </c>
      <c r="C1481" s="54">
        <v>649</v>
      </c>
      <c r="D1481" s="96">
        <v>44189</v>
      </c>
      <c r="E1481" s="110">
        <v>27.3993055555556</v>
      </c>
      <c r="F1481" s="112">
        <v>46.7</v>
      </c>
      <c r="G1481" s="112">
        <v>28.8</v>
      </c>
    </row>
    <row r="1482" spans="1:7" x14ac:dyDescent="0.25">
      <c r="A1482" s="104" t="s">
        <v>533</v>
      </c>
      <c r="B1482" s="104" t="s">
        <v>535</v>
      </c>
      <c r="C1482" s="54">
        <v>650</v>
      </c>
      <c r="D1482" s="96">
        <v>44189</v>
      </c>
      <c r="E1482" s="109">
        <v>27.4409722222223</v>
      </c>
      <c r="F1482" s="112">
        <v>51.1</v>
      </c>
      <c r="G1482" s="112">
        <v>28.3</v>
      </c>
    </row>
    <row r="1483" spans="1:7" x14ac:dyDescent="0.25">
      <c r="A1483" s="104" t="s">
        <v>533</v>
      </c>
      <c r="B1483" s="104" t="s">
        <v>535</v>
      </c>
      <c r="C1483" s="54">
        <v>651</v>
      </c>
      <c r="D1483" s="96">
        <v>44189</v>
      </c>
      <c r="E1483" s="110">
        <v>27.4826388888889</v>
      </c>
      <c r="F1483" s="112">
        <v>57</v>
      </c>
      <c r="G1483" s="112">
        <v>27.9</v>
      </c>
    </row>
    <row r="1484" spans="1:7" x14ac:dyDescent="0.25">
      <c r="A1484" s="104" t="s">
        <v>533</v>
      </c>
      <c r="B1484" s="104" t="s">
        <v>535</v>
      </c>
      <c r="C1484" s="54">
        <v>652</v>
      </c>
      <c r="D1484" s="96">
        <v>44189</v>
      </c>
      <c r="E1484" s="109">
        <v>27.5243055555556</v>
      </c>
      <c r="F1484" s="112">
        <v>59.7</v>
      </c>
      <c r="G1484" s="112">
        <v>27.5</v>
      </c>
    </row>
    <row r="1485" spans="1:7" x14ac:dyDescent="0.25">
      <c r="A1485" s="104" t="s">
        <v>533</v>
      </c>
      <c r="B1485" s="104" t="s">
        <v>535</v>
      </c>
      <c r="C1485" s="54">
        <v>653</v>
      </c>
      <c r="D1485" s="96">
        <v>44189</v>
      </c>
      <c r="E1485" s="110">
        <v>27.5659722222223</v>
      </c>
      <c r="F1485" s="112">
        <v>61</v>
      </c>
      <c r="G1485" s="112">
        <v>27.3</v>
      </c>
    </row>
    <row r="1486" spans="1:7" x14ac:dyDescent="0.25">
      <c r="A1486" s="104" t="s">
        <v>533</v>
      </c>
      <c r="B1486" s="104" t="s">
        <v>535</v>
      </c>
      <c r="C1486" s="54">
        <v>654</v>
      </c>
      <c r="D1486" s="96">
        <v>44189</v>
      </c>
      <c r="E1486" s="109">
        <v>27.6076388888889</v>
      </c>
      <c r="F1486" s="112">
        <v>68.400000000000006</v>
      </c>
      <c r="G1486" s="112">
        <v>27.1</v>
      </c>
    </row>
    <row r="1487" spans="1:7" x14ac:dyDescent="0.25">
      <c r="A1487" s="104" t="s">
        <v>533</v>
      </c>
      <c r="B1487" s="104" t="s">
        <v>535</v>
      </c>
      <c r="C1487" s="54">
        <v>655</v>
      </c>
      <c r="D1487" s="96">
        <v>44189</v>
      </c>
      <c r="E1487" s="110">
        <v>27.6493055555556</v>
      </c>
      <c r="F1487" s="112">
        <v>66.8</v>
      </c>
      <c r="G1487" s="112">
        <v>26.6</v>
      </c>
    </row>
    <row r="1488" spans="1:7" x14ac:dyDescent="0.25">
      <c r="A1488" s="104" t="s">
        <v>533</v>
      </c>
      <c r="B1488" s="104" t="s">
        <v>535</v>
      </c>
      <c r="C1488" s="54">
        <v>656</v>
      </c>
      <c r="D1488" s="96">
        <v>44189</v>
      </c>
      <c r="E1488" s="109">
        <v>27.6909722222223</v>
      </c>
      <c r="F1488" s="112">
        <v>68.2</v>
      </c>
      <c r="G1488" s="112">
        <v>26.2</v>
      </c>
    </row>
    <row r="1489" spans="1:7" x14ac:dyDescent="0.25">
      <c r="A1489" s="104" t="s">
        <v>533</v>
      </c>
      <c r="B1489" s="104" t="s">
        <v>535</v>
      </c>
      <c r="C1489" s="54">
        <v>657</v>
      </c>
      <c r="D1489" s="96">
        <v>44189</v>
      </c>
      <c r="E1489" s="110">
        <v>27.7326388888889</v>
      </c>
      <c r="F1489" s="112">
        <v>61.8</v>
      </c>
      <c r="G1489" s="112">
        <v>25.5</v>
      </c>
    </row>
    <row r="1490" spans="1:7" x14ac:dyDescent="0.25">
      <c r="A1490" s="104" t="s">
        <v>533</v>
      </c>
      <c r="B1490" s="104" t="s">
        <v>535</v>
      </c>
      <c r="C1490" s="54">
        <v>658</v>
      </c>
      <c r="D1490" s="96">
        <v>44189</v>
      </c>
      <c r="E1490" s="109">
        <v>27.7743055555556</v>
      </c>
      <c r="F1490" s="112">
        <v>60.9</v>
      </c>
      <c r="G1490" s="112">
        <v>25.4</v>
      </c>
    </row>
    <row r="1491" spans="1:7" x14ac:dyDescent="0.25">
      <c r="A1491" s="104" t="s">
        <v>533</v>
      </c>
      <c r="B1491" s="104" t="s">
        <v>535</v>
      </c>
      <c r="C1491" s="54">
        <v>659</v>
      </c>
      <c r="D1491" s="96">
        <v>44189</v>
      </c>
      <c r="E1491" s="110">
        <v>27.8159722222223</v>
      </c>
      <c r="F1491" s="112">
        <v>63.6</v>
      </c>
      <c r="G1491" s="112">
        <v>25.4</v>
      </c>
    </row>
    <row r="1492" spans="1:7" x14ac:dyDescent="0.25">
      <c r="A1492" s="104" t="s">
        <v>533</v>
      </c>
      <c r="B1492" s="104" t="s">
        <v>535</v>
      </c>
      <c r="C1492" s="54">
        <v>660</v>
      </c>
      <c r="D1492" s="96">
        <v>44189</v>
      </c>
      <c r="E1492" s="109">
        <v>27.8576388888889</v>
      </c>
      <c r="F1492" s="112">
        <v>64.3</v>
      </c>
      <c r="G1492" s="112">
        <v>25.3</v>
      </c>
    </row>
    <row r="1493" spans="1:7" x14ac:dyDescent="0.25">
      <c r="A1493" s="104" t="s">
        <v>533</v>
      </c>
      <c r="B1493" s="104" t="s">
        <v>535</v>
      </c>
      <c r="C1493" s="54">
        <v>661</v>
      </c>
      <c r="D1493" s="96">
        <v>44189</v>
      </c>
      <c r="E1493" s="110">
        <v>27.8993055555556</v>
      </c>
      <c r="F1493" s="112">
        <v>62.6</v>
      </c>
      <c r="G1493" s="112">
        <v>25</v>
      </c>
    </row>
    <row r="1494" spans="1:7" x14ac:dyDescent="0.25">
      <c r="A1494" s="104" t="s">
        <v>533</v>
      </c>
      <c r="B1494" s="104" t="s">
        <v>535</v>
      </c>
      <c r="C1494" s="54">
        <v>662</v>
      </c>
      <c r="D1494" s="96">
        <v>44189</v>
      </c>
      <c r="E1494" s="109">
        <v>27.9409722222223</v>
      </c>
      <c r="F1494" s="112">
        <v>65.900000000000006</v>
      </c>
      <c r="G1494" s="112">
        <v>25.1</v>
      </c>
    </row>
    <row r="1495" spans="1:7" x14ac:dyDescent="0.25">
      <c r="A1495" s="104" t="s">
        <v>533</v>
      </c>
      <c r="B1495" s="104" t="s">
        <v>535</v>
      </c>
      <c r="C1495" s="54">
        <v>663</v>
      </c>
      <c r="D1495" s="96">
        <v>44189</v>
      </c>
      <c r="E1495" s="110">
        <v>27.9826388888889</v>
      </c>
      <c r="F1495" s="112">
        <v>62.6</v>
      </c>
      <c r="G1495" s="112">
        <v>24.9</v>
      </c>
    </row>
    <row r="1496" spans="1:7" x14ac:dyDescent="0.25">
      <c r="A1496" s="104" t="s">
        <v>533</v>
      </c>
      <c r="B1496" s="104" t="s">
        <v>535</v>
      </c>
      <c r="C1496" s="54">
        <v>664</v>
      </c>
      <c r="D1496" s="96">
        <v>44190</v>
      </c>
      <c r="E1496" s="109">
        <v>28.0243055555556</v>
      </c>
      <c r="F1496" s="112">
        <v>62.7</v>
      </c>
      <c r="G1496" s="112">
        <v>24.9</v>
      </c>
    </row>
    <row r="1497" spans="1:7" x14ac:dyDescent="0.25">
      <c r="A1497" s="104" t="s">
        <v>533</v>
      </c>
      <c r="B1497" s="104" t="s">
        <v>535</v>
      </c>
      <c r="C1497" s="54">
        <v>665</v>
      </c>
      <c r="D1497" s="96">
        <v>44190</v>
      </c>
      <c r="E1497" s="110">
        <v>28.0659722222223</v>
      </c>
      <c r="F1497" s="112">
        <v>64.5</v>
      </c>
      <c r="G1497" s="112">
        <v>24.8</v>
      </c>
    </row>
    <row r="1498" spans="1:7" x14ac:dyDescent="0.25">
      <c r="A1498" s="104" t="s">
        <v>533</v>
      </c>
      <c r="B1498" s="104" t="s">
        <v>535</v>
      </c>
      <c r="C1498" s="54">
        <v>666</v>
      </c>
      <c r="D1498" s="96">
        <v>44190</v>
      </c>
      <c r="E1498" s="109">
        <v>28.1076388888889</v>
      </c>
      <c r="F1498" s="112">
        <v>63.4</v>
      </c>
      <c r="G1498" s="112">
        <v>24.7</v>
      </c>
    </row>
    <row r="1499" spans="1:7" x14ac:dyDescent="0.25">
      <c r="A1499" s="104" t="s">
        <v>533</v>
      </c>
      <c r="B1499" s="104" t="s">
        <v>535</v>
      </c>
      <c r="C1499" s="54">
        <v>667</v>
      </c>
      <c r="D1499" s="96">
        <v>44190</v>
      </c>
      <c r="E1499" s="110">
        <v>28.1493055555556</v>
      </c>
      <c r="F1499" s="112">
        <v>60.8</v>
      </c>
      <c r="G1499" s="112">
        <v>24.5</v>
      </c>
    </row>
    <row r="1500" spans="1:7" x14ac:dyDescent="0.25">
      <c r="A1500" s="104" t="s">
        <v>533</v>
      </c>
      <c r="B1500" s="104" t="s">
        <v>535</v>
      </c>
      <c r="C1500" s="54">
        <v>668</v>
      </c>
      <c r="D1500" s="96">
        <v>44190</v>
      </c>
      <c r="E1500" s="109">
        <v>28.1909722222223</v>
      </c>
      <c r="F1500" s="112">
        <v>61.4</v>
      </c>
      <c r="G1500" s="112">
        <v>24.3</v>
      </c>
    </row>
    <row r="1501" spans="1:7" x14ac:dyDescent="0.25">
      <c r="A1501" s="104" t="s">
        <v>533</v>
      </c>
      <c r="B1501" s="104" t="s">
        <v>535</v>
      </c>
      <c r="C1501" s="54">
        <v>669</v>
      </c>
      <c r="D1501" s="96">
        <v>44190</v>
      </c>
      <c r="E1501" s="110">
        <v>28.2326388888889</v>
      </c>
      <c r="F1501" s="112">
        <v>61.2</v>
      </c>
      <c r="G1501" s="112">
        <v>24.1</v>
      </c>
    </row>
    <row r="1502" spans="1:7" x14ac:dyDescent="0.25">
      <c r="A1502" s="104" t="s">
        <v>533</v>
      </c>
      <c r="B1502" s="104" t="s">
        <v>535</v>
      </c>
      <c r="C1502" s="54">
        <v>670</v>
      </c>
      <c r="D1502" s="96">
        <v>44190</v>
      </c>
      <c r="E1502" s="109">
        <v>28.2743055555556</v>
      </c>
      <c r="F1502" s="112">
        <v>64</v>
      </c>
      <c r="G1502" s="112">
        <v>24.2</v>
      </c>
    </row>
    <row r="1503" spans="1:7" x14ac:dyDescent="0.25">
      <c r="A1503" s="104" t="s">
        <v>533</v>
      </c>
      <c r="B1503" s="104" t="s">
        <v>535</v>
      </c>
      <c r="C1503" s="54">
        <v>671</v>
      </c>
      <c r="D1503" s="96">
        <v>44190</v>
      </c>
      <c r="E1503" s="110">
        <v>28.3159722222223</v>
      </c>
      <c r="F1503" s="112">
        <v>61.3</v>
      </c>
      <c r="G1503" s="112">
        <v>24.1</v>
      </c>
    </row>
    <row r="1504" spans="1:7" x14ac:dyDescent="0.25">
      <c r="A1504" s="104" t="s">
        <v>533</v>
      </c>
      <c r="B1504" s="104" t="s">
        <v>535</v>
      </c>
      <c r="C1504" s="54">
        <v>672</v>
      </c>
      <c r="D1504" s="96">
        <v>44190</v>
      </c>
      <c r="E1504" s="109">
        <v>28.3576388888889</v>
      </c>
      <c r="F1504" s="112">
        <v>66.599999999999994</v>
      </c>
      <c r="G1504" s="112">
        <v>24.7</v>
      </c>
    </row>
    <row r="1505" spans="1:7" x14ac:dyDescent="0.25">
      <c r="A1505" s="104" t="s">
        <v>533</v>
      </c>
      <c r="B1505" s="104" t="s">
        <v>535</v>
      </c>
      <c r="C1505" s="54">
        <v>673</v>
      </c>
      <c r="D1505" s="96">
        <v>44190</v>
      </c>
      <c r="E1505" s="110">
        <v>28.3993055555556</v>
      </c>
      <c r="F1505" s="112">
        <v>63</v>
      </c>
      <c r="G1505" s="112">
        <v>24.7</v>
      </c>
    </row>
    <row r="1506" spans="1:7" x14ac:dyDescent="0.25">
      <c r="A1506" s="104" t="s">
        <v>533</v>
      </c>
      <c r="B1506" s="104" t="s">
        <v>535</v>
      </c>
      <c r="C1506" s="54">
        <v>674</v>
      </c>
      <c r="D1506" s="96">
        <v>44190</v>
      </c>
      <c r="E1506" s="109">
        <v>28.4409722222223</v>
      </c>
      <c r="F1506" s="112">
        <v>74</v>
      </c>
      <c r="G1506" s="112">
        <v>25.4</v>
      </c>
    </row>
    <row r="1507" spans="1:7" x14ac:dyDescent="0.25">
      <c r="A1507" s="104" t="s">
        <v>533</v>
      </c>
      <c r="B1507" s="104" t="s">
        <v>535</v>
      </c>
      <c r="C1507" s="54">
        <v>675</v>
      </c>
      <c r="D1507" s="96">
        <v>44190</v>
      </c>
      <c r="E1507" s="110">
        <v>28.4826388888889</v>
      </c>
      <c r="F1507" s="112">
        <v>64.400000000000006</v>
      </c>
      <c r="G1507" s="112">
        <v>25</v>
      </c>
    </row>
    <row r="1508" spans="1:7" x14ac:dyDescent="0.25">
      <c r="A1508" s="104" t="s">
        <v>533</v>
      </c>
      <c r="B1508" s="104" t="s">
        <v>535</v>
      </c>
      <c r="C1508" s="54">
        <v>676</v>
      </c>
      <c r="D1508" s="96">
        <v>44190</v>
      </c>
      <c r="E1508" s="109">
        <v>28.5243055555556</v>
      </c>
      <c r="F1508" s="112">
        <v>75.8</v>
      </c>
      <c r="G1508" s="112">
        <v>25.5</v>
      </c>
    </row>
    <row r="1509" spans="1:7" x14ac:dyDescent="0.25">
      <c r="A1509" s="104" t="s">
        <v>533</v>
      </c>
      <c r="B1509" s="104" t="s">
        <v>535</v>
      </c>
      <c r="C1509" s="54">
        <v>677</v>
      </c>
      <c r="D1509" s="96">
        <v>44190</v>
      </c>
      <c r="E1509" s="110">
        <v>28.5659722222223</v>
      </c>
      <c r="F1509" s="112">
        <v>78.8</v>
      </c>
      <c r="G1509" s="112">
        <v>25.4</v>
      </c>
    </row>
    <row r="1510" spans="1:7" x14ac:dyDescent="0.25">
      <c r="A1510" s="104" t="s">
        <v>533</v>
      </c>
      <c r="B1510" s="104" t="s">
        <v>535</v>
      </c>
      <c r="C1510" s="54">
        <v>678</v>
      </c>
      <c r="D1510" s="96">
        <v>44190</v>
      </c>
      <c r="E1510" s="109">
        <v>28.6076388888889</v>
      </c>
      <c r="F1510" s="112">
        <v>80.599999999999994</v>
      </c>
      <c r="G1510" s="112">
        <v>25.5</v>
      </c>
    </row>
    <row r="1511" spans="1:7" x14ac:dyDescent="0.25">
      <c r="A1511" s="104" t="s">
        <v>533</v>
      </c>
      <c r="B1511" s="104" t="s">
        <v>535</v>
      </c>
      <c r="C1511" s="54">
        <v>679</v>
      </c>
      <c r="D1511" s="96">
        <v>44190</v>
      </c>
      <c r="E1511" s="110">
        <v>28.6493055555556</v>
      </c>
      <c r="F1511" s="112">
        <v>75.400000000000006</v>
      </c>
      <c r="G1511" s="112">
        <v>25.3</v>
      </c>
    </row>
    <row r="1512" spans="1:7" x14ac:dyDescent="0.25">
      <c r="A1512" s="104" t="s">
        <v>533</v>
      </c>
      <c r="B1512" s="104" t="s">
        <v>535</v>
      </c>
      <c r="C1512" s="54">
        <v>680</v>
      </c>
      <c r="D1512" s="96">
        <v>44190</v>
      </c>
      <c r="E1512" s="109">
        <v>28.6909722222223</v>
      </c>
      <c r="F1512" s="112">
        <v>76.599999999999994</v>
      </c>
      <c r="G1512" s="112">
        <v>24.8</v>
      </c>
    </row>
    <row r="1513" spans="1:7" x14ac:dyDescent="0.25">
      <c r="A1513" s="104" t="s">
        <v>533</v>
      </c>
      <c r="B1513" s="104" t="s">
        <v>535</v>
      </c>
      <c r="C1513" s="54">
        <v>681</v>
      </c>
      <c r="D1513" s="96">
        <v>44190</v>
      </c>
      <c r="E1513" s="110">
        <v>28.7326388888889</v>
      </c>
      <c r="F1513" s="112">
        <v>69.7</v>
      </c>
      <c r="G1513" s="112">
        <v>24.3</v>
      </c>
    </row>
    <row r="1514" spans="1:7" x14ac:dyDescent="0.25">
      <c r="A1514" s="104" t="s">
        <v>533</v>
      </c>
      <c r="B1514" s="104" t="s">
        <v>535</v>
      </c>
      <c r="C1514" s="54">
        <v>682</v>
      </c>
      <c r="D1514" s="96">
        <v>44190</v>
      </c>
      <c r="E1514" s="109">
        <v>28.7743055555556</v>
      </c>
      <c r="F1514" s="112">
        <v>68.2</v>
      </c>
      <c r="G1514" s="112">
        <v>24.1</v>
      </c>
    </row>
    <row r="1515" spans="1:7" x14ac:dyDescent="0.25">
      <c r="A1515" s="104" t="s">
        <v>533</v>
      </c>
      <c r="B1515" s="104" t="s">
        <v>535</v>
      </c>
      <c r="C1515" s="54">
        <v>683</v>
      </c>
      <c r="D1515" s="96">
        <v>44190</v>
      </c>
      <c r="E1515" s="110">
        <v>28.8159722222223</v>
      </c>
      <c r="F1515" s="112">
        <v>68.599999999999994</v>
      </c>
      <c r="G1515" s="112">
        <v>23.9</v>
      </c>
    </row>
    <row r="1516" spans="1:7" x14ac:dyDescent="0.25">
      <c r="A1516" s="104" t="s">
        <v>533</v>
      </c>
      <c r="B1516" s="104" t="s">
        <v>535</v>
      </c>
      <c r="C1516" s="54">
        <v>684</v>
      </c>
      <c r="D1516" s="96">
        <v>44190</v>
      </c>
      <c r="E1516" s="109">
        <v>28.8576388888889</v>
      </c>
      <c r="F1516" s="112">
        <v>70.099999999999994</v>
      </c>
      <c r="G1516" s="112">
        <v>24</v>
      </c>
    </row>
    <row r="1517" spans="1:7" x14ac:dyDescent="0.25">
      <c r="A1517" s="104" t="s">
        <v>533</v>
      </c>
      <c r="B1517" s="104" t="s">
        <v>535</v>
      </c>
      <c r="C1517" s="54">
        <v>685</v>
      </c>
      <c r="D1517" s="96">
        <v>44190</v>
      </c>
      <c r="E1517" s="110">
        <v>28.8993055555556</v>
      </c>
      <c r="F1517" s="112">
        <v>67.099999999999994</v>
      </c>
      <c r="G1517" s="112">
        <v>23.9</v>
      </c>
    </row>
    <row r="1518" spans="1:7" x14ac:dyDescent="0.25">
      <c r="A1518" s="104" t="s">
        <v>533</v>
      </c>
      <c r="B1518" s="104" t="s">
        <v>535</v>
      </c>
      <c r="C1518" s="54">
        <v>686</v>
      </c>
      <c r="D1518" s="96">
        <v>44190</v>
      </c>
      <c r="E1518" s="109">
        <v>28.9409722222223</v>
      </c>
      <c r="F1518" s="112">
        <v>67.400000000000006</v>
      </c>
      <c r="G1518" s="112">
        <v>23.9</v>
      </c>
    </row>
    <row r="1519" spans="1:7" x14ac:dyDescent="0.25">
      <c r="A1519" s="104" t="s">
        <v>533</v>
      </c>
      <c r="B1519" s="104" t="s">
        <v>535</v>
      </c>
      <c r="C1519" s="54">
        <v>687</v>
      </c>
      <c r="D1519" s="96">
        <v>44190</v>
      </c>
      <c r="E1519" s="110">
        <v>28.9826388888889</v>
      </c>
      <c r="F1519" s="112">
        <v>68.099999999999994</v>
      </c>
      <c r="G1519" s="112">
        <v>23.8</v>
      </c>
    </row>
    <row r="1520" spans="1:7" x14ac:dyDescent="0.25">
      <c r="A1520" s="104" t="s">
        <v>533</v>
      </c>
      <c r="B1520" s="104" t="s">
        <v>535</v>
      </c>
      <c r="C1520" s="54">
        <v>688</v>
      </c>
      <c r="D1520" s="96">
        <v>44191</v>
      </c>
      <c r="E1520" s="109">
        <v>29.0243055555556</v>
      </c>
      <c r="F1520" s="112">
        <v>68.599999999999994</v>
      </c>
      <c r="G1520" s="112">
        <v>23.8</v>
      </c>
    </row>
    <row r="1521" spans="1:7" x14ac:dyDescent="0.25">
      <c r="A1521" s="104" t="s">
        <v>533</v>
      </c>
      <c r="B1521" s="104" t="s">
        <v>535</v>
      </c>
      <c r="C1521" s="54">
        <v>689</v>
      </c>
      <c r="D1521" s="96">
        <v>44191</v>
      </c>
      <c r="E1521" s="110">
        <v>29.0659722222223</v>
      </c>
      <c r="F1521" s="112">
        <v>65.7</v>
      </c>
      <c r="G1521" s="112">
        <v>23.6</v>
      </c>
    </row>
    <row r="1522" spans="1:7" x14ac:dyDescent="0.25">
      <c r="A1522" s="104" t="s">
        <v>533</v>
      </c>
      <c r="B1522" s="104" t="s">
        <v>535</v>
      </c>
      <c r="C1522" s="54">
        <v>690</v>
      </c>
      <c r="D1522" s="96">
        <v>44191</v>
      </c>
      <c r="E1522" s="109">
        <v>29.1076388888889</v>
      </c>
      <c r="F1522" s="112">
        <v>66.2</v>
      </c>
      <c r="G1522" s="112">
        <v>23.6</v>
      </c>
    </row>
    <row r="1523" spans="1:7" x14ac:dyDescent="0.25">
      <c r="A1523" s="104" t="s">
        <v>533</v>
      </c>
      <c r="B1523" s="104" t="s">
        <v>535</v>
      </c>
      <c r="C1523" s="54">
        <v>691</v>
      </c>
      <c r="D1523" s="96">
        <v>44191</v>
      </c>
      <c r="E1523" s="110">
        <v>29.1493055555556</v>
      </c>
      <c r="F1523" s="112">
        <v>65.900000000000006</v>
      </c>
      <c r="G1523" s="112">
        <v>23.7</v>
      </c>
    </row>
    <row r="1524" spans="1:7" x14ac:dyDescent="0.25">
      <c r="A1524" s="104" t="s">
        <v>533</v>
      </c>
      <c r="B1524" s="104" t="s">
        <v>535</v>
      </c>
      <c r="C1524" s="54">
        <v>692</v>
      </c>
      <c r="D1524" s="96">
        <v>44191</v>
      </c>
      <c r="E1524" s="109">
        <v>29.1909722222223</v>
      </c>
      <c r="F1524" s="112">
        <v>65</v>
      </c>
      <c r="G1524" s="112">
        <v>23.6</v>
      </c>
    </row>
    <row r="1525" spans="1:7" x14ac:dyDescent="0.25">
      <c r="A1525" s="104" t="s">
        <v>533</v>
      </c>
      <c r="B1525" s="104" t="s">
        <v>535</v>
      </c>
      <c r="C1525" s="54">
        <v>693</v>
      </c>
      <c r="D1525" s="96">
        <v>44191</v>
      </c>
      <c r="E1525" s="110">
        <v>29.2326388888889</v>
      </c>
      <c r="F1525" s="112">
        <v>64.400000000000006</v>
      </c>
      <c r="G1525" s="112">
        <v>23.5</v>
      </c>
    </row>
    <row r="1526" spans="1:7" x14ac:dyDescent="0.25">
      <c r="A1526" s="104" t="s">
        <v>533</v>
      </c>
      <c r="B1526" s="104" t="s">
        <v>535</v>
      </c>
      <c r="C1526" s="54">
        <v>694</v>
      </c>
      <c r="D1526" s="96">
        <v>44191</v>
      </c>
      <c r="E1526" s="109">
        <v>29.2743055555556</v>
      </c>
      <c r="F1526" s="112">
        <v>62.9</v>
      </c>
      <c r="G1526" s="112">
        <v>23.7</v>
      </c>
    </row>
    <row r="1527" spans="1:7" x14ac:dyDescent="0.25">
      <c r="A1527" s="104" t="s">
        <v>533</v>
      </c>
      <c r="B1527" s="104" t="s">
        <v>535</v>
      </c>
      <c r="C1527" s="54">
        <v>695</v>
      </c>
      <c r="D1527" s="96">
        <v>44191</v>
      </c>
      <c r="E1527" s="110">
        <v>29.3159722222223</v>
      </c>
      <c r="F1527" s="112">
        <v>64.599999999999994</v>
      </c>
      <c r="G1527" s="112">
        <v>23.6</v>
      </c>
    </row>
    <row r="1528" spans="1:7" x14ac:dyDescent="0.25">
      <c r="A1528" s="104" t="s">
        <v>533</v>
      </c>
      <c r="B1528" s="104" t="s">
        <v>535</v>
      </c>
      <c r="C1528" s="54">
        <v>696</v>
      </c>
      <c r="D1528" s="96">
        <v>44191</v>
      </c>
      <c r="E1528" s="109">
        <v>29.3576388888889</v>
      </c>
      <c r="F1528" s="112">
        <v>69</v>
      </c>
      <c r="G1528" s="112">
        <v>24.4</v>
      </c>
    </row>
    <row r="1529" spans="1:7" x14ac:dyDescent="0.25">
      <c r="A1529" s="104" t="s">
        <v>533</v>
      </c>
      <c r="B1529" s="104" t="s">
        <v>535</v>
      </c>
      <c r="C1529" s="54">
        <v>697</v>
      </c>
      <c r="D1529" s="96">
        <v>44191</v>
      </c>
      <c r="E1529" s="110">
        <v>29.3993055555556</v>
      </c>
      <c r="F1529" s="112">
        <v>68.3</v>
      </c>
      <c r="G1529" s="112">
        <v>24.5</v>
      </c>
    </row>
    <row r="1530" spans="1:7" x14ac:dyDescent="0.25">
      <c r="A1530" s="104" t="s">
        <v>533</v>
      </c>
      <c r="B1530" s="104" t="s">
        <v>535</v>
      </c>
      <c r="C1530" s="54">
        <v>698</v>
      </c>
      <c r="D1530" s="96">
        <v>44191</v>
      </c>
      <c r="E1530" s="109">
        <v>29.4409722222223</v>
      </c>
      <c r="F1530" s="112">
        <v>67.400000000000006</v>
      </c>
      <c r="G1530" s="112">
        <v>24.5</v>
      </c>
    </row>
    <row r="1531" spans="1:7" x14ac:dyDescent="0.25">
      <c r="A1531" s="104" t="s">
        <v>533</v>
      </c>
      <c r="B1531" s="104" t="s">
        <v>535</v>
      </c>
      <c r="C1531" s="54">
        <v>699</v>
      </c>
      <c r="D1531" s="96">
        <v>44191</v>
      </c>
      <c r="E1531" s="110">
        <v>29.4826388888889</v>
      </c>
      <c r="F1531" s="112">
        <v>74.400000000000006</v>
      </c>
      <c r="G1531" s="112">
        <v>24.9</v>
      </c>
    </row>
    <row r="1532" spans="1:7" x14ac:dyDescent="0.25">
      <c r="A1532" s="104" t="s">
        <v>533</v>
      </c>
      <c r="B1532" s="104" t="s">
        <v>535</v>
      </c>
      <c r="C1532" s="54">
        <v>700</v>
      </c>
      <c r="D1532" s="96">
        <v>44191</v>
      </c>
      <c r="E1532" s="109">
        <v>29.5243055555556</v>
      </c>
      <c r="F1532" s="112">
        <v>72.099999999999994</v>
      </c>
      <c r="G1532" s="112">
        <v>25</v>
      </c>
    </row>
    <row r="1533" spans="1:7" x14ac:dyDescent="0.25">
      <c r="A1533" s="104" t="s">
        <v>533</v>
      </c>
      <c r="B1533" s="104" t="s">
        <v>535</v>
      </c>
      <c r="C1533" s="54">
        <v>701</v>
      </c>
      <c r="D1533" s="96">
        <v>44191</v>
      </c>
      <c r="E1533" s="110">
        <v>29.5659722222223</v>
      </c>
      <c r="F1533" s="112">
        <v>77.599999999999994</v>
      </c>
      <c r="G1533" s="112">
        <v>25.1</v>
      </c>
    </row>
    <row r="1534" spans="1:7" x14ac:dyDescent="0.25">
      <c r="A1534" s="104" t="s">
        <v>533</v>
      </c>
      <c r="B1534" s="104" t="s">
        <v>535</v>
      </c>
      <c r="C1534" s="54">
        <v>702</v>
      </c>
      <c r="D1534" s="96">
        <v>44191</v>
      </c>
      <c r="E1534" s="109">
        <v>29.6076388888889</v>
      </c>
      <c r="F1534" s="112">
        <v>80.599999999999994</v>
      </c>
      <c r="G1534" s="112">
        <v>25.2</v>
      </c>
    </row>
    <row r="1535" spans="1:7" x14ac:dyDescent="0.25">
      <c r="A1535" s="104" t="s">
        <v>533</v>
      </c>
      <c r="B1535" s="104" t="s">
        <v>535</v>
      </c>
      <c r="C1535" s="54">
        <v>703</v>
      </c>
      <c r="D1535" s="96">
        <v>44191</v>
      </c>
      <c r="E1535" s="110">
        <v>29.6493055555556</v>
      </c>
      <c r="F1535" s="112">
        <v>79.599999999999994</v>
      </c>
      <c r="G1535" s="112">
        <v>25.1</v>
      </c>
    </row>
    <row r="1536" spans="1:7" x14ac:dyDescent="0.25">
      <c r="A1536" s="104" t="s">
        <v>533</v>
      </c>
      <c r="B1536" s="104" t="s">
        <v>535</v>
      </c>
      <c r="C1536" s="54">
        <v>704</v>
      </c>
      <c r="D1536" s="96">
        <v>44191</v>
      </c>
      <c r="E1536" s="109">
        <v>29.6909722222223</v>
      </c>
      <c r="F1536" s="112">
        <v>78.599999999999994</v>
      </c>
      <c r="G1536" s="112">
        <v>24.8</v>
      </c>
    </row>
    <row r="1537" spans="1:7" x14ac:dyDescent="0.25">
      <c r="A1537" s="104" t="s">
        <v>533</v>
      </c>
      <c r="B1537" s="104" t="s">
        <v>535</v>
      </c>
      <c r="C1537" s="54">
        <v>705</v>
      </c>
      <c r="D1537" s="96">
        <v>44191</v>
      </c>
      <c r="E1537" s="110">
        <v>29.7326388888889</v>
      </c>
      <c r="F1537" s="112">
        <v>71.599999999999994</v>
      </c>
      <c r="G1537" s="112">
        <v>24.2</v>
      </c>
    </row>
    <row r="1538" spans="1:7" x14ac:dyDescent="0.25">
      <c r="A1538" s="104" t="s">
        <v>533</v>
      </c>
      <c r="B1538" s="104" t="s">
        <v>535</v>
      </c>
      <c r="C1538" s="54">
        <v>706</v>
      </c>
      <c r="D1538" s="96">
        <v>44191</v>
      </c>
      <c r="E1538" s="109">
        <v>29.7743055555556</v>
      </c>
      <c r="F1538" s="112">
        <v>68.900000000000006</v>
      </c>
      <c r="G1538" s="112">
        <v>24.3</v>
      </c>
    </row>
    <row r="1539" spans="1:7" x14ac:dyDescent="0.25">
      <c r="A1539" s="104" t="s">
        <v>533</v>
      </c>
      <c r="B1539" s="104" t="s">
        <v>535</v>
      </c>
      <c r="C1539" s="54">
        <v>707</v>
      </c>
      <c r="D1539" s="96">
        <v>44191</v>
      </c>
      <c r="E1539" s="110">
        <v>29.8159722222223</v>
      </c>
      <c r="F1539" s="112">
        <v>71.7</v>
      </c>
      <c r="G1539" s="112">
        <v>24.3</v>
      </c>
    </row>
    <row r="1540" spans="1:7" x14ac:dyDescent="0.25">
      <c r="A1540" s="104" t="s">
        <v>533</v>
      </c>
      <c r="B1540" s="104" t="s">
        <v>535</v>
      </c>
      <c r="C1540" s="54">
        <v>708</v>
      </c>
      <c r="D1540" s="96">
        <v>44191</v>
      </c>
      <c r="E1540" s="109">
        <v>29.8576388888889</v>
      </c>
      <c r="F1540" s="112">
        <v>68.8</v>
      </c>
      <c r="G1540" s="112">
        <v>24.3</v>
      </c>
    </row>
    <row r="1541" spans="1:7" x14ac:dyDescent="0.25">
      <c r="A1541" s="104" t="s">
        <v>533</v>
      </c>
      <c r="B1541" s="104" t="s">
        <v>535</v>
      </c>
      <c r="C1541" s="54">
        <v>709</v>
      </c>
      <c r="D1541" s="96">
        <v>44191</v>
      </c>
      <c r="E1541" s="110">
        <v>29.8993055555556</v>
      </c>
      <c r="F1541" s="112">
        <v>71</v>
      </c>
      <c r="G1541" s="112">
        <v>24.5</v>
      </c>
    </row>
    <row r="1542" spans="1:7" x14ac:dyDescent="0.25">
      <c r="A1542" s="104" t="s">
        <v>533</v>
      </c>
      <c r="B1542" s="104" t="s">
        <v>535</v>
      </c>
      <c r="C1542" s="54">
        <v>710</v>
      </c>
      <c r="D1542" s="96">
        <v>44191</v>
      </c>
      <c r="E1542" s="109">
        <v>29.9409722222223</v>
      </c>
      <c r="F1542" s="112">
        <v>67.5</v>
      </c>
      <c r="G1542" s="112">
        <v>24.5</v>
      </c>
    </row>
    <row r="1543" spans="1:7" x14ac:dyDescent="0.25">
      <c r="A1543" s="104" t="s">
        <v>533</v>
      </c>
      <c r="B1543" s="104" t="s">
        <v>535</v>
      </c>
      <c r="C1543" s="54">
        <v>711</v>
      </c>
      <c r="D1543" s="96">
        <v>44191</v>
      </c>
      <c r="E1543" s="110">
        <v>29.9826388888889</v>
      </c>
      <c r="F1543" s="112">
        <v>69.099999999999994</v>
      </c>
      <c r="G1543" s="112">
        <v>24.5</v>
      </c>
    </row>
    <row r="1544" spans="1:7" x14ac:dyDescent="0.25">
      <c r="A1544" s="104" t="s">
        <v>533</v>
      </c>
      <c r="B1544" s="104" t="s">
        <v>535</v>
      </c>
      <c r="C1544" s="54">
        <v>712</v>
      </c>
      <c r="D1544" s="96">
        <v>44192</v>
      </c>
      <c r="E1544" s="109">
        <v>30.0243055555556</v>
      </c>
      <c r="F1544" s="112">
        <v>65</v>
      </c>
      <c r="G1544" s="112">
        <v>24.3</v>
      </c>
    </row>
    <row r="1545" spans="1:7" x14ac:dyDescent="0.25">
      <c r="A1545" s="104" t="s">
        <v>533</v>
      </c>
      <c r="B1545" s="104" t="s">
        <v>535</v>
      </c>
      <c r="C1545" s="54">
        <v>713</v>
      </c>
      <c r="D1545" s="96">
        <v>44192</v>
      </c>
      <c r="E1545" s="110">
        <v>30.0659722222223</v>
      </c>
      <c r="F1545" s="112">
        <v>64.599999999999994</v>
      </c>
      <c r="G1545" s="112">
        <v>24.5</v>
      </c>
    </row>
    <row r="1546" spans="1:7" x14ac:dyDescent="0.25">
      <c r="A1546" s="104" t="s">
        <v>533</v>
      </c>
      <c r="B1546" s="104" t="s">
        <v>535</v>
      </c>
      <c r="C1546" s="54">
        <v>714</v>
      </c>
      <c r="D1546" s="96">
        <v>44192</v>
      </c>
      <c r="E1546" s="109">
        <v>30.1076388888889</v>
      </c>
      <c r="F1546" s="112">
        <v>65.099999999999994</v>
      </c>
      <c r="G1546" s="112">
        <v>24.5</v>
      </c>
    </row>
    <row r="1547" spans="1:7" x14ac:dyDescent="0.25">
      <c r="A1547" s="104" t="s">
        <v>533</v>
      </c>
      <c r="B1547" s="104" t="s">
        <v>535</v>
      </c>
      <c r="C1547" s="54">
        <v>715</v>
      </c>
      <c r="D1547" s="96">
        <v>44192</v>
      </c>
      <c r="E1547" s="110">
        <v>30.1493055555556</v>
      </c>
      <c r="F1547" s="112">
        <v>64.099999999999994</v>
      </c>
      <c r="G1547" s="112">
        <v>24.5</v>
      </c>
    </row>
    <row r="1548" spans="1:7" x14ac:dyDescent="0.25">
      <c r="A1548" s="104" t="s">
        <v>533</v>
      </c>
      <c r="B1548" s="104" t="s">
        <v>535</v>
      </c>
      <c r="C1548" s="54">
        <v>716</v>
      </c>
      <c r="D1548" s="96">
        <v>44192</v>
      </c>
      <c r="E1548" s="109">
        <v>30.1909722222223</v>
      </c>
      <c r="F1548" s="112">
        <v>59.2</v>
      </c>
      <c r="G1548" s="112">
        <v>24.4</v>
      </c>
    </row>
    <row r="1549" spans="1:7" x14ac:dyDescent="0.25">
      <c r="A1549" s="104" t="s">
        <v>533</v>
      </c>
      <c r="B1549" s="104" t="s">
        <v>535</v>
      </c>
      <c r="C1549" s="54">
        <v>717</v>
      </c>
      <c r="D1549" s="96">
        <v>44192</v>
      </c>
      <c r="E1549" s="110">
        <v>30.2326388888889</v>
      </c>
      <c r="F1549" s="112">
        <v>63</v>
      </c>
      <c r="G1549" s="112">
        <v>24.6</v>
      </c>
    </row>
    <row r="1550" spans="1:7" x14ac:dyDescent="0.25">
      <c r="A1550" s="104" t="s">
        <v>533</v>
      </c>
      <c r="B1550" s="104" t="s">
        <v>535</v>
      </c>
      <c r="C1550" s="54">
        <v>718</v>
      </c>
      <c r="D1550" s="96">
        <v>44192</v>
      </c>
      <c r="E1550" s="109">
        <v>30.2743055555556</v>
      </c>
      <c r="F1550" s="112">
        <v>62.7</v>
      </c>
      <c r="G1550" s="112">
        <v>24.7</v>
      </c>
    </row>
    <row r="1551" spans="1:7" x14ac:dyDescent="0.25">
      <c r="A1551" s="104" t="s">
        <v>533</v>
      </c>
      <c r="B1551" s="104" t="s">
        <v>535</v>
      </c>
      <c r="C1551" s="54">
        <v>719</v>
      </c>
      <c r="D1551" s="96">
        <v>44192</v>
      </c>
      <c r="E1551" s="110">
        <v>30.3159722222223</v>
      </c>
      <c r="F1551" s="112">
        <v>60.8</v>
      </c>
      <c r="G1551" s="112">
        <v>24.4</v>
      </c>
    </row>
    <row r="1552" spans="1:7" x14ac:dyDescent="0.25">
      <c r="A1552" s="104" t="s">
        <v>533</v>
      </c>
      <c r="B1552" s="104" t="s">
        <v>535</v>
      </c>
      <c r="C1552" s="54">
        <v>720</v>
      </c>
      <c r="D1552" s="96">
        <v>44192</v>
      </c>
      <c r="E1552" s="109">
        <v>30.3576388888889</v>
      </c>
      <c r="F1552" s="112">
        <v>63.3</v>
      </c>
      <c r="G1552" s="112">
        <v>25.2</v>
      </c>
    </row>
    <row r="1553" spans="1:7" x14ac:dyDescent="0.25">
      <c r="A1553" s="104" t="s">
        <v>533</v>
      </c>
      <c r="B1553" s="104" t="s">
        <v>535</v>
      </c>
      <c r="C1553" s="54">
        <v>721</v>
      </c>
      <c r="D1553" s="96">
        <v>44192</v>
      </c>
      <c r="E1553" s="110">
        <v>30.3993055555556</v>
      </c>
      <c r="F1553" s="112">
        <v>60.6</v>
      </c>
      <c r="G1553" s="112">
        <v>25</v>
      </c>
    </row>
    <row r="1554" spans="1:7" x14ac:dyDescent="0.25">
      <c r="A1554" s="104" t="s">
        <v>533</v>
      </c>
      <c r="B1554" s="104" t="s">
        <v>535</v>
      </c>
      <c r="C1554" s="54">
        <v>722</v>
      </c>
      <c r="D1554" s="96">
        <v>44192</v>
      </c>
      <c r="E1554" s="109">
        <v>30.4409722222223</v>
      </c>
      <c r="F1554" s="112">
        <v>62.6</v>
      </c>
      <c r="G1554" s="112">
        <v>25.1</v>
      </c>
    </row>
    <row r="1555" spans="1:7" x14ac:dyDescent="0.25">
      <c r="A1555" s="104" t="s">
        <v>533</v>
      </c>
      <c r="B1555" s="104" t="s">
        <v>535</v>
      </c>
      <c r="C1555" s="54">
        <v>723</v>
      </c>
      <c r="D1555" s="96">
        <v>44192</v>
      </c>
      <c r="E1555" s="110">
        <v>30.4826388888889</v>
      </c>
      <c r="F1555" s="112">
        <v>60.7</v>
      </c>
      <c r="G1555" s="112">
        <v>25.1</v>
      </c>
    </row>
    <row r="1556" spans="1:7" x14ac:dyDescent="0.25">
      <c r="A1556" s="104" t="s">
        <v>533</v>
      </c>
      <c r="B1556" s="104" t="s">
        <v>535</v>
      </c>
      <c r="C1556" s="54">
        <v>724</v>
      </c>
      <c r="D1556" s="96">
        <v>44192</v>
      </c>
      <c r="E1556" s="109">
        <v>30.5243055555556</v>
      </c>
      <c r="F1556" s="112">
        <v>72</v>
      </c>
      <c r="G1556" s="112">
        <v>25.5</v>
      </c>
    </row>
    <row r="1557" spans="1:7" x14ac:dyDescent="0.25">
      <c r="A1557" s="104" t="s">
        <v>533</v>
      </c>
      <c r="B1557" s="104" t="s">
        <v>535</v>
      </c>
      <c r="C1557" s="54">
        <v>725</v>
      </c>
      <c r="D1557" s="96">
        <v>44192</v>
      </c>
      <c r="E1557" s="110">
        <v>30.5659722222223</v>
      </c>
      <c r="F1557" s="112">
        <v>69.900000000000006</v>
      </c>
      <c r="G1557" s="112">
        <v>25.4</v>
      </c>
    </row>
    <row r="1558" spans="1:7" x14ac:dyDescent="0.25">
      <c r="A1558" s="104" t="s">
        <v>533</v>
      </c>
      <c r="B1558" s="104" t="s">
        <v>535</v>
      </c>
      <c r="C1558" s="54">
        <v>726</v>
      </c>
      <c r="D1558" s="96">
        <v>44192</v>
      </c>
      <c r="E1558" s="109">
        <v>30.6076388888889</v>
      </c>
      <c r="F1558" s="112">
        <v>77.7</v>
      </c>
      <c r="G1558" s="112">
        <v>25.6</v>
      </c>
    </row>
    <row r="1559" spans="1:7" x14ac:dyDescent="0.25">
      <c r="A1559" s="104" t="s">
        <v>533</v>
      </c>
      <c r="B1559" s="104" t="s">
        <v>535</v>
      </c>
      <c r="C1559" s="54">
        <v>727</v>
      </c>
      <c r="D1559" s="96">
        <v>44192</v>
      </c>
      <c r="E1559" s="110">
        <v>30.6493055555556</v>
      </c>
      <c r="F1559" s="112">
        <v>76.599999999999994</v>
      </c>
      <c r="G1559" s="112">
        <v>25.5</v>
      </c>
    </row>
    <row r="1560" spans="1:7" x14ac:dyDescent="0.25">
      <c r="A1560" s="104" t="s">
        <v>533</v>
      </c>
      <c r="B1560" s="104" t="s">
        <v>535</v>
      </c>
      <c r="C1560" s="54">
        <v>728</v>
      </c>
      <c r="D1560" s="96">
        <v>44192</v>
      </c>
      <c r="E1560" s="109">
        <v>30.6909722222223</v>
      </c>
      <c r="F1560" s="112">
        <v>75.7</v>
      </c>
      <c r="G1560" s="112">
        <v>25.1</v>
      </c>
    </row>
    <row r="1561" spans="1:7" x14ac:dyDescent="0.25">
      <c r="A1561" s="104" t="s">
        <v>533</v>
      </c>
      <c r="B1561" s="104" t="s">
        <v>535</v>
      </c>
      <c r="C1561" s="54">
        <v>729</v>
      </c>
      <c r="D1561" s="96">
        <v>44192</v>
      </c>
      <c r="E1561" s="110">
        <v>30.7326388888889</v>
      </c>
      <c r="F1561" s="112">
        <v>71.3</v>
      </c>
      <c r="G1561" s="112">
        <v>24.6</v>
      </c>
    </row>
    <row r="1562" spans="1:7" x14ac:dyDescent="0.25">
      <c r="A1562" s="104" t="s">
        <v>533</v>
      </c>
      <c r="B1562" s="104" t="s">
        <v>535</v>
      </c>
      <c r="C1562" s="54">
        <v>730</v>
      </c>
      <c r="D1562" s="96">
        <v>44192</v>
      </c>
      <c r="E1562" s="109">
        <v>30.7743055555556</v>
      </c>
      <c r="F1562" s="112">
        <v>70.2</v>
      </c>
      <c r="G1562" s="112">
        <v>24.6</v>
      </c>
    </row>
    <row r="1563" spans="1:7" x14ac:dyDescent="0.25">
      <c r="A1563" s="104" t="s">
        <v>533</v>
      </c>
      <c r="B1563" s="104" t="s">
        <v>535</v>
      </c>
      <c r="C1563" s="54">
        <v>731</v>
      </c>
      <c r="D1563" s="96">
        <v>44192</v>
      </c>
      <c r="E1563" s="110">
        <v>30.8159722222223</v>
      </c>
      <c r="F1563" s="112">
        <v>69.2</v>
      </c>
      <c r="G1563" s="112">
        <v>24.7</v>
      </c>
    </row>
    <row r="1564" spans="1:7" x14ac:dyDescent="0.25">
      <c r="A1564" s="104" t="s">
        <v>533</v>
      </c>
      <c r="B1564" s="104" t="s">
        <v>535</v>
      </c>
      <c r="C1564" s="54">
        <v>732</v>
      </c>
      <c r="D1564" s="96">
        <v>44192</v>
      </c>
      <c r="E1564" s="109">
        <v>30.8576388888889</v>
      </c>
      <c r="F1564" s="112">
        <v>66.7</v>
      </c>
      <c r="G1564" s="112">
        <v>24.6</v>
      </c>
    </row>
    <row r="1565" spans="1:7" x14ac:dyDescent="0.25">
      <c r="A1565" s="104" t="s">
        <v>533</v>
      </c>
      <c r="B1565" s="104" t="s">
        <v>535</v>
      </c>
      <c r="C1565" s="54">
        <v>733</v>
      </c>
      <c r="D1565" s="96">
        <v>44192</v>
      </c>
      <c r="E1565" s="110">
        <v>30.8993055555556</v>
      </c>
      <c r="F1565" s="112">
        <v>67.5</v>
      </c>
      <c r="G1565" s="112">
        <v>24.6</v>
      </c>
    </row>
    <row r="1566" spans="1:7" x14ac:dyDescent="0.25">
      <c r="A1566" s="104" t="s">
        <v>533</v>
      </c>
      <c r="B1566" s="104" t="s">
        <v>535</v>
      </c>
      <c r="C1566" s="54">
        <v>734</v>
      </c>
      <c r="D1566" s="96">
        <v>44192</v>
      </c>
      <c r="E1566" s="109">
        <v>30.9409722222223</v>
      </c>
      <c r="F1566" s="112">
        <v>68.5</v>
      </c>
      <c r="G1566" s="112">
        <v>24.6</v>
      </c>
    </row>
    <row r="1567" spans="1:7" x14ac:dyDescent="0.25">
      <c r="A1567" s="104" t="s">
        <v>533</v>
      </c>
      <c r="B1567" s="104" t="s">
        <v>535</v>
      </c>
      <c r="C1567" s="54">
        <v>735</v>
      </c>
      <c r="D1567" s="96">
        <v>44192</v>
      </c>
      <c r="E1567" s="110">
        <v>30.9826388888889</v>
      </c>
      <c r="F1567" s="112">
        <v>68.099999999999994</v>
      </c>
      <c r="G1567" s="112">
        <v>24.5</v>
      </c>
    </row>
    <row r="1568" spans="1:7" x14ac:dyDescent="0.25">
      <c r="A1568" s="104" t="s">
        <v>533</v>
      </c>
      <c r="B1568" s="104" t="s">
        <v>535</v>
      </c>
      <c r="C1568" s="54">
        <v>736</v>
      </c>
      <c r="D1568" s="96">
        <v>44193</v>
      </c>
      <c r="E1568" s="109">
        <v>31.0243055555556</v>
      </c>
      <c r="F1568" s="112">
        <v>66.599999999999994</v>
      </c>
      <c r="G1568" s="112">
        <v>24.3</v>
      </c>
    </row>
    <row r="1569" spans="1:7" x14ac:dyDescent="0.25">
      <c r="A1569" s="104" t="s">
        <v>533</v>
      </c>
      <c r="B1569" s="104" t="s">
        <v>535</v>
      </c>
      <c r="C1569" s="54">
        <v>737</v>
      </c>
      <c r="D1569" s="96">
        <v>44193</v>
      </c>
      <c r="E1569" s="110">
        <v>31.0659722222223</v>
      </c>
      <c r="F1569" s="112">
        <v>70</v>
      </c>
      <c r="G1569" s="112">
        <v>24.6</v>
      </c>
    </row>
    <row r="1570" spans="1:7" x14ac:dyDescent="0.25">
      <c r="A1570" s="104" t="s">
        <v>533</v>
      </c>
      <c r="B1570" s="104" t="s">
        <v>535</v>
      </c>
      <c r="C1570" s="54">
        <v>738</v>
      </c>
      <c r="D1570" s="96">
        <v>44193</v>
      </c>
      <c r="E1570" s="109">
        <v>31.1076388888889</v>
      </c>
      <c r="F1570" s="112">
        <v>66.3</v>
      </c>
      <c r="G1570" s="112">
        <v>24.2</v>
      </c>
    </row>
    <row r="1571" spans="1:7" x14ac:dyDescent="0.25">
      <c r="A1571" s="104" t="s">
        <v>533</v>
      </c>
      <c r="B1571" s="104" t="s">
        <v>535</v>
      </c>
      <c r="C1571" s="54">
        <v>739</v>
      </c>
      <c r="D1571" s="96">
        <v>44193</v>
      </c>
      <c r="E1571" s="110">
        <v>31.1493055555556</v>
      </c>
      <c r="F1571" s="112">
        <v>65.8</v>
      </c>
      <c r="G1571" s="112">
        <v>24.3</v>
      </c>
    </row>
    <row r="1572" spans="1:7" x14ac:dyDescent="0.25">
      <c r="A1572" s="104" t="s">
        <v>533</v>
      </c>
      <c r="B1572" s="104" t="s">
        <v>535</v>
      </c>
      <c r="C1572" s="54">
        <v>740</v>
      </c>
      <c r="D1572" s="96">
        <v>44193</v>
      </c>
      <c r="E1572" s="109">
        <v>31.1909722222223</v>
      </c>
      <c r="F1572" s="112">
        <v>65.5</v>
      </c>
      <c r="G1572" s="112">
        <v>24.1</v>
      </c>
    </row>
    <row r="1573" spans="1:7" x14ac:dyDescent="0.25">
      <c r="A1573" s="104" t="s">
        <v>533</v>
      </c>
      <c r="B1573" s="104" t="s">
        <v>535</v>
      </c>
      <c r="C1573" s="54">
        <v>741</v>
      </c>
      <c r="D1573" s="96">
        <v>44193</v>
      </c>
      <c r="E1573" s="110">
        <v>31.2326388888889</v>
      </c>
      <c r="F1573" s="112">
        <v>65.400000000000006</v>
      </c>
      <c r="G1573" s="112">
        <v>24</v>
      </c>
    </row>
    <row r="1574" spans="1:7" x14ac:dyDescent="0.25">
      <c r="A1574" s="104" t="s">
        <v>533</v>
      </c>
      <c r="B1574" s="104" t="s">
        <v>535</v>
      </c>
      <c r="C1574" s="54">
        <v>742</v>
      </c>
      <c r="D1574" s="96">
        <v>44193</v>
      </c>
      <c r="E1574" s="109">
        <v>31.2743055555556</v>
      </c>
      <c r="F1574" s="112">
        <v>66.900000000000006</v>
      </c>
      <c r="G1574" s="112">
        <v>24.2</v>
      </c>
    </row>
    <row r="1575" spans="1:7" x14ac:dyDescent="0.25">
      <c r="A1575" s="104" t="s">
        <v>533</v>
      </c>
      <c r="B1575" s="104" t="s">
        <v>535</v>
      </c>
      <c r="C1575" s="54">
        <v>743</v>
      </c>
      <c r="D1575" s="96">
        <v>44193</v>
      </c>
      <c r="E1575" s="110">
        <v>31.3159722222223</v>
      </c>
      <c r="F1575" s="112">
        <v>69.400000000000006</v>
      </c>
      <c r="G1575" s="112">
        <v>24.4</v>
      </c>
    </row>
    <row r="1576" spans="1:7" x14ac:dyDescent="0.25">
      <c r="A1576" s="104" t="s">
        <v>533</v>
      </c>
      <c r="B1576" s="104" t="s">
        <v>535</v>
      </c>
      <c r="C1576" s="54">
        <v>744</v>
      </c>
      <c r="D1576" s="96">
        <v>44193</v>
      </c>
      <c r="E1576" s="109">
        <v>31.3576388888889</v>
      </c>
      <c r="F1576" s="112">
        <v>67.099999999999994</v>
      </c>
      <c r="G1576" s="112">
        <v>24.5</v>
      </c>
    </row>
    <row r="1577" spans="1:7" x14ac:dyDescent="0.25">
      <c r="A1577" s="104" t="s">
        <v>533</v>
      </c>
      <c r="B1577" s="104" t="s">
        <v>535</v>
      </c>
      <c r="C1577" s="54">
        <v>745</v>
      </c>
      <c r="D1577" s="96">
        <v>44193</v>
      </c>
      <c r="E1577" s="110">
        <v>31.3993055555556</v>
      </c>
      <c r="F1577" s="112">
        <v>68.099999999999994</v>
      </c>
      <c r="G1577" s="112">
        <v>24.7</v>
      </c>
    </row>
    <row r="1578" spans="1:7" x14ac:dyDescent="0.25">
      <c r="A1578" s="104" t="s">
        <v>533</v>
      </c>
      <c r="B1578" s="104" t="s">
        <v>535</v>
      </c>
      <c r="C1578" s="54">
        <v>746</v>
      </c>
      <c r="D1578" s="96">
        <v>44193</v>
      </c>
      <c r="E1578" s="109">
        <v>31.4409722222223</v>
      </c>
      <c r="F1578" s="112">
        <v>71.5</v>
      </c>
      <c r="G1578" s="112">
        <v>24.9</v>
      </c>
    </row>
    <row r="1579" spans="1:7" x14ac:dyDescent="0.25">
      <c r="A1579" s="104" t="s">
        <v>533</v>
      </c>
      <c r="B1579" s="104" t="s">
        <v>535</v>
      </c>
      <c r="C1579" s="54">
        <v>747</v>
      </c>
      <c r="D1579" s="96">
        <v>44193</v>
      </c>
      <c r="E1579" s="110">
        <v>31.4826388888889</v>
      </c>
      <c r="F1579" s="112">
        <v>77.3</v>
      </c>
      <c r="G1579" s="112">
        <v>24.9</v>
      </c>
    </row>
    <row r="1580" spans="1:7" x14ac:dyDescent="0.25">
      <c r="A1580" s="104" t="s">
        <v>533</v>
      </c>
      <c r="B1580" s="104" t="s">
        <v>535</v>
      </c>
      <c r="C1580" s="54">
        <v>748</v>
      </c>
      <c r="D1580" s="96">
        <v>44193</v>
      </c>
      <c r="E1580" s="109">
        <v>31.5243055555556</v>
      </c>
      <c r="F1580" s="112">
        <v>68.400000000000006</v>
      </c>
      <c r="G1580" s="112">
        <v>24.6</v>
      </c>
    </row>
    <row r="1581" spans="1:7" x14ac:dyDescent="0.25">
      <c r="A1581" s="104" t="s">
        <v>533</v>
      </c>
      <c r="B1581" s="104" t="s">
        <v>535</v>
      </c>
      <c r="C1581" s="54">
        <v>749</v>
      </c>
      <c r="D1581" s="96">
        <v>44193</v>
      </c>
      <c r="E1581" s="110">
        <v>31.5659722222223</v>
      </c>
      <c r="F1581" s="112">
        <v>80.5</v>
      </c>
      <c r="G1581" s="112">
        <v>25.2</v>
      </c>
    </row>
    <row r="1582" spans="1:7" x14ac:dyDescent="0.25">
      <c r="A1582" s="104" t="s">
        <v>533</v>
      </c>
      <c r="B1582" s="104" t="s">
        <v>535</v>
      </c>
      <c r="C1582" s="54">
        <v>750</v>
      </c>
      <c r="D1582" s="96">
        <v>44193</v>
      </c>
      <c r="E1582" s="109">
        <v>31.6076388888889</v>
      </c>
      <c r="F1582" s="112">
        <v>81.599999999999994</v>
      </c>
      <c r="G1582" s="112">
        <v>25.1</v>
      </c>
    </row>
    <row r="1583" spans="1:7" x14ac:dyDescent="0.25">
      <c r="A1583" s="104" t="s">
        <v>533</v>
      </c>
      <c r="B1583" s="104" t="s">
        <v>535</v>
      </c>
      <c r="C1583" s="54">
        <v>751</v>
      </c>
      <c r="D1583" s="96">
        <v>44193</v>
      </c>
      <c r="E1583" s="110">
        <v>31.6493055555556</v>
      </c>
      <c r="F1583" s="112">
        <v>75.5</v>
      </c>
      <c r="G1583" s="112">
        <v>25</v>
      </c>
    </row>
    <row r="1584" spans="1:7" x14ac:dyDescent="0.25">
      <c r="A1584" s="104" t="s">
        <v>533</v>
      </c>
      <c r="B1584" s="104" t="s">
        <v>535</v>
      </c>
      <c r="C1584" s="54">
        <v>752</v>
      </c>
      <c r="D1584" s="96">
        <v>44193</v>
      </c>
      <c r="E1584" s="109">
        <v>31.6909722222223</v>
      </c>
      <c r="F1584" s="112">
        <v>78</v>
      </c>
      <c r="G1584" s="112">
        <v>24.5</v>
      </c>
    </row>
    <row r="1585" spans="1:7" x14ac:dyDescent="0.25">
      <c r="A1585" s="104" t="s">
        <v>533</v>
      </c>
      <c r="B1585" s="104" t="s">
        <v>535</v>
      </c>
      <c r="C1585" s="54">
        <v>753</v>
      </c>
      <c r="D1585" s="96">
        <v>44193</v>
      </c>
      <c r="E1585" s="110">
        <v>31.7326388888889</v>
      </c>
      <c r="F1585" s="112">
        <v>72.3</v>
      </c>
      <c r="G1585" s="112">
        <v>24.2</v>
      </c>
    </row>
    <row r="1586" spans="1:7" x14ac:dyDescent="0.25">
      <c r="A1586" s="104" t="s">
        <v>533</v>
      </c>
      <c r="B1586" s="104" t="s">
        <v>535</v>
      </c>
      <c r="C1586" s="54">
        <v>754</v>
      </c>
      <c r="D1586" s="96">
        <v>44193</v>
      </c>
      <c r="E1586" s="109">
        <v>31.7743055555556</v>
      </c>
      <c r="F1586" s="112">
        <v>72.7</v>
      </c>
      <c r="G1586" s="112">
        <v>24.3</v>
      </c>
    </row>
    <row r="1587" spans="1:7" x14ac:dyDescent="0.25">
      <c r="A1587" s="104" t="s">
        <v>533</v>
      </c>
      <c r="B1587" s="104" t="s">
        <v>535</v>
      </c>
      <c r="C1587" s="54">
        <v>755</v>
      </c>
      <c r="D1587" s="96">
        <v>44193</v>
      </c>
      <c r="E1587" s="110">
        <v>31.8159722222223</v>
      </c>
      <c r="F1587" s="112">
        <v>72.599999999999994</v>
      </c>
      <c r="G1587" s="112">
        <v>24.4</v>
      </c>
    </row>
    <row r="1588" spans="1:7" x14ac:dyDescent="0.25">
      <c r="A1588" s="104" t="s">
        <v>533</v>
      </c>
      <c r="B1588" s="104" t="s">
        <v>535</v>
      </c>
      <c r="C1588" s="54">
        <v>756</v>
      </c>
      <c r="D1588" s="96">
        <v>44193</v>
      </c>
      <c r="E1588" s="109">
        <v>31.8576388888889</v>
      </c>
      <c r="F1588" s="112">
        <v>72.400000000000006</v>
      </c>
      <c r="G1588" s="112">
        <v>24</v>
      </c>
    </row>
    <row r="1589" spans="1:7" x14ac:dyDescent="0.25">
      <c r="A1589" s="104" t="s">
        <v>533</v>
      </c>
      <c r="B1589" s="104" t="s">
        <v>535</v>
      </c>
      <c r="C1589" s="54">
        <v>757</v>
      </c>
      <c r="D1589" s="96">
        <v>44193</v>
      </c>
      <c r="E1589" s="110">
        <v>31.8993055555556</v>
      </c>
      <c r="F1589" s="112">
        <v>72.400000000000006</v>
      </c>
      <c r="G1589" s="112">
        <v>24.1</v>
      </c>
    </row>
    <row r="1590" spans="1:7" x14ac:dyDescent="0.25">
      <c r="A1590" s="104" t="s">
        <v>533</v>
      </c>
      <c r="B1590" s="104" t="s">
        <v>535</v>
      </c>
      <c r="C1590" s="54">
        <v>758</v>
      </c>
      <c r="D1590" s="96">
        <v>44193</v>
      </c>
      <c r="E1590" s="109">
        <v>31.9409722222223</v>
      </c>
      <c r="F1590" s="112">
        <v>71.2</v>
      </c>
      <c r="G1590" s="112">
        <v>24</v>
      </c>
    </row>
    <row r="1591" spans="1:7" x14ac:dyDescent="0.25">
      <c r="A1591" s="104" t="s">
        <v>533</v>
      </c>
      <c r="B1591" s="104" t="s">
        <v>535</v>
      </c>
      <c r="C1591" s="54">
        <v>759</v>
      </c>
      <c r="D1591" s="96">
        <v>44193</v>
      </c>
      <c r="E1591" s="110">
        <v>31.9826388888889</v>
      </c>
      <c r="F1591" s="112">
        <v>69.400000000000006</v>
      </c>
      <c r="G1591" s="112">
        <v>24.1</v>
      </c>
    </row>
    <row r="1592" spans="1:7" x14ac:dyDescent="0.25">
      <c r="A1592" s="104" t="s">
        <v>533</v>
      </c>
      <c r="B1592" s="104" t="s">
        <v>535</v>
      </c>
      <c r="C1592" s="54">
        <v>760</v>
      </c>
      <c r="D1592" s="96">
        <v>44194</v>
      </c>
      <c r="E1592" s="109">
        <v>32.0243055555556</v>
      </c>
      <c r="F1592" s="112">
        <v>70.599999999999994</v>
      </c>
      <c r="G1592" s="112">
        <v>24.3</v>
      </c>
    </row>
    <row r="1593" spans="1:7" x14ac:dyDescent="0.25">
      <c r="A1593" s="104" t="s">
        <v>533</v>
      </c>
      <c r="B1593" s="104" t="s">
        <v>535</v>
      </c>
      <c r="C1593" s="54">
        <v>761</v>
      </c>
      <c r="D1593" s="96">
        <v>44194</v>
      </c>
      <c r="E1593" s="110">
        <v>32.0659722222223</v>
      </c>
      <c r="F1593" s="112">
        <v>66.8</v>
      </c>
      <c r="G1593" s="112">
        <v>24.1</v>
      </c>
    </row>
    <row r="1594" spans="1:7" x14ac:dyDescent="0.25">
      <c r="A1594" s="104" t="s">
        <v>533</v>
      </c>
      <c r="B1594" s="104" t="s">
        <v>535</v>
      </c>
      <c r="C1594" s="54">
        <v>762</v>
      </c>
      <c r="D1594" s="96">
        <v>44194</v>
      </c>
      <c r="E1594" s="109">
        <v>32.1076388888889</v>
      </c>
      <c r="F1594" s="112">
        <v>65.400000000000006</v>
      </c>
      <c r="G1594" s="112">
        <v>24</v>
      </c>
    </row>
    <row r="1595" spans="1:7" x14ac:dyDescent="0.25">
      <c r="A1595" s="104" t="s">
        <v>533</v>
      </c>
      <c r="B1595" s="104" t="s">
        <v>535</v>
      </c>
      <c r="C1595" s="54">
        <v>763</v>
      </c>
      <c r="D1595" s="96">
        <v>44194</v>
      </c>
      <c r="E1595" s="110">
        <v>32.1493055555556</v>
      </c>
      <c r="F1595" s="112">
        <v>66.900000000000006</v>
      </c>
      <c r="G1595" s="112">
        <v>23.9</v>
      </c>
    </row>
    <row r="1596" spans="1:7" x14ac:dyDescent="0.25">
      <c r="A1596" s="104" t="s">
        <v>533</v>
      </c>
      <c r="B1596" s="104" t="s">
        <v>535</v>
      </c>
      <c r="C1596" s="54">
        <v>764</v>
      </c>
      <c r="D1596" s="96">
        <v>44194</v>
      </c>
      <c r="E1596" s="109">
        <v>32.1909722222223</v>
      </c>
      <c r="F1596" s="112">
        <v>66.099999999999994</v>
      </c>
      <c r="G1596" s="112">
        <v>23.9</v>
      </c>
    </row>
    <row r="1597" spans="1:7" x14ac:dyDescent="0.25">
      <c r="A1597" s="104" t="s">
        <v>533</v>
      </c>
      <c r="B1597" s="104" t="s">
        <v>535</v>
      </c>
      <c r="C1597" s="54">
        <v>765</v>
      </c>
      <c r="D1597" s="96">
        <v>44194</v>
      </c>
      <c r="E1597" s="110">
        <v>32.2326388888889</v>
      </c>
      <c r="F1597" s="112">
        <v>66.5</v>
      </c>
      <c r="G1597" s="112">
        <v>23.8</v>
      </c>
    </row>
    <row r="1598" spans="1:7" x14ac:dyDescent="0.25">
      <c r="A1598" s="104" t="s">
        <v>533</v>
      </c>
      <c r="B1598" s="104" t="s">
        <v>535</v>
      </c>
      <c r="C1598" s="54">
        <v>766</v>
      </c>
      <c r="D1598" s="96">
        <v>44194</v>
      </c>
      <c r="E1598" s="109">
        <v>32.2743055555556</v>
      </c>
      <c r="F1598" s="112">
        <v>65.599999999999994</v>
      </c>
      <c r="G1598" s="112">
        <v>23.9</v>
      </c>
    </row>
    <row r="1599" spans="1:7" x14ac:dyDescent="0.25">
      <c r="A1599" s="104" t="s">
        <v>533</v>
      </c>
      <c r="B1599" s="104" t="s">
        <v>535</v>
      </c>
      <c r="C1599" s="54">
        <v>767</v>
      </c>
      <c r="D1599" s="96">
        <v>44194</v>
      </c>
      <c r="E1599" s="110">
        <v>32.3159722222223</v>
      </c>
      <c r="F1599" s="112">
        <v>69.400000000000006</v>
      </c>
      <c r="G1599" s="112">
        <v>24.1</v>
      </c>
    </row>
    <row r="1600" spans="1:7" x14ac:dyDescent="0.25">
      <c r="A1600" s="104" t="s">
        <v>533</v>
      </c>
      <c r="B1600" s="104" t="s">
        <v>535</v>
      </c>
      <c r="C1600" s="54">
        <v>768</v>
      </c>
      <c r="D1600" s="96">
        <v>44194</v>
      </c>
      <c r="E1600" s="109">
        <v>32.3576388888889</v>
      </c>
      <c r="F1600" s="112">
        <v>69.8</v>
      </c>
      <c r="G1600" s="112">
        <v>24.5</v>
      </c>
    </row>
    <row r="1601" spans="1:7" x14ac:dyDescent="0.25">
      <c r="A1601" s="104" t="s">
        <v>533</v>
      </c>
      <c r="B1601" s="104" t="s">
        <v>535</v>
      </c>
      <c r="C1601" s="54">
        <v>769</v>
      </c>
      <c r="D1601" s="96">
        <v>44194</v>
      </c>
      <c r="E1601" s="110">
        <v>32.3993055555556</v>
      </c>
      <c r="F1601" s="112">
        <v>67.900000000000006</v>
      </c>
      <c r="G1601" s="112">
        <v>24.5</v>
      </c>
    </row>
    <row r="1602" spans="1:7" x14ac:dyDescent="0.25">
      <c r="A1602" s="104" t="s">
        <v>533</v>
      </c>
      <c r="B1602" s="104" t="s">
        <v>535</v>
      </c>
      <c r="C1602" s="54">
        <v>770</v>
      </c>
      <c r="D1602" s="96">
        <v>44194</v>
      </c>
      <c r="E1602" s="109">
        <v>32.4409722222223</v>
      </c>
      <c r="F1602" s="112">
        <v>72.8</v>
      </c>
      <c r="G1602" s="112">
        <v>24.7</v>
      </c>
    </row>
    <row r="1603" spans="1:7" x14ac:dyDescent="0.25">
      <c r="A1603" s="104" t="s">
        <v>533</v>
      </c>
      <c r="B1603" s="104" t="s">
        <v>535</v>
      </c>
      <c r="C1603" s="54">
        <v>771</v>
      </c>
      <c r="D1603" s="96">
        <v>44194</v>
      </c>
      <c r="E1603" s="110">
        <v>32.4826388888889</v>
      </c>
      <c r="F1603" s="112">
        <v>76</v>
      </c>
      <c r="G1603" s="112">
        <v>24.8</v>
      </c>
    </row>
    <row r="1604" spans="1:7" x14ac:dyDescent="0.25">
      <c r="A1604" s="104" t="s">
        <v>533</v>
      </c>
      <c r="B1604" s="104" t="s">
        <v>535</v>
      </c>
      <c r="C1604" s="54">
        <v>772</v>
      </c>
      <c r="D1604" s="96">
        <v>44194</v>
      </c>
      <c r="E1604" s="109">
        <v>32.5243055555556</v>
      </c>
      <c r="F1604" s="112">
        <v>73.2</v>
      </c>
      <c r="G1604" s="112">
        <v>24.8</v>
      </c>
    </row>
    <row r="1605" spans="1:7" x14ac:dyDescent="0.25">
      <c r="A1605" s="104" t="s">
        <v>533</v>
      </c>
      <c r="B1605" s="104" t="s">
        <v>535</v>
      </c>
      <c r="C1605" s="54">
        <v>773</v>
      </c>
      <c r="D1605" s="96">
        <v>44194</v>
      </c>
      <c r="E1605" s="110">
        <v>32.5659722222223</v>
      </c>
      <c r="F1605" s="112">
        <v>79.099999999999994</v>
      </c>
      <c r="G1605" s="112">
        <v>24.8</v>
      </c>
    </row>
    <row r="1606" spans="1:7" x14ac:dyDescent="0.25">
      <c r="A1606" s="104" t="s">
        <v>533</v>
      </c>
      <c r="B1606" s="104" t="s">
        <v>535</v>
      </c>
      <c r="C1606" s="54">
        <v>774</v>
      </c>
      <c r="D1606" s="96">
        <v>44194</v>
      </c>
      <c r="E1606" s="109">
        <v>32.6076388888889</v>
      </c>
      <c r="F1606" s="112">
        <v>80.7</v>
      </c>
      <c r="G1606" s="112">
        <v>25.1</v>
      </c>
    </row>
    <row r="1607" spans="1:7" x14ac:dyDescent="0.25">
      <c r="A1607" s="104" t="s">
        <v>533</v>
      </c>
      <c r="B1607" s="104" t="s">
        <v>535</v>
      </c>
      <c r="C1607" s="54">
        <v>775</v>
      </c>
      <c r="D1607" s="96">
        <v>44194</v>
      </c>
      <c r="E1607" s="110">
        <v>32.6493055555556</v>
      </c>
      <c r="F1607" s="112">
        <v>78.7</v>
      </c>
      <c r="G1607" s="112">
        <v>25</v>
      </c>
    </row>
    <row r="1608" spans="1:7" x14ac:dyDescent="0.25">
      <c r="A1608" s="104" t="s">
        <v>533</v>
      </c>
      <c r="B1608" s="104" t="s">
        <v>535</v>
      </c>
      <c r="C1608" s="54">
        <v>776</v>
      </c>
      <c r="D1608" s="96">
        <v>44194</v>
      </c>
      <c r="E1608" s="109">
        <v>32.6909722222223</v>
      </c>
      <c r="F1608" s="112">
        <v>77.8</v>
      </c>
      <c r="G1608" s="112">
        <v>24.4</v>
      </c>
    </row>
    <row r="1609" spans="1:7" x14ac:dyDescent="0.25">
      <c r="A1609" s="104" t="s">
        <v>533</v>
      </c>
      <c r="B1609" s="104" t="s">
        <v>535</v>
      </c>
      <c r="C1609" s="54">
        <v>777</v>
      </c>
      <c r="D1609" s="96">
        <v>44194</v>
      </c>
      <c r="E1609" s="110">
        <v>32.7326388888889</v>
      </c>
      <c r="F1609" s="112">
        <v>73.099999999999994</v>
      </c>
      <c r="G1609" s="112">
        <v>24</v>
      </c>
    </row>
    <row r="1610" spans="1:7" x14ac:dyDescent="0.25">
      <c r="A1610" s="104" t="s">
        <v>533</v>
      </c>
      <c r="B1610" s="104" t="s">
        <v>535</v>
      </c>
      <c r="C1610" s="54">
        <v>778</v>
      </c>
      <c r="D1610" s="96">
        <v>44194</v>
      </c>
      <c r="E1610" s="109">
        <v>32.7743055555556</v>
      </c>
      <c r="F1610" s="112">
        <v>74.400000000000006</v>
      </c>
      <c r="G1610" s="112">
        <v>24.1</v>
      </c>
    </row>
    <row r="1611" spans="1:7" x14ac:dyDescent="0.25">
      <c r="A1611" s="104" t="s">
        <v>533</v>
      </c>
      <c r="B1611" s="104" t="s">
        <v>535</v>
      </c>
      <c r="C1611" s="54">
        <v>779</v>
      </c>
      <c r="D1611" s="96">
        <v>44194</v>
      </c>
      <c r="E1611" s="110">
        <v>32.8159722222223</v>
      </c>
      <c r="F1611" s="112">
        <v>71.2</v>
      </c>
      <c r="G1611" s="112">
        <v>24.2</v>
      </c>
    </row>
    <row r="1612" spans="1:7" x14ac:dyDescent="0.25">
      <c r="A1612" s="104" t="s">
        <v>533</v>
      </c>
      <c r="B1612" s="104" t="s">
        <v>535</v>
      </c>
      <c r="C1612" s="54">
        <v>780</v>
      </c>
      <c r="D1612" s="96">
        <v>44194</v>
      </c>
      <c r="E1612" s="109">
        <v>32.8576388888889</v>
      </c>
      <c r="F1612" s="112">
        <v>72.3</v>
      </c>
      <c r="G1612" s="112">
        <v>24</v>
      </c>
    </row>
    <row r="1613" spans="1:7" x14ac:dyDescent="0.25">
      <c r="A1613" s="104" t="s">
        <v>533</v>
      </c>
      <c r="B1613" s="104" t="s">
        <v>535</v>
      </c>
      <c r="C1613" s="54">
        <v>781</v>
      </c>
      <c r="D1613" s="96">
        <v>44194</v>
      </c>
      <c r="E1613" s="110">
        <v>32.8993055555556</v>
      </c>
      <c r="F1613" s="112">
        <v>73.400000000000006</v>
      </c>
      <c r="G1613" s="112">
        <v>24.1</v>
      </c>
    </row>
    <row r="1614" spans="1:7" x14ac:dyDescent="0.25">
      <c r="A1614" s="104" t="s">
        <v>533</v>
      </c>
      <c r="B1614" s="104" t="s">
        <v>535</v>
      </c>
      <c r="C1614" s="54">
        <v>782</v>
      </c>
      <c r="D1614" s="96">
        <v>44194</v>
      </c>
      <c r="E1614" s="109">
        <v>32.9409722222223</v>
      </c>
      <c r="F1614" s="112">
        <v>69.400000000000006</v>
      </c>
      <c r="G1614" s="112">
        <v>23.9</v>
      </c>
    </row>
    <row r="1615" spans="1:7" x14ac:dyDescent="0.25">
      <c r="A1615" s="104" t="s">
        <v>533</v>
      </c>
      <c r="B1615" s="104" t="s">
        <v>535</v>
      </c>
      <c r="C1615" s="54">
        <v>783</v>
      </c>
      <c r="D1615" s="96">
        <v>44194</v>
      </c>
      <c r="E1615" s="110">
        <v>32.9826388888889</v>
      </c>
      <c r="F1615" s="112">
        <v>68.599999999999994</v>
      </c>
      <c r="G1615" s="112">
        <v>23.8</v>
      </c>
    </row>
    <row r="1616" spans="1:7" x14ac:dyDescent="0.25">
      <c r="A1616" s="104" t="s">
        <v>533</v>
      </c>
      <c r="B1616" s="104" t="s">
        <v>535</v>
      </c>
      <c r="C1616" s="54">
        <v>784</v>
      </c>
      <c r="D1616" s="96">
        <v>44195</v>
      </c>
      <c r="E1616" s="109">
        <v>33.0243055555556</v>
      </c>
      <c r="F1616" s="112">
        <v>68.5</v>
      </c>
      <c r="G1616" s="112">
        <v>23.6</v>
      </c>
    </row>
    <row r="1617" spans="1:7" x14ac:dyDescent="0.25">
      <c r="A1617" s="104" t="s">
        <v>533</v>
      </c>
      <c r="B1617" s="104" t="s">
        <v>535</v>
      </c>
      <c r="C1617" s="54">
        <v>785</v>
      </c>
      <c r="D1617" s="96">
        <v>44195</v>
      </c>
      <c r="E1617" s="110">
        <v>33.0659722222223</v>
      </c>
      <c r="F1617" s="112">
        <v>68.2</v>
      </c>
      <c r="G1617" s="112">
        <v>23.7</v>
      </c>
    </row>
    <row r="1618" spans="1:7" x14ac:dyDescent="0.25">
      <c r="A1618" s="104" t="s">
        <v>533</v>
      </c>
      <c r="B1618" s="104" t="s">
        <v>535</v>
      </c>
      <c r="C1618" s="54">
        <v>786</v>
      </c>
      <c r="D1618" s="96">
        <v>44195</v>
      </c>
      <c r="E1618" s="109">
        <v>33.1076388888889</v>
      </c>
      <c r="F1618" s="112">
        <v>69</v>
      </c>
      <c r="G1618" s="112">
        <v>23.7</v>
      </c>
    </row>
    <row r="1619" spans="1:7" x14ac:dyDescent="0.25">
      <c r="A1619" s="104" t="s">
        <v>533</v>
      </c>
      <c r="B1619" s="104" t="s">
        <v>535</v>
      </c>
      <c r="C1619" s="54">
        <v>787</v>
      </c>
      <c r="D1619" s="96">
        <v>44195</v>
      </c>
      <c r="E1619" s="110">
        <v>33.1493055555556</v>
      </c>
      <c r="F1619" s="112">
        <v>66.599999999999994</v>
      </c>
      <c r="G1619" s="112">
        <v>23.4</v>
      </c>
    </row>
    <row r="1620" spans="1:7" x14ac:dyDescent="0.25">
      <c r="A1620" s="104" t="s">
        <v>533</v>
      </c>
      <c r="B1620" s="104" t="s">
        <v>535</v>
      </c>
      <c r="C1620" s="54">
        <v>788</v>
      </c>
      <c r="D1620" s="96">
        <v>44195</v>
      </c>
      <c r="E1620" s="109">
        <v>33.1909722222223</v>
      </c>
      <c r="F1620" s="112">
        <v>65.7</v>
      </c>
      <c r="G1620" s="112">
        <v>23.4</v>
      </c>
    </row>
    <row r="1621" spans="1:7" x14ac:dyDescent="0.25">
      <c r="A1621" s="104" t="s">
        <v>533</v>
      </c>
      <c r="B1621" s="104" t="s">
        <v>535</v>
      </c>
      <c r="C1621" s="54">
        <v>789</v>
      </c>
      <c r="D1621" s="96">
        <v>44195</v>
      </c>
      <c r="E1621" s="110">
        <v>33.2326388888889</v>
      </c>
      <c r="F1621" s="112">
        <v>66.599999999999994</v>
      </c>
      <c r="G1621" s="112">
        <v>23.4</v>
      </c>
    </row>
    <row r="1622" spans="1:7" x14ac:dyDescent="0.25">
      <c r="A1622" s="104" t="s">
        <v>533</v>
      </c>
      <c r="B1622" s="104" t="s">
        <v>535</v>
      </c>
      <c r="C1622" s="54">
        <v>790</v>
      </c>
      <c r="D1622" s="96">
        <v>44195</v>
      </c>
      <c r="E1622" s="109">
        <v>33.2743055555556</v>
      </c>
      <c r="F1622" s="112">
        <v>64.900000000000006</v>
      </c>
      <c r="G1622" s="112">
        <v>23.3</v>
      </c>
    </row>
    <row r="1623" spans="1:7" x14ac:dyDescent="0.25">
      <c r="A1623" s="104" t="s">
        <v>533</v>
      </c>
      <c r="B1623" s="104" t="s">
        <v>535</v>
      </c>
      <c r="C1623" s="54">
        <v>791</v>
      </c>
      <c r="D1623" s="96">
        <v>44195</v>
      </c>
      <c r="E1623" s="110">
        <v>33.3159722222223</v>
      </c>
      <c r="F1623" s="112">
        <v>67</v>
      </c>
      <c r="G1623" s="112">
        <v>23.4</v>
      </c>
    </row>
    <row r="1624" spans="1:7" x14ac:dyDescent="0.25">
      <c r="A1624" s="104" t="s">
        <v>533</v>
      </c>
      <c r="B1624" s="104" t="s">
        <v>535</v>
      </c>
      <c r="C1624" s="54">
        <v>792</v>
      </c>
      <c r="D1624" s="96">
        <v>44195</v>
      </c>
      <c r="E1624" s="109">
        <v>33.3576388888889</v>
      </c>
      <c r="F1624" s="112">
        <v>71.599999999999994</v>
      </c>
      <c r="G1624" s="112">
        <v>24.2</v>
      </c>
    </row>
    <row r="1625" spans="1:7" x14ac:dyDescent="0.25">
      <c r="A1625" s="104" t="s">
        <v>533</v>
      </c>
      <c r="B1625" s="104" t="s">
        <v>535</v>
      </c>
      <c r="C1625" s="54">
        <v>793</v>
      </c>
      <c r="D1625" s="96">
        <v>44195</v>
      </c>
      <c r="E1625" s="110">
        <v>33.3993055555556</v>
      </c>
      <c r="F1625" s="112">
        <v>70.900000000000006</v>
      </c>
      <c r="G1625" s="112">
        <v>24.2</v>
      </c>
    </row>
    <row r="1626" spans="1:7" x14ac:dyDescent="0.25">
      <c r="A1626" s="104" t="s">
        <v>533</v>
      </c>
      <c r="B1626" s="104" t="s">
        <v>535</v>
      </c>
      <c r="C1626" s="54">
        <v>794</v>
      </c>
      <c r="D1626" s="96">
        <v>44195</v>
      </c>
      <c r="E1626" s="109">
        <v>33.4409722222223</v>
      </c>
      <c r="F1626" s="112">
        <v>76.8</v>
      </c>
      <c r="G1626" s="112">
        <v>24.4</v>
      </c>
    </row>
    <row r="1627" spans="1:7" x14ac:dyDescent="0.25">
      <c r="A1627" s="104" t="s">
        <v>533</v>
      </c>
      <c r="B1627" s="104" t="s">
        <v>535</v>
      </c>
      <c r="C1627" s="54">
        <v>795</v>
      </c>
      <c r="D1627" s="96">
        <v>44195</v>
      </c>
      <c r="E1627" s="110">
        <v>33.4826388888889</v>
      </c>
      <c r="F1627" s="112">
        <v>70.2</v>
      </c>
      <c r="G1627" s="112">
        <v>24.4</v>
      </c>
    </row>
    <row r="1628" spans="1:7" x14ac:dyDescent="0.25">
      <c r="A1628" s="104" t="s">
        <v>533</v>
      </c>
      <c r="B1628" s="104" t="s">
        <v>535</v>
      </c>
      <c r="C1628" s="54">
        <v>796</v>
      </c>
      <c r="D1628" s="96">
        <v>44195</v>
      </c>
      <c r="E1628" s="109">
        <v>33.5243055555556</v>
      </c>
      <c r="F1628" s="112">
        <v>77.2</v>
      </c>
      <c r="G1628" s="112">
        <v>24.6</v>
      </c>
    </row>
    <row r="1629" spans="1:7" x14ac:dyDescent="0.25">
      <c r="A1629" s="104" t="s">
        <v>533</v>
      </c>
      <c r="B1629" s="104" t="s">
        <v>535</v>
      </c>
      <c r="C1629" s="54">
        <v>797</v>
      </c>
      <c r="D1629" s="96">
        <v>44195</v>
      </c>
      <c r="E1629" s="110">
        <v>33.5659722222223</v>
      </c>
      <c r="F1629" s="112">
        <v>83.8</v>
      </c>
      <c r="G1629" s="112">
        <v>25</v>
      </c>
    </row>
    <row r="1630" spans="1:7" x14ac:dyDescent="0.25">
      <c r="A1630" s="104" t="s">
        <v>533</v>
      </c>
      <c r="B1630" s="104" t="s">
        <v>535</v>
      </c>
      <c r="C1630" s="54">
        <v>798</v>
      </c>
      <c r="D1630" s="96">
        <v>44195</v>
      </c>
      <c r="E1630" s="109">
        <v>33.6076388888889</v>
      </c>
      <c r="F1630" s="112">
        <v>80.400000000000006</v>
      </c>
      <c r="G1630" s="112">
        <v>24.9</v>
      </c>
    </row>
    <row r="1631" spans="1:7" x14ac:dyDescent="0.25">
      <c r="A1631" s="104" t="s">
        <v>533</v>
      </c>
      <c r="B1631" s="104" t="s">
        <v>535</v>
      </c>
      <c r="C1631" s="54">
        <v>799</v>
      </c>
      <c r="D1631" s="96">
        <v>44195</v>
      </c>
      <c r="E1631" s="110">
        <v>33.6493055555556</v>
      </c>
      <c r="F1631" s="112">
        <v>82.4</v>
      </c>
      <c r="G1631" s="112">
        <v>24.9</v>
      </c>
    </row>
    <row r="1632" spans="1:7" x14ac:dyDescent="0.25">
      <c r="A1632" s="104" t="s">
        <v>533</v>
      </c>
      <c r="B1632" s="104" t="s">
        <v>535</v>
      </c>
      <c r="C1632" s="54">
        <v>800</v>
      </c>
      <c r="D1632" s="96">
        <v>44195</v>
      </c>
      <c r="E1632" s="109">
        <v>33.6909722222223</v>
      </c>
      <c r="F1632" s="112">
        <v>79</v>
      </c>
      <c r="G1632" s="112">
        <v>24.3</v>
      </c>
    </row>
    <row r="1633" spans="1:7" x14ac:dyDescent="0.25">
      <c r="A1633" s="104" t="s">
        <v>533</v>
      </c>
      <c r="B1633" s="104" t="s">
        <v>535</v>
      </c>
      <c r="C1633" s="54">
        <v>801</v>
      </c>
      <c r="D1633" s="96">
        <v>44195</v>
      </c>
      <c r="E1633" s="110">
        <v>33.7326388888889</v>
      </c>
      <c r="F1633" s="112">
        <v>75.599999999999994</v>
      </c>
      <c r="G1633" s="112">
        <v>24.1</v>
      </c>
    </row>
    <row r="1634" spans="1:7" x14ac:dyDescent="0.25">
      <c r="A1634" s="104" t="s">
        <v>533</v>
      </c>
      <c r="B1634" s="104" t="s">
        <v>535</v>
      </c>
      <c r="C1634" s="54">
        <v>802</v>
      </c>
      <c r="D1634" s="96">
        <v>44195</v>
      </c>
      <c r="E1634" s="109">
        <v>33.7743055555556</v>
      </c>
      <c r="F1634" s="112">
        <v>74.599999999999994</v>
      </c>
      <c r="G1634" s="112">
        <v>24.2</v>
      </c>
    </row>
    <row r="1635" spans="1:7" x14ac:dyDescent="0.25">
      <c r="A1635" s="104" t="s">
        <v>533</v>
      </c>
      <c r="B1635" s="104" t="s">
        <v>535</v>
      </c>
      <c r="C1635" s="54">
        <v>803</v>
      </c>
      <c r="D1635" s="96">
        <v>44195</v>
      </c>
      <c r="E1635" s="110">
        <v>33.8159722222223</v>
      </c>
      <c r="F1635" s="112">
        <v>72.5</v>
      </c>
      <c r="G1635" s="112">
        <v>23.7</v>
      </c>
    </row>
    <row r="1636" spans="1:7" x14ac:dyDescent="0.25">
      <c r="A1636" s="104" t="s">
        <v>533</v>
      </c>
      <c r="B1636" s="104" t="s">
        <v>535</v>
      </c>
      <c r="C1636" s="54">
        <v>804</v>
      </c>
      <c r="D1636" s="96">
        <v>44195</v>
      </c>
      <c r="E1636" s="109">
        <v>33.8576388888889</v>
      </c>
      <c r="F1636" s="112">
        <v>71.900000000000006</v>
      </c>
      <c r="G1636" s="112">
        <v>23.7</v>
      </c>
    </row>
    <row r="1637" spans="1:7" x14ac:dyDescent="0.25">
      <c r="A1637" s="104" t="s">
        <v>533</v>
      </c>
      <c r="B1637" s="104" t="s">
        <v>535</v>
      </c>
      <c r="C1637" s="54">
        <v>805</v>
      </c>
      <c r="D1637" s="96">
        <v>44195</v>
      </c>
      <c r="E1637" s="110">
        <v>33.8993055555556</v>
      </c>
      <c r="F1637" s="112">
        <v>73</v>
      </c>
      <c r="G1637" s="112">
        <v>23.8</v>
      </c>
    </row>
    <row r="1638" spans="1:7" x14ac:dyDescent="0.25">
      <c r="A1638" s="104" t="s">
        <v>533</v>
      </c>
      <c r="B1638" s="104" t="s">
        <v>535</v>
      </c>
      <c r="C1638" s="54">
        <v>806</v>
      </c>
      <c r="D1638" s="96">
        <v>44195</v>
      </c>
      <c r="E1638" s="109">
        <v>33.9409722222223</v>
      </c>
      <c r="F1638" s="112">
        <v>70.900000000000006</v>
      </c>
      <c r="G1638" s="112">
        <v>23.8</v>
      </c>
    </row>
    <row r="1639" spans="1:7" x14ac:dyDescent="0.25">
      <c r="A1639" s="104" t="s">
        <v>533</v>
      </c>
      <c r="B1639" s="104" t="s">
        <v>535</v>
      </c>
      <c r="C1639" s="54">
        <v>807</v>
      </c>
      <c r="D1639" s="96">
        <v>44195</v>
      </c>
      <c r="E1639" s="110">
        <v>33.9826388888889</v>
      </c>
      <c r="F1639" s="112">
        <v>71.599999999999994</v>
      </c>
      <c r="G1639" s="112">
        <v>23.6</v>
      </c>
    </row>
    <row r="1640" spans="1:7" x14ac:dyDescent="0.25">
      <c r="A1640" s="104" t="s">
        <v>533</v>
      </c>
      <c r="B1640" s="104" t="s">
        <v>535</v>
      </c>
      <c r="C1640" s="54">
        <v>808</v>
      </c>
      <c r="D1640" s="96">
        <v>44196</v>
      </c>
      <c r="E1640" s="109">
        <v>34.0243055555556</v>
      </c>
      <c r="F1640" s="112">
        <v>69.2</v>
      </c>
      <c r="G1640" s="112">
        <v>23.6</v>
      </c>
    </row>
    <row r="1641" spans="1:7" x14ac:dyDescent="0.25">
      <c r="A1641" s="104" t="s">
        <v>533</v>
      </c>
      <c r="B1641" s="104" t="s">
        <v>535</v>
      </c>
      <c r="C1641" s="54">
        <v>809</v>
      </c>
      <c r="D1641" s="96">
        <v>44196</v>
      </c>
      <c r="E1641" s="110">
        <v>34.0659722222223</v>
      </c>
      <c r="F1641" s="112">
        <v>68.7</v>
      </c>
      <c r="G1641" s="112">
        <v>23.7</v>
      </c>
    </row>
    <row r="1642" spans="1:7" x14ac:dyDescent="0.25">
      <c r="A1642" s="104" t="s">
        <v>533</v>
      </c>
      <c r="B1642" s="104" t="s">
        <v>535</v>
      </c>
      <c r="C1642" s="54">
        <v>810</v>
      </c>
      <c r="D1642" s="96">
        <v>44196</v>
      </c>
      <c r="E1642" s="109">
        <v>34.1076388888889</v>
      </c>
      <c r="F1642" s="112">
        <v>67.2</v>
      </c>
      <c r="G1642" s="112">
        <v>23.6</v>
      </c>
    </row>
    <row r="1643" spans="1:7" x14ac:dyDescent="0.25">
      <c r="A1643" s="104" t="s">
        <v>533</v>
      </c>
      <c r="B1643" s="104" t="s">
        <v>535</v>
      </c>
      <c r="C1643" s="54">
        <v>811</v>
      </c>
      <c r="D1643" s="96">
        <v>44196</v>
      </c>
      <c r="E1643" s="110">
        <v>34.1493055555556</v>
      </c>
      <c r="F1643" s="112">
        <v>68.099999999999994</v>
      </c>
      <c r="G1643" s="112">
        <v>23.8</v>
      </c>
    </row>
    <row r="1644" spans="1:7" x14ac:dyDescent="0.25">
      <c r="A1644" s="104" t="s">
        <v>533</v>
      </c>
      <c r="B1644" s="104" t="s">
        <v>535</v>
      </c>
      <c r="C1644" s="54">
        <v>812</v>
      </c>
      <c r="D1644" s="96">
        <v>44196</v>
      </c>
      <c r="E1644" s="109">
        <v>34.1909722222223</v>
      </c>
      <c r="F1644" s="112">
        <v>67.599999999999994</v>
      </c>
      <c r="G1644" s="112">
        <v>23.6</v>
      </c>
    </row>
    <row r="1645" spans="1:7" x14ac:dyDescent="0.25">
      <c r="A1645" s="104" t="s">
        <v>533</v>
      </c>
      <c r="B1645" s="104" t="s">
        <v>535</v>
      </c>
      <c r="C1645" s="54">
        <v>813</v>
      </c>
      <c r="D1645" s="96">
        <v>44196</v>
      </c>
      <c r="E1645" s="110">
        <v>34.2326388888889</v>
      </c>
      <c r="F1645" s="112">
        <v>65.7</v>
      </c>
      <c r="G1645" s="112">
        <v>23.7</v>
      </c>
    </row>
    <row r="1646" spans="1:7" x14ac:dyDescent="0.25">
      <c r="A1646" s="104" t="s">
        <v>533</v>
      </c>
      <c r="B1646" s="104" t="s">
        <v>535</v>
      </c>
      <c r="C1646" s="54">
        <v>814</v>
      </c>
      <c r="D1646" s="96">
        <v>44196</v>
      </c>
      <c r="E1646" s="109">
        <v>34.2743055555556</v>
      </c>
      <c r="F1646" s="112">
        <v>66</v>
      </c>
      <c r="G1646" s="112">
        <v>23.6</v>
      </c>
    </row>
    <row r="1647" spans="1:7" x14ac:dyDescent="0.25">
      <c r="A1647" s="104" t="s">
        <v>533</v>
      </c>
      <c r="B1647" s="104" t="s">
        <v>535</v>
      </c>
      <c r="C1647" s="54">
        <v>815</v>
      </c>
      <c r="D1647" s="96">
        <v>44196</v>
      </c>
      <c r="E1647" s="110">
        <v>34.3159722222223</v>
      </c>
      <c r="F1647" s="112">
        <v>66.599999999999994</v>
      </c>
      <c r="G1647" s="112">
        <v>23.4</v>
      </c>
    </row>
    <row r="1648" spans="1:7" x14ac:dyDescent="0.25">
      <c r="A1648" s="104" t="s">
        <v>533</v>
      </c>
      <c r="B1648" s="104" t="s">
        <v>535</v>
      </c>
      <c r="C1648" s="54">
        <v>816</v>
      </c>
      <c r="D1648" s="96">
        <v>44196</v>
      </c>
      <c r="E1648" s="109">
        <v>34.3576388888889</v>
      </c>
      <c r="F1648" s="112">
        <v>72.400000000000006</v>
      </c>
      <c r="G1648" s="112">
        <v>24</v>
      </c>
    </row>
    <row r="1649" spans="1:7" x14ac:dyDescent="0.25">
      <c r="A1649" s="104" t="s">
        <v>533</v>
      </c>
      <c r="B1649" s="104" t="s">
        <v>535</v>
      </c>
      <c r="C1649" s="54">
        <v>817</v>
      </c>
      <c r="D1649" s="96">
        <v>44196</v>
      </c>
      <c r="E1649" s="110">
        <v>34.3993055555556</v>
      </c>
      <c r="F1649" s="112">
        <v>67.900000000000006</v>
      </c>
      <c r="G1649" s="112">
        <v>23.9</v>
      </c>
    </row>
    <row r="1650" spans="1:7" x14ac:dyDescent="0.25">
      <c r="A1650" s="104" t="s">
        <v>533</v>
      </c>
      <c r="B1650" s="104" t="s">
        <v>535</v>
      </c>
      <c r="C1650" s="54">
        <v>818</v>
      </c>
      <c r="D1650" s="96">
        <v>44196</v>
      </c>
      <c r="E1650" s="109">
        <v>34.4409722222223</v>
      </c>
      <c r="F1650" s="112">
        <v>70.900000000000006</v>
      </c>
      <c r="G1650" s="112">
        <v>23.3</v>
      </c>
    </row>
    <row r="1651" spans="1:7" x14ac:dyDescent="0.25">
      <c r="A1651" s="104" t="s">
        <v>533</v>
      </c>
      <c r="B1651" s="104" t="s">
        <v>535</v>
      </c>
      <c r="C1651" s="54">
        <v>819</v>
      </c>
      <c r="D1651" s="96">
        <v>44196</v>
      </c>
      <c r="E1651" s="110">
        <v>34.4826388888889</v>
      </c>
      <c r="F1651" s="112">
        <v>81.8</v>
      </c>
      <c r="G1651" s="112">
        <v>23.8</v>
      </c>
    </row>
    <row r="1652" spans="1:7" x14ac:dyDescent="0.25">
      <c r="A1652" s="104" t="s">
        <v>533</v>
      </c>
      <c r="B1652" s="104" t="s">
        <v>535</v>
      </c>
      <c r="C1652" s="54">
        <v>820</v>
      </c>
      <c r="D1652" s="96">
        <v>44196</v>
      </c>
      <c r="E1652" s="109">
        <v>34.5243055555556</v>
      </c>
      <c r="F1652" s="112">
        <v>77.400000000000006</v>
      </c>
      <c r="G1652" s="112">
        <v>23.9</v>
      </c>
    </row>
    <row r="1653" spans="1:7" x14ac:dyDescent="0.25">
      <c r="A1653" s="104" t="s">
        <v>533</v>
      </c>
      <c r="B1653" s="104" t="s">
        <v>535</v>
      </c>
      <c r="C1653" s="54">
        <v>821</v>
      </c>
      <c r="D1653" s="96">
        <v>44196</v>
      </c>
      <c r="E1653" s="110">
        <v>34.5659722222223</v>
      </c>
      <c r="F1653" s="112">
        <v>79.2</v>
      </c>
      <c r="G1653" s="112">
        <v>24.3</v>
      </c>
    </row>
    <row r="1654" spans="1:7" x14ac:dyDescent="0.25">
      <c r="A1654" s="104" t="s">
        <v>533</v>
      </c>
      <c r="B1654" s="104" t="s">
        <v>535</v>
      </c>
      <c r="C1654" s="54">
        <v>822</v>
      </c>
      <c r="D1654" s="96">
        <v>44196</v>
      </c>
      <c r="E1654" s="109">
        <v>34.6076388888889</v>
      </c>
      <c r="F1654" s="112">
        <v>77.599999999999994</v>
      </c>
      <c r="G1654" s="112">
        <v>24.7</v>
      </c>
    </row>
    <row r="1655" spans="1:7" x14ac:dyDescent="0.25">
      <c r="A1655" s="104" t="s">
        <v>533</v>
      </c>
      <c r="B1655" s="104" t="s">
        <v>535</v>
      </c>
      <c r="C1655" s="54">
        <v>823</v>
      </c>
      <c r="D1655" s="96">
        <v>44196</v>
      </c>
      <c r="E1655" s="110">
        <v>34.6493055555556</v>
      </c>
      <c r="F1655" s="112">
        <v>77.2</v>
      </c>
      <c r="G1655" s="112">
        <v>24.4</v>
      </c>
    </row>
    <row r="1656" spans="1:7" x14ac:dyDescent="0.25">
      <c r="A1656" s="104" t="s">
        <v>533</v>
      </c>
      <c r="B1656" s="104" t="s">
        <v>535</v>
      </c>
      <c r="C1656" s="54">
        <v>824</v>
      </c>
      <c r="D1656" s="96">
        <v>44196</v>
      </c>
      <c r="E1656" s="109">
        <v>34.6909722222223</v>
      </c>
      <c r="F1656" s="112">
        <v>78.7</v>
      </c>
      <c r="G1656" s="112">
        <v>24.1</v>
      </c>
    </row>
    <row r="1657" spans="1:7" x14ac:dyDescent="0.25">
      <c r="A1657" s="104" t="s">
        <v>533</v>
      </c>
      <c r="B1657" s="104" t="s">
        <v>535</v>
      </c>
      <c r="C1657" s="54">
        <v>825</v>
      </c>
      <c r="D1657" s="96">
        <v>44196</v>
      </c>
      <c r="E1657" s="110">
        <v>34.7326388888889</v>
      </c>
      <c r="F1657" s="112">
        <v>73.599999999999994</v>
      </c>
      <c r="G1657" s="112">
        <v>23.6</v>
      </c>
    </row>
    <row r="1658" spans="1:7" x14ac:dyDescent="0.25">
      <c r="A1658" s="104" t="s">
        <v>533</v>
      </c>
      <c r="B1658" s="104" t="s">
        <v>535</v>
      </c>
      <c r="C1658" s="54">
        <v>826</v>
      </c>
      <c r="D1658" s="96">
        <v>44196</v>
      </c>
      <c r="E1658" s="109">
        <v>34.7743055555556</v>
      </c>
      <c r="F1658" s="112">
        <v>74.599999999999994</v>
      </c>
      <c r="G1658" s="112">
        <v>23.4</v>
      </c>
    </row>
    <row r="1659" spans="1:7" x14ac:dyDescent="0.25">
      <c r="A1659" s="104" t="s">
        <v>533</v>
      </c>
      <c r="B1659" s="104" t="s">
        <v>535</v>
      </c>
      <c r="C1659" s="54">
        <v>827</v>
      </c>
      <c r="D1659" s="96">
        <v>44196</v>
      </c>
      <c r="E1659" s="110">
        <v>34.8159722222223</v>
      </c>
      <c r="F1659" s="112">
        <v>72.5</v>
      </c>
      <c r="G1659" s="112">
        <v>23.5</v>
      </c>
    </row>
    <row r="1660" spans="1:7" x14ac:dyDescent="0.25">
      <c r="A1660" s="104" t="s">
        <v>533</v>
      </c>
      <c r="B1660" s="104" t="s">
        <v>535</v>
      </c>
      <c r="C1660" s="54">
        <v>828</v>
      </c>
      <c r="D1660" s="96">
        <v>44196</v>
      </c>
      <c r="E1660" s="109">
        <v>34.8576388888889</v>
      </c>
      <c r="F1660" s="112">
        <v>71.3</v>
      </c>
      <c r="G1660" s="112">
        <v>23.4</v>
      </c>
    </row>
    <row r="1661" spans="1:7" x14ac:dyDescent="0.25">
      <c r="A1661" s="104" t="s">
        <v>533</v>
      </c>
      <c r="B1661" s="104" t="s">
        <v>535</v>
      </c>
      <c r="C1661" s="54">
        <v>829</v>
      </c>
      <c r="D1661" s="96">
        <v>44196</v>
      </c>
      <c r="E1661" s="110">
        <v>34.8993055555556</v>
      </c>
      <c r="F1661" s="112">
        <v>71.599999999999994</v>
      </c>
      <c r="G1661" s="112">
        <v>23.5</v>
      </c>
    </row>
    <row r="1662" spans="1:7" x14ac:dyDescent="0.25">
      <c r="A1662" s="104" t="s">
        <v>533</v>
      </c>
      <c r="B1662" s="104" t="s">
        <v>535</v>
      </c>
      <c r="C1662" s="54">
        <v>830</v>
      </c>
      <c r="D1662" s="96">
        <v>44196</v>
      </c>
      <c r="E1662" s="109">
        <v>34.9409722222223</v>
      </c>
      <c r="F1662" s="112">
        <v>71.2</v>
      </c>
      <c r="G1662" s="112">
        <v>23.2</v>
      </c>
    </row>
    <row r="1663" spans="1:7" x14ac:dyDescent="0.25">
      <c r="A1663" s="104" t="s">
        <v>533</v>
      </c>
      <c r="B1663" s="104" t="s">
        <v>535</v>
      </c>
      <c r="C1663" s="54">
        <v>831</v>
      </c>
      <c r="D1663" s="96">
        <v>44196</v>
      </c>
      <c r="E1663" s="110">
        <v>34.9826388888889</v>
      </c>
      <c r="F1663" s="112">
        <v>70</v>
      </c>
      <c r="G1663" s="112">
        <v>23.1</v>
      </c>
    </row>
    <row r="1664" spans="1:7" x14ac:dyDescent="0.25">
      <c r="A1664" s="104" t="s">
        <v>533</v>
      </c>
      <c r="B1664" s="104" t="s">
        <v>536</v>
      </c>
      <c r="C1664" s="54">
        <v>1</v>
      </c>
      <c r="D1664" s="96">
        <v>44162</v>
      </c>
      <c r="E1664" s="110">
        <v>0.39930555555555558</v>
      </c>
      <c r="F1664" s="112">
        <v>52.2</v>
      </c>
      <c r="G1664" s="112">
        <v>29</v>
      </c>
    </row>
    <row r="1665" spans="1:7" x14ac:dyDescent="0.25">
      <c r="A1665" s="104" t="s">
        <v>533</v>
      </c>
      <c r="B1665" s="104" t="s">
        <v>536</v>
      </c>
      <c r="C1665" s="54">
        <v>2</v>
      </c>
      <c r="D1665" s="96">
        <v>44162</v>
      </c>
      <c r="E1665" s="109">
        <v>0.44097222222222227</v>
      </c>
      <c r="F1665" s="112">
        <v>47.3</v>
      </c>
      <c r="G1665" s="112">
        <v>28.7</v>
      </c>
    </row>
    <row r="1666" spans="1:7" x14ac:dyDescent="0.25">
      <c r="A1666" s="104" t="s">
        <v>533</v>
      </c>
      <c r="B1666" s="104" t="s">
        <v>536</v>
      </c>
      <c r="C1666" s="54">
        <v>3</v>
      </c>
      <c r="D1666" s="96">
        <v>44162</v>
      </c>
      <c r="E1666" s="110">
        <v>0.48263888888888901</v>
      </c>
      <c r="F1666" s="112">
        <v>53</v>
      </c>
      <c r="G1666" s="112">
        <v>28.7</v>
      </c>
    </row>
    <row r="1667" spans="1:7" x14ac:dyDescent="0.25">
      <c r="A1667" s="104" t="s">
        <v>533</v>
      </c>
      <c r="B1667" s="104" t="s">
        <v>536</v>
      </c>
      <c r="C1667" s="54">
        <v>4</v>
      </c>
      <c r="D1667" s="96">
        <v>44162</v>
      </c>
      <c r="E1667" s="109">
        <v>0.52430555555555602</v>
      </c>
      <c r="F1667" s="112">
        <v>47.7</v>
      </c>
      <c r="G1667" s="112">
        <v>29.1</v>
      </c>
    </row>
    <row r="1668" spans="1:7" x14ac:dyDescent="0.25">
      <c r="A1668" s="104" t="s">
        <v>533</v>
      </c>
      <c r="B1668" s="104" t="s">
        <v>536</v>
      </c>
      <c r="C1668" s="54">
        <v>5</v>
      </c>
      <c r="D1668" s="96">
        <v>44162</v>
      </c>
      <c r="E1668" s="110">
        <v>0.56597222222222299</v>
      </c>
      <c r="F1668" s="112">
        <v>53.5</v>
      </c>
      <c r="G1668" s="112">
        <v>29.1</v>
      </c>
    </row>
    <row r="1669" spans="1:7" x14ac:dyDescent="0.25">
      <c r="A1669" s="104" t="s">
        <v>533</v>
      </c>
      <c r="B1669" s="104" t="s">
        <v>536</v>
      </c>
      <c r="C1669" s="54">
        <v>6</v>
      </c>
      <c r="D1669" s="96">
        <v>44162</v>
      </c>
      <c r="E1669" s="109">
        <v>0.60763888888888895</v>
      </c>
      <c r="F1669" s="112">
        <v>48.8</v>
      </c>
      <c r="G1669" s="112">
        <v>29.4</v>
      </c>
    </row>
    <row r="1670" spans="1:7" x14ac:dyDescent="0.25">
      <c r="A1670" s="104" t="s">
        <v>533</v>
      </c>
      <c r="B1670" s="104" t="s">
        <v>536</v>
      </c>
      <c r="C1670" s="54">
        <v>7</v>
      </c>
      <c r="D1670" s="96">
        <v>44162</v>
      </c>
      <c r="E1670" s="110">
        <v>0.64930555555555602</v>
      </c>
      <c r="F1670" s="112">
        <v>48.5</v>
      </c>
      <c r="G1670" s="112">
        <v>29.2</v>
      </c>
    </row>
    <row r="1671" spans="1:7" x14ac:dyDescent="0.25">
      <c r="A1671" s="104" t="s">
        <v>533</v>
      </c>
      <c r="B1671" s="104" t="s">
        <v>536</v>
      </c>
      <c r="C1671" s="54">
        <v>8</v>
      </c>
      <c r="D1671" s="96">
        <v>44162</v>
      </c>
      <c r="E1671" s="109">
        <v>0.69097222222222299</v>
      </c>
      <c r="F1671" s="112">
        <v>50.2</v>
      </c>
      <c r="G1671" s="112">
        <v>29.2</v>
      </c>
    </row>
    <row r="1672" spans="1:7" x14ac:dyDescent="0.25">
      <c r="A1672" s="104" t="s">
        <v>533</v>
      </c>
      <c r="B1672" s="104" t="s">
        <v>536</v>
      </c>
      <c r="C1672" s="54">
        <v>9</v>
      </c>
      <c r="D1672" s="96">
        <v>44162</v>
      </c>
      <c r="E1672" s="110">
        <v>0.73263888888888895</v>
      </c>
      <c r="F1672" s="112">
        <v>46.4</v>
      </c>
      <c r="G1672" s="112">
        <v>29.2</v>
      </c>
    </row>
    <row r="1673" spans="1:7" x14ac:dyDescent="0.25">
      <c r="A1673" s="104" t="s">
        <v>533</v>
      </c>
      <c r="B1673" s="104" t="s">
        <v>536</v>
      </c>
      <c r="C1673" s="54">
        <v>10</v>
      </c>
      <c r="D1673" s="96">
        <v>44162</v>
      </c>
      <c r="E1673" s="109">
        <v>0.77430555555555602</v>
      </c>
      <c r="F1673" s="112">
        <v>46.9</v>
      </c>
      <c r="G1673" s="112">
        <v>28.7</v>
      </c>
    </row>
    <row r="1674" spans="1:7" x14ac:dyDescent="0.25">
      <c r="A1674" s="104" t="s">
        <v>533</v>
      </c>
      <c r="B1674" s="104" t="s">
        <v>536</v>
      </c>
      <c r="C1674" s="54">
        <v>11</v>
      </c>
      <c r="D1674" s="96">
        <v>44162</v>
      </c>
      <c r="E1674" s="110">
        <v>0.81597222222222299</v>
      </c>
      <c r="F1674" s="112">
        <v>44.9</v>
      </c>
      <c r="G1674" s="112">
        <v>29.2</v>
      </c>
    </row>
    <row r="1675" spans="1:7" x14ac:dyDescent="0.25">
      <c r="A1675" s="104" t="s">
        <v>533</v>
      </c>
      <c r="B1675" s="104" t="s">
        <v>536</v>
      </c>
      <c r="C1675" s="54">
        <v>12</v>
      </c>
      <c r="D1675" s="96">
        <v>44162</v>
      </c>
      <c r="E1675" s="109">
        <v>0.85763888888888995</v>
      </c>
      <c r="F1675" s="112">
        <v>43.7</v>
      </c>
      <c r="G1675" s="112">
        <v>29.1</v>
      </c>
    </row>
    <row r="1676" spans="1:7" x14ac:dyDescent="0.25">
      <c r="A1676" s="104" t="s">
        <v>533</v>
      </c>
      <c r="B1676" s="104" t="s">
        <v>536</v>
      </c>
      <c r="C1676" s="54">
        <v>13</v>
      </c>
      <c r="D1676" s="96">
        <v>44162</v>
      </c>
      <c r="E1676" s="110">
        <v>0.89930555555555602</v>
      </c>
      <c r="F1676" s="112">
        <v>42.9</v>
      </c>
      <c r="G1676" s="112">
        <v>29.1</v>
      </c>
    </row>
    <row r="1677" spans="1:7" x14ac:dyDescent="0.25">
      <c r="A1677" s="104" t="s">
        <v>533</v>
      </c>
      <c r="B1677" s="104" t="s">
        <v>536</v>
      </c>
      <c r="C1677" s="54">
        <v>14</v>
      </c>
      <c r="D1677" s="96">
        <v>44162</v>
      </c>
      <c r="E1677" s="109">
        <v>0.94097222222222299</v>
      </c>
      <c r="F1677" s="112">
        <v>42</v>
      </c>
      <c r="G1677" s="112">
        <v>29.1</v>
      </c>
    </row>
    <row r="1678" spans="1:7" x14ac:dyDescent="0.25">
      <c r="A1678" s="104" t="s">
        <v>533</v>
      </c>
      <c r="B1678" s="104" t="s">
        <v>536</v>
      </c>
      <c r="C1678" s="54">
        <v>15</v>
      </c>
      <c r="D1678" s="96">
        <v>44162</v>
      </c>
      <c r="E1678" s="110">
        <v>0.98263888888888995</v>
      </c>
      <c r="F1678" s="112">
        <v>42.1</v>
      </c>
      <c r="G1678" s="112">
        <v>28.9</v>
      </c>
    </row>
    <row r="1679" spans="1:7" x14ac:dyDescent="0.25">
      <c r="A1679" s="104" t="s">
        <v>533</v>
      </c>
      <c r="B1679" s="104" t="s">
        <v>536</v>
      </c>
      <c r="C1679" s="54">
        <v>16</v>
      </c>
      <c r="D1679" s="96">
        <v>44163</v>
      </c>
      <c r="E1679" s="109">
        <v>1.02430555555556</v>
      </c>
      <c r="F1679" s="112">
        <v>42.6</v>
      </c>
      <c r="G1679" s="112">
        <v>28.9</v>
      </c>
    </row>
    <row r="1680" spans="1:7" x14ac:dyDescent="0.25">
      <c r="A1680" s="104" t="s">
        <v>533</v>
      </c>
      <c r="B1680" s="104" t="s">
        <v>536</v>
      </c>
      <c r="C1680" s="54">
        <v>17</v>
      </c>
      <c r="D1680" s="96">
        <v>44163</v>
      </c>
      <c r="E1680" s="110">
        <v>1.0659722222222201</v>
      </c>
      <c r="F1680" s="112">
        <v>41.5</v>
      </c>
      <c r="G1680" s="112">
        <v>28.8</v>
      </c>
    </row>
    <row r="1681" spans="1:7" x14ac:dyDescent="0.25">
      <c r="A1681" s="104" t="s">
        <v>533</v>
      </c>
      <c r="B1681" s="104" t="s">
        <v>536</v>
      </c>
      <c r="C1681" s="54">
        <v>18</v>
      </c>
      <c r="D1681" s="96">
        <v>44163</v>
      </c>
      <c r="E1681" s="109">
        <v>1.1076388888888899</v>
      </c>
      <c r="F1681" s="112">
        <v>42</v>
      </c>
      <c r="G1681" s="112">
        <v>28.7</v>
      </c>
    </row>
    <row r="1682" spans="1:7" x14ac:dyDescent="0.25">
      <c r="A1682" s="104" t="s">
        <v>533</v>
      </c>
      <c r="B1682" s="104" t="s">
        <v>536</v>
      </c>
      <c r="C1682" s="54">
        <v>19</v>
      </c>
      <c r="D1682" s="96">
        <v>44163</v>
      </c>
      <c r="E1682" s="110">
        <v>1.14930555555556</v>
      </c>
      <c r="F1682" s="112">
        <v>42</v>
      </c>
      <c r="G1682" s="112">
        <v>28.6</v>
      </c>
    </row>
    <row r="1683" spans="1:7" x14ac:dyDescent="0.25">
      <c r="A1683" s="104" t="s">
        <v>533</v>
      </c>
      <c r="B1683" s="104" t="s">
        <v>536</v>
      </c>
      <c r="C1683" s="54">
        <v>20</v>
      </c>
      <c r="D1683" s="96">
        <v>44163</v>
      </c>
      <c r="E1683" s="109">
        <v>1.1909722222222201</v>
      </c>
      <c r="F1683" s="112">
        <v>41.6</v>
      </c>
      <c r="G1683" s="112">
        <v>28.6</v>
      </c>
    </row>
    <row r="1684" spans="1:7" x14ac:dyDescent="0.25">
      <c r="A1684" s="104" t="s">
        <v>533</v>
      </c>
      <c r="B1684" s="104" t="s">
        <v>536</v>
      </c>
      <c r="C1684" s="54">
        <v>21</v>
      </c>
      <c r="D1684" s="96">
        <v>44163</v>
      </c>
      <c r="E1684" s="110">
        <v>1.2326388888888899</v>
      </c>
      <c r="F1684" s="112">
        <v>45.4</v>
      </c>
      <c r="G1684" s="112">
        <v>28.5</v>
      </c>
    </row>
    <row r="1685" spans="1:7" x14ac:dyDescent="0.25">
      <c r="A1685" s="104" t="s">
        <v>533</v>
      </c>
      <c r="B1685" s="104" t="s">
        <v>536</v>
      </c>
      <c r="C1685" s="54">
        <v>22</v>
      </c>
      <c r="D1685" s="96">
        <v>44163</v>
      </c>
      <c r="E1685" s="109">
        <v>1.27430555555556</v>
      </c>
      <c r="F1685" s="112">
        <v>45.1</v>
      </c>
      <c r="G1685" s="112">
        <v>28.4</v>
      </c>
    </row>
    <row r="1686" spans="1:7" x14ac:dyDescent="0.25">
      <c r="A1686" s="104" t="s">
        <v>533</v>
      </c>
      <c r="B1686" s="104" t="s">
        <v>536</v>
      </c>
      <c r="C1686" s="54">
        <v>23</v>
      </c>
      <c r="D1686" s="96">
        <v>44163</v>
      </c>
      <c r="E1686" s="110">
        <v>1.3159722222222201</v>
      </c>
      <c r="F1686" s="112">
        <v>45.1</v>
      </c>
      <c r="G1686" s="112">
        <v>28.5</v>
      </c>
    </row>
    <row r="1687" spans="1:7" x14ac:dyDescent="0.25">
      <c r="A1687" s="104" t="s">
        <v>533</v>
      </c>
      <c r="B1687" s="104" t="s">
        <v>536</v>
      </c>
      <c r="C1687" s="54">
        <v>24</v>
      </c>
      <c r="D1687" s="96">
        <v>44163</v>
      </c>
      <c r="E1687" s="109">
        <v>1.3576388888888899</v>
      </c>
      <c r="F1687" s="112">
        <v>45.3</v>
      </c>
      <c r="G1687" s="112">
        <v>28.8</v>
      </c>
    </row>
    <row r="1688" spans="1:7" x14ac:dyDescent="0.25">
      <c r="A1688" s="104" t="s">
        <v>533</v>
      </c>
      <c r="B1688" s="104" t="s">
        <v>536</v>
      </c>
      <c r="C1688" s="54">
        <v>25</v>
      </c>
      <c r="D1688" s="96">
        <v>44163</v>
      </c>
      <c r="E1688" s="110">
        <v>1.39930555555556</v>
      </c>
      <c r="F1688" s="112">
        <v>47.2</v>
      </c>
      <c r="G1688" s="112">
        <v>28.5</v>
      </c>
    </row>
    <row r="1689" spans="1:7" x14ac:dyDescent="0.25">
      <c r="A1689" s="104" t="s">
        <v>533</v>
      </c>
      <c r="B1689" s="104" t="s">
        <v>536</v>
      </c>
      <c r="C1689" s="54">
        <v>26</v>
      </c>
      <c r="D1689" s="96">
        <v>44163</v>
      </c>
      <c r="E1689" s="109">
        <v>1.4409722222222301</v>
      </c>
      <c r="F1689" s="112">
        <v>48.5</v>
      </c>
      <c r="G1689" s="112">
        <v>28.7</v>
      </c>
    </row>
    <row r="1690" spans="1:7" x14ac:dyDescent="0.25">
      <c r="A1690" s="104" t="s">
        <v>533</v>
      </c>
      <c r="B1690" s="104" t="s">
        <v>536</v>
      </c>
      <c r="C1690" s="54">
        <v>27</v>
      </c>
      <c r="D1690" s="96">
        <v>44163</v>
      </c>
      <c r="E1690" s="110">
        <v>1.4826388888888899</v>
      </c>
      <c r="F1690" s="112">
        <v>49.9</v>
      </c>
      <c r="G1690" s="112">
        <v>28.9</v>
      </c>
    </row>
    <row r="1691" spans="1:7" x14ac:dyDescent="0.25">
      <c r="A1691" s="104" t="s">
        <v>533</v>
      </c>
      <c r="B1691" s="104" t="s">
        <v>536</v>
      </c>
      <c r="C1691" s="54">
        <v>28</v>
      </c>
      <c r="D1691" s="96">
        <v>44163</v>
      </c>
      <c r="E1691" s="109">
        <v>1.52430555555556</v>
      </c>
      <c r="F1691" s="112">
        <v>47.6</v>
      </c>
      <c r="G1691" s="112">
        <v>29.4</v>
      </c>
    </row>
    <row r="1692" spans="1:7" x14ac:dyDescent="0.25">
      <c r="A1692" s="104" t="s">
        <v>533</v>
      </c>
      <c r="B1692" s="104" t="s">
        <v>536</v>
      </c>
      <c r="C1692" s="54">
        <v>29</v>
      </c>
      <c r="D1692" s="96">
        <v>44163</v>
      </c>
      <c r="E1692" s="110">
        <v>1.5659722222222301</v>
      </c>
      <c r="F1692" s="112">
        <v>45.9</v>
      </c>
      <c r="G1692" s="112">
        <v>29.3</v>
      </c>
    </row>
    <row r="1693" spans="1:7" x14ac:dyDescent="0.25">
      <c r="A1693" s="104" t="s">
        <v>533</v>
      </c>
      <c r="B1693" s="104" t="s">
        <v>536</v>
      </c>
      <c r="C1693" s="54">
        <v>30</v>
      </c>
      <c r="D1693" s="96">
        <v>44163</v>
      </c>
      <c r="E1693" s="109">
        <v>1.6076388888888899</v>
      </c>
      <c r="F1693" s="112">
        <v>44.3</v>
      </c>
      <c r="G1693" s="112">
        <v>29.8</v>
      </c>
    </row>
    <row r="1694" spans="1:7" x14ac:dyDescent="0.25">
      <c r="A1694" s="104" t="s">
        <v>533</v>
      </c>
      <c r="B1694" s="104" t="s">
        <v>536</v>
      </c>
      <c r="C1694" s="54">
        <v>31</v>
      </c>
      <c r="D1694" s="96">
        <v>44163</v>
      </c>
      <c r="E1694" s="110">
        <v>1.64930555555556</v>
      </c>
      <c r="F1694" s="112">
        <v>42.7</v>
      </c>
      <c r="G1694" s="112">
        <v>29.4</v>
      </c>
    </row>
    <row r="1695" spans="1:7" x14ac:dyDescent="0.25">
      <c r="A1695" s="104" t="s">
        <v>533</v>
      </c>
      <c r="B1695" s="104" t="s">
        <v>536</v>
      </c>
      <c r="C1695" s="54">
        <v>32</v>
      </c>
      <c r="D1695" s="96">
        <v>44163</v>
      </c>
      <c r="E1695" s="109">
        <v>1.6909722222222301</v>
      </c>
      <c r="F1695" s="112">
        <v>47.3</v>
      </c>
      <c r="G1695" s="112">
        <v>29.2</v>
      </c>
    </row>
    <row r="1696" spans="1:7" x14ac:dyDescent="0.25">
      <c r="A1696" s="104" t="s">
        <v>533</v>
      </c>
      <c r="B1696" s="104" t="s">
        <v>536</v>
      </c>
      <c r="C1696" s="54">
        <v>33</v>
      </c>
      <c r="D1696" s="96">
        <v>44163</v>
      </c>
      <c r="E1696" s="110">
        <v>1.7326388888888899</v>
      </c>
      <c r="F1696" s="112">
        <v>44.9</v>
      </c>
      <c r="G1696" s="112">
        <v>29</v>
      </c>
    </row>
    <row r="1697" spans="1:7" x14ac:dyDescent="0.25">
      <c r="A1697" s="104" t="s">
        <v>533</v>
      </c>
      <c r="B1697" s="104" t="s">
        <v>536</v>
      </c>
      <c r="C1697" s="54">
        <v>34</v>
      </c>
      <c r="D1697" s="96">
        <v>44163</v>
      </c>
      <c r="E1697" s="109">
        <v>1.77430555555556</v>
      </c>
      <c r="F1697" s="112">
        <v>43.7</v>
      </c>
      <c r="G1697" s="112">
        <v>29.2</v>
      </c>
    </row>
    <row r="1698" spans="1:7" x14ac:dyDescent="0.25">
      <c r="A1698" s="104" t="s">
        <v>533</v>
      </c>
      <c r="B1698" s="104" t="s">
        <v>536</v>
      </c>
      <c r="C1698" s="54">
        <v>35</v>
      </c>
      <c r="D1698" s="96">
        <v>44163</v>
      </c>
      <c r="E1698" s="110">
        <v>1.8159722222222301</v>
      </c>
      <c r="F1698" s="112">
        <v>42.4</v>
      </c>
      <c r="G1698" s="112">
        <v>29.3</v>
      </c>
    </row>
    <row r="1699" spans="1:7" x14ac:dyDescent="0.25">
      <c r="A1699" s="104" t="s">
        <v>533</v>
      </c>
      <c r="B1699" s="104" t="s">
        <v>536</v>
      </c>
      <c r="C1699" s="54">
        <v>36</v>
      </c>
      <c r="D1699" s="96">
        <v>44163</v>
      </c>
      <c r="E1699" s="109">
        <v>1.8576388888888899</v>
      </c>
      <c r="F1699" s="112">
        <v>41.7</v>
      </c>
      <c r="G1699" s="112">
        <v>29</v>
      </c>
    </row>
    <row r="1700" spans="1:7" x14ac:dyDescent="0.25">
      <c r="A1700" s="104" t="s">
        <v>533</v>
      </c>
      <c r="B1700" s="104" t="s">
        <v>536</v>
      </c>
      <c r="C1700" s="54">
        <v>37</v>
      </c>
      <c r="D1700" s="96">
        <v>44163</v>
      </c>
      <c r="E1700" s="110">
        <v>1.89930555555556</v>
      </c>
      <c r="F1700" s="112">
        <v>40.5</v>
      </c>
      <c r="G1700" s="112">
        <v>29.3</v>
      </c>
    </row>
    <row r="1701" spans="1:7" x14ac:dyDescent="0.25">
      <c r="A1701" s="104" t="s">
        <v>533</v>
      </c>
      <c r="B1701" s="104" t="s">
        <v>536</v>
      </c>
      <c r="C1701" s="54">
        <v>38</v>
      </c>
      <c r="D1701" s="96">
        <v>44163</v>
      </c>
      <c r="E1701" s="109">
        <v>1.9409722222222301</v>
      </c>
      <c r="F1701" s="112">
        <v>39.4</v>
      </c>
      <c r="G1701" s="112">
        <v>29.3</v>
      </c>
    </row>
    <row r="1702" spans="1:7" x14ac:dyDescent="0.25">
      <c r="A1702" s="104" t="s">
        <v>533</v>
      </c>
      <c r="B1702" s="104" t="s">
        <v>536</v>
      </c>
      <c r="C1702" s="54">
        <v>39</v>
      </c>
      <c r="D1702" s="96">
        <v>44163</v>
      </c>
      <c r="E1702" s="110">
        <v>1.9826388888888899</v>
      </c>
      <c r="F1702" s="112">
        <v>44</v>
      </c>
      <c r="G1702" s="112">
        <v>28.9</v>
      </c>
    </row>
    <row r="1703" spans="1:7" x14ac:dyDescent="0.25">
      <c r="A1703" s="104" t="s">
        <v>533</v>
      </c>
      <c r="B1703" s="104" t="s">
        <v>536</v>
      </c>
      <c r="C1703" s="54">
        <v>40</v>
      </c>
      <c r="D1703" s="96">
        <v>44164</v>
      </c>
      <c r="E1703" s="109">
        <v>2.0243055555555598</v>
      </c>
      <c r="F1703" s="112">
        <v>41.3</v>
      </c>
      <c r="G1703" s="112">
        <v>28.9</v>
      </c>
    </row>
    <row r="1704" spans="1:7" x14ac:dyDescent="0.25">
      <c r="A1704" s="104" t="s">
        <v>533</v>
      </c>
      <c r="B1704" s="104" t="s">
        <v>536</v>
      </c>
      <c r="C1704" s="54">
        <v>41</v>
      </c>
      <c r="D1704" s="96">
        <v>44164</v>
      </c>
      <c r="E1704" s="110">
        <v>2.0659722222222299</v>
      </c>
      <c r="F1704" s="112">
        <v>41.4</v>
      </c>
      <c r="G1704" s="112">
        <v>28.7</v>
      </c>
    </row>
    <row r="1705" spans="1:7" x14ac:dyDescent="0.25">
      <c r="A1705" s="104" t="s">
        <v>533</v>
      </c>
      <c r="B1705" s="104" t="s">
        <v>536</v>
      </c>
      <c r="C1705" s="54">
        <v>42</v>
      </c>
      <c r="D1705" s="96">
        <v>44164</v>
      </c>
      <c r="E1705" s="109">
        <v>2.1076388888888902</v>
      </c>
      <c r="F1705" s="112">
        <v>41.2</v>
      </c>
      <c r="G1705" s="112">
        <v>28.5</v>
      </c>
    </row>
    <row r="1706" spans="1:7" x14ac:dyDescent="0.25">
      <c r="A1706" s="104" t="s">
        <v>533</v>
      </c>
      <c r="B1706" s="104" t="s">
        <v>536</v>
      </c>
      <c r="C1706" s="54">
        <v>43</v>
      </c>
      <c r="D1706" s="96">
        <v>44164</v>
      </c>
      <c r="E1706" s="110">
        <v>2.1493055555555598</v>
      </c>
      <c r="F1706" s="112">
        <v>40.5</v>
      </c>
      <c r="G1706" s="112">
        <v>28.4</v>
      </c>
    </row>
    <row r="1707" spans="1:7" x14ac:dyDescent="0.25">
      <c r="A1707" s="104" t="s">
        <v>533</v>
      </c>
      <c r="B1707" s="104" t="s">
        <v>536</v>
      </c>
      <c r="C1707" s="54">
        <v>44</v>
      </c>
      <c r="D1707" s="96">
        <v>44164</v>
      </c>
      <c r="E1707" s="109">
        <v>2.1909722222222299</v>
      </c>
      <c r="F1707" s="112">
        <v>41.5</v>
      </c>
      <c r="G1707" s="112">
        <v>28.1</v>
      </c>
    </row>
    <row r="1708" spans="1:7" x14ac:dyDescent="0.25">
      <c r="A1708" s="104" t="s">
        <v>533</v>
      </c>
      <c r="B1708" s="104" t="s">
        <v>536</v>
      </c>
      <c r="C1708" s="54">
        <v>45</v>
      </c>
      <c r="D1708" s="96">
        <v>44164</v>
      </c>
      <c r="E1708" s="110">
        <v>2.2326388888888902</v>
      </c>
      <c r="F1708" s="112">
        <v>42.2</v>
      </c>
      <c r="G1708" s="112">
        <v>28.1</v>
      </c>
    </row>
    <row r="1709" spans="1:7" x14ac:dyDescent="0.25">
      <c r="A1709" s="104" t="s">
        <v>533</v>
      </c>
      <c r="B1709" s="104" t="s">
        <v>536</v>
      </c>
      <c r="C1709" s="54">
        <v>46</v>
      </c>
      <c r="D1709" s="96">
        <v>44164</v>
      </c>
      <c r="E1709" s="109">
        <v>2.2743055555555598</v>
      </c>
      <c r="F1709" s="112">
        <v>41.5</v>
      </c>
      <c r="G1709" s="112">
        <v>28.2</v>
      </c>
    </row>
    <row r="1710" spans="1:7" x14ac:dyDescent="0.25">
      <c r="A1710" s="104" t="s">
        <v>533</v>
      </c>
      <c r="B1710" s="104" t="s">
        <v>536</v>
      </c>
      <c r="C1710" s="54">
        <v>47</v>
      </c>
      <c r="D1710" s="96">
        <v>44164</v>
      </c>
      <c r="E1710" s="110">
        <v>2.3159722222222299</v>
      </c>
      <c r="F1710" s="112">
        <v>45.2</v>
      </c>
      <c r="G1710" s="112">
        <v>28.3</v>
      </c>
    </row>
    <row r="1711" spans="1:7" x14ac:dyDescent="0.25">
      <c r="A1711" s="104" t="s">
        <v>533</v>
      </c>
      <c r="B1711" s="104" t="s">
        <v>536</v>
      </c>
      <c r="C1711" s="54">
        <v>48</v>
      </c>
      <c r="D1711" s="96">
        <v>44164</v>
      </c>
      <c r="E1711" s="109">
        <v>2.3576388888888902</v>
      </c>
      <c r="F1711" s="112">
        <v>45.5</v>
      </c>
      <c r="G1711" s="112">
        <v>28.8</v>
      </c>
    </row>
    <row r="1712" spans="1:7" x14ac:dyDescent="0.25">
      <c r="A1712" s="104" t="s">
        <v>533</v>
      </c>
      <c r="B1712" s="104" t="s">
        <v>536</v>
      </c>
      <c r="C1712" s="54">
        <v>49</v>
      </c>
      <c r="D1712" s="96">
        <v>44164</v>
      </c>
      <c r="E1712" s="110">
        <v>2.3993055555555598</v>
      </c>
      <c r="F1712" s="112">
        <v>43.7</v>
      </c>
      <c r="G1712" s="112">
        <v>28.8</v>
      </c>
    </row>
    <row r="1713" spans="1:7" x14ac:dyDescent="0.25">
      <c r="A1713" s="104" t="s">
        <v>533</v>
      </c>
      <c r="B1713" s="104" t="s">
        <v>536</v>
      </c>
      <c r="C1713" s="54">
        <v>50</v>
      </c>
      <c r="D1713" s="96">
        <v>44164</v>
      </c>
      <c r="E1713" s="109">
        <v>2.4409722222222299</v>
      </c>
      <c r="F1713" s="112">
        <v>43.2</v>
      </c>
      <c r="G1713" s="112">
        <v>29</v>
      </c>
    </row>
    <row r="1714" spans="1:7" x14ac:dyDescent="0.25">
      <c r="A1714" s="104" t="s">
        <v>533</v>
      </c>
      <c r="B1714" s="104" t="s">
        <v>536</v>
      </c>
      <c r="C1714" s="54">
        <v>51</v>
      </c>
      <c r="D1714" s="96">
        <v>44164</v>
      </c>
      <c r="E1714" s="110">
        <v>2.4826388888888902</v>
      </c>
      <c r="F1714" s="112">
        <v>45.7</v>
      </c>
      <c r="G1714" s="112">
        <v>29.1</v>
      </c>
    </row>
    <row r="1715" spans="1:7" x14ac:dyDescent="0.25">
      <c r="A1715" s="104" t="s">
        <v>533</v>
      </c>
      <c r="B1715" s="104" t="s">
        <v>536</v>
      </c>
      <c r="C1715" s="54">
        <v>52</v>
      </c>
      <c r="D1715" s="96">
        <v>44164</v>
      </c>
      <c r="E1715" s="109">
        <v>2.5243055555555598</v>
      </c>
      <c r="F1715" s="112">
        <v>43</v>
      </c>
      <c r="G1715" s="112">
        <v>29</v>
      </c>
    </row>
    <row r="1716" spans="1:7" x14ac:dyDescent="0.25">
      <c r="A1716" s="104" t="s">
        <v>533</v>
      </c>
      <c r="B1716" s="104" t="s">
        <v>536</v>
      </c>
      <c r="C1716" s="54">
        <v>53</v>
      </c>
      <c r="D1716" s="96">
        <v>44164</v>
      </c>
      <c r="E1716" s="110">
        <v>2.5659722222222299</v>
      </c>
      <c r="F1716" s="112">
        <v>46.4</v>
      </c>
      <c r="G1716" s="112">
        <v>28.9</v>
      </c>
    </row>
    <row r="1717" spans="1:7" x14ac:dyDescent="0.25">
      <c r="A1717" s="104" t="s">
        <v>533</v>
      </c>
      <c r="B1717" s="104" t="s">
        <v>536</v>
      </c>
      <c r="C1717" s="54">
        <v>54</v>
      </c>
      <c r="D1717" s="96">
        <v>44164</v>
      </c>
      <c r="E1717" s="109">
        <v>2.6076388888888902</v>
      </c>
      <c r="F1717" s="112">
        <v>45.7</v>
      </c>
      <c r="G1717" s="112">
        <v>28.8</v>
      </c>
    </row>
    <row r="1718" spans="1:7" x14ac:dyDescent="0.25">
      <c r="A1718" s="104" t="s">
        <v>533</v>
      </c>
      <c r="B1718" s="104" t="s">
        <v>536</v>
      </c>
      <c r="C1718" s="54">
        <v>55</v>
      </c>
      <c r="D1718" s="96">
        <v>44164</v>
      </c>
      <c r="E1718" s="110">
        <v>2.6493055555555598</v>
      </c>
      <c r="F1718" s="112">
        <v>44.7</v>
      </c>
      <c r="G1718" s="112">
        <v>28.7</v>
      </c>
    </row>
    <row r="1719" spans="1:7" x14ac:dyDescent="0.25">
      <c r="A1719" s="104" t="s">
        <v>533</v>
      </c>
      <c r="B1719" s="104" t="s">
        <v>536</v>
      </c>
      <c r="C1719" s="54">
        <v>56</v>
      </c>
      <c r="D1719" s="96">
        <v>44164</v>
      </c>
      <c r="E1719" s="109">
        <v>2.6909722222222299</v>
      </c>
      <c r="F1719" s="112">
        <v>42.1</v>
      </c>
      <c r="G1719" s="112">
        <v>28.3</v>
      </c>
    </row>
    <row r="1720" spans="1:7" x14ac:dyDescent="0.25">
      <c r="A1720" s="104" t="s">
        <v>533</v>
      </c>
      <c r="B1720" s="104" t="s">
        <v>536</v>
      </c>
      <c r="C1720" s="54">
        <v>57</v>
      </c>
      <c r="D1720" s="96">
        <v>44164</v>
      </c>
      <c r="E1720" s="110">
        <v>2.7326388888888902</v>
      </c>
      <c r="F1720" s="112">
        <v>40.799999999999997</v>
      </c>
      <c r="G1720" s="112">
        <v>28.2</v>
      </c>
    </row>
    <row r="1721" spans="1:7" x14ac:dyDescent="0.25">
      <c r="A1721" s="104" t="s">
        <v>533</v>
      </c>
      <c r="B1721" s="104" t="s">
        <v>536</v>
      </c>
      <c r="C1721" s="54">
        <v>58</v>
      </c>
      <c r="D1721" s="96">
        <v>44164</v>
      </c>
      <c r="E1721" s="109">
        <v>2.7743055555555598</v>
      </c>
      <c r="F1721" s="112">
        <v>39.4</v>
      </c>
      <c r="G1721" s="112">
        <v>28.1</v>
      </c>
    </row>
    <row r="1722" spans="1:7" x14ac:dyDescent="0.25">
      <c r="A1722" s="104" t="s">
        <v>533</v>
      </c>
      <c r="B1722" s="104" t="s">
        <v>536</v>
      </c>
      <c r="C1722" s="54">
        <v>59</v>
      </c>
      <c r="D1722" s="96">
        <v>44164</v>
      </c>
      <c r="E1722" s="110">
        <v>2.8159722222222299</v>
      </c>
      <c r="F1722" s="112">
        <v>40</v>
      </c>
      <c r="G1722" s="112">
        <v>28</v>
      </c>
    </row>
    <row r="1723" spans="1:7" x14ac:dyDescent="0.25">
      <c r="A1723" s="104" t="s">
        <v>533</v>
      </c>
      <c r="B1723" s="104" t="s">
        <v>536</v>
      </c>
      <c r="C1723" s="54">
        <v>60</v>
      </c>
      <c r="D1723" s="96">
        <v>44164</v>
      </c>
      <c r="E1723" s="109">
        <v>2.8576388888888902</v>
      </c>
      <c r="F1723" s="112">
        <v>39</v>
      </c>
      <c r="G1723" s="112">
        <v>27.8</v>
      </c>
    </row>
    <row r="1724" spans="1:7" x14ac:dyDescent="0.25">
      <c r="A1724" s="104" t="s">
        <v>533</v>
      </c>
      <c r="B1724" s="104" t="s">
        <v>536</v>
      </c>
      <c r="C1724" s="54">
        <v>61</v>
      </c>
      <c r="D1724" s="96">
        <v>44164</v>
      </c>
      <c r="E1724" s="110">
        <v>2.8993055555555598</v>
      </c>
      <c r="F1724" s="112">
        <v>40.6</v>
      </c>
      <c r="G1724" s="112">
        <v>27.6</v>
      </c>
    </row>
    <row r="1725" spans="1:7" x14ac:dyDescent="0.25">
      <c r="A1725" s="104" t="s">
        <v>533</v>
      </c>
      <c r="B1725" s="104" t="s">
        <v>536</v>
      </c>
      <c r="C1725" s="54">
        <v>62</v>
      </c>
      <c r="D1725" s="96">
        <v>44164</v>
      </c>
      <c r="E1725" s="109">
        <v>2.9409722222222299</v>
      </c>
      <c r="F1725" s="112">
        <v>38</v>
      </c>
      <c r="G1725" s="112">
        <v>27.7</v>
      </c>
    </row>
    <row r="1726" spans="1:7" x14ac:dyDescent="0.25">
      <c r="A1726" s="104" t="s">
        <v>533</v>
      </c>
      <c r="B1726" s="104" t="s">
        <v>536</v>
      </c>
      <c r="C1726" s="54">
        <v>63</v>
      </c>
      <c r="D1726" s="96">
        <v>44164</v>
      </c>
      <c r="E1726" s="110">
        <v>2.9826388888888902</v>
      </c>
      <c r="F1726" s="112">
        <v>38.6</v>
      </c>
      <c r="G1726" s="112">
        <v>27.4</v>
      </c>
    </row>
    <row r="1727" spans="1:7" x14ac:dyDescent="0.25">
      <c r="A1727" s="104" t="s">
        <v>533</v>
      </c>
      <c r="B1727" s="104" t="s">
        <v>536</v>
      </c>
      <c r="C1727" s="54">
        <v>64</v>
      </c>
      <c r="D1727" s="96">
        <v>44165</v>
      </c>
      <c r="E1727" s="109">
        <v>3.0243055555555598</v>
      </c>
      <c r="F1727" s="112">
        <v>38.5</v>
      </c>
      <c r="G1727" s="112">
        <v>27.3</v>
      </c>
    </row>
    <row r="1728" spans="1:7" x14ac:dyDescent="0.25">
      <c r="A1728" s="104" t="s">
        <v>533</v>
      </c>
      <c r="B1728" s="104" t="s">
        <v>536</v>
      </c>
      <c r="C1728" s="54">
        <v>65</v>
      </c>
      <c r="D1728" s="96">
        <v>44165</v>
      </c>
      <c r="E1728" s="110">
        <v>3.0659722222222299</v>
      </c>
      <c r="F1728" s="112">
        <v>38.9</v>
      </c>
      <c r="G1728" s="112">
        <v>27.1</v>
      </c>
    </row>
    <row r="1729" spans="1:7" x14ac:dyDescent="0.25">
      <c r="A1729" s="104" t="s">
        <v>533</v>
      </c>
      <c r="B1729" s="104" t="s">
        <v>536</v>
      </c>
      <c r="C1729" s="54">
        <v>66</v>
      </c>
      <c r="D1729" s="96">
        <v>44165</v>
      </c>
      <c r="E1729" s="109">
        <v>3.1076388888888902</v>
      </c>
      <c r="F1729" s="112">
        <v>37.799999999999997</v>
      </c>
      <c r="G1729" s="112">
        <v>26.7</v>
      </c>
    </row>
    <row r="1730" spans="1:7" x14ac:dyDescent="0.25">
      <c r="A1730" s="104" t="s">
        <v>533</v>
      </c>
      <c r="B1730" s="104" t="s">
        <v>536</v>
      </c>
      <c r="C1730" s="54">
        <v>67</v>
      </c>
      <c r="D1730" s="96">
        <v>44165</v>
      </c>
      <c r="E1730" s="110">
        <v>3.1493055555555598</v>
      </c>
      <c r="F1730" s="112">
        <v>38.700000000000003</v>
      </c>
      <c r="G1730" s="112">
        <v>26.6</v>
      </c>
    </row>
    <row r="1731" spans="1:7" x14ac:dyDescent="0.25">
      <c r="A1731" s="104" t="s">
        <v>533</v>
      </c>
      <c r="B1731" s="104" t="s">
        <v>536</v>
      </c>
      <c r="C1731" s="54">
        <v>68</v>
      </c>
      <c r="D1731" s="96">
        <v>44165</v>
      </c>
      <c r="E1731" s="109">
        <v>3.1909722222222299</v>
      </c>
      <c r="F1731" s="112">
        <v>37.9</v>
      </c>
      <c r="G1731" s="112">
        <v>26.7</v>
      </c>
    </row>
    <row r="1732" spans="1:7" x14ac:dyDescent="0.25">
      <c r="A1732" s="104" t="s">
        <v>533</v>
      </c>
      <c r="B1732" s="104" t="s">
        <v>536</v>
      </c>
      <c r="C1732" s="54">
        <v>69</v>
      </c>
      <c r="D1732" s="96">
        <v>44165</v>
      </c>
      <c r="E1732" s="110">
        <v>3.2326388888888902</v>
      </c>
      <c r="F1732" s="112">
        <v>37.700000000000003</v>
      </c>
      <c r="G1732" s="112">
        <v>26.6</v>
      </c>
    </row>
    <row r="1733" spans="1:7" x14ac:dyDescent="0.25">
      <c r="A1733" s="104" t="s">
        <v>533</v>
      </c>
      <c r="B1733" s="104" t="s">
        <v>536</v>
      </c>
      <c r="C1733" s="54">
        <v>70</v>
      </c>
      <c r="D1733" s="96">
        <v>44165</v>
      </c>
      <c r="E1733" s="109">
        <v>3.2743055555555598</v>
      </c>
      <c r="F1733" s="112">
        <v>37.799999999999997</v>
      </c>
      <c r="G1733" s="112">
        <v>26.5</v>
      </c>
    </row>
    <row r="1734" spans="1:7" x14ac:dyDescent="0.25">
      <c r="A1734" s="104" t="s">
        <v>533</v>
      </c>
      <c r="B1734" s="104" t="s">
        <v>536</v>
      </c>
      <c r="C1734" s="54">
        <v>71</v>
      </c>
      <c r="D1734" s="96">
        <v>44165</v>
      </c>
      <c r="E1734" s="110">
        <v>3.3159722222222299</v>
      </c>
      <c r="F1734" s="112">
        <v>41.1</v>
      </c>
      <c r="G1734" s="112">
        <v>26.8</v>
      </c>
    </row>
    <row r="1735" spans="1:7" x14ac:dyDescent="0.25">
      <c r="A1735" s="104" t="s">
        <v>533</v>
      </c>
      <c r="B1735" s="104" t="s">
        <v>536</v>
      </c>
      <c r="C1735" s="54">
        <v>72</v>
      </c>
      <c r="D1735" s="96">
        <v>44165</v>
      </c>
      <c r="E1735" s="109">
        <v>3.3576388888888902</v>
      </c>
      <c r="F1735" s="112">
        <v>40.5</v>
      </c>
      <c r="G1735" s="112">
        <v>27.3</v>
      </c>
    </row>
    <row r="1736" spans="1:7" x14ac:dyDescent="0.25">
      <c r="A1736" s="104" t="s">
        <v>533</v>
      </c>
      <c r="B1736" s="104" t="s">
        <v>536</v>
      </c>
      <c r="C1736" s="54">
        <v>73</v>
      </c>
      <c r="D1736" s="96">
        <v>44165</v>
      </c>
      <c r="E1736" s="110">
        <v>3.3993055555555598</v>
      </c>
      <c r="F1736" s="112">
        <v>40.299999999999997</v>
      </c>
      <c r="G1736" s="112">
        <v>27.2</v>
      </c>
    </row>
    <row r="1737" spans="1:7" x14ac:dyDescent="0.25">
      <c r="A1737" s="104" t="s">
        <v>533</v>
      </c>
      <c r="B1737" s="104" t="s">
        <v>536</v>
      </c>
      <c r="C1737" s="54">
        <v>74</v>
      </c>
      <c r="D1737" s="96">
        <v>44165</v>
      </c>
      <c r="E1737" s="109">
        <v>3.4409722222222299</v>
      </c>
      <c r="F1737" s="112">
        <v>41.6</v>
      </c>
      <c r="G1737" s="112">
        <v>27.3</v>
      </c>
    </row>
    <row r="1738" spans="1:7" x14ac:dyDescent="0.25">
      <c r="A1738" s="104" t="s">
        <v>533</v>
      </c>
      <c r="B1738" s="104" t="s">
        <v>536</v>
      </c>
      <c r="C1738" s="54">
        <v>75</v>
      </c>
      <c r="D1738" s="96">
        <v>44165</v>
      </c>
      <c r="E1738" s="110">
        <v>3.4826388888888902</v>
      </c>
      <c r="F1738" s="112">
        <v>41.5</v>
      </c>
      <c r="G1738" s="112">
        <v>27.1</v>
      </c>
    </row>
    <row r="1739" spans="1:7" x14ac:dyDescent="0.25">
      <c r="A1739" s="104" t="s">
        <v>533</v>
      </c>
      <c r="B1739" s="104" t="s">
        <v>536</v>
      </c>
      <c r="C1739" s="54">
        <v>76</v>
      </c>
      <c r="D1739" s="96">
        <v>44165</v>
      </c>
      <c r="E1739" s="109">
        <v>3.5243055555555598</v>
      </c>
      <c r="F1739" s="112">
        <v>45.3</v>
      </c>
      <c r="G1739" s="112">
        <v>27.2</v>
      </c>
    </row>
    <row r="1740" spans="1:7" x14ac:dyDescent="0.25">
      <c r="A1740" s="104" t="s">
        <v>533</v>
      </c>
      <c r="B1740" s="104" t="s">
        <v>536</v>
      </c>
      <c r="C1740" s="54">
        <v>77</v>
      </c>
      <c r="D1740" s="96">
        <v>44165</v>
      </c>
      <c r="E1740" s="110">
        <v>3.5659722222222299</v>
      </c>
      <c r="F1740" s="112">
        <v>47</v>
      </c>
      <c r="G1740" s="112">
        <v>27.1</v>
      </c>
    </row>
    <row r="1741" spans="1:7" x14ac:dyDescent="0.25">
      <c r="A1741" s="104" t="s">
        <v>533</v>
      </c>
      <c r="B1741" s="104" t="s">
        <v>536</v>
      </c>
      <c r="C1741" s="54">
        <v>78</v>
      </c>
      <c r="D1741" s="96">
        <v>44165</v>
      </c>
      <c r="E1741" s="109">
        <v>3.6076388888888902</v>
      </c>
      <c r="F1741" s="112">
        <v>44.7</v>
      </c>
      <c r="G1741" s="112">
        <v>27.4</v>
      </c>
    </row>
    <row r="1742" spans="1:7" x14ac:dyDescent="0.25">
      <c r="A1742" s="104" t="s">
        <v>533</v>
      </c>
      <c r="B1742" s="104" t="s">
        <v>536</v>
      </c>
      <c r="C1742" s="54">
        <v>79</v>
      </c>
      <c r="D1742" s="96">
        <v>44165</v>
      </c>
      <c r="E1742" s="110">
        <v>3.6493055555555598</v>
      </c>
      <c r="F1742" s="112">
        <v>43.8</v>
      </c>
      <c r="G1742" s="112">
        <v>27.2</v>
      </c>
    </row>
    <row r="1743" spans="1:7" x14ac:dyDescent="0.25">
      <c r="A1743" s="104" t="s">
        <v>533</v>
      </c>
      <c r="B1743" s="104" t="s">
        <v>536</v>
      </c>
      <c r="C1743" s="54">
        <v>80</v>
      </c>
      <c r="D1743" s="96">
        <v>44165</v>
      </c>
      <c r="E1743" s="109">
        <v>3.6909722222222299</v>
      </c>
      <c r="F1743" s="112">
        <v>42.6</v>
      </c>
      <c r="G1743" s="112">
        <v>26.5</v>
      </c>
    </row>
    <row r="1744" spans="1:7" x14ac:dyDescent="0.25">
      <c r="A1744" s="104" t="s">
        <v>533</v>
      </c>
      <c r="B1744" s="104" t="s">
        <v>536</v>
      </c>
      <c r="C1744" s="54">
        <v>81</v>
      </c>
      <c r="D1744" s="96">
        <v>44165</v>
      </c>
      <c r="E1744" s="110">
        <v>3.7326388888888902</v>
      </c>
      <c r="F1744" s="112">
        <v>41.9</v>
      </c>
      <c r="G1744" s="112">
        <v>26.1</v>
      </c>
    </row>
    <row r="1745" spans="1:7" x14ac:dyDescent="0.25">
      <c r="A1745" s="104" t="s">
        <v>533</v>
      </c>
      <c r="B1745" s="104" t="s">
        <v>536</v>
      </c>
      <c r="C1745" s="54">
        <v>82</v>
      </c>
      <c r="D1745" s="96">
        <v>44165</v>
      </c>
      <c r="E1745" s="109">
        <v>3.7743055555555598</v>
      </c>
      <c r="F1745" s="112">
        <v>41.3</v>
      </c>
      <c r="G1745" s="112">
        <v>26</v>
      </c>
    </row>
    <row r="1746" spans="1:7" x14ac:dyDescent="0.25">
      <c r="A1746" s="104" t="s">
        <v>533</v>
      </c>
      <c r="B1746" s="104" t="s">
        <v>536</v>
      </c>
      <c r="C1746" s="54">
        <v>83</v>
      </c>
      <c r="D1746" s="96">
        <v>44165</v>
      </c>
      <c r="E1746" s="110">
        <v>3.8159722222222299</v>
      </c>
      <c r="F1746" s="112">
        <v>43.4</v>
      </c>
      <c r="G1746" s="112">
        <v>26.4</v>
      </c>
    </row>
    <row r="1747" spans="1:7" x14ac:dyDescent="0.25">
      <c r="A1747" s="104" t="s">
        <v>533</v>
      </c>
      <c r="B1747" s="104" t="s">
        <v>536</v>
      </c>
      <c r="C1747" s="54">
        <v>84</v>
      </c>
      <c r="D1747" s="96">
        <v>44165</v>
      </c>
      <c r="E1747" s="109">
        <v>3.8576388888888902</v>
      </c>
      <c r="F1747" s="112">
        <v>42.4</v>
      </c>
      <c r="G1747" s="112">
        <v>26.4</v>
      </c>
    </row>
    <row r="1748" spans="1:7" x14ac:dyDescent="0.25">
      <c r="A1748" s="104" t="s">
        <v>533</v>
      </c>
      <c r="B1748" s="104" t="s">
        <v>536</v>
      </c>
      <c r="C1748" s="54">
        <v>85</v>
      </c>
      <c r="D1748" s="96">
        <v>44165</v>
      </c>
      <c r="E1748" s="110">
        <v>3.8993055555555598</v>
      </c>
      <c r="F1748" s="112">
        <v>42.9</v>
      </c>
      <c r="G1748" s="112">
        <v>26.5</v>
      </c>
    </row>
    <row r="1749" spans="1:7" x14ac:dyDescent="0.25">
      <c r="A1749" s="104" t="s">
        <v>533</v>
      </c>
      <c r="B1749" s="104" t="s">
        <v>536</v>
      </c>
      <c r="C1749" s="54">
        <v>86</v>
      </c>
      <c r="D1749" s="96">
        <v>44165</v>
      </c>
      <c r="E1749" s="109">
        <v>3.9409722222222299</v>
      </c>
      <c r="F1749" s="112">
        <v>43</v>
      </c>
      <c r="G1749" s="112">
        <v>26.3</v>
      </c>
    </row>
    <row r="1750" spans="1:7" x14ac:dyDescent="0.25">
      <c r="A1750" s="104" t="s">
        <v>533</v>
      </c>
      <c r="B1750" s="104" t="s">
        <v>536</v>
      </c>
      <c r="C1750" s="54">
        <v>87</v>
      </c>
      <c r="D1750" s="96">
        <v>44165</v>
      </c>
      <c r="E1750" s="110">
        <v>3.9826388888888902</v>
      </c>
      <c r="F1750" s="112">
        <v>43.5</v>
      </c>
      <c r="G1750" s="112">
        <v>26.5</v>
      </c>
    </row>
    <row r="1751" spans="1:7" x14ac:dyDescent="0.25">
      <c r="A1751" s="104" t="s">
        <v>533</v>
      </c>
      <c r="B1751" s="104" t="s">
        <v>536</v>
      </c>
      <c r="C1751" s="54">
        <v>88</v>
      </c>
      <c r="D1751" s="96">
        <v>44166</v>
      </c>
      <c r="E1751" s="109">
        <v>4.0243055555555598</v>
      </c>
      <c r="F1751" s="112">
        <v>44.1</v>
      </c>
      <c r="G1751" s="112">
        <v>26.6</v>
      </c>
    </row>
    <row r="1752" spans="1:7" x14ac:dyDescent="0.25">
      <c r="A1752" s="104" t="s">
        <v>533</v>
      </c>
      <c r="B1752" s="104" t="s">
        <v>536</v>
      </c>
      <c r="C1752" s="54">
        <v>89</v>
      </c>
      <c r="D1752" s="96">
        <v>44166</v>
      </c>
      <c r="E1752" s="110">
        <v>4.0659722222222303</v>
      </c>
      <c r="F1752" s="112">
        <v>43.3</v>
      </c>
      <c r="G1752" s="112">
        <v>26.5</v>
      </c>
    </row>
    <row r="1753" spans="1:7" x14ac:dyDescent="0.25">
      <c r="A1753" s="104" t="s">
        <v>533</v>
      </c>
      <c r="B1753" s="104" t="s">
        <v>536</v>
      </c>
      <c r="C1753" s="54">
        <v>90</v>
      </c>
      <c r="D1753" s="96">
        <v>44166</v>
      </c>
      <c r="E1753" s="109">
        <v>4.1076388888888902</v>
      </c>
      <c r="F1753" s="112">
        <v>42.8</v>
      </c>
      <c r="G1753" s="112">
        <v>26.5</v>
      </c>
    </row>
    <row r="1754" spans="1:7" x14ac:dyDescent="0.25">
      <c r="A1754" s="104" t="s">
        <v>533</v>
      </c>
      <c r="B1754" s="104" t="s">
        <v>536</v>
      </c>
      <c r="C1754" s="54">
        <v>91</v>
      </c>
      <c r="D1754" s="96">
        <v>44166</v>
      </c>
      <c r="E1754" s="110">
        <v>4.1493055555555598</v>
      </c>
      <c r="F1754" s="112">
        <v>41.8</v>
      </c>
      <c r="G1754" s="112">
        <v>26.6</v>
      </c>
    </row>
    <row r="1755" spans="1:7" x14ac:dyDescent="0.25">
      <c r="A1755" s="104" t="s">
        <v>533</v>
      </c>
      <c r="B1755" s="104" t="s">
        <v>536</v>
      </c>
      <c r="C1755" s="54">
        <v>92</v>
      </c>
      <c r="D1755" s="96">
        <v>44166</v>
      </c>
      <c r="E1755" s="109">
        <v>4.1909722222222303</v>
      </c>
      <c r="F1755" s="112">
        <v>42.8</v>
      </c>
      <c r="G1755" s="112">
        <v>26.5</v>
      </c>
    </row>
    <row r="1756" spans="1:7" x14ac:dyDescent="0.25">
      <c r="A1756" s="104" t="s">
        <v>533</v>
      </c>
      <c r="B1756" s="104" t="s">
        <v>536</v>
      </c>
      <c r="C1756" s="54">
        <v>93</v>
      </c>
      <c r="D1756" s="96">
        <v>44166</v>
      </c>
      <c r="E1756" s="110">
        <v>4.2326388888888902</v>
      </c>
      <c r="F1756" s="112">
        <v>43.4</v>
      </c>
      <c r="G1756" s="112">
        <v>26.7</v>
      </c>
    </row>
    <row r="1757" spans="1:7" x14ac:dyDescent="0.25">
      <c r="A1757" s="104" t="s">
        <v>533</v>
      </c>
      <c r="B1757" s="104" t="s">
        <v>536</v>
      </c>
      <c r="C1757" s="54">
        <v>94</v>
      </c>
      <c r="D1757" s="96">
        <v>44166</v>
      </c>
      <c r="E1757" s="109">
        <v>4.2743055555555598</v>
      </c>
      <c r="F1757" s="112">
        <v>43.6</v>
      </c>
      <c r="G1757" s="112">
        <v>27</v>
      </c>
    </row>
    <row r="1758" spans="1:7" x14ac:dyDescent="0.25">
      <c r="A1758" s="104" t="s">
        <v>533</v>
      </c>
      <c r="B1758" s="104" t="s">
        <v>536</v>
      </c>
      <c r="C1758" s="54">
        <v>95</v>
      </c>
      <c r="D1758" s="96">
        <v>44166</v>
      </c>
      <c r="E1758" s="110">
        <v>4.3159722222222303</v>
      </c>
      <c r="F1758" s="112">
        <v>45.7</v>
      </c>
      <c r="G1758" s="112">
        <v>27</v>
      </c>
    </row>
    <row r="1759" spans="1:7" x14ac:dyDescent="0.25">
      <c r="A1759" s="104" t="s">
        <v>533</v>
      </c>
      <c r="B1759" s="104" t="s">
        <v>536</v>
      </c>
      <c r="C1759" s="54">
        <v>96</v>
      </c>
      <c r="D1759" s="96">
        <v>44166</v>
      </c>
      <c r="E1759" s="109">
        <v>4.3576388888888999</v>
      </c>
      <c r="F1759" s="112">
        <v>46.4</v>
      </c>
      <c r="G1759" s="112">
        <v>27.7</v>
      </c>
    </row>
    <row r="1760" spans="1:7" x14ac:dyDescent="0.25">
      <c r="A1760" s="104" t="s">
        <v>533</v>
      </c>
      <c r="B1760" s="104" t="s">
        <v>536</v>
      </c>
      <c r="C1760" s="54">
        <v>97</v>
      </c>
      <c r="D1760" s="96">
        <v>44166</v>
      </c>
      <c r="E1760" s="110">
        <v>4.3993055555555598</v>
      </c>
      <c r="F1760" s="112">
        <v>43.7</v>
      </c>
      <c r="G1760" s="112">
        <v>27.4</v>
      </c>
    </row>
    <row r="1761" spans="1:7" x14ac:dyDescent="0.25">
      <c r="A1761" s="104" t="s">
        <v>533</v>
      </c>
      <c r="B1761" s="104" t="s">
        <v>536</v>
      </c>
      <c r="C1761" s="54">
        <v>98</v>
      </c>
      <c r="D1761" s="96">
        <v>44166</v>
      </c>
      <c r="E1761" s="109">
        <v>4.4409722222222197</v>
      </c>
      <c r="F1761" s="112">
        <v>46.6</v>
      </c>
      <c r="G1761" s="112">
        <v>27.9</v>
      </c>
    </row>
    <row r="1762" spans="1:7" x14ac:dyDescent="0.25">
      <c r="A1762" s="104" t="s">
        <v>533</v>
      </c>
      <c r="B1762" s="104" t="s">
        <v>536</v>
      </c>
      <c r="C1762" s="54">
        <v>99</v>
      </c>
      <c r="D1762" s="96">
        <v>44166</v>
      </c>
      <c r="E1762" s="110">
        <v>4.4826388888888902</v>
      </c>
      <c r="F1762" s="112">
        <v>49.1</v>
      </c>
      <c r="G1762" s="112">
        <v>27.9</v>
      </c>
    </row>
    <row r="1763" spans="1:7" x14ac:dyDescent="0.25">
      <c r="A1763" s="104" t="s">
        <v>533</v>
      </c>
      <c r="B1763" s="104" t="s">
        <v>536</v>
      </c>
      <c r="C1763" s="54">
        <v>100</v>
      </c>
      <c r="D1763" s="96">
        <v>44166</v>
      </c>
      <c r="E1763" s="109">
        <v>4.5243055555555598</v>
      </c>
      <c r="F1763" s="112">
        <v>48.1</v>
      </c>
      <c r="G1763" s="112">
        <v>28.1</v>
      </c>
    </row>
    <row r="1764" spans="1:7" x14ac:dyDescent="0.25">
      <c r="A1764" s="104" t="s">
        <v>533</v>
      </c>
      <c r="B1764" s="104" t="s">
        <v>536</v>
      </c>
      <c r="C1764" s="54">
        <v>101</v>
      </c>
      <c r="D1764" s="96">
        <v>44166</v>
      </c>
      <c r="E1764" s="110">
        <v>4.5659722222222197</v>
      </c>
      <c r="F1764" s="112">
        <v>47.7</v>
      </c>
      <c r="G1764" s="112">
        <v>28.5</v>
      </c>
    </row>
    <row r="1765" spans="1:7" x14ac:dyDescent="0.25">
      <c r="A1765" s="104" t="s">
        <v>533</v>
      </c>
      <c r="B1765" s="104" t="s">
        <v>536</v>
      </c>
      <c r="C1765" s="54">
        <v>102</v>
      </c>
      <c r="D1765" s="96">
        <v>44166</v>
      </c>
      <c r="E1765" s="109">
        <v>4.6076388888888902</v>
      </c>
      <c r="F1765" s="112">
        <v>46.3</v>
      </c>
      <c r="G1765" s="112">
        <v>28.4</v>
      </c>
    </row>
    <row r="1766" spans="1:7" x14ac:dyDescent="0.25">
      <c r="A1766" s="104" t="s">
        <v>533</v>
      </c>
      <c r="B1766" s="104" t="s">
        <v>536</v>
      </c>
      <c r="C1766" s="54">
        <v>103</v>
      </c>
      <c r="D1766" s="96">
        <v>44166</v>
      </c>
      <c r="E1766" s="110">
        <v>4.6493055555555598</v>
      </c>
      <c r="F1766" s="112">
        <v>44.1</v>
      </c>
      <c r="G1766" s="112">
        <v>28.5</v>
      </c>
    </row>
    <row r="1767" spans="1:7" x14ac:dyDescent="0.25">
      <c r="A1767" s="104" t="s">
        <v>533</v>
      </c>
      <c r="B1767" s="104" t="s">
        <v>536</v>
      </c>
      <c r="C1767" s="54">
        <v>104</v>
      </c>
      <c r="D1767" s="96">
        <v>44166</v>
      </c>
      <c r="E1767" s="109">
        <v>4.6909722222222197</v>
      </c>
      <c r="F1767" s="112">
        <v>44.7</v>
      </c>
      <c r="G1767" s="112">
        <v>28.1</v>
      </c>
    </row>
    <row r="1768" spans="1:7" x14ac:dyDescent="0.25">
      <c r="A1768" s="104" t="s">
        <v>533</v>
      </c>
      <c r="B1768" s="104" t="s">
        <v>536</v>
      </c>
      <c r="C1768" s="54">
        <v>105</v>
      </c>
      <c r="D1768" s="96">
        <v>44166</v>
      </c>
      <c r="E1768" s="110">
        <v>4.7326388888888999</v>
      </c>
      <c r="F1768" s="112">
        <v>45.7</v>
      </c>
      <c r="G1768" s="112">
        <v>27.8</v>
      </c>
    </row>
    <row r="1769" spans="1:7" x14ac:dyDescent="0.25">
      <c r="A1769" s="104" t="s">
        <v>533</v>
      </c>
      <c r="B1769" s="104" t="s">
        <v>536</v>
      </c>
      <c r="C1769" s="54">
        <v>106</v>
      </c>
      <c r="D1769" s="96">
        <v>44166</v>
      </c>
      <c r="E1769" s="109">
        <v>4.7743055555555598</v>
      </c>
      <c r="F1769" s="112">
        <v>43.4</v>
      </c>
      <c r="G1769" s="112">
        <v>27.6</v>
      </c>
    </row>
    <row r="1770" spans="1:7" x14ac:dyDescent="0.25">
      <c r="A1770" s="104" t="s">
        <v>533</v>
      </c>
      <c r="B1770" s="104" t="s">
        <v>536</v>
      </c>
      <c r="C1770" s="54">
        <v>107</v>
      </c>
      <c r="D1770" s="96">
        <v>44166</v>
      </c>
      <c r="E1770" s="110">
        <v>4.8159722222222197</v>
      </c>
      <c r="F1770" s="112">
        <v>44.7</v>
      </c>
      <c r="G1770" s="112">
        <v>28.1</v>
      </c>
    </row>
    <row r="1771" spans="1:7" x14ac:dyDescent="0.25">
      <c r="A1771" s="104" t="s">
        <v>533</v>
      </c>
      <c r="B1771" s="104" t="s">
        <v>536</v>
      </c>
      <c r="C1771" s="54">
        <v>108</v>
      </c>
      <c r="D1771" s="96">
        <v>44166</v>
      </c>
      <c r="E1771" s="109">
        <v>4.8576388888888999</v>
      </c>
      <c r="F1771" s="112">
        <v>44.2</v>
      </c>
      <c r="G1771" s="112">
        <v>28.3</v>
      </c>
    </row>
    <row r="1772" spans="1:7" x14ac:dyDescent="0.25">
      <c r="A1772" s="104" t="s">
        <v>533</v>
      </c>
      <c r="B1772" s="104" t="s">
        <v>536</v>
      </c>
      <c r="C1772" s="54">
        <v>109</v>
      </c>
      <c r="D1772" s="96">
        <v>44166</v>
      </c>
      <c r="E1772" s="110">
        <v>4.8993055555555598</v>
      </c>
      <c r="F1772" s="112">
        <v>41</v>
      </c>
      <c r="G1772" s="112">
        <v>28.3</v>
      </c>
    </row>
    <row r="1773" spans="1:7" x14ac:dyDescent="0.25">
      <c r="A1773" s="104" t="s">
        <v>533</v>
      </c>
      <c r="B1773" s="104" t="s">
        <v>536</v>
      </c>
      <c r="C1773" s="54">
        <v>110</v>
      </c>
      <c r="D1773" s="96">
        <v>44166</v>
      </c>
      <c r="E1773" s="109">
        <v>4.9409722222222197</v>
      </c>
      <c r="F1773" s="112">
        <v>40.6</v>
      </c>
      <c r="G1773" s="112">
        <v>28.4</v>
      </c>
    </row>
    <row r="1774" spans="1:7" x14ac:dyDescent="0.25">
      <c r="A1774" s="104" t="s">
        <v>533</v>
      </c>
      <c r="B1774" s="104" t="s">
        <v>536</v>
      </c>
      <c r="C1774" s="54">
        <v>111</v>
      </c>
      <c r="D1774" s="96">
        <v>44166</v>
      </c>
      <c r="E1774" s="110">
        <v>4.9826388888888999</v>
      </c>
      <c r="F1774" s="112">
        <v>42.6</v>
      </c>
      <c r="G1774" s="112">
        <v>28.1</v>
      </c>
    </row>
    <row r="1775" spans="1:7" x14ac:dyDescent="0.25">
      <c r="A1775" s="104" t="s">
        <v>533</v>
      </c>
      <c r="B1775" s="104" t="s">
        <v>536</v>
      </c>
      <c r="C1775" s="54">
        <v>112</v>
      </c>
      <c r="D1775" s="96">
        <v>44167</v>
      </c>
      <c r="E1775" s="109">
        <v>5.0243055555555598</v>
      </c>
      <c r="F1775" s="112">
        <v>40.799999999999997</v>
      </c>
      <c r="G1775" s="112">
        <v>28</v>
      </c>
    </row>
    <row r="1776" spans="1:7" x14ac:dyDescent="0.25">
      <c r="A1776" s="104" t="s">
        <v>533</v>
      </c>
      <c r="B1776" s="104" t="s">
        <v>536</v>
      </c>
      <c r="C1776" s="54">
        <v>113</v>
      </c>
      <c r="D1776" s="96">
        <v>44167</v>
      </c>
      <c r="E1776" s="110">
        <v>5.0659722222222197</v>
      </c>
      <c r="F1776" s="112">
        <v>41.7</v>
      </c>
      <c r="G1776" s="112">
        <v>28</v>
      </c>
    </row>
    <row r="1777" spans="1:7" x14ac:dyDescent="0.25">
      <c r="A1777" s="104" t="s">
        <v>533</v>
      </c>
      <c r="B1777" s="104" t="s">
        <v>536</v>
      </c>
      <c r="C1777" s="54">
        <v>114</v>
      </c>
      <c r="D1777" s="96">
        <v>44167</v>
      </c>
      <c r="E1777" s="109">
        <v>5.1076388888888999</v>
      </c>
      <c r="F1777" s="112">
        <v>41.2</v>
      </c>
      <c r="G1777" s="112">
        <v>27.9</v>
      </c>
    </row>
    <row r="1778" spans="1:7" x14ac:dyDescent="0.25">
      <c r="A1778" s="104" t="s">
        <v>533</v>
      </c>
      <c r="B1778" s="104" t="s">
        <v>536</v>
      </c>
      <c r="C1778" s="54">
        <v>115</v>
      </c>
      <c r="D1778" s="96">
        <v>44167</v>
      </c>
      <c r="E1778" s="110">
        <v>5.1493055555555598</v>
      </c>
      <c r="F1778" s="112">
        <v>40.6</v>
      </c>
      <c r="G1778" s="112">
        <v>27.7</v>
      </c>
    </row>
    <row r="1779" spans="1:7" x14ac:dyDescent="0.25">
      <c r="A1779" s="104" t="s">
        <v>533</v>
      </c>
      <c r="B1779" s="104" t="s">
        <v>536</v>
      </c>
      <c r="C1779" s="54">
        <v>116</v>
      </c>
      <c r="D1779" s="96">
        <v>44167</v>
      </c>
      <c r="E1779" s="109">
        <v>5.1909722222222197</v>
      </c>
      <c r="F1779" s="112">
        <v>41.3</v>
      </c>
      <c r="G1779" s="112">
        <v>27.9</v>
      </c>
    </row>
    <row r="1780" spans="1:7" x14ac:dyDescent="0.25">
      <c r="A1780" s="104" t="s">
        <v>533</v>
      </c>
      <c r="B1780" s="104" t="s">
        <v>536</v>
      </c>
      <c r="C1780" s="54">
        <v>117</v>
      </c>
      <c r="D1780" s="96">
        <v>44167</v>
      </c>
      <c r="E1780" s="110">
        <v>5.2326388888888999</v>
      </c>
      <c r="F1780" s="112">
        <v>41.9</v>
      </c>
      <c r="G1780" s="112">
        <v>27.9</v>
      </c>
    </row>
    <row r="1781" spans="1:7" x14ac:dyDescent="0.25">
      <c r="A1781" s="104" t="s">
        <v>533</v>
      </c>
      <c r="B1781" s="104" t="s">
        <v>536</v>
      </c>
      <c r="C1781" s="54">
        <v>118</v>
      </c>
      <c r="D1781" s="96">
        <v>44167</v>
      </c>
      <c r="E1781" s="109">
        <v>5.2743055555555598</v>
      </c>
      <c r="F1781" s="112">
        <v>40.6</v>
      </c>
      <c r="G1781" s="112">
        <v>27.8</v>
      </c>
    </row>
    <row r="1782" spans="1:7" x14ac:dyDescent="0.25">
      <c r="A1782" s="104" t="s">
        <v>533</v>
      </c>
      <c r="B1782" s="104" t="s">
        <v>536</v>
      </c>
      <c r="C1782" s="54">
        <v>119</v>
      </c>
      <c r="D1782" s="96">
        <v>44167</v>
      </c>
      <c r="E1782" s="110">
        <v>5.3159722222222197</v>
      </c>
      <c r="F1782" s="112">
        <v>41.5</v>
      </c>
      <c r="G1782" s="112">
        <v>28.1</v>
      </c>
    </row>
    <row r="1783" spans="1:7" x14ac:dyDescent="0.25">
      <c r="A1783" s="104" t="s">
        <v>533</v>
      </c>
      <c r="B1783" s="104" t="s">
        <v>536</v>
      </c>
      <c r="C1783" s="54">
        <v>120</v>
      </c>
      <c r="D1783" s="96">
        <v>44167</v>
      </c>
      <c r="E1783" s="109">
        <v>5.3576388888888999</v>
      </c>
      <c r="F1783" s="112">
        <v>40.6</v>
      </c>
      <c r="G1783" s="112">
        <v>27.8</v>
      </c>
    </row>
    <row r="1784" spans="1:7" x14ac:dyDescent="0.25">
      <c r="A1784" s="104" t="s">
        <v>533</v>
      </c>
      <c r="B1784" s="104" t="s">
        <v>536</v>
      </c>
      <c r="C1784" s="54">
        <v>121</v>
      </c>
      <c r="D1784" s="96">
        <v>44167</v>
      </c>
      <c r="E1784" s="110">
        <v>5.3993055555555598</v>
      </c>
      <c r="F1784" s="112">
        <v>43.7</v>
      </c>
      <c r="G1784" s="112">
        <v>28.3</v>
      </c>
    </row>
    <row r="1785" spans="1:7" x14ac:dyDescent="0.25">
      <c r="A1785" s="104" t="s">
        <v>533</v>
      </c>
      <c r="B1785" s="104" t="s">
        <v>536</v>
      </c>
      <c r="C1785" s="54">
        <v>122</v>
      </c>
      <c r="D1785" s="96">
        <v>44167</v>
      </c>
      <c r="E1785" s="109">
        <v>5.4409722222222197</v>
      </c>
      <c r="F1785" s="112">
        <v>43.9</v>
      </c>
      <c r="G1785" s="112">
        <v>28.1</v>
      </c>
    </row>
    <row r="1786" spans="1:7" x14ac:dyDescent="0.25">
      <c r="A1786" s="104" t="s">
        <v>533</v>
      </c>
      <c r="B1786" s="104" t="s">
        <v>536</v>
      </c>
      <c r="C1786" s="54">
        <v>123</v>
      </c>
      <c r="D1786" s="96">
        <v>44167</v>
      </c>
      <c r="E1786" s="110">
        <v>5.4826388888888999</v>
      </c>
      <c r="F1786" s="112">
        <v>44.3</v>
      </c>
      <c r="G1786" s="112">
        <v>28.2</v>
      </c>
    </row>
    <row r="1787" spans="1:7" x14ac:dyDescent="0.25">
      <c r="A1787" s="104" t="s">
        <v>533</v>
      </c>
      <c r="B1787" s="104" t="s">
        <v>536</v>
      </c>
      <c r="C1787" s="54">
        <v>124</v>
      </c>
      <c r="D1787" s="96">
        <v>44167</v>
      </c>
      <c r="E1787" s="109">
        <v>5.5243055555555598</v>
      </c>
      <c r="F1787" s="112">
        <v>47.8</v>
      </c>
      <c r="G1787" s="112">
        <v>28.4</v>
      </c>
    </row>
    <row r="1788" spans="1:7" x14ac:dyDescent="0.25">
      <c r="A1788" s="104" t="s">
        <v>533</v>
      </c>
      <c r="B1788" s="104" t="s">
        <v>536</v>
      </c>
      <c r="C1788" s="54">
        <v>125</v>
      </c>
      <c r="D1788" s="96">
        <v>44167</v>
      </c>
      <c r="E1788" s="110">
        <v>5.5659722222222197</v>
      </c>
      <c r="F1788" s="112">
        <v>45.6</v>
      </c>
      <c r="G1788" s="112">
        <v>28.2</v>
      </c>
    </row>
    <row r="1789" spans="1:7" x14ac:dyDescent="0.25">
      <c r="A1789" s="104" t="s">
        <v>533</v>
      </c>
      <c r="B1789" s="104" t="s">
        <v>536</v>
      </c>
      <c r="C1789" s="54">
        <v>126</v>
      </c>
      <c r="D1789" s="96">
        <v>44167</v>
      </c>
      <c r="E1789" s="109">
        <v>5.6076388888888999</v>
      </c>
      <c r="F1789" s="112">
        <v>49.2</v>
      </c>
      <c r="G1789" s="112">
        <v>28.5</v>
      </c>
    </row>
    <row r="1790" spans="1:7" x14ac:dyDescent="0.25">
      <c r="A1790" s="104" t="s">
        <v>533</v>
      </c>
      <c r="B1790" s="104" t="s">
        <v>536</v>
      </c>
      <c r="C1790" s="54">
        <v>127</v>
      </c>
      <c r="D1790" s="96">
        <v>44167</v>
      </c>
      <c r="E1790" s="110">
        <v>5.6493055555555598</v>
      </c>
      <c r="F1790" s="112">
        <v>47.2</v>
      </c>
      <c r="G1790" s="112">
        <v>28.3</v>
      </c>
    </row>
    <row r="1791" spans="1:7" x14ac:dyDescent="0.25">
      <c r="A1791" s="104" t="s">
        <v>533</v>
      </c>
      <c r="B1791" s="104" t="s">
        <v>536</v>
      </c>
      <c r="C1791" s="54">
        <v>128</v>
      </c>
      <c r="D1791" s="96">
        <v>44167</v>
      </c>
      <c r="E1791" s="109">
        <v>5.6909722222222197</v>
      </c>
      <c r="F1791" s="112">
        <v>44.9</v>
      </c>
      <c r="G1791" s="112">
        <v>28</v>
      </c>
    </row>
    <row r="1792" spans="1:7" x14ac:dyDescent="0.25">
      <c r="A1792" s="104" t="s">
        <v>533</v>
      </c>
      <c r="B1792" s="104" t="s">
        <v>536</v>
      </c>
      <c r="C1792" s="54">
        <v>129</v>
      </c>
      <c r="D1792" s="96">
        <v>44167</v>
      </c>
      <c r="E1792" s="110">
        <v>5.7326388888888999</v>
      </c>
      <c r="F1792" s="112">
        <v>44.2</v>
      </c>
      <c r="G1792" s="112">
        <v>27.8</v>
      </c>
    </row>
    <row r="1793" spans="1:7" x14ac:dyDescent="0.25">
      <c r="A1793" s="104" t="s">
        <v>533</v>
      </c>
      <c r="B1793" s="104" t="s">
        <v>536</v>
      </c>
      <c r="C1793" s="54">
        <v>130</v>
      </c>
      <c r="D1793" s="96">
        <v>44167</v>
      </c>
      <c r="E1793" s="109">
        <v>5.7743055555555598</v>
      </c>
      <c r="F1793" s="112">
        <v>42.2</v>
      </c>
      <c r="G1793" s="112">
        <v>27.8</v>
      </c>
    </row>
    <row r="1794" spans="1:7" x14ac:dyDescent="0.25">
      <c r="A1794" s="104" t="s">
        <v>533</v>
      </c>
      <c r="B1794" s="104" t="s">
        <v>536</v>
      </c>
      <c r="C1794" s="54">
        <v>131</v>
      </c>
      <c r="D1794" s="96">
        <v>44167</v>
      </c>
      <c r="E1794" s="110">
        <v>5.8159722222222197</v>
      </c>
      <c r="F1794" s="112">
        <v>42.7</v>
      </c>
      <c r="G1794" s="112">
        <v>27.9</v>
      </c>
    </row>
    <row r="1795" spans="1:7" x14ac:dyDescent="0.25">
      <c r="A1795" s="104" t="s">
        <v>533</v>
      </c>
      <c r="B1795" s="104" t="s">
        <v>536</v>
      </c>
      <c r="C1795" s="54">
        <v>132</v>
      </c>
      <c r="D1795" s="96">
        <v>44167</v>
      </c>
      <c r="E1795" s="109">
        <v>5.8576388888888999</v>
      </c>
      <c r="F1795" s="112">
        <v>42</v>
      </c>
      <c r="G1795" s="112">
        <v>27.9</v>
      </c>
    </row>
    <row r="1796" spans="1:7" x14ac:dyDescent="0.25">
      <c r="A1796" s="104" t="s">
        <v>533</v>
      </c>
      <c r="B1796" s="104" t="s">
        <v>536</v>
      </c>
      <c r="C1796" s="54">
        <v>133</v>
      </c>
      <c r="D1796" s="96">
        <v>44167</v>
      </c>
      <c r="E1796" s="110">
        <v>5.8993055555555598</v>
      </c>
      <c r="F1796" s="112">
        <v>42</v>
      </c>
      <c r="G1796" s="112">
        <v>28</v>
      </c>
    </row>
    <row r="1797" spans="1:7" x14ac:dyDescent="0.25">
      <c r="A1797" s="104" t="s">
        <v>533</v>
      </c>
      <c r="B1797" s="104" t="s">
        <v>536</v>
      </c>
      <c r="C1797" s="54">
        <v>134</v>
      </c>
      <c r="D1797" s="96">
        <v>44167</v>
      </c>
      <c r="E1797" s="109">
        <v>5.9409722222222197</v>
      </c>
      <c r="F1797" s="112">
        <v>41.2</v>
      </c>
      <c r="G1797" s="112">
        <v>28</v>
      </c>
    </row>
    <row r="1798" spans="1:7" x14ac:dyDescent="0.25">
      <c r="A1798" s="104" t="s">
        <v>533</v>
      </c>
      <c r="B1798" s="104" t="s">
        <v>536</v>
      </c>
      <c r="C1798" s="54">
        <v>135</v>
      </c>
      <c r="D1798" s="96">
        <v>44167</v>
      </c>
      <c r="E1798" s="110">
        <v>5.9826388888888999</v>
      </c>
      <c r="F1798" s="112">
        <v>40.700000000000003</v>
      </c>
      <c r="G1798" s="112">
        <v>27.7</v>
      </c>
    </row>
    <row r="1799" spans="1:7" x14ac:dyDescent="0.25">
      <c r="A1799" s="104" t="s">
        <v>533</v>
      </c>
      <c r="B1799" s="104" t="s">
        <v>536</v>
      </c>
      <c r="C1799" s="54">
        <v>136</v>
      </c>
      <c r="D1799" s="96">
        <v>44168</v>
      </c>
      <c r="E1799" s="109">
        <v>6.0243055555555598</v>
      </c>
      <c r="F1799" s="112">
        <v>40.1</v>
      </c>
      <c r="G1799" s="112">
        <v>27.7</v>
      </c>
    </row>
    <row r="1800" spans="1:7" x14ac:dyDescent="0.25">
      <c r="A1800" s="104" t="s">
        <v>533</v>
      </c>
      <c r="B1800" s="104" t="s">
        <v>536</v>
      </c>
      <c r="C1800" s="54">
        <v>137</v>
      </c>
      <c r="D1800" s="96">
        <v>44168</v>
      </c>
      <c r="E1800" s="110">
        <v>6.0659722222222197</v>
      </c>
      <c r="F1800" s="112">
        <v>42.9</v>
      </c>
      <c r="G1800" s="112">
        <v>27.7</v>
      </c>
    </row>
    <row r="1801" spans="1:7" x14ac:dyDescent="0.25">
      <c r="A1801" s="104" t="s">
        <v>533</v>
      </c>
      <c r="B1801" s="104" t="s">
        <v>536</v>
      </c>
      <c r="C1801" s="54">
        <v>138</v>
      </c>
      <c r="D1801" s="96">
        <v>44168</v>
      </c>
      <c r="E1801" s="109">
        <v>6.1076388888888999</v>
      </c>
      <c r="F1801" s="112">
        <v>41.2</v>
      </c>
      <c r="G1801" s="112">
        <v>27.3</v>
      </c>
    </row>
    <row r="1802" spans="1:7" x14ac:dyDescent="0.25">
      <c r="A1802" s="104" t="s">
        <v>533</v>
      </c>
      <c r="B1802" s="104" t="s">
        <v>536</v>
      </c>
      <c r="C1802" s="54">
        <v>139</v>
      </c>
      <c r="D1802" s="96">
        <v>44168</v>
      </c>
      <c r="E1802" s="110">
        <v>6.1493055555555598</v>
      </c>
      <c r="F1802" s="112">
        <v>42</v>
      </c>
      <c r="G1802" s="112">
        <v>27.3</v>
      </c>
    </row>
    <row r="1803" spans="1:7" x14ac:dyDescent="0.25">
      <c r="A1803" s="104" t="s">
        <v>533</v>
      </c>
      <c r="B1803" s="104" t="s">
        <v>536</v>
      </c>
      <c r="C1803" s="54">
        <v>140</v>
      </c>
      <c r="D1803" s="96">
        <v>44168</v>
      </c>
      <c r="E1803" s="109">
        <v>6.1909722222222197</v>
      </c>
      <c r="F1803" s="112">
        <v>42.2</v>
      </c>
      <c r="G1803" s="112">
        <v>27.2</v>
      </c>
    </row>
    <row r="1804" spans="1:7" x14ac:dyDescent="0.25">
      <c r="A1804" s="104" t="s">
        <v>533</v>
      </c>
      <c r="B1804" s="104" t="s">
        <v>536</v>
      </c>
      <c r="C1804" s="54">
        <v>141</v>
      </c>
      <c r="D1804" s="96">
        <v>44168</v>
      </c>
      <c r="E1804" s="110">
        <v>6.2326388888888999</v>
      </c>
      <c r="F1804" s="112">
        <v>41.3</v>
      </c>
      <c r="G1804" s="112">
        <v>27.3</v>
      </c>
    </row>
    <row r="1805" spans="1:7" x14ac:dyDescent="0.25">
      <c r="A1805" s="104" t="s">
        <v>533</v>
      </c>
      <c r="B1805" s="104" t="s">
        <v>536</v>
      </c>
      <c r="C1805" s="54">
        <v>142</v>
      </c>
      <c r="D1805" s="96">
        <v>44168</v>
      </c>
      <c r="E1805" s="109">
        <v>6.2743055555555598</v>
      </c>
      <c r="F1805" s="112">
        <v>42.9</v>
      </c>
      <c r="G1805" s="112">
        <v>27.4</v>
      </c>
    </row>
    <row r="1806" spans="1:7" x14ac:dyDescent="0.25">
      <c r="A1806" s="104" t="s">
        <v>533</v>
      </c>
      <c r="B1806" s="104" t="s">
        <v>536</v>
      </c>
      <c r="C1806" s="54">
        <v>143</v>
      </c>
      <c r="D1806" s="96">
        <v>44168</v>
      </c>
      <c r="E1806" s="110">
        <v>6.3159722222222197</v>
      </c>
      <c r="F1806" s="112">
        <v>43.2</v>
      </c>
      <c r="G1806" s="112">
        <v>27.5</v>
      </c>
    </row>
    <row r="1807" spans="1:7" x14ac:dyDescent="0.25">
      <c r="A1807" s="104" t="s">
        <v>533</v>
      </c>
      <c r="B1807" s="104" t="s">
        <v>536</v>
      </c>
      <c r="C1807" s="54">
        <v>144</v>
      </c>
      <c r="D1807" s="96">
        <v>44168</v>
      </c>
      <c r="E1807" s="109">
        <v>6.3576388888888999</v>
      </c>
      <c r="F1807" s="112">
        <v>43.9</v>
      </c>
      <c r="G1807" s="112">
        <v>27.8</v>
      </c>
    </row>
    <row r="1808" spans="1:7" x14ac:dyDescent="0.25">
      <c r="A1808" s="104" t="s">
        <v>533</v>
      </c>
      <c r="B1808" s="104" t="s">
        <v>536</v>
      </c>
      <c r="C1808" s="54">
        <v>145</v>
      </c>
      <c r="D1808" s="96">
        <v>44168</v>
      </c>
      <c r="E1808" s="110">
        <v>6.3993055555555598</v>
      </c>
      <c r="F1808" s="112">
        <v>44.5</v>
      </c>
      <c r="G1808" s="112">
        <v>27.9</v>
      </c>
    </row>
    <row r="1809" spans="1:7" x14ac:dyDescent="0.25">
      <c r="A1809" s="104" t="s">
        <v>533</v>
      </c>
      <c r="B1809" s="104" t="s">
        <v>536</v>
      </c>
      <c r="C1809" s="54">
        <v>146</v>
      </c>
      <c r="D1809" s="96">
        <v>44168</v>
      </c>
      <c r="E1809" s="109">
        <v>6.4409722222222197</v>
      </c>
      <c r="F1809" s="112">
        <v>46.4</v>
      </c>
      <c r="G1809" s="112">
        <v>28.2</v>
      </c>
    </row>
    <row r="1810" spans="1:7" x14ac:dyDescent="0.25">
      <c r="A1810" s="104" t="s">
        <v>533</v>
      </c>
      <c r="B1810" s="104" t="s">
        <v>536</v>
      </c>
      <c r="C1810" s="54">
        <v>147</v>
      </c>
      <c r="D1810" s="96">
        <v>44168</v>
      </c>
      <c r="E1810" s="110">
        <v>6.4826388888888999</v>
      </c>
      <c r="F1810" s="112">
        <v>44.2</v>
      </c>
      <c r="G1810" s="112">
        <v>27.9</v>
      </c>
    </row>
    <row r="1811" spans="1:7" x14ac:dyDescent="0.25">
      <c r="A1811" s="104" t="s">
        <v>533</v>
      </c>
      <c r="B1811" s="104" t="s">
        <v>536</v>
      </c>
      <c r="C1811" s="54">
        <v>148</v>
      </c>
      <c r="D1811" s="96">
        <v>44168</v>
      </c>
      <c r="E1811" s="109">
        <v>6.5243055555555598</v>
      </c>
      <c r="F1811" s="112">
        <v>50.5</v>
      </c>
      <c r="G1811" s="112">
        <v>28.3</v>
      </c>
    </row>
    <row r="1812" spans="1:7" x14ac:dyDescent="0.25">
      <c r="A1812" s="104" t="s">
        <v>533</v>
      </c>
      <c r="B1812" s="104" t="s">
        <v>536</v>
      </c>
      <c r="C1812" s="54">
        <v>149</v>
      </c>
      <c r="D1812" s="96">
        <v>44168</v>
      </c>
      <c r="E1812" s="110">
        <v>6.5659722222222197</v>
      </c>
      <c r="F1812" s="112">
        <v>49.2</v>
      </c>
      <c r="G1812" s="112">
        <v>28.5</v>
      </c>
    </row>
    <row r="1813" spans="1:7" x14ac:dyDescent="0.25">
      <c r="A1813" s="104" t="s">
        <v>533</v>
      </c>
      <c r="B1813" s="104" t="s">
        <v>536</v>
      </c>
      <c r="C1813" s="54">
        <v>150</v>
      </c>
      <c r="D1813" s="96">
        <v>44168</v>
      </c>
      <c r="E1813" s="109">
        <v>6.6076388888888999</v>
      </c>
      <c r="F1813" s="112">
        <v>47.7</v>
      </c>
      <c r="G1813" s="112">
        <v>28.3</v>
      </c>
    </row>
    <row r="1814" spans="1:7" x14ac:dyDescent="0.25">
      <c r="A1814" s="104" t="s">
        <v>533</v>
      </c>
      <c r="B1814" s="104" t="s">
        <v>536</v>
      </c>
      <c r="C1814" s="54">
        <v>151</v>
      </c>
      <c r="D1814" s="96">
        <v>44168</v>
      </c>
      <c r="E1814" s="110">
        <v>6.6493055555555598</v>
      </c>
      <c r="F1814" s="112">
        <v>46.3</v>
      </c>
      <c r="G1814" s="112">
        <v>28.2</v>
      </c>
    </row>
    <row r="1815" spans="1:7" x14ac:dyDescent="0.25">
      <c r="A1815" s="104" t="s">
        <v>533</v>
      </c>
      <c r="B1815" s="104" t="s">
        <v>536</v>
      </c>
      <c r="C1815" s="54">
        <v>152</v>
      </c>
      <c r="D1815" s="96">
        <v>44168</v>
      </c>
      <c r="E1815" s="109">
        <v>6.6909722222222197</v>
      </c>
      <c r="F1815" s="112">
        <v>44.9</v>
      </c>
      <c r="G1815" s="112">
        <v>27.8</v>
      </c>
    </row>
    <row r="1816" spans="1:7" x14ac:dyDescent="0.25">
      <c r="A1816" s="104" t="s">
        <v>533</v>
      </c>
      <c r="B1816" s="104" t="s">
        <v>536</v>
      </c>
      <c r="C1816" s="54">
        <v>153</v>
      </c>
      <c r="D1816" s="96">
        <v>44168</v>
      </c>
      <c r="E1816" s="110">
        <v>6.7326388888888999</v>
      </c>
      <c r="F1816" s="112">
        <v>43</v>
      </c>
      <c r="G1816" s="112">
        <v>27.6</v>
      </c>
    </row>
    <row r="1817" spans="1:7" x14ac:dyDescent="0.25">
      <c r="A1817" s="104" t="s">
        <v>533</v>
      </c>
      <c r="B1817" s="104" t="s">
        <v>536</v>
      </c>
      <c r="C1817" s="54">
        <v>154</v>
      </c>
      <c r="D1817" s="96">
        <v>44168</v>
      </c>
      <c r="E1817" s="109">
        <v>6.7743055555555598</v>
      </c>
      <c r="F1817" s="112">
        <v>42.2</v>
      </c>
      <c r="G1817" s="112">
        <v>27.6</v>
      </c>
    </row>
    <row r="1818" spans="1:7" x14ac:dyDescent="0.25">
      <c r="A1818" s="104" t="s">
        <v>533</v>
      </c>
      <c r="B1818" s="104" t="s">
        <v>536</v>
      </c>
      <c r="C1818" s="54">
        <v>155</v>
      </c>
      <c r="D1818" s="96">
        <v>44168</v>
      </c>
      <c r="E1818" s="110">
        <v>6.8159722222222197</v>
      </c>
      <c r="F1818" s="112">
        <v>43.9</v>
      </c>
      <c r="G1818" s="112">
        <v>27.5</v>
      </c>
    </row>
    <row r="1819" spans="1:7" x14ac:dyDescent="0.25">
      <c r="A1819" s="104" t="s">
        <v>533</v>
      </c>
      <c r="B1819" s="104" t="s">
        <v>536</v>
      </c>
      <c r="C1819" s="54">
        <v>156</v>
      </c>
      <c r="D1819" s="96">
        <v>44168</v>
      </c>
      <c r="E1819" s="109">
        <v>6.8576388888888999</v>
      </c>
      <c r="F1819" s="112">
        <v>42.8</v>
      </c>
      <c r="G1819" s="112">
        <v>27.5</v>
      </c>
    </row>
    <row r="1820" spans="1:7" x14ac:dyDescent="0.25">
      <c r="A1820" s="104" t="s">
        <v>533</v>
      </c>
      <c r="B1820" s="104" t="s">
        <v>536</v>
      </c>
      <c r="C1820" s="54">
        <v>157</v>
      </c>
      <c r="D1820" s="96">
        <v>44168</v>
      </c>
      <c r="E1820" s="110">
        <v>6.8993055555555598</v>
      </c>
      <c r="F1820" s="112">
        <v>43.3</v>
      </c>
      <c r="G1820" s="112">
        <v>27.7</v>
      </c>
    </row>
    <row r="1821" spans="1:7" x14ac:dyDescent="0.25">
      <c r="A1821" s="104" t="s">
        <v>533</v>
      </c>
      <c r="B1821" s="104" t="s">
        <v>536</v>
      </c>
      <c r="C1821" s="54">
        <v>158</v>
      </c>
      <c r="D1821" s="96">
        <v>44168</v>
      </c>
      <c r="E1821" s="109">
        <v>6.9409722222222197</v>
      </c>
      <c r="F1821" s="112">
        <v>41.8</v>
      </c>
      <c r="G1821" s="112">
        <v>27.9</v>
      </c>
    </row>
    <row r="1822" spans="1:7" x14ac:dyDescent="0.25">
      <c r="A1822" s="104" t="s">
        <v>533</v>
      </c>
      <c r="B1822" s="104" t="s">
        <v>536</v>
      </c>
      <c r="C1822" s="54">
        <v>159</v>
      </c>
      <c r="D1822" s="96">
        <v>44168</v>
      </c>
      <c r="E1822" s="110">
        <v>6.9826388888888999</v>
      </c>
      <c r="F1822" s="112">
        <v>42.1</v>
      </c>
      <c r="G1822" s="112">
        <v>27.7</v>
      </c>
    </row>
    <row r="1823" spans="1:7" x14ac:dyDescent="0.25">
      <c r="A1823" s="104" t="s">
        <v>533</v>
      </c>
      <c r="B1823" s="104" t="s">
        <v>536</v>
      </c>
      <c r="C1823" s="54">
        <v>160</v>
      </c>
      <c r="D1823" s="96">
        <v>44169</v>
      </c>
      <c r="E1823" s="109">
        <v>7.0243055555555598</v>
      </c>
      <c r="F1823" s="112">
        <v>41.5</v>
      </c>
      <c r="G1823" s="112">
        <v>27.6</v>
      </c>
    </row>
    <row r="1824" spans="1:7" x14ac:dyDescent="0.25">
      <c r="A1824" s="104" t="s">
        <v>533</v>
      </c>
      <c r="B1824" s="104" t="s">
        <v>536</v>
      </c>
      <c r="C1824" s="54">
        <v>161</v>
      </c>
      <c r="D1824" s="96">
        <v>44169</v>
      </c>
      <c r="E1824" s="110">
        <v>7.0659722222222197</v>
      </c>
      <c r="F1824" s="112">
        <v>41.5</v>
      </c>
      <c r="G1824" s="112">
        <v>27.7</v>
      </c>
    </row>
    <row r="1825" spans="1:7" x14ac:dyDescent="0.25">
      <c r="A1825" s="104" t="s">
        <v>533</v>
      </c>
      <c r="B1825" s="104" t="s">
        <v>536</v>
      </c>
      <c r="C1825" s="54">
        <v>162</v>
      </c>
      <c r="D1825" s="96">
        <v>44169</v>
      </c>
      <c r="E1825" s="109">
        <v>7.1076388888888999</v>
      </c>
      <c r="F1825" s="112">
        <v>42.4</v>
      </c>
      <c r="G1825" s="112">
        <v>27.7</v>
      </c>
    </row>
    <row r="1826" spans="1:7" x14ac:dyDescent="0.25">
      <c r="A1826" s="104" t="s">
        <v>533</v>
      </c>
      <c r="B1826" s="104" t="s">
        <v>536</v>
      </c>
      <c r="C1826" s="54">
        <v>163</v>
      </c>
      <c r="D1826" s="96">
        <v>44169</v>
      </c>
      <c r="E1826" s="110">
        <v>7.1493055555555598</v>
      </c>
      <c r="F1826" s="112">
        <v>42.3</v>
      </c>
      <c r="G1826" s="112">
        <v>27.7</v>
      </c>
    </row>
    <row r="1827" spans="1:7" x14ac:dyDescent="0.25">
      <c r="A1827" s="104" t="s">
        <v>533</v>
      </c>
      <c r="B1827" s="104" t="s">
        <v>536</v>
      </c>
      <c r="C1827" s="54">
        <v>164</v>
      </c>
      <c r="D1827" s="96">
        <v>44169</v>
      </c>
      <c r="E1827" s="109">
        <v>7.1909722222222197</v>
      </c>
      <c r="F1827" s="112">
        <v>42.2</v>
      </c>
      <c r="G1827" s="112">
        <v>27.4</v>
      </c>
    </row>
    <row r="1828" spans="1:7" x14ac:dyDescent="0.25">
      <c r="A1828" s="104" t="s">
        <v>533</v>
      </c>
      <c r="B1828" s="104" t="s">
        <v>536</v>
      </c>
      <c r="C1828" s="54">
        <v>165</v>
      </c>
      <c r="D1828" s="96">
        <v>44169</v>
      </c>
      <c r="E1828" s="110">
        <v>7.2326388888888999</v>
      </c>
      <c r="F1828" s="112">
        <v>42</v>
      </c>
      <c r="G1828" s="112">
        <v>27.2</v>
      </c>
    </row>
    <row r="1829" spans="1:7" x14ac:dyDescent="0.25">
      <c r="A1829" s="104" t="s">
        <v>533</v>
      </c>
      <c r="B1829" s="104" t="s">
        <v>536</v>
      </c>
      <c r="C1829" s="54">
        <v>166</v>
      </c>
      <c r="D1829" s="96">
        <v>44169</v>
      </c>
      <c r="E1829" s="109">
        <v>7.2743055555555598</v>
      </c>
      <c r="F1829" s="112">
        <v>41.2</v>
      </c>
      <c r="G1829" s="112">
        <v>26.6</v>
      </c>
    </row>
    <row r="1830" spans="1:7" x14ac:dyDescent="0.25">
      <c r="A1830" s="104" t="s">
        <v>533</v>
      </c>
      <c r="B1830" s="104" t="s">
        <v>536</v>
      </c>
      <c r="C1830" s="54">
        <v>167</v>
      </c>
      <c r="D1830" s="96">
        <v>44169</v>
      </c>
      <c r="E1830" s="110">
        <v>7.3159722222222197</v>
      </c>
      <c r="F1830" s="112">
        <v>42.8</v>
      </c>
      <c r="G1830" s="112">
        <v>26.2</v>
      </c>
    </row>
    <row r="1831" spans="1:7" x14ac:dyDescent="0.25">
      <c r="A1831" s="104" t="s">
        <v>533</v>
      </c>
      <c r="B1831" s="104" t="s">
        <v>536</v>
      </c>
      <c r="C1831" s="54">
        <v>168</v>
      </c>
      <c r="D1831" s="96">
        <v>44169</v>
      </c>
      <c r="E1831" s="109">
        <v>7.3576388888888999</v>
      </c>
      <c r="F1831" s="112">
        <v>44.1</v>
      </c>
      <c r="G1831" s="112">
        <v>27</v>
      </c>
    </row>
    <row r="1832" spans="1:7" x14ac:dyDescent="0.25">
      <c r="A1832" s="104" t="s">
        <v>533</v>
      </c>
      <c r="B1832" s="104" t="s">
        <v>536</v>
      </c>
      <c r="C1832" s="54">
        <v>169</v>
      </c>
      <c r="D1832" s="96">
        <v>44169</v>
      </c>
      <c r="E1832" s="110">
        <v>7.3993055555555598</v>
      </c>
      <c r="F1832" s="112">
        <v>42</v>
      </c>
      <c r="G1832" s="112">
        <v>26.5</v>
      </c>
    </row>
    <row r="1833" spans="1:7" x14ac:dyDescent="0.25">
      <c r="A1833" s="104" t="s">
        <v>533</v>
      </c>
      <c r="B1833" s="104" t="s">
        <v>536</v>
      </c>
      <c r="C1833" s="54">
        <v>170</v>
      </c>
      <c r="D1833" s="96">
        <v>44169</v>
      </c>
      <c r="E1833" s="109">
        <v>7.4409722222222197</v>
      </c>
      <c r="F1833" s="112">
        <v>45.3</v>
      </c>
      <c r="G1833" s="112">
        <v>27.3</v>
      </c>
    </row>
    <row r="1834" spans="1:7" x14ac:dyDescent="0.25">
      <c r="A1834" s="104" t="s">
        <v>533</v>
      </c>
      <c r="B1834" s="104" t="s">
        <v>536</v>
      </c>
      <c r="C1834" s="54">
        <v>171</v>
      </c>
      <c r="D1834" s="96">
        <v>44169</v>
      </c>
      <c r="E1834" s="110">
        <v>7.4826388888888999</v>
      </c>
      <c r="F1834" s="112">
        <v>45.1</v>
      </c>
      <c r="G1834" s="112">
        <v>27.4</v>
      </c>
    </row>
    <row r="1835" spans="1:7" x14ac:dyDescent="0.25">
      <c r="A1835" s="104" t="s">
        <v>533</v>
      </c>
      <c r="B1835" s="104" t="s">
        <v>536</v>
      </c>
      <c r="C1835" s="54">
        <v>172</v>
      </c>
      <c r="D1835" s="96">
        <v>44169</v>
      </c>
      <c r="E1835" s="109">
        <v>7.5243055555555598</v>
      </c>
      <c r="F1835" s="112">
        <v>46.6</v>
      </c>
      <c r="G1835" s="112">
        <v>27.8</v>
      </c>
    </row>
    <row r="1836" spans="1:7" x14ac:dyDescent="0.25">
      <c r="A1836" s="104" t="s">
        <v>533</v>
      </c>
      <c r="B1836" s="104" t="s">
        <v>536</v>
      </c>
      <c r="C1836" s="54">
        <v>173</v>
      </c>
      <c r="D1836" s="96">
        <v>44169</v>
      </c>
      <c r="E1836" s="110">
        <v>7.5659722222222197</v>
      </c>
      <c r="F1836" s="112">
        <v>47</v>
      </c>
      <c r="G1836" s="112">
        <v>28</v>
      </c>
    </row>
    <row r="1837" spans="1:7" x14ac:dyDescent="0.25">
      <c r="A1837" s="104" t="s">
        <v>533</v>
      </c>
      <c r="B1837" s="104" t="s">
        <v>536</v>
      </c>
      <c r="C1837" s="54">
        <v>174</v>
      </c>
      <c r="D1837" s="96">
        <v>44169</v>
      </c>
      <c r="E1837" s="109">
        <v>7.6076388888888999</v>
      </c>
      <c r="F1837" s="112">
        <v>43.9</v>
      </c>
      <c r="G1837" s="112">
        <v>28</v>
      </c>
    </row>
    <row r="1838" spans="1:7" x14ac:dyDescent="0.25">
      <c r="A1838" s="104" t="s">
        <v>533</v>
      </c>
      <c r="B1838" s="104" t="s">
        <v>536</v>
      </c>
      <c r="C1838" s="54">
        <v>175</v>
      </c>
      <c r="D1838" s="96">
        <v>44169</v>
      </c>
      <c r="E1838" s="110">
        <v>7.6493055555555598</v>
      </c>
      <c r="F1838" s="112">
        <v>45</v>
      </c>
      <c r="G1838" s="112">
        <v>28.1</v>
      </c>
    </row>
    <row r="1839" spans="1:7" x14ac:dyDescent="0.25">
      <c r="A1839" s="104" t="s">
        <v>533</v>
      </c>
      <c r="B1839" s="104" t="s">
        <v>536</v>
      </c>
      <c r="C1839" s="54">
        <v>176</v>
      </c>
      <c r="D1839" s="96">
        <v>44169</v>
      </c>
      <c r="E1839" s="109">
        <v>7.6909722222222197</v>
      </c>
      <c r="F1839" s="112">
        <v>44.5</v>
      </c>
      <c r="G1839" s="112">
        <v>27.7</v>
      </c>
    </row>
    <row r="1840" spans="1:7" x14ac:dyDescent="0.25">
      <c r="A1840" s="104" t="s">
        <v>533</v>
      </c>
      <c r="B1840" s="104" t="s">
        <v>536</v>
      </c>
      <c r="C1840" s="54">
        <v>177</v>
      </c>
      <c r="D1840" s="96">
        <v>44169</v>
      </c>
      <c r="E1840" s="110">
        <v>7.7326388888888999</v>
      </c>
      <c r="F1840" s="112">
        <v>42.2</v>
      </c>
      <c r="G1840" s="112">
        <v>27.4</v>
      </c>
    </row>
    <row r="1841" spans="1:7" x14ac:dyDescent="0.25">
      <c r="A1841" s="104" t="s">
        <v>533</v>
      </c>
      <c r="B1841" s="104" t="s">
        <v>536</v>
      </c>
      <c r="C1841" s="54">
        <v>178</v>
      </c>
      <c r="D1841" s="96">
        <v>44169</v>
      </c>
      <c r="E1841" s="109">
        <v>7.7743055555555598</v>
      </c>
      <c r="F1841" s="112">
        <v>41</v>
      </c>
      <c r="G1841" s="112">
        <v>27.3</v>
      </c>
    </row>
    <row r="1842" spans="1:7" x14ac:dyDescent="0.25">
      <c r="A1842" s="104" t="s">
        <v>533</v>
      </c>
      <c r="B1842" s="104" t="s">
        <v>536</v>
      </c>
      <c r="C1842" s="54">
        <v>179</v>
      </c>
      <c r="D1842" s="96">
        <v>44169</v>
      </c>
      <c r="E1842" s="110">
        <v>7.8159722222222197</v>
      </c>
      <c r="F1842" s="112">
        <v>39.799999999999997</v>
      </c>
      <c r="G1842" s="112">
        <v>27.5</v>
      </c>
    </row>
    <row r="1843" spans="1:7" x14ac:dyDescent="0.25">
      <c r="A1843" s="104" t="s">
        <v>533</v>
      </c>
      <c r="B1843" s="104" t="s">
        <v>536</v>
      </c>
      <c r="C1843" s="54">
        <v>180</v>
      </c>
      <c r="D1843" s="96">
        <v>44169</v>
      </c>
      <c r="E1843" s="109">
        <v>7.8576388888888999</v>
      </c>
      <c r="F1843" s="112">
        <v>40.799999999999997</v>
      </c>
      <c r="G1843" s="112">
        <v>27.6</v>
      </c>
    </row>
    <row r="1844" spans="1:7" x14ac:dyDescent="0.25">
      <c r="A1844" s="104" t="s">
        <v>533</v>
      </c>
      <c r="B1844" s="104" t="s">
        <v>536</v>
      </c>
      <c r="C1844" s="54">
        <v>181</v>
      </c>
      <c r="D1844" s="96">
        <v>44169</v>
      </c>
      <c r="E1844" s="110">
        <v>7.8993055555555598</v>
      </c>
      <c r="F1844" s="112">
        <v>39.700000000000003</v>
      </c>
      <c r="G1844" s="112">
        <v>27.4</v>
      </c>
    </row>
    <row r="1845" spans="1:7" x14ac:dyDescent="0.25">
      <c r="A1845" s="104" t="s">
        <v>533</v>
      </c>
      <c r="B1845" s="104" t="s">
        <v>536</v>
      </c>
      <c r="C1845" s="54">
        <v>182</v>
      </c>
      <c r="D1845" s="96">
        <v>44169</v>
      </c>
      <c r="E1845" s="109">
        <v>7.9409722222222197</v>
      </c>
      <c r="F1845" s="112">
        <v>38.5</v>
      </c>
      <c r="G1845" s="112">
        <v>27.4</v>
      </c>
    </row>
    <row r="1846" spans="1:7" x14ac:dyDescent="0.25">
      <c r="A1846" s="104" t="s">
        <v>533</v>
      </c>
      <c r="B1846" s="104" t="s">
        <v>536</v>
      </c>
      <c r="C1846" s="54">
        <v>183</v>
      </c>
      <c r="D1846" s="96">
        <v>44169</v>
      </c>
      <c r="E1846" s="110">
        <v>7.9826388888888999</v>
      </c>
      <c r="F1846" s="112">
        <v>40.700000000000003</v>
      </c>
      <c r="G1846" s="112">
        <v>27.3</v>
      </c>
    </row>
    <row r="1847" spans="1:7" x14ac:dyDescent="0.25">
      <c r="A1847" s="104" t="s">
        <v>533</v>
      </c>
      <c r="B1847" s="104" t="s">
        <v>536</v>
      </c>
      <c r="C1847" s="54">
        <v>184</v>
      </c>
      <c r="D1847" s="96">
        <v>44170</v>
      </c>
      <c r="E1847" s="109">
        <v>8.0243055555555607</v>
      </c>
      <c r="F1847" s="112">
        <v>40.200000000000003</v>
      </c>
      <c r="G1847" s="112">
        <v>27.2</v>
      </c>
    </row>
    <row r="1848" spans="1:7" x14ac:dyDescent="0.25">
      <c r="A1848" s="104" t="s">
        <v>533</v>
      </c>
      <c r="B1848" s="104" t="s">
        <v>536</v>
      </c>
      <c r="C1848" s="54">
        <v>185</v>
      </c>
      <c r="D1848" s="96">
        <v>44170</v>
      </c>
      <c r="E1848" s="110">
        <v>8.0659722222222197</v>
      </c>
      <c r="F1848" s="112">
        <v>38.799999999999997</v>
      </c>
      <c r="G1848" s="112">
        <v>27</v>
      </c>
    </row>
    <row r="1849" spans="1:7" x14ac:dyDescent="0.25">
      <c r="A1849" s="104" t="s">
        <v>533</v>
      </c>
      <c r="B1849" s="104" t="s">
        <v>536</v>
      </c>
      <c r="C1849" s="54">
        <v>186</v>
      </c>
      <c r="D1849" s="96">
        <v>44170</v>
      </c>
      <c r="E1849" s="109">
        <v>8.1076388888888999</v>
      </c>
      <c r="F1849" s="112">
        <v>38.4</v>
      </c>
      <c r="G1849" s="112">
        <v>26.9</v>
      </c>
    </row>
    <row r="1850" spans="1:7" x14ac:dyDescent="0.25">
      <c r="A1850" s="104" t="s">
        <v>533</v>
      </c>
      <c r="B1850" s="104" t="s">
        <v>536</v>
      </c>
      <c r="C1850" s="54">
        <v>187</v>
      </c>
      <c r="D1850" s="96">
        <v>44170</v>
      </c>
      <c r="E1850" s="110">
        <v>8.1493055555555607</v>
      </c>
      <c r="F1850" s="112">
        <v>38.9</v>
      </c>
      <c r="G1850" s="112">
        <v>26.9</v>
      </c>
    </row>
    <row r="1851" spans="1:7" x14ac:dyDescent="0.25">
      <c r="A1851" s="104" t="s">
        <v>533</v>
      </c>
      <c r="B1851" s="104" t="s">
        <v>536</v>
      </c>
      <c r="C1851" s="54">
        <v>188</v>
      </c>
      <c r="D1851" s="96">
        <v>44170</v>
      </c>
      <c r="E1851" s="109">
        <v>8.1909722222222197</v>
      </c>
      <c r="F1851" s="112">
        <v>39.799999999999997</v>
      </c>
      <c r="G1851" s="112">
        <v>27.1</v>
      </c>
    </row>
    <row r="1852" spans="1:7" x14ac:dyDescent="0.25">
      <c r="A1852" s="104" t="s">
        <v>533</v>
      </c>
      <c r="B1852" s="104" t="s">
        <v>536</v>
      </c>
      <c r="C1852" s="54">
        <v>189</v>
      </c>
      <c r="D1852" s="96">
        <v>44170</v>
      </c>
      <c r="E1852" s="110">
        <v>8.2326388888888999</v>
      </c>
      <c r="F1852" s="112">
        <v>39.700000000000003</v>
      </c>
      <c r="G1852" s="112">
        <v>26.8</v>
      </c>
    </row>
    <row r="1853" spans="1:7" x14ac:dyDescent="0.25">
      <c r="A1853" s="104" t="s">
        <v>533</v>
      </c>
      <c r="B1853" s="104" t="s">
        <v>536</v>
      </c>
      <c r="C1853" s="54">
        <v>190</v>
      </c>
      <c r="D1853" s="96">
        <v>44170</v>
      </c>
      <c r="E1853" s="109">
        <v>8.2743055555555607</v>
      </c>
      <c r="F1853" s="112">
        <v>39.299999999999997</v>
      </c>
      <c r="G1853" s="112">
        <v>26.8</v>
      </c>
    </row>
    <row r="1854" spans="1:7" x14ac:dyDescent="0.25">
      <c r="A1854" s="104" t="s">
        <v>533</v>
      </c>
      <c r="B1854" s="104" t="s">
        <v>536</v>
      </c>
      <c r="C1854" s="54">
        <v>191</v>
      </c>
      <c r="D1854" s="96">
        <v>44170</v>
      </c>
      <c r="E1854" s="110">
        <v>8.3159722222222197</v>
      </c>
      <c r="F1854" s="112">
        <v>43.3</v>
      </c>
      <c r="G1854" s="112">
        <v>27.1</v>
      </c>
    </row>
    <row r="1855" spans="1:7" x14ac:dyDescent="0.25">
      <c r="A1855" s="104" t="s">
        <v>533</v>
      </c>
      <c r="B1855" s="104" t="s">
        <v>536</v>
      </c>
      <c r="C1855" s="54">
        <v>192</v>
      </c>
      <c r="D1855" s="96">
        <v>44170</v>
      </c>
      <c r="E1855" s="109">
        <v>8.3576388888888999</v>
      </c>
      <c r="F1855" s="112">
        <v>42.5</v>
      </c>
      <c r="G1855" s="112">
        <v>27.4</v>
      </c>
    </row>
    <row r="1856" spans="1:7" x14ac:dyDescent="0.25">
      <c r="A1856" s="104" t="s">
        <v>533</v>
      </c>
      <c r="B1856" s="104" t="s">
        <v>536</v>
      </c>
      <c r="C1856" s="54">
        <v>193</v>
      </c>
      <c r="D1856" s="96">
        <v>44170</v>
      </c>
      <c r="E1856" s="110">
        <v>8.3993055555555607</v>
      </c>
      <c r="F1856" s="112">
        <v>44.7</v>
      </c>
      <c r="G1856" s="112">
        <v>27.6</v>
      </c>
    </row>
    <row r="1857" spans="1:7" x14ac:dyDescent="0.25">
      <c r="A1857" s="104" t="s">
        <v>533</v>
      </c>
      <c r="B1857" s="104" t="s">
        <v>536</v>
      </c>
      <c r="C1857" s="54">
        <v>194</v>
      </c>
      <c r="D1857" s="96">
        <v>44170</v>
      </c>
      <c r="E1857" s="109">
        <v>8.4409722222222197</v>
      </c>
      <c r="F1857" s="112">
        <v>44</v>
      </c>
      <c r="G1857" s="112">
        <v>27.4</v>
      </c>
    </row>
    <row r="1858" spans="1:7" x14ac:dyDescent="0.25">
      <c r="A1858" s="104" t="s">
        <v>533</v>
      </c>
      <c r="B1858" s="104" t="s">
        <v>536</v>
      </c>
      <c r="C1858" s="54">
        <v>195</v>
      </c>
      <c r="D1858" s="96">
        <v>44170</v>
      </c>
      <c r="E1858" s="110">
        <v>8.4826388888888893</v>
      </c>
      <c r="F1858" s="112">
        <v>44.6</v>
      </c>
      <c r="G1858" s="112">
        <v>27.6</v>
      </c>
    </row>
    <row r="1859" spans="1:7" x14ac:dyDescent="0.25">
      <c r="A1859" s="104" t="s">
        <v>533</v>
      </c>
      <c r="B1859" s="104" t="s">
        <v>536</v>
      </c>
      <c r="C1859" s="54">
        <v>196</v>
      </c>
      <c r="D1859" s="96">
        <v>44170</v>
      </c>
      <c r="E1859" s="109">
        <v>8.5243055555555607</v>
      </c>
      <c r="F1859" s="112">
        <v>48.3</v>
      </c>
      <c r="G1859" s="112">
        <v>27.8</v>
      </c>
    </row>
    <row r="1860" spans="1:7" x14ac:dyDescent="0.25">
      <c r="A1860" s="104" t="s">
        <v>533</v>
      </c>
      <c r="B1860" s="104" t="s">
        <v>536</v>
      </c>
      <c r="C1860" s="54">
        <v>197</v>
      </c>
      <c r="D1860" s="96">
        <v>44170</v>
      </c>
      <c r="E1860" s="110">
        <v>8.5659722222222197</v>
      </c>
      <c r="F1860" s="112">
        <v>46.8</v>
      </c>
      <c r="G1860" s="112">
        <v>27.9</v>
      </c>
    </row>
    <row r="1861" spans="1:7" x14ac:dyDescent="0.25">
      <c r="A1861" s="104" t="s">
        <v>533</v>
      </c>
      <c r="B1861" s="104" t="s">
        <v>536</v>
      </c>
      <c r="C1861" s="54">
        <v>198</v>
      </c>
      <c r="D1861" s="96">
        <v>44170</v>
      </c>
      <c r="E1861" s="109">
        <v>8.6076388888888893</v>
      </c>
      <c r="F1861" s="112">
        <v>46.3</v>
      </c>
      <c r="G1861" s="112">
        <v>27.8</v>
      </c>
    </row>
    <row r="1862" spans="1:7" x14ac:dyDescent="0.25">
      <c r="A1862" s="104" t="s">
        <v>533</v>
      </c>
      <c r="B1862" s="104" t="s">
        <v>536</v>
      </c>
      <c r="C1862" s="54">
        <v>199</v>
      </c>
      <c r="D1862" s="96">
        <v>44170</v>
      </c>
      <c r="E1862" s="110">
        <v>8.6493055555555607</v>
      </c>
      <c r="F1862" s="112">
        <v>42.7</v>
      </c>
      <c r="G1862" s="112">
        <v>27.6</v>
      </c>
    </row>
    <row r="1863" spans="1:7" x14ac:dyDescent="0.25">
      <c r="A1863" s="104" t="s">
        <v>533</v>
      </c>
      <c r="B1863" s="104" t="s">
        <v>536</v>
      </c>
      <c r="C1863" s="54">
        <v>200</v>
      </c>
      <c r="D1863" s="96">
        <v>44170</v>
      </c>
      <c r="E1863" s="109">
        <v>8.6909722222222197</v>
      </c>
      <c r="F1863" s="112">
        <v>45.2</v>
      </c>
      <c r="G1863" s="112">
        <v>27.3</v>
      </c>
    </row>
    <row r="1864" spans="1:7" x14ac:dyDescent="0.25">
      <c r="A1864" s="104" t="s">
        <v>533</v>
      </c>
      <c r="B1864" s="104" t="s">
        <v>536</v>
      </c>
      <c r="C1864" s="54">
        <v>201</v>
      </c>
      <c r="D1864" s="96">
        <v>44170</v>
      </c>
      <c r="E1864" s="110">
        <v>8.7326388888888893</v>
      </c>
      <c r="F1864" s="112">
        <v>42.4</v>
      </c>
      <c r="G1864" s="112">
        <v>27.2</v>
      </c>
    </row>
    <row r="1865" spans="1:7" x14ac:dyDescent="0.25">
      <c r="A1865" s="104" t="s">
        <v>533</v>
      </c>
      <c r="B1865" s="104" t="s">
        <v>536</v>
      </c>
      <c r="C1865" s="54">
        <v>202</v>
      </c>
      <c r="D1865" s="96">
        <v>44170</v>
      </c>
      <c r="E1865" s="109">
        <v>8.7743055555555607</v>
      </c>
      <c r="F1865" s="112">
        <v>40.4</v>
      </c>
      <c r="G1865" s="112">
        <v>27.1</v>
      </c>
    </row>
    <row r="1866" spans="1:7" x14ac:dyDescent="0.25">
      <c r="A1866" s="104" t="s">
        <v>533</v>
      </c>
      <c r="B1866" s="104" t="s">
        <v>536</v>
      </c>
      <c r="C1866" s="54">
        <v>203</v>
      </c>
      <c r="D1866" s="96">
        <v>44170</v>
      </c>
      <c r="E1866" s="110">
        <v>8.8159722222222197</v>
      </c>
      <c r="F1866" s="112">
        <v>43.4</v>
      </c>
      <c r="G1866" s="112">
        <v>27.3</v>
      </c>
    </row>
    <row r="1867" spans="1:7" x14ac:dyDescent="0.25">
      <c r="A1867" s="104" t="s">
        <v>533</v>
      </c>
      <c r="B1867" s="104" t="s">
        <v>536</v>
      </c>
      <c r="C1867" s="54">
        <v>204</v>
      </c>
      <c r="D1867" s="96">
        <v>44170</v>
      </c>
      <c r="E1867" s="109">
        <v>8.8576388888888893</v>
      </c>
      <c r="F1867" s="112">
        <v>41.2</v>
      </c>
      <c r="G1867" s="112">
        <v>27.4</v>
      </c>
    </row>
    <row r="1868" spans="1:7" x14ac:dyDescent="0.25">
      <c r="A1868" s="104" t="s">
        <v>533</v>
      </c>
      <c r="B1868" s="104" t="s">
        <v>536</v>
      </c>
      <c r="C1868" s="54">
        <v>205</v>
      </c>
      <c r="D1868" s="96">
        <v>44170</v>
      </c>
      <c r="E1868" s="110">
        <v>8.8993055555555607</v>
      </c>
      <c r="F1868" s="112">
        <v>39.9</v>
      </c>
      <c r="G1868" s="112">
        <v>27.3</v>
      </c>
    </row>
    <row r="1869" spans="1:7" x14ac:dyDescent="0.25">
      <c r="A1869" s="104" t="s">
        <v>533</v>
      </c>
      <c r="B1869" s="104" t="s">
        <v>536</v>
      </c>
      <c r="C1869" s="54">
        <v>206</v>
      </c>
      <c r="D1869" s="96">
        <v>44170</v>
      </c>
      <c r="E1869" s="109">
        <v>8.9409722222222197</v>
      </c>
      <c r="F1869" s="112">
        <v>39.9</v>
      </c>
      <c r="G1869" s="112">
        <v>27.5</v>
      </c>
    </row>
    <row r="1870" spans="1:7" x14ac:dyDescent="0.25">
      <c r="A1870" s="104" t="s">
        <v>533</v>
      </c>
      <c r="B1870" s="104" t="s">
        <v>536</v>
      </c>
      <c r="C1870" s="54">
        <v>207</v>
      </c>
      <c r="D1870" s="96">
        <v>44170</v>
      </c>
      <c r="E1870" s="110">
        <v>8.9826388888888893</v>
      </c>
      <c r="F1870" s="112">
        <v>39.299999999999997</v>
      </c>
      <c r="G1870" s="112">
        <v>27.1</v>
      </c>
    </row>
    <row r="1871" spans="1:7" x14ac:dyDescent="0.25">
      <c r="A1871" s="104" t="s">
        <v>533</v>
      </c>
      <c r="B1871" s="104" t="s">
        <v>536</v>
      </c>
      <c r="C1871" s="54">
        <v>208</v>
      </c>
      <c r="D1871" s="96">
        <v>44171</v>
      </c>
      <c r="E1871" s="109">
        <v>9.0243055555555607</v>
      </c>
      <c r="F1871" s="112">
        <v>41.3</v>
      </c>
      <c r="G1871" s="112">
        <v>27.2</v>
      </c>
    </row>
    <row r="1872" spans="1:7" x14ac:dyDescent="0.25">
      <c r="A1872" s="104" t="s">
        <v>533</v>
      </c>
      <c r="B1872" s="104" t="s">
        <v>536</v>
      </c>
      <c r="C1872" s="54">
        <v>209</v>
      </c>
      <c r="D1872" s="96">
        <v>44171</v>
      </c>
      <c r="E1872" s="110">
        <v>9.0659722222222197</v>
      </c>
      <c r="F1872" s="112">
        <v>38.6</v>
      </c>
      <c r="G1872" s="112">
        <v>27</v>
      </c>
    </row>
    <row r="1873" spans="1:7" x14ac:dyDescent="0.25">
      <c r="A1873" s="104" t="s">
        <v>533</v>
      </c>
      <c r="B1873" s="104" t="s">
        <v>536</v>
      </c>
      <c r="C1873" s="54">
        <v>210</v>
      </c>
      <c r="D1873" s="96">
        <v>44171</v>
      </c>
      <c r="E1873" s="109">
        <v>9.1076388888888893</v>
      </c>
      <c r="F1873" s="112">
        <v>38.4</v>
      </c>
      <c r="G1873" s="112">
        <v>26.9</v>
      </c>
    </row>
    <row r="1874" spans="1:7" x14ac:dyDescent="0.25">
      <c r="A1874" s="104" t="s">
        <v>533</v>
      </c>
      <c r="B1874" s="104" t="s">
        <v>536</v>
      </c>
      <c r="C1874" s="54">
        <v>211</v>
      </c>
      <c r="D1874" s="96">
        <v>44171</v>
      </c>
      <c r="E1874" s="110">
        <v>9.1493055555555607</v>
      </c>
      <c r="F1874" s="112">
        <v>40.799999999999997</v>
      </c>
      <c r="G1874" s="112">
        <v>26.8</v>
      </c>
    </row>
    <row r="1875" spans="1:7" x14ac:dyDescent="0.25">
      <c r="A1875" s="104" t="s">
        <v>533</v>
      </c>
      <c r="B1875" s="104" t="s">
        <v>536</v>
      </c>
      <c r="C1875" s="54">
        <v>212</v>
      </c>
      <c r="D1875" s="96">
        <v>44171</v>
      </c>
      <c r="E1875" s="109">
        <v>9.1909722222222197</v>
      </c>
      <c r="F1875" s="112">
        <v>39.1</v>
      </c>
      <c r="G1875" s="112">
        <v>26.5</v>
      </c>
    </row>
    <row r="1876" spans="1:7" x14ac:dyDescent="0.25">
      <c r="A1876" s="104" t="s">
        <v>533</v>
      </c>
      <c r="B1876" s="104" t="s">
        <v>536</v>
      </c>
      <c r="C1876" s="54">
        <v>213</v>
      </c>
      <c r="D1876" s="96">
        <v>44171</v>
      </c>
      <c r="E1876" s="110">
        <v>9.2326388888888893</v>
      </c>
      <c r="F1876" s="112">
        <v>41.4</v>
      </c>
      <c r="G1876" s="112">
        <v>26.7</v>
      </c>
    </row>
    <row r="1877" spans="1:7" x14ac:dyDescent="0.25">
      <c r="A1877" s="104" t="s">
        <v>533</v>
      </c>
      <c r="B1877" s="104" t="s">
        <v>536</v>
      </c>
      <c r="C1877" s="54">
        <v>214</v>
      </c>
      <c r="D1877" s="96">
        <v>44171</v>
      </c>
      <c r="E1877" s="109">
        <v>9.2743055555555607</v>
      </c>
      <c r="F1877" s="112">
        <v>39.200000000000003</v>
      </c>
      <c r="G1877" s="112">
        <v>26.5</v>
      </c>
    </row>
    <row r="1878" spans="1:7" x14ac:dyDescent="0.25">
      <c r="A1878" s="104" t="s">
        <v>533</v>
      </c>
      <c r="B1878" s="104" t="s">
        <v>536</v>
      </c>
      <c r="C1878" s="54">
        <v>215</v>
      </c>
      <c r="D1878" s="96">
        <v>44171</v>
      </c>
      <c r="E1878" s="110">
        <v>9.3159722222222197</v>
      </c>
      <c r="F1878" s="112">
        <v>40.5</v>
      </c>
      <c r="G1878" s="112">
        <v>26.6</v>
      </c>
    </row>
    <row r="1879" spans="1:7" x14ac:dyDescent="0.25">
      <c r="A1879" s="104" t="s">
        <v>533</v>
      </c>
      <c r="B1879" s="104" t="s">
        <v>536</v>
      </c>
      <c r="C1879" s="54">
        <v>216</v>
      </c>
      <c r="D1879" s="96">
        <v>44171</v>
      </c>
      <c r="E1879" s="109">
        <v>9.3576388888888893</v>
      </c>
      <c r="F1879" s="112">
        <v>42.6</v>
      </c>
      <c r="G1879" s="112">
        <v>27.3</v>
      </c>
    </row>
    <row r="1880" spans="1:7" x14ac:dyDescent="0.25">
      <c r="A1880" s="104" t="s">
        <v>533</v>
      </c>
      <c r="B1880" s="104" t="s">
        <v>536</v>
      </c>
      <c r="C1880" s="54">
        <v>217</v>
      </c>
      <c r="D1880" s="96">
        <v>44171</v>
      </c>
      <c r="E1880" s="110">
        <v>9.3993055555555607</v>
      </c>
      <c r="F1880" s="112">
        <v>40.700000000000003</v>
      </c>
      <c r="G1880" s="112">
        <v>27.1</v>
      </c>
    </row>
    <row r="1881" spans="1:7" x14ac:dyDescent="0.25">
      <c r="A1881" s="104" t="s">
        <v>533</v>
      </c>
      <c r="B1881" s="104" t="s">
        <v>536</v>
      </c>
      <c r="C1881" s="54">
        <v>218</v>
      </c>
      <c r="D1881" s="96">
        <v>44171</v>
      </c>
      <c r="E1881" s="109">
        <v>9.4409722222222197</v>
      </c>
      <c r="F1881" s="112">
        <v>44.1</v>
      </c>
      <c r="G1881" s="112">
        <v>27.2</v>
      </c>
    </row>
    <row r="1882" spans="1:7" x14ac:dyDescent="0.25">
      <c r="A1882" s="104" t="s">
        <v>533</v>
      </c>
      <c r="B1882" s="104" t="s">
        <v>536</v>
      </c>
      <c r="C1882" s="54">
        <v>219</v>
      </c>
      <c r="D1882" s="96">
        <v>44171</v>
      </c>
      <c r="E1882" s="110">
        <v>9.4826388888888893</v>
      </c>
      <c r="F1882" s="112">
        <v>48.5</v>
      </c>
      <c r="G1882" s="112">
        <v>27.3</v>
      </c>
    </row>
    <row r="1883" spans="1:7" x14ac:dyDescent="0.25">
      <c r="A1883" s="104" t="s">
        <v>533</v>
      </c>
      <c r="B1883" s="104" t="s">
        <v>536</v>
      </c>
      <c r="C1883" s="54">
        <v>220</v>
      </c>
      <c r="D1883" s="96">
        <v>44171</v>
      </c>
      <c r="E1883" s="109">
        <v>9.5243055555555607</v>
      </c>
      <c r="F1883" s="112">
        <v>44.3</v>
      </c>
      <c r="G1883" s="112">
        <v>27.3</v>
      </c>
    </row>
    <row r="1884" spans="1:7" x14ac:dyDescent="0.25">
      <c r="A1884" s="104" t="s">
        <v>533</v>
      </c>
      <c r="B1884" s="104" t="s">
        <v>536</v>
      </c>
      <c r="C1884" s="54">
        <v>221</v>
      </c>
      <c r="D1884" s="96">
        <v>44171</v>
      </c>
      <c r="E1884" s="110">
        <v>9.5659722222222197</v>
      </c>
      <c r="F1884" s="112">
        <v>48.3</v>
      </c>
      <c r="G1884" s="112">
        <v>27.6</v>
      </c>
    </row>
    <row r="1885" spans="1:7" x14ac:dyDescent="0.25">
      <c r="A1885" s="104" t="s">
        <v>533</v>
      </c>
      <c r="B1885" s="104" t="s">
        <v>536</v>
      </c>
      <c r="C1885" s="54">
        <v>222</v>
      </c>
      <c r="D1885" s="96">
        <v>44171</v>
      </c>
      <c r="E1885" s="109">
        <v>9.6076388888888893</v>
      </c>
      <c r="F1885" s="112">
        <v>46.8</v>
      </c>
      <c r="G1885" s="112">
        <v>27.8</v>
      </c>
    </row>
    <row r="1886" spans="1:7" x14ac:dyDescent="0.25">
      <c r="A1886" s="104" t="s">
        <v>533</v>
      </c>
      <c r="B1886" s="104" t="s">
        <v>536</v>
      </c>
      <c r="C1886" s="54">
        <v>223</v>
      </c>
      <c r="D1886" s="96">
        <v>44171</v>
      </c>
      <c r="E1886" s="110">
        <v>9.6493055555555607</v>
      </c>
      <c r="F1886" s="112">
        <v>43.3</v>
      </c>
      <c r="G1886" s="112">
        <v>27.7</v>
      </c>
    </row>
    <row r="1887" spans="1:7" x14ac:dyDescent="0.25">
      <c r="A1887" s="104" t="s">
        <v>533</v>
      </c>
      <c r="B1887" s="104" t="s">
        <v>536</v>
      </c>
      <c r="C1887" s="54">
        <v>224</v>
      </c>
      <c r="D1887" s="96">
        <v>44171</v>
      </c>
      <c r="E1887" s="109">
        <v>9.6909722222222197</v>
      </c>
      <c r="F1887" s="112">
        <v>42.5</v>
      </c>
      <c r="G1887" s="112">
        <v>27.1</v>
      </c>
    </row>
    <row r="1888" spans="1:7" x14ac:dyDescent="0.25">
      <c r="A1888" s="104" t="s">
        <v>533</v>
      </c>
      <c r="B1888" s="104" t="s">
        <v>536</v>
      </c>
      <c r="C1888" s="54">
        <v>225</v>
      </c>
      <c r="D1888" s="96">
        <v>44171</v>
      </c>
      <c r="E1888" s="110">
        <v>9.7326388888888893</v>
      </c>
      <c r="F1888" s="112">
        <v>44.7</v>
      </c>
      <c r="G1888" s="112">
        <v>27.2</v>
      </c>
    </row>
    <row r="1889" spans="1:7" x14ac:dyDescent="0.25">
      <c r="A1889" s="104" t="s">
        <v>533</v>
      </c>
      <c r="B1889" s="104" t="s">
        <v>536</v>
      </c>
      <c r="C1889" s="54">
        <v>226</v>
      </c>
      <c r="D1889" s="96">
        <v>44171</v>
      </c>
      <c r="E1889" s="109">
        <v>9.7743055555555607</v>
      </c>
      <c r="F1889" s="112">
        <v>41.5</v>
      </c>
      <c r="G1889" s="112">
        <v>26.8</v>
      </c>
    </row>
    <row r="1890" spans="1:7" x14ac:dyDescent="0.25">
      <c r="A1890" s="104" t="s">
        <v>533</v>
      </c>
      <c r="B1890" s="104" t="s">
        <v>536</v>
      </c>
      <c r="C1890" s="54">
        <v>227</v>
      </c>
      <c r="D1890" s="96">
        <v>44171</v>
      </c>
      <c r="E1890" s="110">
        <v>9.8159722222222197</v>
      </c>
      <c r="F1890" s="112">
        <v>43.3</v>
      </c>
      <c r="G1890" s="112">
        <v>27</v>
      </c>
    </row>
    <row r="1891" spans="1:7" x14ac:dyDescent="0.25">
      <c r="A1891" s="104" t="s">
        <v>533</v>
      </c>
      <c r="B1891" s="104" t="s">
        <v>536</v>
      </c>
      <c r="C1891" s="54">
        <v>228</v>
      </c>
      <c r="D1891" s="96">
        <v>44171</v>
      </c>
      <c r="E1891" s="109">
        <v>9.8576388888888893</v>
      </c>
      <c r="F1891" s="112">
        <v>40.5</v>
      </c>
      <c r="G1891" s="112">
        <v>26.8</v>
      </c>
    </row>
    <row r="1892" spans="1:7" x14ac:dyDescent="0.25">
      <c r="A1892" s="104" t="s">
        <v>533</v>
      </c>
      <c r="B1892" s="104" t="s">
        <v>536</v>
      </c>
      <c r="C1892" s="54">
        <v>229</v>
      </c>
      <c r="D1892" s="96">
        <v>44171</v>
      </c>
      <c r="E1892" s="110">
        <v>9.8993055555555607</v>
      </c>
      <c r="F1892" s="112">
        <v>38.1</v>
      </c>
      <c r="G1892" s="112">
        <v>26.8</v>
      </c>
    </row>
    <row r="1893" spans="1:7" x14ac:dyDescent="0.25">
      <c r="A1893" s="104" t="s">
        <v>533</v>
      </c>
      <c r="B1893" s="104" t="s">
        <v>536</v>
      </c>
      <c r="C1893" s="54">
        <v>230</v>
      </c>
      <c r="D1893" s="96">
        <v>44171</v>
      </c>
      <c r="E1893" s="109">
        <v>9.9409722222222197</v>
      </c>
      <c r="F1893" s="112">
        <v>42.6</v>
      </c>
      <c r="G1893" s="112">
        <v>27</v>
      </c>
    </row>
    <row r="1894" spans="1:7" x14ac:dyDescent="0.25">
      <c r="A1894" s="104" t="s">
        <v>533</v>
      </c>
      <c r="B1894" s="104" t="s">
        <v>536</v>
      </c>
      <c r="C1894" s="54">
        <v>231</v>
      </c>
      <c r="D1894" s="96">
        <v>44171</v>
      </c>
      <c r="E1894" s="110">
        <v>9.9826388888888893</v>
      </c>
      <c r="F1894" s="112">
        <v>40.6</v>
      </c>
      <c r="G1894" s="112">
        <v>26.2</v>
      </c>
    </row>
    <row r="1895" spans="1:7" x14ac:dyDescent="0.25">
      <c r="A1895" s="104" t="s">
        <v>533</v>
      </c>
      <c r="B1895" s="104" t="s">
        <v>536</v>
      </c>
      <c r="C1895" s="54">
        <v>232</v>
      </c>
      <c r="D1895" s="96">
        <v>44172</v>
      </c>
      <c r="E1895" s="109">
        <v>10.0243055555556</v>
      </c>
      <c r="F1895" s="112">
        <v>40</v>
      </c>
      <c r="G1895" s="112">
        <v>26</v>
      </c>
    </row>
    <row r="1896" spans="1:7" x14ac:dyDescent="0.25">
      <c r="A1896" s="104" t="s">
        <v>533</v>
      </c>
      <c r="B1896" s="104" t="s">
        <v>536</v>
      </c>
      <c r="C1896" s="54">
        <v>233</v>
      </c>
      <c r="D1896" s="96">
        <v>44172</v>
      </c>
      <c r="E1896" s="110">
        <v>10.0659722222222</v>
      </c>
      <c r="F1896" s="112">
        <v>40.9</v>
      </c>
      <c r="G1896" s="112">
        <v>26.1</v>
      </c>
    </row>
    <row r="1897" spans="1:7" x14ac:dyDescent="0.25">
      <c r="A1897" s="104" t="s">
        <v>533</v>
      </c>
      <c r="B1897" s="104" t="s">
        <v>536</v>
      </c>
      <c r="C1897" s="54">
        <v>234</v>
      </c>
      <c r="D1897" s="96">
        <v>44172</v>
      </c>
      <c r="E1897" s="109">
        <v>10.1076388888889</v>
      </c>
      <c r="F1897" s="112">
        <v>40.700000000000003</v>
      </c>
      <c r="G1897" s="112">
        <v>26</v>
      </c>
    </row>
    <row r="1898" spans="1:7" x14ac:dyDescent="0.25">
      <c r="A1898" s="104" t="s">
        <v>533</v>
      </c>
      <c r="B1898" s="104" t="s">
        <v>536</v>
      </c>
      <c r="C1898" s="54">
        <v>235</v>
      </c>
      <c r="D1898" s="96">
        <v>44172</v>
      </c>
      <c r="E1898" s="110">
        <v>10.1493055555556</v>
      </c>
      <c r="F1898" s="112">
        <v>38.9</v>
      </c>
      <c r="G1898" s="112">
        <v>25.8</v>
      </c>
    </row>
    <row r="1899" spans="1:7" x14ac:dyDescent="0.25">
      <c r="A1899" s="104" t="s">
        <v>533</v>
      </c>
      <c r="B1899" s="104" t="s">
        <v>536</v>
      </c>
      <c r="C1899" s="54">
        <v>236</v>
      </c>
      <c r="D1899" s="96">
        <v>44172</v>
      </c>
      <c r="E1899" s="109">
        <v>10.1909722222222</v>
      </c>
      <c r="F1899" s="112">
        <v>41.7</v>
      </c>
      <c r="G1899" s="112">
        <v>26.1</v>
      </c>
    </row>
    <row r="1900" spans="1:7" x14ac:dyDescent="0.25">
      <c r="A1900" s="104" t="s">
        <v>533</v>
      </c>
      <c r="B1900" s="104" t="s">
        <v>536</v>
      </c>
      <c r="C1900" s="54">
        <v>237</v>
      </c>
      <c r="D1900" s="96">
        <v>44172</v>
      </c>
      <c r="E1900" s="110">
        <v>10.2326388888889</v>
      </c>
      <c r="F1900" s="112">
        <v>39.6</v>
      </c>
      <c r="G1900" s="112">
        <v>25.8</v>
      </c>
    </row>
    <row r="1901" spans="1:7" x14ac:dyDescent="0.25">
      <c r="A1901" s="104" t="s">
        <v>533</v>
      </c>
      <c r="B1901" s="104" t="s">
        <v>536</v>
      </c>
      <c r="C1901" s="54">
        <v>238</v>
      </c>
      <c r="D1901" s="96">
        <v>44172</v>
      </c>
      <c r="E1901" s="109">
        <v>10.2743055555556</v>
      </c>
      <c r="F1901" s="112">
        <v>39.799999999999997</v>
      </c>
      <c r="G1901" s="112">
        <v>26.1</v>
      </c>
    </row>
    <row r="1902" spans="1:7" x14ac:dyDescent="0.25">
      <c r="A1902" s="104" t="s">
        <v>533</v>
      </c>
      <c r="B1902" s="104" t="s">
        <v>536</v>
      </c>
      <c r="C1902" s="54">
        <v>239</v>
      </c>
      <c r="D1902" s="96">
        <v>44172</v>
      </c>
      <c r="E1902" s="110">
        <v>10.3159722222222</v>
      </c>
      <c r="F1902" s="112">
        <v>42.9</v>
      </c>
      <c r="G1902" s="112">
        <v>26.2</v>
      </c>
    </row>
    <row r="1903" spans="1:7" x14ac:dyDescent="0.25">
      <c r="A1903" s="104" t="s">
        <v>533</v>
      </c>
      <c r="B1903" s="104" t="s">
        <v>536</v>
      </c>
      <c r="C1903" s="54">
        <v>240</v>
      </c>
      <c r="D1903" s="96">
        <v>44172</v>
      </c>
      <c r="E1903" s="109">
        <v>10.3576388888889</v>
      </c>
      <c r="F1903" s="112">
        <v>44.2</v>
      </c>
      <c r="G1903" s="112">
        <v>26.7</v>
      </c>
    </row>
    <row r="1904" spans="1:7" x14ac:dyDescent="0.25">
      <c r="A1904" s="104" t="s">
        <v>533</v>
      </c>
      <c r="B1904" s="104" t="s">
        <v>536</v>
      </c>
      <c r="C1904" s="54">
        <v>241</v>
      </c>
      <c r="D1904" s="96">
        <v>44172</v>
      </c>
      <c r="E1904" s="110">
        <v>10.3993055555556</v>
      </c>
      <c r="F1904" s="112">
        <v>42.1</v>
      </c>
      <c r="G1904" s="112">
        <v>26.8</v>
      </c>
    </row>
    <row r="1905" spans="1:7" x14ac:dyDescent="0.25">
      <c r="A1905" s="104" t="s">
        <v>533</v>
      </c>
      <c r="B1905" s="104" t="s">
        <v>536</v>
      </c>
      <c r="C1905" s="54">
        <v>242</v>
      </c>
      <c r="D1905" s="96">
        <v>44172</v>
      </c>
      <c r="E1905" s="109">
        <v>10.4409722222223</v>
      </c>
      <c r="F1905" s="112">
        <v>45.1</v>
      </c>
      <c r="G1905" s="112">
        <v>27</v>
      </c>
    </row>
    <row r="1906" spans="1:7" x14ac:dyDescent="0.25">
      <c r="A1906" s="104" t="s">
        <v>533</v>
      </c>
      <c r="B1906" s="104" t="s">
        <v>536</v>
      </c>
      <c r="C1906" s="54">
        <v>243</v>
      </c>
      <c r="D1906" s="96">
        <v>44172</v>
      </c>
      <c r="E1906" s="110">
        <v>10.4826388888889</v>
      </c>
      <c r="F1906" s="112">
        <v>45.2</v>
      </c>
      <c r="G1906" s="112">
        <v>27.1</v>
      </c>
    </row>
    <row r="1907" spans="1:7" x14ac:dyDescent="0.25">
      <c r="A1907" s="104" t="s">
        <v>533</v>
      </c>
      <c r="B1907" s="104" t="s">
        <v>536</v>
      </c>
      <c r="C1907" s="54">
        <v>244</v>
      </c>
      <c r="D1907" s="96">
        <v>44172</v>
      </c>
      <c r="E1907" s="109">
        <v>10.5243055555556</v>
      </c>
      <c r="F1907" s="112">
        <v>48.3</v>
      </c>
      <c r="G1907" s="112">
        <v>27.2</v>
      </c>
    </row>
    <row r="1908" spans="1:7" x14ac:dyDescent="0.25">
      <c r="A1908" s="104" t="s">
        <v>533</v>
      </c>
      <c r="B1908" s="104" t="s">
        <v>536</v>
      </c>
      <c r="C1908" s="54">
        <v>245</v>
      </c>
      <c r="D1908" s="96">
        <v>44172</v>
      </c>
      <c r="E1908" s="110">
        <v>10.5659722222223</v>
      </c>
      <c r="F1908" s="112">
        <v>44.6</v>
      </c>
      <c r="G1908" s="112">
        <v>27.1</v>
      </c>
    </row>
    <row r="1909" spans="1:7" x14ac:dyDescent="0.25">
      <c r="A1909" s="104" t="s">
        <v>533</v>
      </c>
      <c r="B1909" s="104" t="s">
        <v>536</v>
      </c>
      <c r="C1909" s="54">
        <v>246</v>
      </c>
      <c r="D1909" s="96">
        <v>44172</v>
      </c>
      <c r="E1909" s="109">
        <v>10.6076388888889</v>
      </c>
      <c r="F1909" s="112">
        <v>47.3</v>
      </c>
      <c r="G1909" s="112">
        <v>27.3</v>
      </c>
    </row>
    <row r="1910" spans="1:7" x14ac:dyDescent="0.25">
      <c r="A1910" s="104" t="s">
        <v>533</v>
      </c>
      <c r="B1910" s="104" t="s">
        <v>536</v>
      </c>
      <c r="C1910" s="54">
        <v>247</v>
      </c>
      <c r="D1910" s="96">
        <v>44172</v>
      </c>
      <c r="E1910" s="110">
        <v>10.6493055555556</v>
      </c>
      <c r="F1910" s="112">
        <v>48.7</v>
      </c>
      <c r="G1910" s="112">
        <v>27.4</v>
      </c>
    </row>
    <row r="1911" spans="1:7" x14ac:dyDescent="0.25">
      <c r="A1911" s="104" t="s">
        <v>533</v>
      </c>
      <c r="B1911" s="104" t="s">
        <v>536</v>
      </c>
      <c r="C1911" s="54">
        <v>248</v>
      </c>
      <c r="D1911" s="96">
        <v>44172</v>
      </c>
      <c r="E1911" s="109">
        <v>10.6909722222223</v>
      </c>
      <c r="F1911" s="112">
        <v>45.3</v>
      </c>
      <c r="G1911" s="112">
        <v>26.8</v>
      </c>
    </row>
    <row r="1912" spans="1:7" x14ac:dyDescent="0.25">
      <c r="A1912" s="104" t="s">
        <v>533</v>
      </c>
      <c r="B1912" s="104" t="s">
        <v>536</v>
      </c>
      <c r="C1912" s="54">
        <v>249</v>
      </c>
      <c r="D1912" s="96">
        <v>44172</v>
      </c>
      <c r="E1912" s="110">
        <v>10.7326388888889</v>
      </c>
      <c r="F1912" s="112">
        <v>42.2</v>
      </c>
      <c r="G1912" s="112">
        <v>26.6</v>
      </c>
    </row>
    <row r="1913" spans="1:7" x14ac:dyDescent="0.25">
      <c r="A1913" s="104" t="s">
        <v>533</v>
      </c>
      <c r="B1913" s="104" t="s">
        <v>536</v>
      </c>
      <c r="C1913" s="54">
        <v>250</v>
      </c>
      <c r="D1913" s="96">
        <v>44172</v>
      </c>
      <c r="E1913" s="109">
        <v>10.7743055555556</v>
      </c>
      <c r="F1913" s="112">
        <v>42.9</v>
      </c>
      <c r="G1913" s="112">
        <v>26.5</v>
      </c>
    </row>
    <row r="1914" spans="1:7" x14ac:dyDescent="0.25">
      <c r="A1914" s="104" t="s">
        <v>533</v>
      </c>
      <c r="B1914" s="104" t="s">
        <v>536</v>
      </c>
      <c r="C1914" s="54">
        <v>251</v>
      </c>
      <c r="D1914" s="96">
        <v>44172</v>
      </c>
      <c r="E1914" s="110">
        <v>10.8159722222223</v>
      </c>
      <c r="F1914" s="112">
        <v>42.2</v>
      </c>
      <c r="G1914" s="112">
        <v>26.7</v>
      </c>
    </row>
    <row r="1915" spans="1:7" x14ac:dyDescent="0.25">
      <c r="A1915" s="104" t="s">
        <v>533</v>
      </c>
      <c r="B1915" s="104" t="s">
        <v>536</v>
      </c>
      <c r="C1915" s="54">
        <v>252</v>
      </c>
      <c r="D1915" s="96">
        <v>44172</v>
      </c>
      <c r="E1915" s="109">
        <v>10.8576388888889</v>
      </c>
      <c r="F1915" s="112">
        <v>44.9</v>
      </c>
      <c r="G1915" s="112">
        <v>27.1</v>
      </c>
    </row>
    <row r="1916" spans="1:7" x14ac:dyDescent="0.25">
      <c r="A1916" s="104" t="s">
        <v>533</v>
      </c>
      <c r="B1916" s="104" t="s">
        <v>536</v>
      </c>
      <c r="C1916" s="54">
        <v>253</v>
      </c>
      <c r="D1916" s="96">
        <v>44172</v>
      </c>
      <c r="E1916" s="110">
        <v>10.8993055555556</v>
      </c>
      <c r="F1916" s="112">
        <v>41.7</v>
      </c>
      <c r="G1916" s="112">
        <v>26.7</v>
      </c>
    </row>
    <row r="1917" spans="1:7" x14ac:dyDescent="0.25">
      <c r="A1917" s="104" t="s">
        <v>533</v>
      </c>
      <c r="B1917" s="104" t="s">
        <v>536</v>
      </c>
      <c r="C1917" s="54">
        <v>254</v>
      </c>
      <c r="D1917" s="96">
        <v>44172</v>
      </c>
      <c r="E1917" s="109">
        <v>10.9409722222223</v>
      </c>
      <c r="F1917" s="112">
        <v>40.799999999999997</v>
      </c>
      <c r="G1917" s="112">
        <v>26.8</v>
      </c>
    </row>
    <row r="1918" spans="1:7" x14ac:dyDescent="0.25">
      <c r="A1918" s="104" t="s">
        <v>533</v>
      </c>
      <c r="B1918" s="104" t="s">
        <v>536</v>
      </c>
      <c r="C1918" s="54">
        <v>255</v>
      </c>
      <c r="D1918" s="96">
        <v>44172</v>
      </c>
      <c r="E1918" s="110">
        <v>10.9826388888889</v>
      </c>
      <c r="F1918" s="112">
        <v>41.1</v>
      </c>
      <c r="G1918" s="112">
        <v>26.6</v>
      </c>
    </row>
    <row r="1919" spans="1:7" x14ac:dyDescent="0.25">
      <c r="A1919" s="104" t="s">
        <v>533</v>
      </c>
      <c r="B1919" s="104" t="s">
        <v>536</v>
      </c>
      <c r="C1919" s="54">
        <v>256</v>
      </c>
      <c r="D1919" s="96">
        <v>44173</v>
      </c>
      <c r="E1919" s="109">
        <v>11.0243055555556</v>
      </c>
      <c r="F1919" s="112">
        <v>43.5</v>
      </c>
      <c r="G1919" s="112">
        <v>26.6</v>
      </c>
    </row>
    <row r="1920" spans="1:7" x14ac:dyDescent="0.25">
      <c r="A1920" s="104" t="s">
        <v>533</v>
      </c>
      <c r="B1920" s="104" t="s">
        <v>536</v>
      </c>
      <c r="C1920" s="54">
        <v>257</v>
      </c>
      <c r="D1920" s="96">
        <v>44173</v>
      </c>
      <c r="E1920" s="110">
        <v>11.0659722222223</v>
      </c>
      <c r="F1920" s="112">
        <v>41.3</v>
      </c>
      <c r="G1920" s="112">
        <v>26.6</v>
      </c>
    </row>
    <row r="1921" spans="1:7" x14ac:dyDescent="0.25">
      <c r="A1921" s="104" t="s">
        <v>533</v>
      </c>
      <c r="B1921" s="104" t="s">
        <v>536</v>
      </c>
      <c r="C1921" s="54">
        <v>258</v>
      </c>
      <c r="D1921" s="96">
        <v>44173</v>
      </c>
      <c r="E1921" s="109">
        <v>11.1076388888889</v>
      </c>
      <c r="F1921" s="112">
        <v>40.1</v>
      </c>
      <c r="G1921" s="112">
        <v>26.5</v>
      </c>
    </row>
    <row r="1922" spans="1:7" x14ac:dyDescent="0.25">
      <c r="A1922" s="104" t="s">
        <v>533</v>
      </c>
      <c r="B1922" s="104" t="s">
        <v>536</v>
      </c>
      <c r="C1922" s="54">
        <v>259</v>
      </c>
      <c r="D1922" s="96">
        <v>44173</v>
      </c>
      <c r="E1922" s="110">
        <v>11.1493055555556</v>
      </c>
      <c r="F1922" s="112">
        <v>40.4</v>
      </c>
      <c r="G1922" s="112">
        <v>26.7</v>
      </c>
    </row>
    <row r="1923" spans="1:7" x14ac:dyDescent="0.25">
      <c r="A1923" s="104" t="s">
        <v>533</v>
      </c>
      <c r="B1923" s="104" t="s">
        <v>536</v>
      </c>
      <c r="C1923" s="54">
        <v>260</v>
      </c>
      <c r="D1923" s="96">
        <v>44173</v>
      </c>
      <c r="E1923" s="109">
        <v>11.1909722222223</v>
      </c>
      <c r="F1923" s="112">
        <v>43.3</v>
      </c>
      <c r="G1923" s="112">
        <v>26.9</v>
      </c>
    </row>
    <row r="1924" spans="1:7" x14ac:dyDescent="0.25">
      <c r="A1924" s="104" t="s">
        <v>533</v>
      </c>
      <c r="B1924" s="104" t="s">
        <v>536</v>
      </c>
      <c r="C1924" s="54">
        <v>261</v>
      </c>
      <c r="D1924" s="96">
        <v>44173</v>
      </c>
      <c r="E1924" s="110">
        <v>11.2326388888889</v>
      </c>
      <c r="F1924" s="112">
        <v>39.700000000000003</v>
      </c>
      <c r="G1924" s="112">
        <v>26.6</v>
      </c>
    </row>
    <row r="1925" spans="1:7" x14ac:dyDescent="0.25">
      <c r="A1925" s="104" t="s">
        <v>533</v>
      </c>
      <c r="B1925" s="104" t="s">
        <v>536</v>
      </c>
      <c r="C1925" s="54">
        <v>262</v>
      </c>
      <c r="D1925" s="96">
        <v>44173</v>
      </c>
      <c r="E1925" s="109">
        <v>11.2743055555556</v>
      </c>
      <c r="F1925" s="112">
        <v>42.1</v>
      </c>
      <c r="G1925" s="112">
        <v>26.8</v>
      </c>
    </row>
    <row r="1926" spans="1:7" x14ac:dyDescent="0.25">
      <c r="A1926" s="104" t="s">
        <v>533</v>
      </c>
      <c r="B1926" s="104" t="s">
        <v>536</v>
      </c>
      <c r="C1926" s="54">
        <v>263</v>
      </c>
      <c r="D1926" s="96">
        <v>44173</v>
      </c>
      <c r="E1926" s="110">
        <v>11.3159722222223</v>
      </c>
      <c r="F1926" s="112">
        <v>40.5</v>
      </c>
      <c r="G1926" s="112">
        <v>26.6</v>
      </c>
    </row>
    <row r="1927" spans="1:7" x14ac:dyDescent="0.25">
      <c r="A1927" s="104" t="s">
        <v>533</v>
      </c>
      <c r="B1927" s="104" t="s">
        <v>536</v>
      </c>
      <c r="C1927" s="54">
        <v>264</v>
      </c>
      <c r="D1927" s="96">
        <v>44173</v>
      </c>
      <c r="E1927" s="109">
        <v>11.3576388888889</v>
      </c>
      <c r="F1927" s="112">
        <v>43.6</v>
      </c>
      <c r="G1927" s="112">
        <v>27.5</v>
      </c>
    </row>
    <row r="1928" spans="1:7" x14ac:dyDescent="0.25">
      <c r="A1928" s="104" t="s">
        <v>533</v>
      </c>
      <c r="B1928" s="104" t="s">
        <v>536</v>
      </c>
      <c r="C1928" s="54">
        <v>265</v>
      </c>
      <c r="D1928" s="96">
        <v>44173</v>
      </c>
      <c r="E1928" s="110">
        <v>11.3993055555556</v>
      </c>
      <c r="F1928" s="112">
        <v>41.2</v>
      </c>
      <c r="G1928" s="112">
        <v>26.9</v>
      </c>
    </row>
    <row r="1929" spans="1:7" x14ac:dyDescent="0.25">
      <c r="A1929" s="104" t="s">
        <v>533</v>
      </c>
      <c r="B1929" s="104" t="s">
        <v>536</v>
      </c>
      <c r="C1929" s="54">
        <v>266</v>
      </c>
      <c r="D1929" s="96">
        <v>44173</v>
      </c>
      <c r="E1929" s="109">
        <v>11.4409722222223</v>
      </c>
      <c r="F1929" s="112">
        <v>47.3</v>
      </c>
      <c r="G1929" s="112">
        <v>27.4</v>
      </c>
    </row>
    <row r="1930" spans="1:7" x14ac:dyDescent="0.25">
      <c r="A1930" s="104" t="s">
        <v>533</v>
      </c>
      <c r="B1930" s="104" t="s">
        <v>536</v>
      </c>
      <c r="C1930" s="54">
        <v>267</v>
      </c>
      <c r="D1930" s="96">
        <v>44173</v>
      </c>
      <c r="E1930" s="110">
        <v>11.4826388888889</v>
      </c>
      <c r="F1930" s="112">
        <v>46.6</v>
      </c>
      <c r="G1930" s="112">
        <v>27.4</v>
      </c>
    </row>
    <row r="1931" spans="1:7" x14ac:dyDescent="0.25">
      <c r="A1931" s="104" t="s">
        <v>533</v>
      </c>
      <c r="B1931" s="104" t="s">
        <v>536</v>
      </c>
      <c r="C1931" s="54">
        <v>268</v>
      </c>
      <c r="D1931" s="96">
        <v>44173</v>
      </c>
      <c r="E1931" s="109">
        <v>11.5243055555556</v>
      </c>
      <c r="F1931" s="112">
        <v>45.3</v>
      </c>
      <c r="G1931" s="112">
        <v>27.8</v>
      </c>
    </row>
    <row r="1932" spans="1:7" x14ac:dyDescent="0.25">
      <c r="A1932" s="104" t="s">
        <v>533</v>
      </c>
      <c r="B1932" s="104" t="s">
        <v>536</v>
      </c>
      <c r="C1932" s="54">
        <v>269</v>
      </c>
      <c r="D1932" s="96">
        <v>44173</v>
      </c>
      <c r="E1932" s="110">
        <v>11.5659722222223</v>
      </c>
      <c r="F1932" s="112">
        <v>44.7</v>
      </c>
      <c r="G1932" s="112">
        <v>28.2</v>
      </c>
    </row>
    <row r="1933" spans="1:7" x14ac:dyDescent="0.25">
      <c r="A1933" s="104" t="s">
        <v>533</v>
      </c>
      <c r="B1933" s="104" t="s">
        <v>536</v>
      </c>
      <c r="C1933" s="54">
        <v>270</v>
      </c>
      <c r="D1933" s="96">
        <v>44173</v>
      </c>
      <c r="E1933" s="109">
        <v>11.6076388888889</v>
      </c>
      <c r="F1933" s="112">
        <v>45.2</v>
      </c>
      <c r="G1933" s="112">
        <v>28.5</v>
      </c>
    </row>
    <row r="1934" spans="1:7" x14ac:dyDescent="0.25">
      <c r="A1934" s="104" t="s">
        <v>533</v>
      </c>
      <c r="B1934" s="104" t="s">
        <v>536</v>
      </c>
      <c r="C1934" s="54">
        <v>271</v>
      </c>
      <c r="D1934" s="96">
        <v>44173</v>
      </c>
      <c r="E1934" s="110">
        <v>11.6493055555556</v>
      </c>
      <c r="F1934" s="112">
        <v>45.2</v>
      </c>
      <c r="G1934" s="112">
        <v>28</v>
      </c>
    </row>
    <row r="1935" spans="1:7" x14ac:dyDescent="0.25">
      <c r="A1935" s="104" t="s">
        <v>533</v>
      </c>
      <c r="B1935" s="104" t="s">
        <v>536</v>
      </c>
      <c r="C1935" s="54">
        <v>272</v>
      </c>
      <c r="D1935" s="96">
        <v>44173</v>
      </c>
      <c r="E1935" s="109">
        <v>11.6909722222223</v>
      </c>
      <c r="F1935" s="112">
        <v>43.8</v>
      </c>
      <c r="G1935" s="112">
        <v>27.6</v>
      </c>
    </row>
    <row r="1936" spans="1:7" x14ac:dyDescent="0.25">
      <c r="A1936" s="104" t="s">
        <v>533</v>
      </c>
      <c r="B1936" s="104" t="s">
        <v>536</v>
      </c>
      <c r="C1936" s="54">
        <v>273</v>
      </c>
      <c r="D1936" s="96">
        <v>44173</v>
      </c>
      <c r="E1936" s="110">
        <v>11.7326388888889</v>
      </c>
      <c r="F1936" s="112">
        <v>42</v>
      </c>
      <c r="G1936" s="112">
        <v>27.2</v>
      </c>
    </row>
    <row r="1937" spans="1:7" x14ac:dyDescent="0.25">
      <c r="A1937" s="104" t="s">
        <v>533</v>
      </c>
      <c r="B1937" s="104" t="s">
        <v>536</v>
      </c>
      <c r="C1937" s="54">
        <v>274</v>
      </c>
      <c r="D1937" s="96">
        <v>44173</v>
      </c>
      <c r="E1937" s="109">
        <v>11.7743055555556</v>
      </c>
      <c r="F1937" s="112">
        <v>41.1</v>
      </c>
      <c r="G1937" s="112">
        <v>27.2</v>
      </c>
    </row>
    <row r="1938" spans="1:7" x14ac:dyDescent="0.25">
      <c r="A1938" s="104" t="s">
        <v>533</v>
      </c>
      <c r="B1938" s="104" t="s">
        <v>536</v>
      </c>
      <c r="C1938" s="54">
        <v>275</v>
      </c>
      <c r="D1938" s="96">
        <v>44173</v>
      </c>
      <c r="E1938" s="110">
        <v>11.8159722222223</v>
      </c>
      <c r="F1938" s="112">
        <v>43.4</v>
      </c>
      <c r="G1938" s="112">
        <v>27.4</v>
      </c>
    </row>
    <row r="1939" spans="1:7" x14ac:dyDescent="0.25">
      <c r="A1939" s="104" t="s">
        <v>533</v>
      </c>
      <c r="B1939" s="104" t="s">
        <v>536</v>
      </c>
      <c r="C1939" s="54">
        <v>276</v>
      </c>
      <c r="D1939" s="96">
        <v>44173</v>
      </c>
      <c r="E1939" s="109">
        <v>11.8576388888889</v>
      </c>
      <c r="F1939" s="112">
        <v>41.3</v>
      </c>
      <c r="G1939" s="112">
        <v>27.1</v>
      </c>
    </row>
    <row r="1940" spans="1:7" x14ac:dyDescent="0.25">
      <c r="A1940" s="104" t="s">
        <v>533</v>
      </c>
      <c r="B1940" s="104" t="s">
        <v>536</v>
      </c>
      <c r="C1940" s="54">
        <v>277</v>
      </c>
      <c r="D1940" s="96">
        <v>44173</v>
      </c>
      <c r="E1940" s="110">
        <v>11.8993055555556</v>
      </c>
      <c r="F1940" s="112">
        <v>40.9</v>
      </c>
      <c r="G1940" s="112">
        <v>27.4</v>
      </c>
    </row>
    <row r="1941" spans="1:7" x14ac:dyDescent="0.25">
      <c r="A1941" s="104" t="s">
        <v>533</v>
      </c>
      <c r="B1941" s="104" t="s">
        <v>536</v>
      </c>
      <c r="C1941" s="54">
        <v>278</v>
      </c>
      <c r="D1941" s="96">
        <v>44173</v>
      </c>
      <c r="E1941" s="109">
        <v>11.9409722222223</v>
      </c>
      <c r="F1941" s="112">
        <v>39.1</v>
      </c>
      <c r="G1941" s="112">
        <v>27.2</v>
      </c>
    </row>
    <row r="1942" spans="1:7" x14ac:dyDescent="0.25">
      <c r="A1942" s="104" t="s">
        <v>533</v>
      </c>
      <c r="B1942" s="104" t="s">
        <v>536</v>
      </c>
      <c r="C1942" s="54">
        <v>279</v>
      </c>
      <c r="D1942" s="96">
        <v>44173</v>
      </c>
      <c r="E1942" s="110">
        <v>11.9826388888889</v>
      </c>
      <c r="F1942" s="112">
        <v>41.2</v>
      </c>
      <c r="G1942" s="112">
        <v>27.2</v>
      </c>
    </row>
    <row r="1943" spans="1:7" x14ac:dyDescent="0.25">
      <c r="A1943" s="104" t="s">
        <v>533</v>
      </c>
      <c r="B1943" s="104" t="s">
        <v>536</v>
      </c>
      <c r="C1943" s="54">
        <v>280</v>
      </c>
      <c r="D1943" s="96">
        <v>44174</v>
      </c>
      <c r="E1943" s="109">
        <v>12.0243055555556</v>
      </c>
      <c r="F1943" s="112">
        <v>42.1</v>
      </c>
      <c r="G1943" s="112">
        <v>27.2</v>
      </c>
    </row>
    <row r="1944" spans="1:7" x14ac:dyDescent="0.25">
      <c r="A1944" s="104" t="s">
        <v>533</v>
      </c>
      <c r="B1944" s="104" t="s">
        <v>536</v>
      </c>
      <c r="C1944" s="54">
        <v>281</v>
      </c>
      <c r="D1944" s="96">
        <v>44174</v>
      </c>
      <c r="E1944" s="110">
        <v>12.0659722222223</v>
      </c>
      <c r="F1944" s="112">
        <v>39.1</v>
      </c>
      <c r="G1944" s="112">
        <v>26.9</v>
      </c>
    </row>
    <row r="1945" spans="1:7" x14ac:dyDescent="0.25">
      <c r="A1945" s="104" t="s">
        <v>533</v>
      </c>
      <c r="B1945" s="104" t="s">
        <v>536</v>
      </c>
      <c r="C1945" s="54">
        <v>282</v>
      </c>
      <c r="D1945" s="96">
        <v>44174</v>
      </c>
      <c r="E1945" s="109">
        <v>12.1076388888889</v>
      </c>
      <c r="F1945" s="112">
        <v>41.6</v>
      </c>
      <c r="G1945" s="112">
        <v>27</v>
      </c>
    </row>
    <row r="1946" spans="1:7" x14ac:dyDescent="0.25">
      <c r="A1946" s="104" t="s">
        <v>533</v>
      </c>
      <c r="B1946" s="104" t="s">
        <v>536</v>
      </c>
      <c r="C1946" s="54">
        <v>283</v>
      </c>
      <c r="D1946" s="96">
        <v>44174</v>
      </c>
      <c r="E1946" s="110">
        <v>12.1493055555556</v>
      </c>
      <c r="F1946" s="112">
        <v>39.5</v>
      </c>
      <c r="G1946" s="112">
        <v>26.7</v>
      </c>
    </row>
    <row r="1947" spans="1:7" x14ac:dyDescent="0.25">
      <c r="A1947" s="104" t="s">
        <v>533</v>
      </c>
      <c r="B1947" s="104" t="s">
        <v>536</v>
      </c>
      <c r="C1947" s="54">
        <v>284</v>
      </c>
      <c r="D1947" s="96">
        <v>44174</v>
      </c>
      <c r="E1947" s="109">
        <v>12.1909722222223</v>
      </c>
      <c r="F1947" s="112">
        <v>39</v>
      </c>
      <c r="G1947" s="112">
        <v>26.7</v>
      </c>
    </row>
    <row r="1948" spans="1:7" x14ac:dyDescent="0.25">
      <c r="A1948" s="104" t="s">
        <v>533</v>
      </c>
      <c r="B1948" s="104" t="s">
        <v>536</v>
      </c>
      <c r="C1948" s="54">
        <v>285</v>
      </c>
      <c r="D1948" s="96">
        <v>44174</v>
      </c>
      <c r="E1948" s="110">
        <v>12.2326388888889</v>
      </c>
      <c r="F1948" s="112">
        <v>40.9</v>
      </c>
      <c r="G1948" s="112">
        <v>26.8</v>
      </c>
    </row>
    <row r="1949" spans="1:7" x14ac:dyDescent="0.25">
      <c r="A1949" s="104" t="s">
        <v>533</v>
      </c>
      <c r="B1949" s="104" t="s">
        <v>536</v>
      </c>
      <c r="C1949" s="54">
        <v>286</v>
      </c>
      <c r="D1949" s="96">
        <v>44174</v>
      </c>
      <c r="E1949" s="109">
        <v>12.2743055555556</v>
      </c>
      <c r="F1949" s="112">
        <v>39.799999999999997</v>
      </c>
      <c r="G1949" s="112">
        <v>26.7</v>
      </c>
    </row>
    <row r="1950" spans="1:7" x14ac:dyDescent="0.25">
      <c r="A1950" s="104" t="s">
        <v>533</v>
      </c>
      <c r="B1950" s="104" t="s">
        <v>536</v>
      </c>
      <c r="C1950" s="54">
        <v>287</v>
      </c>
      <c r="D1950" s="96">
        <v>44174</v>
      </c>
      <c r="E1950" s="110">
        <v>12.3159722222223</v>
      </c>
      <c r="F1950" s="112">
        <v>42.1</v>
      </c>
      <c r="G1950" s="112">
        <v>27</v>
      </c>
    </row>
    <row r="1951" spans="1:7" x14ac:dyDescent="0.25">
      <c r="A1951" s="104" t="s">
        <v>533</v>
      </c>
      <c r="B1951" s="104" t="s">
        <v>536</v>
      </c>
      <c r="C1951" s="54">
        <v>288</v>
      </c>
      <c r="D1951" s="96">
        <v>44174</v>
      </c>
      <c r="E1951" s="109">
        <v>12.3576388888889</v>
      </c>
      <c r="F1951" s="112">
        <v>44.1</v>
      </c>
      <c r="G1951" s="112">
        <v>27</v>
      </c>
    </row>
    <row r="1952" spans="1:7" x14ac:dyDescent="0.25">
      <c r="A1952" s="104" t="s">
        <v>533</v>
      </c>
      <c r="B1952" s="104" t="s">
        <v>536</v>
      </c>
      <c r="C1952" s="54">
        <v>289</v>
      </c>
      <c r="D1952" s="96">
        <v>44174</v>
      </c>
      <c r="E1952" s="110">
        <v>12.3993055555556</v>
      </c>
      <c r="F1952" s="112">
        <v>40.799999999999997</v>
      </c>
      <c r="G1952" s="112">
        <v>26.8</v>
      </c>
    </row>
    <row r="1953" spans="1:7" x14ac:dyDescent="0.25">
      <c r="A1953" s="104" t="s">
        <v>533</v>
      </c>
      <c r="B1953" s="104" t="s">
        <v>536</v>
      </c>
      <c r="C1953" s="54">
        <v>290</v>
      </c>
      <c r="D1953" s="96">
        <v>44174</v>
      </c>
      <c r="E1953" s="109">
        <v>12.4409722222223</v>
      </c>
      <c r="F1953" s="112">
        <v>46</v>
      </c>
      <c r="G1953" s="112">
        <v>27.3</v>
      </c>
    </row>
    <row r="1954" spans="1:7" x14ac:dyDescent="0.25">
      <c r="A1954" s="104" t="s">
        <v>533</v>
      </c>
      <c r="B1954" s="104" t="s">
        <v>536</v>
      </c>
      <c r="C1954" s="54">
        <v>291</v>
      </c>
      <c r="D1954" s="96">
        <v>44174</v>
      </c>
      <c r="E1954" s="110">
        <v>12.4826388888889</v>
      </c>
      <c r="F1954" s="112">
        <v>47.9</v>
      </c>
      <c r="G1954" s="112">
        <v>27.4</v>
      </c>
    </row>
    <row r="1955" spans="1:7" x14ac:dyDescent="0.25">
      <c r="A1955" s="104" t="s">
        <v>533</v>
      </c>
      <c r="B1955" s="104" t="s">
        <v>536</v>
      </c>
      <c r="C1955" s="54">
        <v>292</v>
      </c>
      <c r="D1955" s="96">
        <v>44174</v>
      </c>
      <c r="E1955" s="109">
        <v>12.5243055555556</v>
      </c>
      <c r="F1955" s="112">
        <v>48.1</v>
      </c>
      <c r="G1955" s="112">
        <v>27.5</v>
      </c>
    </row>
    <row r="1956" spans="1:7" x14ac:dyDescent="0.25">
      <c r="A1956" s="104" t="s">
        <v>533</v>
      </c>
      <c r="B1956" s="104" t="s">
        <v>536</v>
      </c>
      <c r="C1956" s="54">
        <v>293</v>
      </c>
      <c r="D1956" s="96">
        <v>44174</v>
      </c>
      <c r="E1956" s="110">
        <v>12.5659722222223</v>
      </c>
      <c r="F1956" s="112">
        <v>48.3</v>
      </c>
      <c r="G1956" s="112">
        <v>27.5</v>
      </c>
    </row>
    <row r="1957" spans="1:7" x14ac:dyDescent="0.25">
      <c r="A1957" s="104" t="s">
        <v>533</v>
      </c>
      <c r="B1957" s="104" t="s">
        <v>536</v>
      </c>
      <c r="C1957" s="54">
        <v>294</v>
      </c>
      <c r="D1957" s="96">
        <v>44174</v>
      </c>
      <c r="E1957" s="109">
        <v>12.6076388888889</v>
      </c>
      <c r="F1957" s="112">
        <v>47.6</v>
      </c>
      <c r="G1957" s="112">
        <v>27.5</v>
      </c>
    </row>
    <row r="1958" spans="1:7" x14ac:dyDescent="0.25">
      <c r="A1958" s="104" t="s">
        <v>533</v>
      </c>
      <c r="B1958" s="104" t="s">
        <v>536</v>
      </c>
      <c r="C1958" s="54">
        <v>295</v>
      </c>
      <c r="D1958" s="96">
        <v>44174</v>
      </c>
      <c r="E1958" s="110">
        <v>12.6493055555556</v>
      </c>
      <c r="F1958" s="112">
        <v>50.1</v>
      </c>
      <c r="G1958" s="112">
        <v>27.5</v>
      </c>
    </row>
    <row r="1959" spans="1:7" x14ac:dyDescent="0.25">
      <c r="A1959" s="104" t="s">
        <v>533</v>
      </c>
      <c r="B1959" s="104" t="s">
        <v>536</v>
      </c>
      <c r="C1959" s="54">
        <v>296</v>
      </c>
      <c r="D1959" s="96">
        <v>44174</v>
      </c>
      <c r="E1959" s="109">
        <v>12.6909722222223</v>
      </c>
      <c r="F1959" s="112">
        <v>44.6</v>
      </c>
      <c r="G1959" s="112">
        <v>27.1</v>
      </c>
    </row>
    <row r="1960" spans="1:7" x14ac:dyDescent="0.25">
      <c r="A1960" s="104" t="s">
        <v>533</v>
      </c>
      <c r="B1960" s="104" t="s">
        <v>536</v>
      </c>
      <c r="C1960" s="54">
        <v>297</v>
      </c>
      <c r="D1960" s="96">
        <v>44174</v>
      </c>
      <c r="E1960" s="110">
        <v>12.7326388888889</v>
      </c>
      <c r="F1960" s="112">
        <v>45.2</v>
      </c>
      <c r="G1960" s="112">
        <v>26.9</v>
      </c>
    </row>
    <row r="1961" spans="1:7" x14ac:dyDescent="0.25">
      <c r="A1961" s="104" t="s">
        <v>533</v>
      </c>
      <c r="B1961" s="104" t="s">
        <v>536</v>
      </c>
      <c r="C1961" s="54">
        <v>298</v>
      </c>
      <c r="D1961" s="96">
        <v>44174</v>
      </c>
      <c r="E1961" s="109">
        <v>12.7743055555556</v>
      </c>
      <c r="F1961" s="112">
        <v>44.1</v>
      </c>
      <c r="G1961" s="112">
        <v>27</v>
      </c>
    </row>
    <row r="1962" spans="1:7" x14ac:dyDescent="0.25">
      <c r="A1962" s="104" t="s">
        <v>533</v>
      </c>
      <c r="B1962" s="104" t="s">
        <v>536</v>
      </c>
      <c r="C1962" s="54">
        <v>299</v>
      </c>
      <c r="D1962" s="96">
        <v>44174</v>
      </c>
      <c r="E1962" s="110">
        <v>12.8159722222223</v>
      </c>
      <c r="F1962" s="112">
        <v>41.9</v>
      </c>
      <c r="G1962" s="112">
        <v>26.9</v>
      </c>
    </row>
    <row r="1963" spans="1:7" x14ac:dyDescent="0.25">
      <c r="A1963" s="104" t="s">
        <v>533</v>
      </c>
      <c r="B1963" s="104" t="s">
        <v>536</v>
      </c>
      <c r="C1963" s="54">
        <v>300</v>
      </c>
      <c r="D1963" s="96">
        <v>44174</v>
      </c>
      <c r="E1963" s="109">
        <v>12.8576388888889</v>
      </c>
      <c r="F1963" s="112">
        <v>44.1</v>
      </c>
      <c r="G1963" s="112">
        <v>27.2</v>
      </c>
    </row>
    <row r="1964" spans="1:7" x14ac:dyDescent="0.25">
      <c r="A1964" s="104" t="s">
        <v>533</v>
      </c>
      <c r="B1964" s="104" t="s">
        <v>536</v>
      </c>
      <c r="C1964" s="54">
        <v>301</v>
      </c>
      <c r="D1964" s="96">
        <v>44174</v>
      </c>
      <c r="E1964" s="110">
        <v>12.8993055555556</v>
      </c>
      <c r="F1964" s="112">
        <v>43</v>
      </c>
      <c r="G1964" s="112">
        <v>27.2</v>
      </c>
    </row>
    <row r="1965" spans="1:7" x14ac:dyDescent="0.25">
      <c r="A1965" s="104" t="s">
        <v>533</v>
      </c>
      <c r="B1965" s="104" t="s">
        <v>536</v>
      </c>
      <c r="C1965" s="54">
        <v>302</v>
      </c>
      <c r="D1965" s="96">
        <v>44174</v>
      </c>
      <c r="E1965" s="109">
        <v>12.9409722222223</v>
      </c>
      <c r="F1965" s="112">
        <v>41.7</v>
      </c>
      <c r="G1965" s="112">
        <v>27.1</v>
      </c>
    </row>
    <row r="1966" spans="1:7" x14ac:dyDescent="0.25">
      <c r="A1966" s="104" t="s">
        <v>533</v>
      </c>
      <c r="B1966" s="104" t="s">
        <v>536</v>
      </c>
      <c r="C1966" s="54">
        <v>303</v>
      </c>
      <c r="D1966" s="96">
        <v>44174</v>
      </c>
      <c r="E1966" s="110">
        <v>12.9826388888889</v>
      </c>
      <c r="F1966" s="112">
        <v>41.6</v>
      </c>
      <c r="G1966" s="112">
        <v>26.9</v>
      </c>
    </row>
    <row r="1967" spans="1:7" x14ac:dyDescent="0.25">
      <c r="A1967" s="104" t="s">
        <v>533</v>
      </c>
      <c r="B1967" s="104" t="s">
        <v>536</v>
      </c>
      <c r="C1967" s="54">
        <v>304</v>
      </c>
      <c r="D1967" s="96">
        <v>44175</v>
      </c>
      <c r="E1967" s="109">
        <v>13.0243055555556</v>
      </c>
      <c r="F1967" s="112">
        <v>42.6</v>
      </c>
      <c r="G1967" s="112">
        <v>27.2</v>
      </c>
    </row>
    <row r="1968" spans="1:7" x14ac:dyDescent="0.25">
      <c r="A1968" s="104" t="s">
        <v>533</v>
      </c>
      <c r="B1968" s="104" t="s">
        <v>536</v>
      </c>
      <c r="C1968" s="54">
        <v>305</v>
      </c>
      <c r="D1968" s="96">
        <v>44175</v>
      </c>
      <c r="E1968" s="110">
        <v>13.0659722222223</v>
      </c>
      <c r="F1968" s="112">
        <v>41.2</v>
      </c>
      <c r="G1968" s="112">
        <v>26.9</v>
      </c>
    </row>
    <row r="1969" spans="1:7" x14ac:dyDescent="0.25">
      <c r="A1969" s="104" t="s">
        <v>533</v>
      </c>
      <c r="B1969" s="104" t="s">
        <v>536</v>
      </c>
      <c r="C1969" s="54">
        <v>306</v>
      </c>
      <c r="D1969" s="96">
        <v>44175</v>
      </c>
      <c r="E1969" s="109">
        <v>13.1076388888889</v>
      </c>
      <c r="F1969" s="112">
        <v>41.1</v>
      </c>
      <c r="G1969" s="112">
        <v>27</v>
      </c>
    </row>
    <row r="1970" spans="1:7" x14ac:dyDescent="0.25">
      <c r="A1970" s="104" t="s">
        <v>533</v>
      </c>
      <c r="B1970" s="104" t="s">
        <v>536</v>
      </c>
      <c r="C1970" s="54">
        <v>307</v>
      </c>
      <c r="D1970" s="96">
        <v>44175</v>
      </c>
      <c r="E1970" s="110">
        <v>13.1493055555556</v>
      </c>
      <c r="F1970" s="112">
        <v>40.700000000000003</v>
      </c>
      <c r="G1970" s="112">
        <v>26.7</v>
      </c>
    </row>
    <row r="1971" spans="1:7" x14ac:dyDescent="0.25">
      <c r="A1971" s="104" t="s">
        <v>533</v>
      </c>
      <c r="B1971" s="104" t="s">
        <v>536</v>
      </c>
      <c r="C1971" s="54">
        <v>308</v>
      </c>
      <c r="D1971" s="96">
        <v>44175</v>
      </c>
      <c r="E1971" s="109">
        <v>13.1909722222223</v>
      </c>
      <c r="F1971" s="112">
        <v>41.2</v>
      </c>
      <c r="G1971" s="112">
        <v>27.1</v>
      </c>
    </row>
    <row r="1972" spans="1:7" x14ac:dyDescent="0.25">
      <c r="A1972" s="104" t="s">
        <v>533</v>
      </c>
      <c r="B1972" s="104" t="s">
        <v>536</v>
      </c>
      <c r="C1972" s="54">
        <v>309</v>
      </c>
      <c r="D1972" s="96">
        <v>44175</v>
      </c>
      <c r="E1972" s="110">
        <v>13.2326388888889</v>
      </c>
      <c r="F1972" s="112">
        <v>39.799999999999997</v>
      </c>
      <c r="G1972" s="112">
        <v>26.9</v>
      </c>
    </row>
    <row r="1973" spans="1:7" x14ac:dyDescent="0.25">
      <c r="A1973" s="104" t="s">
        <v>533</v>
      </c>
      <c r="B1973" s="104" t="s">
        <v>536</v>
      </c>
      <c r="C1973" s="54">
        <v>310</v>
      </c>
      <c r="D1973" s="96">
        <v>44175</v>
      </c>
      <c r="E1973" s="109">
        <v>13.2743055555556</v>
      </c>
      <c r="F1973" s="112">
        <v>42.3</v>
      </c>
      <c r="G1973" s="112">
        <v>27.2</v>
      </c>
    </row>
    <row r="1974" spans="1:7" x14ac:dyDescent="0.25">
      <c r="A1974" s="104" t="s">
        <v>533</v>
      </c>
      <c r="B1974" s="104" t="s">
        <v>536</v>
      </c>
      <c r="C1974" s="54">
        <v>311</v>
      </c>
      <c r="D1974" s="96">
        <v>44175</v>
      </c>
      <c r="E1974" s="110">
        <v>13.3159722222223</v>
      </c>
      <c r="F1974" s="112">
        <v>45.5</v>
      </c>
      <c r="G1974" s="112">
        <v>27.4</v>
      </c>
    </row>
    <row r="1975" spans="1:7" x14ac:dyDescent="0.25">
      <c r="A1975" s="104" t="s">
        <v>533</v>
      </c>
      <c r="B1975" s="104" t="s">
        <v>536</v>
      </c>
      <c r="C1975" s="54">
        <v>312</v>
      </c>
      <c r="D1975" s="96">
        <v>44175</v>
      </c>
      <c r="E1975" s="109">
        <v>13.3576388888889</v>
      </c>
      <c r="F1975" s="112">
        <v>45.2</v>
      </c>
      <c r="G1975" s="112">
        <v>27.3</v>
      </c>
    </row>
    <row r="1976" spans="1:7" x14ac:dyDescent="0.25">
      <c r="A1976" s="104" t="s">
        <v>533</v>
      </c>
      <c r="B1976" s="104" t="s">
        <v>536</v>
      </c>
      <c r="C1976" s="54">
        <v>313</v>
      </c>
      <c r="D1976" s="96">
        <v>44175</v>
      </c>
      <c r="E1976" s="110">
        <v>13.3993055555556</v>
      </c>
      <c r="F1976" s="112">
        <v>42.1</v>
      </c>
      <c r="G1976" s="112">
        <v>26.8</v>
      </c>
    </row>
    <row r="1977" spans="1:7" x14ac:dyDescent="0.25">
      <c r="A1977" s="104" t="s">
        <v>533</v>
      </c>
      <c r="B1977" s="104" t="s">
        <v>536</v>
      </c>
      <c r="C1977" s="54">
        <v>314</v>
      </c>
      <c r="D1977" s="96">
        <v>44175</v>
      </c>
      <c r="E1977" s="109">
        <v>13.4409722222223</v>
      </c>
      <c r="F1977" s="112">
        <v>45.1</v>
      </c>
      <c r="G1977" s="112">
        <v>27.4</v>
      </c>
    </row>
    <row r="1978" spans="1:7" x14ac:dyDescent="0.25">
      <c r="A1978" s="104" t="s">
        <v>533</v>
      </c>
      <c r="B1978" s="104" t="s">
        <v>536</v>
      </c>
      <c r="C1978" s="54">
        <v>315</v>
      </c>
      <c r="D1978" s="96">
        <v>44175</v>
      </c>
      <c r="E1978" s="110">
        <v>13.4826388888889</v>
      </c>
      <c r="F1978" s="112">
        <v>44.2</v>
      </c>
      <c r="G1978" s="112">
        <v>27.5</v>
      </c>
    </row>
    <row r="1979" spans="1:7" x14ac:dyDescent="0.25">
      <c r="A1979" s="104" t="s">
        <v>533</v>
      </c>
      <c r="B1979" s="104" t="s">
        <v>536</v>
      </c>
      <c r="C1979" s="54">
        <v>316</v>
      </c>
      <c r="D1979" s="96">
        <v>44175</v>
      </c>
      <c r="E1979" s="109">
        <v>13.5243055555556</v>
      </c>
      <c r="F1979" s="112">
        <v>41</v>
      </c>
      <c r="G1979" s="112">
        <v>27.4</v>
      </c>
    </row>
    <row r="1980" spans="1:7" x14ac:dyDescent="0.25">
      <c r="A1980" s="104" t="s">
        <v>533</v>
      </c>
      <c r="B1980" s="104" t="s">
        <v>536</v>
      </c>
      <c r="C1980" s="54">
        <v>317</v>
      </c>
      <c r="D1980" s="96">
        <v>44175</v>
      </c>
      <c r="E1980" s="110">
        <v>13.5659722222223</v>
      </c>
      <c r="F1980" s="112">
        <v>43.5</v>
      </c>
      <c r="G1980" s="112">
        <v>26.1</v>
      </c>
    </row>
    <row r="1981" spans="1:7" x14ac:dyDescent="0.25">
      <c r="A1981" s="104" t="s">
        <v>533</v>
      </c>
      <c r="B1981" s="104" t="s">
        <v>536</v>
      </c>
      <c r="C1981" s="54">
        <v>318</v>
      </c>
      <c r="D1981" s="96">
        <v>44175</v>
      </c>
      <c r="E1981" s="109">
        <v>13.6076388888889</v>
      </c>
      <c r="F1981" s="112">
        <v>47.7</v>
      </c>
      <c r="G1981" s="112">
        <v>28.4</v>
      </c>
    </row>
    <row r="1982" spans="1:7" x14ac:dyDescent="0.25">
      <c r="A1982" s="104" t="s">
        <v>533</v>
      </c>
      <c r="B1982" s="104" t="s">
        <v>536</v>
      </c>
      <c r="C1982" s="54">
        <v>319</v>
      </c>
      <c r="D1982" s="96">
        <v>44175</v>
      </c>
      <c r="E1982" s="110">
        <v>13.6493055555556</v>
      </c>
      <c r="F1982" s="112">
        <v>48.9</v>
      </c>
      <c r="G1982" s="112">
        <v>27.9</v>
      </c>
    </row>
    <row r="1983" spans="1:7" x14ac:dyDescent="0.25">
      <c r="A1983" s="104" t="s">
        <v>533</v>
      </c>
      <c r="B1983" s="104" t="s">
        <v>536</v>
      </c>
      <c r="C1983" s="54">
        <v>320</v>
      </c>
      <c r="D1983" s="96">
        <v>44175</v>
      </c>
      <c r="E1983" s="109">
        <v>13.6909722222223</v>
      </c>
      <c r="F1983" s="112">
        <v>46.6</v>
      </c>
      <c r="G1983" s="112">
        <v>27.3</v>
      </c>
    </row>
    <row r="1984" spans="1:7" x14ac:dyDescent="0.25">
      <c r="A1984" s="104" t="s">
        <v>533</v>
      </c>
      <c r="B1984" s="104" t="s">
        <v>536</v>
      </c>
      <c r="C1984" s="54">
        <v>321</v>
      </c>
      <c r="D1984" s="96">
        <v>44175</v>
      </c>
      <c r="E1984" s="110">
        <v>13.7326388888889</v>
      </c>
      <c r="F1984" s="112">
        <v>43.4</v>
      </c>
      <c r="G1984" s="112">
        <v>27</v>
      </c>
    </row>
    <row r="1985" spans="1:7" x14ac:dyDescent="0.25">
      <c r="A1985" s="104" t="s">
        <v>533</v>
      </c>
      <c r="B1985" s="104" t="s">
        <v>536</v>
      </c>
      <c r="C1985" s="54">
        <v>322</v>
      </c>
      <c r="D1985" s="96">
        <v>44175</v>
      </c>
      <c r="E1985" s="109">
        <v>13.7743055555556</v>
      </c>
      <c r="F1985" s="112">
        <v>43.4</v>
      </c>
      <c r="G1985" s="112">
        <v>27.1</v>
      </c>
    </row>
    <row r="1986" spans="1:7" x14ac:dyDescent="0.25">
      <c r="A1986" s="104" t="s">
        <v>533</v>
      </c>
      <c r="B1986" s="104" t="s">
        <v>536</v>
      </c>
      <c r="C1986" s="54">
        <v>323</v>
      </c>
      <c r="D1986" s="96">
        <v>44175</v>
      </c>
      <c r="E1986" s="110">
        <v>13.8159722222223</v>
      </c>
      <c r="F1986" s="112">
        <v>41.2</v>
      </c>
      <c r="G1986" s="112">
        <v>27.1</v>
      </c>
    </row>
    <row r="1987" spans="1:7" x14ac:dyDescent="0.25">
      <c r="A1987" s="104" t="s">
        <v>533</v>
      </c>
      <c r="B1987" s="104" t="s">
        <v>536</v>
      </c>
      <c r="C1987" s="54">
        <v>324</v>
      </c>
      <c r="D1987" s="96">
        <v>44175</v>
      </c>
      <c r="E1987" s="109">
        <v>13.8576388888889</v>
      </c>
      <c r="F1987" s="112">
        <v>40</v>
      </c>
      <c r="G1987" s="112">
        <v>27</v>
      </c>
    </row>
    <row r="1988" spans="1:7" x14ac:dyDescent="0.25">
      <c r="A1988" s="104" t="s">
        <v>533</v>
      </c>
      <c r="B1988" s="104" t="s">
        <v>536</v>
      </c>
      <c r="C1988" s="54">
        <v>325</v>
      </c>
      <c r="D1988" s="96">
        <v>44175</v>
      </c>
      <c r="E1988" s="110">
        <v>13.8993055555556</v>
      </c>
      <c r="F1988" s="112">
        <v>38.799999999999997</v>
      </c>
      <c r="G1988" s="112">
        <v>27.1</v>
      </c>
    </row>
    <row r="1989" spans="1:7" x14ac:dyDescent="0.25">
      <c r="A1989" s="104" t="s">
        <v>533</v>
      </c>
      <c r="B1989" s="104" t="s">
        <v>536</v>
      </c>
      <c r="C1989" s="54">
        <v>326</v>
      </c>
      <c r="D1989" s="96">
        <v>44175</v>
      </c>
      <c r="E1989" s="109">
        <v>13.9409722222223</v>
      </c>
      <c r="F1989" s="112">
        <v>42.4</v>
      </c>
      <c r="G1989" s="112">
        <v>27.1</v>
      </c>
    </row>
    <row r="1990" spans="1:7" x14ac:dyDescent="0.25">
      <c r="A1990" s="104" t="s">
        <v>533</v>
      </c>
      <c r="B1990" s="104" t="s">
        <v>536</v>
      </c>
      <c r="C1990" s="54">
        <v>327</v>
      </c>
      <c r="D1990" s="96">
        <v>44175</v>
      </c>
      <c r="E1990" s="110">
        <v>13.9826388888889</v>
      </c>
      <c r="F1990" s="112">
        <v>39.700000000000003</v>
      </c>
      <c r="G1990" s="112">
        <v>26.8</v>
      </c>
    </row>
    <row r="1991" spans="1:7" x14ac:dyDescent="0.25">
      <c r="A1991" s="104" t="s">
        <v>533</v>
      </c>
      <c r="B1991" s="104" t="s">
        <v>536</v>
      </c>
      <c r="C1991" s="54">
        <v>328</v>
      </c>
      <c r="D1991" s="96">
        <v>44176</v>
      </c>
      <c r="E1991" s="109">
        <v>14.0243055555556</v>
      </c>
      <c r="F1991" s="112">
        <v>40.700000000000003</v>
      </c>
      <c r="G1991" s="112">
        <v>26.8</v>
      </c>
    </row>
    <row r="1992" spans="1:7" x14ac:dyDescent="0.25">
      <c r="A1992" s="104" t="s">
        <v>533</v>
      </c>
      <c r="B1992" s="104" t="s">
        <v>536</v>
      </c>
      <c r="C1992" s="54">
        <v>329</v>
      </c>
      <c r="D1992" s="96">
        <v>44176</v>
      </c>
      <c r="E1992" s="110">
        <v>14.0659722222223</v>
      </c>
      <c r="F1992" s="112">
        <v>41.4</v>
      </c>
      <c r="G1992" s="112">
        <v>26.9</v>
      </c>
    </row>
    <row r="1993" spans="1:7" x14ac:dyDescent="0.25">
      <c r="A1993" s="104" t="s">
        <v>533</v>
      </c>
      <c r="B1993" s="104" t="s">
        <v>536</v>
      </c>
      <c r="C1993" s="54">
        <v>330</v>
      </c>
      <c r="D1993" s="96">
        <v>44176</v>
      </c>
      <c r="E1993" s="109">
        <v>14.1076388888889</v>
      </c>
      <c r="F1993" s="112">
        <v>40.200000000000003</v>
      </c>
      <c r="G1993" s="112">
        <v>26.9</v>
      </c>
    </row>
    <row r="1994" spans="1:7" x14ac:dyDescent="0.25">
      <c r="A1994" s="104" t="s">
        <v>533</v>
      </c>
      <c r="B1994" s="104" t="s">
        <v>536</v>
      </c>
      <c r="C1994" s="54">
        <v>331</v>
      </c>
      <c r="D1994" s="96">
        <v>44176</v>
      </c>
      <c r="E1994" s="110">
        <v>14.1493055555556</v>
      </c>
      <c r="F1994" s="112">
        <v>40.1</v>
      </c>
      <c r="G1994" s="112">
        <v>26.7</v>
      </c>
    </row>
    <row r="1995" spans="1:7" x14ac:dyDescent="0.25">
      <c r="A1995" s="104" t="s">
        <v>533</v>
      </c>
      <c r="B1995" s="104" t="s">
        <v>536</v>
      </c>
      <c r="C1995" s="54">
        <v>332</v>
      </c>
      <c r="D1995" s="96">
        <v>44176</v>
      </c>
      <c r="E1995" s="109">
        <v>14.1909722222223</v>
      </c>
      <c r="F1995" s="112">
        <v>39.1</v>
      </c>
      <c r="G1995" s="112">
        <v>26.7</v>
      </c>
    </row>
    <row r="1996" spans="1:7" x14ac:dyDescent="0.25">
      <c r="A1996" s="104" t="s">
        <v>533</v>
      </c>
      <c r="B1996" s="104" t="s">
        <v>536</v>
      </c>
      <c r="C1996" s="54">
        <v>333</v>
      </c>
      <c r="D1996" s="96">
        <v>44176</v>
      </c>
      <c r="E1996" s="110">
        <v>14.2326388888889</v>
      </c>
      <c r="F1996" s="112">
        <v>40.200000000000003</v>
      </c>
      <c r="G1996" s="112">
        <v>26.9</v>
      </c>
    </row>
    <row r="1997" spans="1:7" x14ac:dyDescent="0.25">
      <c r="A1997" s="104" t="s">
        <v>533</v>
      </c>
      <c r="B1997" s="104" t="s">
        <v>536</v>
      </c>
      <c r="C1997" s="54">
        <v>334</v>
      </c>
      <c r="D1997" s="96">
        <v>44176</v>
      </c>
      <c r="E1997" s="109">
        <v>14.2743055555556</v>
      </c>
      <c r="F1997" s="112">
        <v>41.7</v>
      </c>
      <c r="G1997" s="112">
        <v>27</v>
      </c>
    </row>
    <row r="1998" spans="1:7" x14ac:dyDescent="0.25">
      <c r="A1998" s="104" t="s">
        <v>533</v>
      </c>
      <c r="B1998" s="104" t="s">
        <v>536</v>
      </c>
      <c r="C1998" s="54">
        <v>335</v>
      </c>
      <c r="D1998" s="96">
        <v>44176</v>
      </c>
      <c r="E1998" s="110">
        <v>14.3159722222223</v>
      </c>
      <c r="F1998" s="112">
        <v>41.2</v>
      </c>
      <c r="G1998" s="112">
        <v>26.9</v>
      </c>
    </row>
    <row r="1999" spans="1:7" x14ac:dyDescent="0.25">
      <c r="A1999" s="104" t="s">
        <v>533</v>
      </c>
      <c r="B1999" s="104" t="s">
        <v>536</v>
      </c>
      <c r="C1999" s="54">
        <v>336</v>
      </c>
      <c r="D1999" s="96">
        <v>44176</v>
      </c>
      <c r="E1999" s="109">
        <v>14.3576388888889</v>
      </c>
      <c r="F1999" s="112">
        <v>45.7</v>
      </c>
      <c r="G1999" s="112">
        <v>27.6</v>
      </c>
    </row>
    <row r="2000" spans="1:7" x14ac:dyDescent="0.25">
      <c r="A2000" s="104" t="s">
        <v>533</v>
      </c>
      <c r="B2000" s="104" t="s">
        <v>536</v>
      </c>
      <c r="C2000" s="54">
        <v>337</v>
      </c>
      <c r="D2000" s="96">
        <v>44176</v>
      </c>
      <c r="E2000" s="110">
        <v>14.3993055555556</v>
      </c>
      <c r="F2000" s="112">
        <v>43.4</v>
      </c>
      <c r="G2000" s="112">
        <v>27.7</v>
      </c>
    </row>
    <row r="2001" spans="1:7" x14ac:dyDescent="0.25">
      <c r="A2001" s="104" t="s">
        <v>533</v>
      </c>
      <c r="B2001" s="104" t="s">
        <v>536</v>
      </c>
      <c r="C2001" s="54">
        <v>338</v>
      </c>
      <c r="D2001" s="96">
        <v>44176</v>
      </c>
      <c r="E2001" s="109">
        <v>14.4409722222223</v>
      </c>
      <c r="F2001" s="112">
        <v>43.5</v>
      </c>
      <c r="G2001" s="112">
        <v>27.7</v>
      </c>
    </row>
    <row r="2002" spans="1:7" x14ac:dyDescent="0.25">
      <c r="A2002" s="104" t="s">
        <v>533</v>
      </c>
      <c r="B2002" s="104" t="s">
        <v>536</v>
      </c>
      <c r="C2002" s="54">
        <v>339</v>
      </c>
      <c r="D2002" s="96">
        <v>44176</v>
      </c>
      <c r="E2002" s="110">
        <v>14.4826388888889</v>
      </c>
      <c r="F2002" s="112">
        <v>44.1</v>
      </c>
      <c r="G2002" s="112">
        <v>27.8</v>
      </c>
    </row>
    <row r="2003" spans="1:7" x14ac:dyDescent="0.25">
      <c r="A2003" s="104" t="s">
        <v>533</v>
      </c>
      <c r="B2003" s="104" t="s">
        <v>536</v>
      </c>
      <c r="C2003" s="54">
        <v>340</v>
      </c>
      <c r="D2003" s="96">
        <v>44176</v>
      </c>
      <c r="E2003" s="109">
        <v>14.5243055555556</v>
      </c>
      <c r="F2003" s="112">
        <v>46.8</v>
      </c>
      <c r="G2003" s="112">
        <v>28.4</v>
      </c>
    </row>
    <row r="2004" spans="1:7" x14ac:dyDescent="0.25">
      <c r="A2004" s="104" t="s">
        <v>533</v>
      </c>
      <c r="B2004" s="104" t="s">
        <v>536</v>
      </c>
      <c r="C2004" s="54">
        <v>341</v>
      </c>
      <c r="D2004" s="96">
        <v>44176</v>
      </c>
      <c r="E2004" s="110">
        <v>14.5659722222223</v>
      </c>
      <c r="F2004" s="112">
        <v>49.5</v>
      </c>
      <c r="G2004" s="112">
        <v>28.6</v>
      </c>
    </row>
    <row r="2005" spans="1:7" x14ac:dyDescent="0.25">
      <c r="A2005" s="104" t="s">
        <v>533</v>
      </c>
      <c r="B2005" s="104" t="s">
        <v>536</v>
      </c>
      <c r="C2005" s="54">
        <v>342</v>
      </c>
      <c r="D2005" s="96">
        <v>44176</v>
      </c>
      <c r="E2005" s="109">
        <v>14.6076388888889</v>
      </c>
      <c r="F2005" s="112">
        <v>50.3</v>
      </c>
      <c r="G2005" s="112">
        <v>28.4</v>
      </c>
    </row>
    <row r="2006" spans="1:7" x14ac:dyDescent="0.25">
      <c r="A2006" s="104" t="s">
        <v>533</v>
      </c>
      <c r="B2006" s="104" t="s">
        <v>536</v>
      </c>
      <c r="C2006" s="54">
        <v>343</v>
      </c>
      <c r="D2006" s="96">
        <v>44176</v>
      </c>
      <c r="E2006" s="110">
        <v>14.6493055555556</v>
      </c>
      <c r="F2006" s="112">
        <v>50.4</v>
      </c>
      <c r="G2006" s="112">
        <v>28.5</v>
      </c>
    </row>
    <row r="2007" spans="1:7" x14ac:dyDescent="0.25">
      <c r="A2007" s="104" t="s">
        <v>533</v>
      </c>
      <c r="B2007" s="104" t="s">
        <v>536</v>
      </c>
      <c r="C2007" s="54">
        <v>344</v>
      </c>
      <c r="D2007" s="96">
        <v>44176</v>
      </c>
      <c r="E2007" s="109">
        <v>14.6909722222223</v>
      </c>
      <c r="F2007" s="112">
        <v>47.7</v>
      </c>
      <c r="G2007" s="112">
        <v>28.1</v>
      </c>
    </row>
    <row r="2008" spans="1:7" x14ac:dyDescent="0.25">
      <c r="A2008" s="104" t="s">
        <v>533</v>
      </c>
      <c r="B2008" s="104" t="s">
        <v>536</v>
      </c>
      <c r="C2008" s="54">
        <v>345</v>
      </c>
      <c r="D2008" s="96">
        <v>44176</v>
      </c>
      <c r="E2008" s="110">
        <v>14.7326388888889</v>
      </c>
      <c r="F2008" s="112">
        <v>44.9</v>
      </c>
      <c r="G2008" s="112">
        <v>28</v>
      </c>
    </row>
    <row r="2009" spans="1:7" x14ac:dyDescent="0.25">
      <c r="A2009" s="104" t="s">
        <v>533</v>
      </c>
      <c r="B2009" s="104" t="s">
        <v>536</v>
      </c>
      <c r="C2009" s="54">
        <v>346</v>
      </c>
      <c r="D2009" s="96">
        <v>44176</v>
      </c>
      <c r="E2009" s="109">
        <v>14.7743055555556</v>
      </c>
      <c r="F2009" s="112">
        <v>44.8</v>
      </c>
      <c r="G2009" s="112">
        <v>28.1</v>
      </c>
    </row>
    <row r="2010" spans="1:7" x14ac:dyDescent="0.25">
      <c r="A2010" s="104" t="s">
        <v>533</v>
      </c>
      <c r="B2010" s="104" t="s">
        <v>536</v>
      </c>
      <c r="C2010" s="54">
        <v>347</v>
      </c>
      <c r="D2010" s="96">
        <v>44176</v>
      </c>
      <c r="E2010" s="110">
        <v>14.8159722222223</v>
      </c>
      <c r="F2010" s="112">
        <v>47.7</v>
      </c>
      <c r="G2010" s="112">
        <v>28.2</v>
      </c>
    </row>
    <row r="2011" spans="1:7" x14ac:dyDescent="0.25">
      <c r="A2011" s="104" t="s">
        <v>533</v>
      </c>
      <c r="B2011" s="104" t="s">
        <v>536</v>
      </c>
      <c r="C2011" s="54">
        <v>348</v>
      </c>
      <c r="D2011" s="96">
        <v>44176</v>
      </c>
      <c r="E2011" s="109">
        <v>14.8576388888889</v>
      </c>
      <c r="F2011" s="112">
        <v>47.7</v>
      </c>
      <c r="G2011" s="112">
        <v>28.4</v>
      </c>
    </row>
    <row r="2012" spans="1:7" x14ac:dyDescent="0.25">
      <c r="A2012" s="104" t="s">
        <v>533</v>
      </c>
      <c r="B2012" s="104" t="s">
        <v>536</v>
      </c>
      <c r="C2012" s="54">
        <v>349</v>
      </c>
      <c r="D2012" s="96">
        <v>44176</v>
      </c>
      <c r="E2012" s="110">
        <v>14.8993055555556</v>
      </c>
      <c r="F2012" s="112">
        <v>43.1</v>
      </c>
      <c r="G2012" s="112">
        <v>28.3</v>
      </c>
    </row>
    <row r="2013" spans="1:7" x14ac:dyDescent="0.25">
      <c r="A2013" s="104" t="s">
        <v>533</v>
      </c>
      <c r="B2013" s="104" t="s">
        <v>536</v>
      </c>
      <c r="C2013" s="54">
        <v>350</v>
      </c>
      <c r="D2013" s="96">
        <v>44176</v>
      </c>
      <c r="E2013" s="109">
        <v>14.9409722222223</v>
      </c>
      <c r="F2013" s="112">
        <v>44.3</v>
      </c>
      <c r="G2013" s="112">
        <v>28.4</v>
      </c>
    </row>
    <row r="2014" spans="1:7" x14ac:dyDescent="0.25">
      <c r="A2014" s="104" t="s">
        <v>533</v>
      </c>
      <c r="B2014" s="104" t="s">
        <v>536</v>
      </c>
      <c r="C2014" s="54">
        <v>351</v>
      </c>
      <c r="D2014" s="96">
        <v>44176</v>
      </c>
      <c r="E2014" s="110">
        <v>14.9826388888889</v>
      </c>
      <c r="F2014" s="112">
        <v>44.6</v>
      </c>
      <c r="G2014" s="112">
        <v>28.3</v>
      </c>
    </row>
    <row r="2015" spans="1:7" x14ac:dyDescent="0.25">
      <c r="A2015" s="104" t="s">
        <v>533</v>
      </c>
      <c r="B2015" s="104" t="s">
        <v>536</v>
      </c>
      <c r="C2015" s="54">
        <v>352</v>
      </c>
      <c r="D2015" s="96">
        <v>44177</v>
      </c>
      <c r="E2015" s="109">
        <v>15.0243055555556</v>
      </c>
      <c r="F2015" s="112">
        <v>42.8</v>
      </c>
      <c r="G2015" s="112">
        <v>28.4</v>
      </c>
    </row>
    <row r="2016" spans="1:7" x14ac:dyDescent="0.25">
      <c r="A2016" s="104" t="s">
        <v>533</v>
      </c>
      <c r="B2016" s="104" t="s">
        <v>536</v>
      </c>
      <c r="C2016" s="54">
        <v>353</v>
      </c>
      <c r="D2016" s="96">
        <v>44177</v>
      </c>
      <c r="E2016" s="110">
        <v>15.0659722222223</v>
      </c>
      <c r="F2016" s="112">
        <v>45.4</v>
      </c>
      <c r="G2016" s="112">
        <v>28.3</v>
      </c>
    </row>
    <row r="2017" spans="1:7" x14ac:dyDescent="0.25">
      <c r="A2017" s="104" t="s">
        <v>533</v>
      </c>
      <c r="B2017" s="104" t="s">
        <v>536</v>
      </c>
      <c r="C2017" s="54">
        <v>354</v>
      </c>
      <c r="D2017" s="96">
        <v>44177</v>
      </c>
      <c r="E2017" s="109">
        <v>15.1076388888889</v>
      </c>
      <c r="F2017" s="112">
        <v>43.4</v>
      </c>
      <c r="G2017" s="112">
        <v>28.3</v>
      </c>
    </row>
    <row r="2018" spans="1:7" x14ac:dyDescent="0.25">
      <c r="A2018" s="104" t="s">
        <v>533</v>
      </c>
      <c r="B2018" s="104" t="s">
        <v>536</v>
      </c>
      <c r="C2018" s="54">
        <v>355</v>
      </c>
      <c r="D2018" s="96">
        <v>44177</v>
      </c>
      <c r="E2018" s="110">
        <v>15.1493055555556</v>
      </c>
      <c r="F2018" s="112">
        <v>45.2</v>
      </c>
      <c r="G2018" s="112">
        <v>28.4</v>
      </c>
    </row>
    <row r="2019" spans="1:7" x14ac:dyDescent="0.25">
      <c r="A2019" s="104" t="s">
        <v>533</v>
      </c>
      <c r="B2019" s="104" t="s">
        <v>536</v>
      </c>
      <c r="C2019" s="54">
        <v>356</v>
      </c>
      <c r="D2019" s="96">
        <v>44177</v>
      </c>
      <c r="E2019" s="109">
        <v>15.1909722222223</v>
      </c>
      <c r="F2019" s="112">
        <v>45</v>
      </c>
      <c r="G2019" s="112">
        <v>28.4</v>
      </c>
    </row>
    <row r="2020" spans="1:7" x14ac:dyDescent="0.25">
      <c r="A2020" s="104" t="s">
        <v>533</v>
      </c>
      <c r="B2020" s="104" t="s">
        <v>536</v>
      </c>
      <c r="C2020" s="54">
        <v>357</v>
      </c>
      <c r="D2020" s="96">
        <v>44177</v>
      </c>
      <c r="E2020" s="110">
        <v>15.2326388888889</v>
      </c>
      <c r="F2020" s="112">
        <v>43.1</v>
      </c>
      <c r="G2020" s="112">
        <v>28.3</v>
      </c>
    </row>
    <row r="2021" spans="1:7" x14ac:dyDescent="0.25">
      <c r="A2021" s="104" t="s">
        <v>533</v>
      </c>
      <c r="B2021" s="104" t="s">
        <v>536</v>
      </c>
      <c r="C2021" s="54">
        <v>358</v>
      </c>
      <c r="D2021" s="96">
        <v>44177</v>
      </c>
      <c r="E2021" s="109">
        <v>15.2743055555556</v>
      </c>
      <c r="F2021" s="112">
        <v>43.5</v>
      </c>
      <c r="G2021" s="112">
        <v>28.3</v>
      </c>
    </row>
    <row r="2022" spans="1:7" x14ac:dyDescent="0.25">
      <c r="A2022" s="104" t="s">
        <v>533</v>
      </c>
      <c r="B2022" s="104" t="s">
        <v>536</v>
      </c>
      <c r="C2022" s="54">
        <v>359</v>
      </c>
      <c r="D2022" s="96">
        <v>44177</v>
      </c>
      <c r="E2022" s="110">
        <v>15.3159722222223</v>
      </c>
      <c r="F2022" s="112">
        <v>46</v>
      </c>
      <c r="G2022" s="112">
        <v>28.6</v>
      </c>
    </row>
    <row r="2023" spans="1:7" x14ac:dyDescent="0.25">
      <c r="A2023" s="104" t="s">
        <v>533</v>
      </c>
      <c r="B2023" s="104" t="s">
        <v>536</v>
      </c>
      <c r="C2023" s="54">
        <v>360</v>
      </c>
      <c r="D2023" s="96">
        <v>44177</v>
      </c>
      <c r="E2023" s="109">
        <v>15.3576388888889</v>
      </c>
      <c r="F2023" s="112">
        <v>44.1</v>
      </c>
      <c r="G2023" s="112">
        <v>28.7</v>
      </c>
    </row>
    <row r="2024" spans="1:7" x14ac:dyDescent="0.25">
      <c r="A2024" s="104" t="s">
        <v>533</v>
      </c>
      <c r="B2024" s="104" t="s">
        <v>536</v>
      </c>
      <c r="C2024" s="54">
        <v>361</v>
      </c>
      <c r="D2024" s="96">
        <v>44177</v>
      </c>
      <c r="E2024" s="110">
        <v>15.3993055555556</v>
      </c>
      <c r="F2024" s="112">
        <v>45.2</v>
      </c>
      <c r="G2024" s="112">
        <v>28.7</v>
      </c>
    </row>
    <row r="2025" spans="1:7" x14ac:dyDescent="0.25">
      <c r="A2025" s="104" t="s">
        <v>533</v>
      </c>
      <c r="B2025" s="104" t="s">
        <v>536</v>
      </c>
      <c r="C2025" s="54">
        <v>362</v>
      </c>
      <c r="D2025" s="96">
        <v>44177</v>
      </c>
      <c r="E2025" s="109">
        <v>15.4409722222223</v>
      </c>
      <c r="F2025" s="112">
        <v>48.2</v>
      </c>
      <c r="G2025" s="112">
        <v>29.1</v>
      </c>
    </row>
    <row r="2026" spans="1:7" x14ac:dyDescent="0.25">
      <c r="A2026" s="104" t="s">
        <v>533</v>
      </c>
      <c r="B2026" s="104" t="s">
        <v>536</v>
      </c>
      <c r="C2026" s="54">
        <v>363</v>
      </c>
      <c r="D2026" s="96">
        <v>44177</v>
      </c>
      <c r="E2026" s="110">
        <v>15.4826388888889</v>
      </c>
      <c r="F2026" s="112">
        <v>51.3</v>
      </c>
      <c r="G2026" s="112">
        <v>29.2</v>
      </c>
    </row>
    <row r="2027" spans="1:7" x14ac:dyDescent="0.25">
      <c r="A2027" s="104" t="s">
        <v>533</v>
      </c>
      <c r="B2027" s="104" t="s">
        <v>536</v>
      </c>
      <c r="C2027" s="54">
        <v>364</v>
      </c>
      <c r="D2027" s="96">
        <v>44177</v>
      </c>
      <c r="E2027" s="109">
        <v>15.5243055555556</v>
      </c>
      <c r="F2027" s="112">
        <v>44</v>
      </c>
      <c r="G2027" s="112">
        <v>29.2</v>
      </c>
    </row>
    <row r="2028" spans="1:7" x14ac:dyDescent="0.25">
      <c r="A2028" s="104" t="s">
        <v>533</v>
      </c>
      <c r="B2028" s="104" t="s">
        <v>536</v>
      </c>
      <c r="C2028" s="54">
        <v>365</v>
      </c>
      <c r="D2028" s="96">
        <v>44177</v>
      </c>
      <c r="E2028" s="110">
        <v>15.5659722222223</v>
      </c>
      <c r="F2028" s="112">
        <v>56.4</v>
      </c>
      <c r="G2028" s="112">
        <v>29.4</v>
      </c>
    </row>
    <row r="2029" spans="1:7" x14ac:dyDescent="0.25">
      <c r="A2029" s="104" t="s">
        <v>533</v>
      </c>
      <c r="B2029" s="104" t="s">
        <v>536</v>
      </c>
      <c r="C2029" s="54">
        <v>366</v>
      </c>
      <c r="D2029" s="96">
        <v>44177</v>
      </c>
      <c r="E2029" s="109">
        <v>15.6076388888889</v>
      </c>
      <c r="F2029" s="112">
        <v>55.3</v>
      </c>
      <c r="G2029" s="112">
        <v>29.4</v>
      </c>
    </row>
    <row r="2030" spans="1:7" x14ac:dyDescent="0.25">
      <c r="A2030" s="104" t="s">
        <v>533</v>
      </c>
      <c r="B2030" s="104" t="s">
        <v>536</v>
      </c>
      <c r="C2030" s="54">
        <v>367</v>
      </c>
      <c r="D2030" s="96">
        <v>44177</v>
      </c>
      <c r="E2030" s="110">
        <v>15.6493055555556</v>
      </c>
      <c r="F2030" s="112">
        <v>52.3</v>
      </c>
      <c r="G2030" s="112">
        <v>29.3</v>
      </c>
    </row>
    <row r="2031" spans="1:7" x14ac:dyDescent="0.25">
      <c r="A2031" s="104" t="s">
        <v>533</v>
      </c>
      <c r="B2031" s="104" t="s">
        <v>536</v>
      </c>
      <c r="C2031" s="54">
        <v>368</v>
      </c>
      <c r="D2031" s="96">
        <v>44177</v>
      </c>
      <c r="E2031" s="109">
        <v>15.6909722222223</v>
      </c>
      <c r="F2031" s="112">
        <v>51.3</v>
      </c>
      <c r="G2031" s="112">
        <v>29.1</v>
      </c>
    </row>
    <row r="2032" spans="1:7" x14ac:dyDescent="0.25">
      <c r="A2032" s="104" t="s">
        <v>533</v>
      </c>
      <c r="B2032" s="104" t="s">
        <v>536</v>
      </c>
      <c r="C2032" s="54">
        <v>369</v>
      </c>
      <c r="D2032" s="96">
        <v>44177</v>
      </c>
      <c r="E2032" s="110">
        <v>15.7326388888889</v>
      </c>
      <c r="F2032" s="112">
        <v>46.5</v>
      </c>
      <c r="G2032" s="112">
        <v>29.1</v>
      </c>
    </row>
    <row r="2033" spans="1:7" x14ac:dyDescent="0.25">
      <c r="A2033" s="104" t="s">
        <v>533</v>
      </c>
      <c r="B2033" s="104" t="s">
        <v>536</v>
      </c>
      <c r="C2033" s="54">
        <v>370</v>
      </c>
      <c r="D2033" s="96">
        <v>44177</v>
      </c>
      <c r="E2033" s="109">
        <v>15.7743055555556</v>
      </c>
      <c r="F2033" s="112">
        <v>47.2</v>
      </c>
      <c r="G2033" s="112">
        <v>29</v>
      </c>
    </row>
    <row r="2034" spans="1:7" x14ac:dyDescent="0.25">
      <c r="A2034" s="104" t="s">
        <v>533</v>
      </c>
      <c r="B2034" s="104" t="s">
        <v>536</v>
      </c>
      <c r="C2034" s="54">
        <v>371</v>
      </c>
      <c r="D2034" s="96">
        <v>44177</v>
      </c>
      <c r="E2034" s="110">
        <v>15.8159722222223</v>
      </c>
      <c r="F2034" s="112">
        <v>45.4</v>
      </c>
      <c r="G2034" s="112">
        <v>29.2</v>
      </c>
    </row>
    <row r="2035" spans="1:7" x14ac:dyDescent="0.25">
      <c r="A2035" s="104" t="s">
        <v>533</v>
      </c>
      <c r="B2035" s="104" t="s">
        <v>536</v>
      </c>
      <c r="C2035" s="54">
        <v>372</v>
      </c>
      <c r="D2035" s="96">
        <v>44177</v>
      </c>
      <c r="E2035" s="109">
        <v>15.8576388888889</v>
      </c>
      <c r="F2035" s="112">
        <v>50.1</v>
      </c>
      <c r="G2035" s="112">
        <v>29.3</v>
      </c>
    </row>
    <row r="2036" spans="1:7" x14ac:dyDescent="0.25">
      <c r="A2036" s="104" t="s">
        <v>533</v>
      </c>
      <c r="B2036" s="104" t="s">
        <v>536</v>
      </c>
      <c r="C2036" s="54">
        <v>373</v>
      </c>
      <c r="D2036" s="96">
        <v>44177</v>
      </c>
      <c r="E2036" s="110">
        <v>15.8993055555556</v>
      </c>
      <c r="F2036" s="112">
        <v>46.5</v>
      </c>
      <c r="G2036" s="112">
        <v>29.2</v>
      </c>
    </row>
    <row r="2037" spans="1:7" x14ac:dyDescent="0.25">
      <c r="A2037" s="104" t="s">
        <v>533</v>
      </c>
      <c r="B2037" s="104" t="s">
        <v>536</v>
      </c>
      <c r="C2037" s="54">
        <v>374</v>
      </c>
      <c r="D2037" s="96">
        <v>44177</v>
      </c>
      <c r="E2037" s="109">
        <v>15.9409722222223</v>
      </c>
      <c r="F2037" s="112">
        <v>45</v>
      </c>
      <c r="G2037" s="112">
        <v>29.2</v>
      </c>
    </row>
    <row r="2038" spans="1:7" x14ac:dyDescent="0.25">
      <c r="A2038" s="104" t="s">
        <v>533</v>
      </c>
      <c r="B2038" s="104" t="s">
        <v>536</v>
      </c>
      <c r="C2038" s="54">
        <v>375</v>
      </c>
      <c r="D2038" s="96">
        <v>44177</v>
      </c>
      <c r="E2038" s="110">
        <v>15.9826388888889</v>
      </c>
      <c r="F2038" s="112">
        <v>45</v>
      </c>
      <c r="G2038" s="112">
        <v>29.2</v>
      </c>
    </row>
    <row r="2039" spans="1:7" x14ac:dyDescent="0.25">
      <c r="A2039" s="104" t="s">
        <v>533</v>
      </c>
      <c r="B2039" s="104" t="s">
        <v>536</v>
      </c>
      <c r="C2039" s="54">
        <v>376</v>
      </c>
      <c r="D2039" s="96">
        <v>44178</v>
      </c>
      <c r="E2039" s="109">
        <v>16.0243055555556</v>
      </c>
      <c r="F2039" s="112">
        <v>45.6</v>
      </c>
      <c r="G2039" s="112">
        <v>29</v>
      </c>
    </row>
    <row r="2040" spans="1:7" x14ac:dyDescent="0.25">
      <c r="A2040" s="104" t="s">
        <v>533</v>
      </c>
      <c r="B2040" s="104" t="s">
        <v>536</v>
      </c>
      <c r="C2040" s="54">
        <v>377</v>
      </c>
      <c r="D2040" s="96">
        <v>44178</v>
      </c>
      <c r="E2040" s="110">
        <v>16.0659722222223</v>
      </c>
      <c r="F2040" s="112">
        <v>45</v>
      </c>
      <c r="G2040" s="112">
        <v>28.9</v>
      </c>
    </row>
    <row r="2041" spans="1:7" x14ac:dyDescent="0.25">
      <c r="A2041" s="104" t="s">
        <v>533</v>
      </c>
      <c r="B2041" s="104" t="s">
        <v>536</v>
      </c>
      <c r="C2041" s="54">
        <v>378</v>
      </c>
      <c r="D2041" s="96">
        <v>44178</v>
      </c>
      <c r="E2041" s="109">
        <v>16.1076388888889</v>
      </c>
      <c r="F2041" s="112">
        <v>45.1</v>
      </c>
      <c r="G2041" s="112">
        <v>28.9</v>
      </c>
    </row>
    <row r="2042" spans="1:7" x14ac:dyDescent="0.25">
      <c r="A2042" s="104" t="s">
        <v>533</v>
      </c>
      <c r="B2042" s="104" t="s">
        <v>536</v>
      </c>
      <c r="C2042" s="54">
        <v>379</v>
      </c>
      <c r="D2042" s="96">
        <v>44178</v>
      </c>
      <c r="E2042" s="110">
        <v>16.1493055555556</v>
      </c>
      <c r="F2042" s="112">
        <v>43.4</v>
      </c>
      <c r="G2042" s="112">
        <v>28.9</v>
      </c>
    </row>
    <row r="2043" spans="1:7" x14ac:dyDescent="0.25">
      <c r="A2043" s="104" t="s">
        <v>533</v>
      </c>
      <c r="B2043" s="104" t="s">
        <v>536</v>
      </c>
      <c r="C2043" s="54">
        <v>380</v>
      </c>
      <c r="D2043" s="96">
        <v>44178</v>
      </c>
      <c r="E2043" s="109">
        <v>16.1909722222223</v>
      </c>
      <c r="F2043" s="112">
        <v>43.1</v>
      </c>
      <c r="G2043" s="112">
        <v>28.9</v>
      </c>
    </row>
    <row r="2044" spans="1:7" x14ac:dyDescent="0.25">
      <c r="A2044" s="104" t="s">
        <v>533</v>
      </c>
      <c r="B2044" s="104" t="s">
        <v>536</v>
      </c>
      <c r="C2044" s="54">
        <v>381</v>
      </c>
      <c r="D2044" s="96">
        <v>44178</v>
      </c>
      <c r="E2044" s="110">
        <v>16.2326388888889</v>
      </c>
      <c r="F2044" s="112">
        <v>43</v>
      </c>
      <c r="G2044" s="112">
        <v>28.7</v>
      </c>
    </row>
    <row r="2045" spans="1:7" x14ac:dyDescent="0.25">
      <c r="A2045" s="104" t="s">
        <v>533</v>
      </c>
      <c r="B2045" s="104" t="s">
        <v>536</v>
      </c>
      <c r="C2045" s="54">
        <v>382</v>
      </c>
      <c r="D2045" s="96">
        <v>44178</v>
      </c>
      <c r="E2045" s="109">
        <v>16.2743055555556</v>
      </c>
      <c r="F2045" s="112">
        <v>44.5</v>
      </c>
      <c r="G2045" s="112">
        <v>28.8</v>
      </c>
    </row>
    <row r="2046" spans="1:7" x14ac:dyDescent="0.25">
      <c r="A2046" s="104" t="s">
        <v>533</v>
      </c>
      <c r="B2046" s="104" t="s">
        <v>536</v>
      </c>
      <c r="C2046" s="54">
        <v>383</v>
      </c>
      <c r="D2046" s="96">
        <v>44178</v>
      </c>
      <c r="E2046" s="110">
        <v>16.3159722222223</v>
      </c>
      <c r="F2046" s="112">
        <v>42.8</v>
      </c>
      <c r="G2046" s="112">
        <v>28.7</v>
      </c>
    </row>
    <row r="2047" spans="1:7" x14ac:dyDescent="0.25">
      <c r="A2047" s="104" t="s">
        <v>533</v>
      </c>
      <c r="B2047" s="104" t="s">
        <v>536</v>
      </c>
      <c r="C2047" s="54">
        <v>384</v>
      </c>
      <c r="D2047" s="96">
        <v>44178</v>
      </c>
      <c r="E2047" s="109">
        <v>16.3576388888889</v>
      </c>
      <c r="F2047" s="112">
        <v>45.1</v>
      </c>
      <c r="G2047" s="112">
        <v>29</v>
      </c>
    </row>
    <row r="2048" spans="1:7" x14ac:dyDescent="0.25">
      <c r="A2048" s="104" t="s">
        <v>533</v>
      </c>
      <c r="B2048" s="104" t="s">
        <v>536</v>
      </c>
      <c r="C2048" s="54">
        <v>385</v>
      </c>
      <c r="D2048" s="96">
        <v>44178</v>
      </c>
      <c r="E2048" s="110">
        <v>16.3993055555556</v>
      </c>
      <c r="F2048" s="112">
        <v>43.3</v>
      </c>
      <c r="G2048" s="112">
        <v>28.9</v>
      </c>
    </row>
    <row r="2049" spans="1:7" x14ac:dyDescent="0.25">
      <c r="A2049" s="104" t="s">
        <v>533</v>
      </c>
      <c r="B2049" s="104" t="s">
        <v>536</v>
      </c>
      <c r="C2049" s="54">
        <v>386</v>
      </c>
      <c r="D2049" s="96">
        <v>44178</v>
      </c>
      <c r="E2049" s="109">
        <v>16.4409722222223</v>
      </c>
      <c r="F2049" s="112">
        <v>44.3</v>
      </c>
      <c r="G2049" s="112">
        <v>28.9</v>
      </c>
    </row>
    <row r="2050" spans="1:7" x14ac:dyDescent="0.25">
      <c r="A2050" s="104" t="s">
        <v>533</v>
      </c>
      <c r="B2050" s="104" t="s">
        <v>536</v>
      </c>
      <c r="C2050" s="54">
        <v>387</v>
      </c>
      <c r="D2050" s="96">
        <v>44178</v>
      </c>
      <c r="E2050" s="110">
        <v>16.4826388888889</v>
      </c>
      <c r="F2050" s="112">
        <v>47.6</v>
      </c>
      <c r="G2050" s="112">
        <v>29</v>
      </c>
    </row>
    <row r="2051" spans="1:7" x14ac:dyDescent="0.25">
      <c r="A2051" s="104" t="s">
        <v>533</v>
      </c>
      <c r="B2051" s="104" t="s">
        <v>536</v>
      </c>
      <c r="C2051" s="54">
        <v>388</v>
      </c>
      <c r="D2051" s="96">
        <v>44178</v>
      </c>
      <c r="E2051" s="109">
        <v>16.5243055555556</v>
      </c>
      <c r="F2051" s="112">
        <v>49.5</v>
      </c>
      <c r="G2051" s="112">
        <v>29.2</v>
      </c>
    </row>
    <row r="2052" spans="1:7" x14ac:dyDescent="0.25">
      <c r="A2052" s="104" t="s">
        <v>533</v>
      </c>
      <c r="B2052" s="104" t="s">
        <v>536</v>
      </c>
      <c r="C2052" s="54">
        <v>389</v>
      </c>
      <c r="D2052" s="96">
        <v>44178</v>
      </c>
      <c r="E2052" s="110">
        <v>16.5659722222223</v>
      </c>
      <c r="F2052" s="112">
        <v>50.8</v>
      </c>
      <c r="G2052" s="112">
        <v>29.3</v>
      </c>
    </row>
    <row r="2053" spans="1:7" x14ac:dyDescent="0.25">
      <c r="A2053" s="104" t="s">
        <v>533</v>
      </c>
      <c r="B2053" s="104" t="s">
        <v>536</v>
      </c>
      <c r="C2053" s="54">
        <v>390</v>
      </c>
      <c r="D2053" s="96">
        <v>44178</v>
      </c>
      <c r="E2053" s="109">
        <v>16.6076388888889</v>
      </c>
      <c r="F2053" s="112">
        <v>52.6</v>
      </c>
      <c r="G2053" s="112">
        <v>29.3</v>
      </c>
    </row>
    <row r="2054" spans="1:7" x14ac:dyDescent="0.25">
      <c r="A2054" s="104" t="s">
        <v>533</v>
      </c>
      <c r="B2054" s="104" t="s">
        <v>536</v>
      </c>
      <c r="C2054" s="54">
        <v>391</v>
      </c>
      <c r="D2054" s="96">
        <v>44178</v>
      </c>
      <c r="E2054" s="110">
        <v>16.6493055555556</v>
      </c>
      <c r="F2054" s="112">
        <v>51.5</v>
      </c>
      <c r="G2054" s="112">
        <v>29.2</v>
      </c>
    </row>
    <row r="2055" spans="1:7" x14ac:dyDescent="0.25">
      <c r="A2055" s="104" t="s">
        <v>533</v>
      </c>
      <c r="B2055" s="104" t="s">
        <v>536</v>
      </c>
      <c r="C2055" s="54">
        <v>392</v>
      </c>
      <c r="D2055" s="96">
        <v>44178</v>
      </c>
      <c r="E2055" s="109">
        <v>16.6909722222223</v>
      </c>
      <c r="F2055" s="112">
        <v>46.5</v>
      </c>
      <c r="G2055" s="112">
        <v>28.8</v>
      </c>
    </row>
    <row r="2056" spans="1:7" x14ac:dyDescent="0.25">
      <c r="A2056" s="104" t="s">
        <v>533</v>
      </c>
      <c r="B2056" s="104" t="s">
        <v>536</v>
      </c>
      <c r="C2056" s="54">
        <v>393</v>
      </c>
      <c r="D2056" s="96">
        <v>44178</v>
      </c>
      <c r="E2056" s="110">
        <v>16.7326388888889</v>
      </c>
      <c r="F2056" s="112">
        <v>44.5</v>
      </c>
      <c r="G2056" s="112">
        <v>28.6</v>
      </c>
    </row>
    <row r="2057" spans="1:7" x14ac:dyDescent="0.25">
      <c r="A2057" s="104" t="s">
        <v>533</v>
      </c>
      <c r="B2057" s="104" t="s">
        <v>536</v>
      </c>
      <c r="C2057" s="54">
        <v>394</v>
      </c>
      <c r="D2057" s="96">
        <v>44178</v>
      </c>
      <c r="E2057" s="109">
        <v>16.7743055555556</v>
      </c>
      <c r="F2057" s="112">
        <v>43.7</v>
      </c>
      <c r="G2057" s="112">
        <v>28.6</v>
      </c>
    </row>
    <row r="2058" spans="1:7" x14ac:dyDescent="0.25">
      <c r="A2058" s="104" t="s">
        <v>533</v>
      </c>
      <c r="B2058" s="104" t="s">
        <v>536</v>
      </c>
      <c r="C2058" s="54">
        <v>395</v>
      </c>
      <c r="D2058" s="96">
        <v>44178</v>
      </c>
      <c r="E2058" s="110">
        <v>16.8159722222223</v>
      </c>
      <c r="F2058" s="112">
        <v>42.6</v>
      </c>
      <c r="G2058" s="112">
        <v>28.9</v>
      </c>
    </row>
    <row r="2059" spans="1:7" x14ac:dyDescent="0.25">
      <c r="A2059" s="104" t="s">
        <v>533</v>
      </c>
      <c r="B2059" s="104" t="s">
        <v>536</v>
      </c>
      <c r="C2059" s="54">
        <v>396</v>
      </c>
      <c r="D2059" s="96">
        <v>44178</v>
      </c>
      <c r="E2059" s="109">
        <v>16.8576388888889</v>
      </c>
      <c r="F2059" s="112">
        <v>42.7</v>
      </c>
      <c r="G2059" s="112">
        <v>28.9</v>
      </c>
    </row>
    <row r="2060" spans="1:7" x14ac:dyDescent="0.25">
      <c r="A2060" s="104" t="s">
        <v>533</v>
      </c>
      <c r="B2060" s="104" t="s">
        <v>536</v>
      </c>
      <c r="C2060" s="54">
        <v>397</v>
      </c>
      <c r="D2060" s="96">
        <v>44178</v>
      </c>
      <c r="E2060" s="110">
        <v>16.8993055555556</v>
      </c>
      <c r="F2060" s="112">
        <v>44.6</v>
      </c>
      <c r="G2060" s="112">
        <v>28.9</v>
      </c>
    </row>
    <row r="2061" spans="1:7" x14ac:dyDescent="0.25">
      <c r="A2061" s="104" t="s">
        <v>533</v>
      </c>
      <c r="B2061" s="104" t="s">
        <v>536</v>
      </c>
      <c r="C2061" s="54">
        <v>398</v>
      </c>
      <c r="D2061" s="96">
        <v>44178</v>
      </c>
      <c r="E2061" s="109">
        <v>16.9409722222223</v>
      </c>
      <c r="F2061" s="112">
        <v>45.2</v>
      </c>
      <c r="G2061" s="112">
        <v>28.9</v>
      </c>
    </row>
    <row r="2062" spans="1:7" x14ac:dyDescent="0.25">
      <c r="A2062" s="104" t="s">
        <v>533</v>
      </c>
      <c r="B2062" s="104" t="s">
        <v>536</v>
      </c>
      <c r="C2062" s="54">
        <v>399</v>
      </c>
      <c r="D2062" s="96">
        <v>44178</v>
      </c>
      <c r="E2062" s="110">
        <v>16.9826388888889</v>
      </c>
      <c r="F2062" s="112">
        <v>43.5</v>
      </c>
      <c r="G2062" s="112">
        <v>28.8</v>
      </c>
    </row>
    <row r="2063" spans="1:7" x14ac:dyDescent="0.25">
      <c r="A2063" s="104" t="s">
        <v>533</v>
      </c>
      <c r="B2063" s="104" t="s">
        <v>536</v>
      </c>
      <c r="C2063" s="54">
        <v>400</v>
      </c>
      <c r="D2063" s="96">
        <v>44179</v>
      </c>
      <c r="E2063" s="109">
        <v>17.0243055555556</v>
      </c>
      <c r="F2063" s="112">
        <v>44.8</v>
      </c>
      <c r="G2063" s="112">
        <v>28.7</v>
      </c>
    </row>
    <row r="2064" spans="1:7" x14ac:dyDescent="0.25">
      <c r="A2064" s="104" t="s">
        <v>533</v>
      </c>
      <c r="B2064" s="104" t="s">
        <v>536</v>
      </c>
      <c r="C2064" s="54">
        <v>401</v>
      </c>
      <c r="D2064" s="96">
        <v>44179</v>
      </c>
      <c r="E2064" s="110">
        <v>17.0659722222223</v>
      </c>
      <c r="F2064" s="112">
        <v>45.2</v>
      </c>
      <c r="G2064" s="112">
        <v>28.9</v>
      </c>
    </row>
    <row r="2065" spans="1:7" x14ac:dyDescent="0.25">
      <c r="A2065" s="104" t="s">
        <v>533</v>
      </c>
      <c r="B2065" s="104" t="s">
        <v>536</v>
      </c>
      <c r="C2065" s="54">
        <v>402</v>
      </c>
      <c r="D2065" s="96">
        <v>44179</v>
      </c>
      <c r="E2065" s="109">
        <v>17.1076388888889</v>
      </c>
      <c r="F2065" s="112">
        <v>43.4</v>
      </c>
      <c r="G2065" s="112">
        <v>28.8</v>
      </c>
    </row>
    <row r="2066" spans="1:7" x14ac:dyDescent="0.25">
      <c r="A2066" s="104" t="s">
        <v>533</v>
      </c>
      <c r="B2066" s="104" t="s">
        <v>536</v>
      </c>
      <c r="C2066" s="54">
        <v>403</v>
      </c>
      <c r="D2066" s="96">
        <v>44179</v>
      </c>
      <c r="E2066" s="110">
        <v>17.1493055555556</v>
      </c>
      <c r="F2066" s="112">
        <v>45.3</v>
      </c>
      <c r="G2066" s="112">
        <v>29</v>
      </c>
    </row>
    <row r="2067" spans="1:7" x14ac:dyDescent="0.25">
      <c r="A2067" s="104" t="s">
        <v>533</v>
      </c>
      <c r="B2067" s="104" t="s">
        <v>536</v>
      </c>
      <c r="C2067" s="54">
        <v>404</v>
      </c>
      <c r="D2067" s="96">
        <v>44179</v>
      </c>
      <c r="E2067" s="109">
        <v>17.1909722222223</v>
      </c>
      <c r="F2067" s="112">
        <v>43.5</v>
      </c>
      <c r="G2067" s="112">
        <v>28.9</v>
      </c>
    </row>
    <row r="2068" spans="1:7" x14ac:dyDescent="0.25">
      <c r="A2068" s="104" t="s">
        <v>533</v>
      </c>
      <c r="B2068" s="104" t="s">
        <v>536</v>
      </c>
      <c r="C2068" s="54">
        <v>405</v>
      </c>
      <c r="D2068" s="96">
        <v>44179</v>
      </c>
      <c r="E2068" s="110">
        <v>17.2326388888889</v>
      </c>
      <c r="F2068" s="112">
        <v>43.9</v>
      </c>
      <c r="G2068" s="112">
        <v>28.9</v>
      </c>
    </row>
    <row r="2069" spans="1:7" x14ac:dyDescent="0.25">
      <c r="A2069" s="104" t="s">
        <v>533</v>
      </c>
      <c r="B2069" s="104" t="s">
        <v>536</v>
      </c>
      <c r="C2069" s="54">
        <v>406</v>
      </c>
      <c r="D2069" s="96">
        <v>44179</v>
      </c>
      <c r="E2069" s="109">
        <v>17.2743055555556</v>
      </c>
      <c r="F2069" s="112">
        <v>46</v>
      </c>
      <c r="G2069" s="112">
        <v>29.1</v>
      </c>
    </row>
    <row r="2070" spans="1:7" x14ac:dyDescent="0.25">
      <c r="A2070" s="104" t="s">
        <v>533</v>
      </c>
      <c r="B2070" s="104" t="s">
        <v>536</v>
      </c>
      <c r="C2070" s="54">
        <v>407</v>
      </c>
      <c r="D2070" s="96">
        <v>44179</v>
      </c>
      <c r="E2070" s="110">
        <v>17.3159722222223</v>
      </c>
      <c r="F2070" s="112">
        <v>47.9</v>
      </c>
      <c r="G2070" s="112">
        <v>29.2</v>
      </c>
    </row>
    <row r="2071" spans="1:7" x14ac:dyDescent="0.25">
      <c r="A2071" s="104" t="s">
        <v>533</v>
      </c>
      <c r="B2071" s="104" t="s">
        <v>536</v>
      </c>
      <c r="C2071" s="54">
        <v>408</v>
      </c>
      <c r="D2071" s="96">
        <v>44179</v>
      </c>
      <c r="E2071" s="109">
        <v>17.3576388888889</v>
      </c>
      <c r="F2071" s="112">
        <v>50.4</v>
      </c>
      <c r="G2071" s="112">
        <v>29.5</v>
      </c>
    </row>
    <row r="2072" spans="1:7" x14ac:dyDescent="0.25">
      <c r="A2072" s="104" t="s">
        <v>533</v>
      </c>
      <c r="B2072" s="104" t="s">
        <v>536</v>
      </c>
      <c r="C2072" s="54">
        <v>409</v>
      </c>
      <c r="D2072" s="96">
        <v>44179</v>
      </c>
      <c r="E2072" s="110">
        <v>17.3993055555556</v>
      </c>
      <c r="F2072" s="112">
        <v>45.9</v>
      </c>
      <c r="G2072" s="112">
        <v>29.3</v>
      </c>
    </row>
    <row r="2073" spans="1:7" x14ac:dyDescent="0.25">
      <c r="A2073" s="104" t="s">
        <v>533</v>
      </c>
      <c r="B2073" s="104" t="s">
        <v>536</v>
      </c>
      <c r="C2073" s="54">
        <v>410</v>
      </c>
      <c r="D2073" s="96">
        <v>44179</v>
      </c>
      <c r="E2073" s="109">
        <v>17.4409722222223</v>
      </c>
      <c r="F2073" s="112">
        <v>50.7</v>
      </c>
      <c r="G2073" s="112">
        <v>29.7</v>
      </c>
    </row>
    <row r="2074" spans="1:7" x14ac:dyDescent="0.25">
      <c r="A2074" s="104" t="s">
        <v>533</v>
      </c>
      <c r="B2074" s="104" t="s">
        <v>536</v>
      </c>
      <c r="C2074" s="54">
        <v>411</v>
      </c>
      <c r="D2074" s="96">
        <v>44179</v>
      </c>
      <c r="E2074" s="110">
        <v>17.4826388888889</v>
      </c>
      <c r="F2074" s="112">
        <v>50.4</v>
      </c>
      <c r="G2074" s="112">
        <v>29.8</v>
      </c>
    </row>
    <row r="2075" spans="1:7" x14ac:dyDescent="0.25">
      <c r="A2075" s="104" t="s">
        <v>533</v>
      </c>
      <c r="B2075" s="104" t="s">
        <v>536</v>
      </c>
      <c r="C2075" s="54">
        <v>412</v>
      </c>
      <c r="D2075" s="96">
        <v>44179</v>
      </c>
      <c r="E2075" s="109">
        <v>17.5243055555556</v>
      </c>
      <c r="F2075" s="112">
        <v>46.5</v>
      </c>
      <c r="G2075" s="112">
        <v>29.7</v>
      </c>
    </row>
    <row r="2076" spans="1:7" x14ac:dyDescent="0.25">
      <c r="A2076" s="104" t="s">
        <v>533</v>
      </c>
      <c r="B2076" s="104" t="s">
        <v>536</v>
      </c>
      <c r="C2076" s="54">
        <v>413</v>
      </c>
      <c r="D2076" s="96">
        <v>44179</v>
      </c>
      <c r="E2076" s="110">
        <v>17.5659722222223</v>
      </c>
      <c r="F2076" s="112">
        <v>54.6</v>
      </c>
      <c r="G2076" s="112">
        <v>30.2</v>
      </c>
    </row>
    <row r="2077" spans="1:7" x14ac:dyDescent="0.25">
      <c r="A2077" s="104" t="s">
        <v>533</v>
      </c>
      <c r="B2077" s="104" t="s">
        <v>536</v>
      </c>
      <c r="C2077" s="54">
        <v>414</v>
      </c>
      <c r="D2077" s="96">
        <v>44179</v>
      </c>
      <c r="E2077" s="109">
        <v>17.6076388888889</v>
      </c>
      <c r="F2077" s="112">
        <v>54.9</v>
      </c>
      <c r="G2077" s="112">
        <v>30.3</v>
      </c>
    </row>
    <row r="2078" spans="1:7" x14ac:dyDescent="0.25">
      <c r="A2078" s="104" t="s">
        <v>533</v>
      </c>
      <c r="B2078" s="104" t="s">
        <v>536</v>
      </c>
      <c r="C2078" s="54">
        <v>415</v>
      </c>
      <c r="D2078" s="96">
        <v>44179</v>
      </c>
      <c r="E2078" s="110">
        <v>17.6493055555556</v>
      </c>
      <c r="F2078" s="112">
        <v>50.7</v>
      </c>
      <c r="G2078" s="112">
        <v>30.2</v>
      </c>
    </row>
    <row r="2079" spans="1:7" x14ac:dyDescent="0.25">
      <c r="A2079" s="104" t="s">
        <v>533</v>
      </c>
      <c r="B2079" s="104" t="s">
        <v>536</v>
      </c>
      <c r="C2079" s="54">
        <v>416</v>
      </c>
      <c r="D2079" s="96">
        <v>44179</v>
      </c>
      <c r="E2079" s="109">
        <v>17.6909722222223</v>
      </c>
      <c r="F2079" s="112">
        <v>54.1</v>
      </c>
      <c r="G2079" s="112">
        <v>29.8</v>
      </c>
    </row>
    <row r="2080" spans="1:7" x14ac:dyDescent="0.25">
      <c r="A2080" s="104" t="s">
        <v>533</v>
      </c>
      <c r="B2080" s="104" t="s">
        <v>536</v>
      </c>
      <c r="C2080" s="54">
        <v>417</v>
      </c>
      <c r="D2080" s="96">
        <v>44179</v>
      </c>
      <c r="E2080" s="110">
        <v>17.7326388888889</v>
      </c>
      <c r="F2080" s="112">
        <v>47.5</v>
      </c>
      <c r="G2080" s="112">
        <v>29.6</v>
      </c>
    </row>
    <row r="2081" spans="1:7" x14ac:dyDescent="0.25">
      <c r="A2081" s="104" t="s">
        <v>533</v>
      </c>
      <c r="B2081" s="104" t="s">
        <v>536</v>
      </c>
      <c r="C2081" s="54">
        <v>418</v>
      </c>
      <c r="D2081" s="96">
        <v>44179</v>
      </c>
      <c r="E2081" s="109">
        <v>17.7743055555556</v>
      </c>
      <c r="F2081" s="112">
        <v>48.2</v>
      </c>
      <c r="G2081" s="112">
        <v>29.6</v>
      </c>
    </row>
    <row r="2082" spans="1:7" x14ac:dyDescent="0.25">
      <c r="A2082" s="104" t="s">
        <v>533</v>
      </c>
      <c r="B2082" s="104" t="s">
        <v>536</v>
      </c>
      <c r="C2082" s="54">
        <v>419</v>
      </c>
      <c r="D2082" s="96">
        <v>44179</v>
      </c>
      <c r="E2082" s="110">
        <v>17.8159722222223</v>
      </c>
      <c r="F2082" s="112">
        <v>46.9</v>
      </c>
      <c r="G2082" s="112">
        <v>29.7</v>
      </c>
    </row>
    <row r="2083" spans="1:7" x14ac:dyDescent="0.25">
      <c r="A2083" s="104" t="s">
        <v>533</v>
      </c>
      <c r="B2083" s="104" t="s">
        <v>536</v>
      </c>
      <c r="C2083" s="54">
        <v>420</v>
      </c>
      <c r="D2083" s="96">
        <v>44179</v>
      </c>
      <c r="E2083" s="109">
        <v>17.8576388888889</v>
      </c>
      <c r="F2083" s="112">
        <v>46.4</v>
      </c>
      <c r="G2083" s="112">
        <v>29.7</v>
      </c>
    </row>
    <row r="2084" spans="1:7" x14ac:dyDescent="0.25">
      <c r="A2084" s="104" t="s">
        <v>533</v>
      </c>
      <c r="B2084" s="104" t="s">
        <v>536</v>
      </c>
      <c r="C2084" s="54">
        <v>421</v>
      </c>
      <c r="D2084" s="96">
        <v>44179</v>
      </c>
      <c r="E2084" s="110">
        <v>17.8993055555556</v>
      </c>
      <c r="F2084" s="112">
        <v>47.2</v>
      </c>
      <c r="G2084" s="112">
        <v>29.9</v>
      </c>
    </row>
    <row r="2085" spans="1:7" x14ac:dyDescent="0.25">
      <c r="A2085" s="104" t="s">
        <v>533</v>
      </c>
      <c r="B2085" s="104" t="s">
        <v>536</v>
      </c>
      <c r="C2085" s="54">
        <v>422</v>
      </c>
      <c r="D2085" s="96">
        <v>44179</v>
      </c>
      <c r="E2085" s="109">
        <v>17.9409722222223</v>
      </c>
      <c r="F2085" s="112">
        <v>45.6</v>
      </c>
      <c r="G2085" s="112">
        <v>30</v>
      </c>
    </row>
    <row r="2086" spans="1:7" x14ac:dyDescent="0.25">
      <c r="A2086" s="104" t="s">
        <v>533</v>
      </c>
      <c r="B2086" s="104" t="s">
        <v>536</v>
      </c>
      <c r="C2086" s="54">
        <v>423</v>
      </c>
      <c r="D2086" s="96">
        <v>44179</v>
      </c>
      <c r="E2086" s="110">
        <v>17.9826388888889</v>
      </c>
      <c r="F2086" s="112">
        <v>44.6</v>
      </c>
      <c r="G2086" s="112">
        <v>29.7</v>
      </c>
    </row>
    <row r="2087" spans="1:7" x14ac:dyDescent="0.25">
      <c r="A2087" s="104" t="s">
        <v>533</v>
      </c>
      <c r="B2087" s="104" t="s">
        <v>536</v>
      </c>
      <c r="C2087" s="54">
        <v>424</v>
      </c>
      <c r="D2087" s="96">
        <v>44180</v>
      </c>
      <c r="E2087" s="109">
        <v>18.0243055555556</v>
      </c>
      <c r="F2087" s="112">
        <v>45.5</v>
      </c>
      <c r="G2087" s="112">
        <v>29.6</v>
      </c>
    </row>
    <row r="2088" spans="1:7" x14ac:dyDescent="0.25">
      <c r="A2088" s="104" t="s">
        <v>533</v>
      </c>
      <c r="B2088" s="104" t="s">
        <v>536</v>
      </c>
      <c r="C2088" s="54">
        <v>425</v>
      </c>
      <c r="D2088" s="96">
        <v>44180</v>
      </c>
      <c r="E2088" s="110">
        <v>18.0659722222223</v>
      </c>
      <c r="F2088" s="112">
        <v>47.8</v>
      </c>
      <c r="G2088" s="112">
        <v>29.7</v>
      </c>
    </row>
    <row r="2089" spans="1:7" x14ac:dyDescent="0.25">
      <c r="A2089" s="104" t="s">
        <v>533</v>
      </c>
      <c r="B2089" s="104" t="s">
        <v>536</v>
      </c>
      <c r="C2089" s="54">
        <v>426</v>
      </c>
      <c r="D2089" s="96">
        <v>44180</v>
      </c>
      <c r="E2089" s="109">
        <v>18.1076388888889</v>
      </c>
      <c r="F2089" s="112">
        <v>46.3</v>
      </c>
      <c r="G2089" s="112">
        <v>29.6</v>
      </c>
    </row>
    <row r="2090" spans="1:7" x14ac:dyDescent="0.25">
      <c r="A2090" s="104" t="s">
        <v>533</v>
      </c>
      <c r="B2090" s="104" t="s">
        <v>536</v>
      </c>
      <c r="C2090" s="54">
        <v>427</v>
      </c>
      <c r="D2090" s="96">
        <v>44180</v>
      </c>
      <c r="E2090" s="110">
        <v>18.1493055555556</v>
      </c>
      <c r="F2090" s="112">
        <v>44.2</v>
      </c>
      <c r="G2090" s="112">
        <v>29.6</v>
      </c>
    </row>
    <row r="2091" spans="1:7" x14ac:dyDescent="0.25">
      <c r="A2091" s="104" t="s">
        <v>533</v>
      </c>
      <c r="B2091" s="104" t="s">
        <v>536</v>
      </c>
      <c r="C2091" s="54">
        <v>428</v>
      </c>
      <c r="D2091" s="96">
        <v>44180</v>
      </c>
      <c r="E2091" s="109">
        <v>18.1909722222223</v>
      </c>
      <c r="F2091" s="112">
        <v>45</v>
      </c>
      <c r="G2091" s="112">
        <v>29.5</v>
      </c>
    </row>
    <row r="2092" spans="1:7" x14ac:dyDescent="0.25">
      <c r="A2092" s="104" t="s">
        <v>533</v>
      </c>
      <c r="B2092" s="104" t="s">
        <v>536</v>
      </c>
      <c r="C2092" s="54">
        <v>429</v>
      </c>
      <c r="D2092" s="96">
        <v>44180</v>
      </c>
      <c r="E2092" s="110">
        <v>18.2326388888889</v>
      </c>
      <c r="F2092" s="112">
        <v>45.7</v>
      </c>
      <c r="G2092" s="112">
        <v>29.5</v>
      </c>
    </row>
    <row r="2093" spans="1:7" x14ac:dyDescent="0.25">
      <c r="A2093" s="104" t="s">
        <v>533</v>
      </c>
      <c r="B2093" s="104" t="s">
        <v>536</v>
      </c>
      <c r="C2093" s="54">
        <v>430</v>
      </c>
      <c r="D2093" s="96">
        <v>44180</v>
      </c>
      <c r="E2093" s="109">
        <v>18.2743055555556</v>
      </c>
      <c r="F2093" s="112">
        <v>45.3</v>
      </c>
      <c r="G2093" s="112">
        <v>29.7</v>
      </c>
    </row>
    <row r="2094" spans="1:7" x14ac:dyDescent="0.25">
      <c r="A2094" s="104" t="s">
        <v>533</v>
      </c>
      <c r="B2094" s="104" t="s">
        <v>536</v>
      </c>
      <c r="C2094" s="54">
        <v>431</v>
      </c>
      <c r="D2094" s="96">
        <v>44180</v>
      </c>
      <c r="E2094" s="110">
        <v>18.3159722222223</v>
      </c>
      <c r="F2094" s="112">
        <v>48.7</v>
      </c>
      <c r="G2094" s="112">
        <v>29.8</v>
      </c>
    </row>
    <row r="2095" spans="1:7" x14ac:dyDescent="0.25">
      <c r="A2095" s="104" t="s">
        <v>533</v>
      </c>
      <c r="B2095" s="104" t="s">
        <v>536</v>
      </c>
      <c r="C2095" s="54">
        <v>432</v>
      </c>
      <c r="D2095" s="96">
        <v>44180</v>
      </c>
      <c r="E2095" s="109">
        <v>18.3576388888889</v>
      </c>
      <c r="F2095" s="112">
        <v>51.7</v>
      </c>
      <c r="G2095" s="112">
        <v>29.2</v>
      </c>
    </row>
    <row r="2096" spans="1:7" x14ac:dyDescent="0.25">
      <c r="A2096" s="104" t="s">
        <v>533</v>
      </c>
      <c r="B2096" s="104" t="s">
        <v>536</v>
      </c>
      <c r="C2096" s="54">
        <v>433</v>
      </c>
      <c r="D2096" s="96">
        <v>44180</v>
      </c>
      <c r="E2096" s="110">
        <v>18.3993055555556</v>
      </c>
      <c r="F2096" s="112">
        <v>49</v>
      </c>
      <c r="G2096" s="112">
        <v>29.7</v>
      </c>
    </row>
    <row r="2097" spans="1:7" x14ac:dyDescent="0.25">
      <c r="A2097" s="104" t="s">
        <v>533</v>
      </c>
      <c r="B2097" s="104" t="s">
        <v>536</v>
      </c>
      <c r="C2097" s="54">
        <v>434</v>
      </c>
      <c r="D2097" s="96">
        <v>44180</v>
      </c>
      <c r="E2097" s="109">
        <v>18.4409722222223</v>
      </c>
      <c r="F2097" s="112">
        <v>51.9</v>
      </c>
      <c r="G2097" s="112">
        <v>29.3</v>
      </c>
    </row>
    <row r="2098" spans="1:7" x14ac:dyDescent="0.25">
      <c r="A2098" s="104" t="s">
        <v>533</v>
      </c>
      <c r="B2098" s="104" t="s">
        <v>536</v>
      </c>
      <c r="C2098" s="54">
        <v>435</v>
      </c>
      <c r="D2098" s="96">
        <v>44180</v>
      </c>
      <c r="E2098" s="110">
        <v>18.4826388888889</v>
      </c>
      <c r="F2098" s="112">
        <v>47.5</v>
      </c>
      <c r="G2098" s="112">
        <v>29.5</v>
      </c>
    </row>
    <row r="2099" spans="1:7" x14ac:dyDescent="0.25">
      <c r="A2099" s="104" t="s">
        <v>533</v>
      </c>
      <c r="B2099" s="104" t="s">
        <v>536</v>
      </c>
      <c r="C2099" s="54">
        <v>436</v>
      </c>
      <c r="D2099" s="96">
        <v>44180</v>
      </c>
      <c r="E2099" s="109">
        <v>18.5243055555556</v>
      </c>
      <c r="F2099" s="112">
        <v>54.5</v>
      </c>
      <c r="G2099" s="112">
        <v>29.9</v>
      </c>
    </row>
    <row r="2100" spans="1:7" x14ac:dyDescent="0.25">
      <c r="A2100" s="104" t="s">
        <v>533</v>
      </c>
      <c r="B2100" s="104" t="s">
        <v>536</v>
      </c>
      <c r="C2100" s="54">
        <v>437</v>
      </c>
      <c r="D2100" s="96">
        <v>44180</v>
      </c>
      <c r="E2100" s="110">
        <v>18.5659722222223</v>
      </c>
      <c r="F2100" s="112">
        <v>58.5</v>
      </c>
      <c r="G2100" s="112">
        <v>30</v>
      </c>
    </row>
    <row r="2101" spans="1:7" x14ac:dyDescent="0.25">
      <c r="A2101" s="104" t="s">
        <v>533</v>
      </c>
      <c r="B2101" s="104" t="s">
        <v>536</v>
      </c>
      <c r="C2101" s="54">
        <v>438</v>
      </c>
      <c r="D2101" s="96">
        <v>44180</v>
      </c>
      <c r="E2101" s="109">
        <v>18.6076388888889</v>
      </c>
      <c r="F2101" s="112">
        <v>53.6</v>
      </c>
      <c r="G2101" s="112">
        <v>30.4</v>
      </c>
    </row>
    <row r="2102" spans="1:7" x14ac:dyDescent="0.25">
      <c r="A2102" s="104" t="s">
        <v>533</v>
      </c>
      <c r="B2102" s="104" t="s">
        <v>536</v>
      </c>
      <c r="C2102" s="54">
        <v>439</v>
      </c>
      <c r="D2102" s="96">
        <v>44180</v>
      </c>
      <c r="E2102" s="110">
        <v>18.6493055555556</v>
      </c>
      <c r="F2102" s="112">
        <v>51.3</v>
      </c>
      <c r="G2102" s="112">
        <v>30.2</v>
      </c>
    </row>
    <row r="2103" spans="1:7" x14ac:dyDescent="0.25">
      <c r="A2103" s="104" t="s">
        <v>533</v>
      </c>
      <c r="B2103" s="104" t="s">
        <v>536</v>
      </c>
      <c r="C2103" s="54">
        <v>440</v>
      </c>
      <c r="D2103" s="96">
        <v>44180</v>
      </c>
      <c r="E2103" s="109">
        <v>18.6909722222223</v>
      </c>
      <c r="F2103" s="112">
        <v>50.8</v>
      </c>
      <c r="G2103" s="112">
        <v>29.8</v>
      </c>
    </row>
    <row r="2104" spans="1:7" x14ac:dyDescent="0.25">
      <c r="A2104" s="104" t="s">
        <v>533</v>
      </c>
      <c r="B2104" s="104" t="s">
        <v>536</v>
      </c>
      <c r="C2104" s="54">
        <v>441</v>
      </c>
      <c r="D2104" s="96">
        <v>44180</v>
      </c>
      <c r="E2104" s="110">
        <v>18.7326388888889</v>
      </c>
      <c r="F2104" s="112">
        <v>45.8</v>
      </c>
      <c r="G2104" s="112">
        <v>29.6</v>
      </c>
    </row>
    <row r="2105" spans="1:7" x14ac:dyDescent="0.25">
      <c r="A2105" s="104" t="s">
        <v>533</v>
      </c>
      <c r="B2105" s="104" t="s">
        <v>536</v>
      </c>
      <c r="C2105" s="54">
        <v>442</v>
      </c>
      <c r="D2105" s="96">
        <v>44180</v>
      </c>
      <c r="E2105" s="109">
        <v>18.7743055555556</v>
      </c>
      <c r="F2105" s="112">
        <v>45.1</v>
      </c>
      <c r="G2105" s="112">
        <v>29.6</v>
      </c>
    </row>
    <row r="2106" spans="1:7" x14ac:dyDescent="0.25">
      <c r="A2106" s="104" t="s">
        <v>533</v>
      </c>
      <c r="B2106" s="104" t="s">
        <v>536</v>
      </c>
      <c r="C2106" s="54">
        <v>443</v>
      </c>
      <c r="D2106" s="96">
        <v>44180</v>
      </c>
      <c r="E2106" s="110">
        <v>18.8159722222223</v>
      </c>
      <c r="F2106" s="112">
        <v>46.7</v>
      </c>
      <c r="G2106" s="112">
        <v>29.6</v>
      </c>
    </row>
    <row r="2107" spans="1:7" x14ac:dyDescent="0.25">
      <c r="A2107" s="104" t="s">
        <v>533</v>
      </c>
      <c r="B2107" s="104" t="s">
        <v>536</v>
      </c>
      <c r="C2107" s="54">
        <v>444</v>
      </c>
      <c r="D2107" s="96">
        <v>44180</v>
      </c>
      <c r="E2107" s="109">
        <v>18.8576388888889</v>
      </c>
      <c r="F2107" s="112">
        <v>44.3</v>
      </c>
      <c r="G2107" s="112">
        <v>29.6</v>
      </c>
    </row>
    <row r="2108" spans="1:7" x14ac:dyDescent="0.25">
      <c r="A2108" s="104" t="s">
        <v>533</v>
      </c>
      <c r="B2108" s="104" t="s">
        <v>536</v>
      </c>
      <c r="C2108" s="54">
        <v>445</v>
      </c>
      <c r="D2108" s="96">
        <v>44180</v>
      </c>
      <c r="E2108" s="110">
        <v>18.8993055555556</v>
      </c>
      <c r="F2108" s="112">
        <v>43</v>
      </c>
      <c r="G2108" s="112">
        <v>29.5</v>
      </c>
    </row>
    <row r="2109" spans="1:7" x14ac:dyDescent="0.25">
      <c r="A2109" s="104" t="s">
        <v>533</v>
      </c>
      <c r="B2109" s="104" t="s">
        <v>536</v>
      </c>
      <c r="C2109" s="54">
        <v>446</v>
      </c>
      <c r="D2109" s="96">
        <v>44180</v>
      </c>
      <c r="E2109" s="109">
        <v>18.9409722222223</v>
      </c>
      <c r="F2109" s="112">
        <v>46.3</v>
      </c>
      <c r="G2109" s="112">
        <v>29.5</v>
      </c>
    </row>
    <row r="2110" spans="1:7" x14ac:dyDescent="0.25">
      <c r="A2110" s="104" t="s">
        <v>533</v>
      </c>
      <c r="B2110" s="104" t="s">
        <v>536</v>
      </c>
      <c r="C2110" s="54">
        <v>447</v>
      </c>
      <c r="D2110" s="96">
        <v>44180</v>
      </c>
      <c r="E2110" s="110">
        <v>18.9826388888889</v>
      </c>
      <c r="F2110" s="112">
        <v>45.1</v>
      </c>
      <c r="G2110" s="112">
        <v>29.4</v>
      </c>
    </row>
    <row r="2111" spans="1:7" x14ac:dyDescent="0.25">
      <c r="A2111" s="104" t="s">
        <v>533</v>
      </c>
      <c r="B2111" s="104" t="s">
        <v>536</v>
      </c>
      <c r="C2111" s="54">
        <v>448</v>
      </c>
      <c r="D2111" s="96">
        <v>44181</v>
      </c>
      <c r="E2111" s="109">
        <v>19.0243055555556</v>
      </c>
      <c r="F2111" s="112">
        <v>42.7</v>
      </c>
      <c r="G2111" s="112">
        <v>29.3</v>
      </c>
    </row>
    <row r="2112" spans="1:7" x14ac:dyDescent="0.25">
      <c r="A2112" s="104" t="s">
        <v>533</v>
      </c>
      <c r="B2112" s="104" t="s">
        <v>536</v>
      </c>
      <c r="C2112" s="54">
        <v>449</v>
      </c>
      <c r="D2112" s="96">
        <v>44181</v>
      </c>
      <c r="E2112" s="110">
        <v>19.0659722222223</v>
      </c>
      <c r="F2112" s="112">
        <v>43.9</v>
      </c>
      <c r="G2112" s="112">
        <v>29.2</v>
      </c>
    </row>
    <row r="2113" spans="1:7" x14ac:dyDescent="0.25">
      <c r="A2113" s="104" t="s">
        <v>533</v>
      </c>
      <c r="B2113" s="104" t="s">
        <v>536</v>
      </c>
      <c r="C2113" s="54">
        <v>450</v>
      </c>
      <c r="D2113" s="96">
        <v>44181</v>
      </c>
      <c r="E2113" s="109">
        <v>19.1076388888889</v>
      </c>
      <c r="F2113" s="112">
        <v>42.8</v>
      </c>
      <c r="G2113" s="112">
        <v>29.2</v>
      </c>
    </row>
    <row r="2114" spans="1:7" x14ac:dyDescent="0.25">
      <c r="A2114" s="104" t="s">
        <v>533</v>
      </c>
      <c r="B2114" s="104" t="s">
        <v>536</v>
      </c>
      <c r="C2114" s="54">
        <v>451</v>
      </c>
      <c r="D2114" s="96">
        <v>44181</v>
      </c>
      <c r="E2114" s="110">
        <v>19.1493055555556</v>
      </c>
      <c r="F2114" s="112">
        <v>42.1</v>
      </c>
      <c r="G2114" s="112">
        <v>29.2</v>
      </c>
    </row>
    <row r="2115" spans="1:7" x14ac:dyDescent="0.25">
      <c r="A2115" s="104" t="s">
        <v>533</v>
      </c>
      <c r="B2115" s="104" t="s">
        <v>536</v>
      </c>
      <c r="C2115" s="54">
        <v>452</v>
      </c>
      <c r="D2115" s="96">
        <v>44181</v>
      </c>
      <c r="E2115" s="109">
        <v>19.1909722222223</v>
      </c>
      <c r="F2115" s="112">
        <v>43.6</v>
      </c>
      <c r="G2115" s="112">
        <v>29.1</v>
      </c>
    </row>
    <row r="2116" spans="1:7" x14ac:dyDescent="0.25">
      <c r="A2116" s="104" t="s">
        <v>533</v>
      </c>
      <c r="B2116" s="104" t="s">
        <v>536</v>
      </c>
      <c r="C2116" s="54">
        <v>453</v>
      </c>
      <c r="D2116" s="96">
        <v>44181</v>
      </c>
      <c r="E2116" s="110">
        <v>19.2326388888889</v>
      </c>
      <c r="F2116" s="112">
        <v>41.9</v>
      </c>
      <c r="G2116" s="112">
        <v>29</v>
      </c>
    </row>
    <row r="2117" spans="1:7" x14ac:dyDescent="0.25">
      <c r="A2117" s="104" t="s">
        <v>533</v>
      </c>
      <c r="B2117" s="104" t="s">
        <v>536</v>
      </c>
      <c r="C2117" s="54">
        <v>454</v>
      </c>
      <c r="D2117" s="96">
        <v>44181</v>
      </c>
      <c r="E2117" s="109">
        <v>19.2743055555556</v>
      </c>
      <c r="F2117" s="112">
        <v>42.6</v>
      </c>
      <c r="G2117" s="112">
        <v>29</v>
      </c>
    </row>
    <row r="2118" spans="1:7" x14ac:dyDescent="0.25">
      <c r="A2118" s="104" t="s">
        <v>533</v>
      </c>
      <c r="B2118" s="104" t="s">
        <v>536</v>
      </c>
      <c r="C2118" s="54">
        <v>455</v>
      </c>
      <c r="D2118" s="96">
        <v>44181</v>
      </c>
      <c r="E2118" s="110">
        <v>19.3159722222223</v>
      </c>
      <c r="F2118" s="112">
        <v>44.3</v>
      </c>
      <c r="G2118" s="112">
        <v>29.2</v>
      </c>
    </row>
    <row r="2119" spans="1:7" x14ac:dyDescent="0.25">
      <c r="A2119" s="104" t="s">
        <v>533</v>
      </c>
      <c r="B2119" s="104" t="s">
        <v>536</v>
      </c>
      <c r="C2119" s="54">
        <v>456</v>
      </c>
      <c r="D2119" s="96">
        <v>44181</v>
      </c>
      <c r="E2119" s="109">
        <v>19.3576388888889</v>
      </c>
      <c r="F2119" s="112">
        <v>47</v>
      </c>
      <c r="G2119" s="112">
        <v>29.4</v>
      </c>
    </row>
    <row r="2120" spans="1:7" x14ac:dyDescent="0.25">
      <c r="A2120" s="104" t="s">
        <v>533</v>
      </c>
      <c r="B2120" s="104" t="s">
        <v>536</v>
      </c>
      <c r="C2120" s="54">
        <v>457</v>
      </c>
      <c r="D2120" s="96">
        <v>44181</v>
      </c>
      <c r="E2120" s="110">
        <v>19.3993055555556</v>
      </c>
      <c r="F2120" s="112">
        <v>45</v>
      </c>
      <c r="G2120" s="112">
        <v>28.6</v>
      </c>
    </row>
    <row r="2121" spans="1:7" x14ac:dyDescent="0.25">
      <c r="A2121" s="104" t="s">
        <v>533</v>
      </c>
      <c r="B2121" s="104" t="s">
        <v>536</v>
      </c>
      <c r="C2121" s="54">
        <v>458</v>
      </c>
      <c r="D2121" s="96">
        <v>44181</v>
      </c>
      <c r="E2121" s="109">
        <v>19.4409722222223</v>
      </c>
      <c r="F2121" s="112">
        <v>44.7</v>
      </c>
      <c r="G2121" s="112">
        <v>28.4</v>
      </c>
    </row>
    <row r="2122" spans="1:7" x14ac:dyDescent="0.25">
      <c r="A2122" s="104" t="s">
        <v>533</v>
      </c>
      <c r="B2122" s="104" t="s">
        <v>536</v>
      </c>
      <c r="C2122" s="54">
        <v>459</v>
      </c>
      <c r="D2122" s="96">
        <v>44181</v>
      </c>
      <c r="E2122" s="110">
        <v>19.4826388888889</v>
      </c>
      <c r="F2122" s="112">
        <v>49.5</v>
      </c>
      <c r="G2122" s="112">
        <v>28.5</v>
      </c>
    </row>
    <row r="2123" spans="1:7" x14ac:dyDescent="0.25">
      <c r="A2123" s="104" t="s">
        <v>533</v>
      </c>
      <c r="B2123" s="104" t="s">
        <v>536</v>
      </c>
      <c r="C2123" s="54">
        <v>460</v>
      </c>
      <c r="D2123" s="96">
        <v>44181</v>
      </c>
      <c r="E2123" s="109">
        <v>19.5243055555556</v>
      </c>
      <c r="F2123" s="112">
        <v>55.7</v>
      </c>
      <c r="G2123" s="112">
        <v>29.3</v>
      </c>
    </row>
    <row r="2124" spans="1:7" x14ac:dyDescent="0.25">
      <c r="A2124" s="104" t="s">
        <v>533</v>
      </c>
      <c r="B2124" s="104" t="s">
        <v>536</v>
      </c>
      <c r="C2124" s="54">
        <v>461</v>
      </c>
      <c r="D2124" s="96">
        <v>44181</v>
      </c>
      <c r="E2124" s="110">
        <v>19.5659722222223</v>
      </c>
      <c r="F2124" s="112">
        <v>52.1</v>
      </c>
      <c r="G2124" s="112">
        <v>29.8</v>
      </c>
    </row>
    <row r="2125" spans="1:7" x14ac:dyDescent="0.25">
      <c r="A2125" s="104" t="s">
        <v>533</v>
      </c>
      <c r="B2125" s="104" t="s">
        <v>536</v>
      </c>
      <c r="C2125" s="54">
        <v>462</v>
      </c>
      <c r="D2125" s="96">
        <v>44181</v>
      </c>
      <c r="E2125" s="109">
        <v>19.6076388888889</v>
      </c>
      <c r="F2125" s="112">
        <v>47.3</v>
      </c>
      <c r="G2125" s="112">
        <v>29.9</v>
      </c>
    </row>
    <row r="2126" spans="1:7" x14ac:dyDescent="0.25">
      <c r="A2126" s="104" t="s">
        <v>533</v>
      </c>
      <c r="B2126" s="104" t="s">
        <v>536</v>
      </c>
      <c r="C2126" s="54">
        <v>463</v>
      </c>
      <c r="D2126" s="96">
        <v>44181</v>
      </c>
      <c r="E2126" s="110">
        <v>19.6493055555556</v>
      </c>
      <c r="F2126" s="112">
        <v>51.6</v>
      </c>
      <c r="G2126" s="112">
        <v>30</v>
      </c>
    </row>
    <row r="2127" spans="1:7" x14ac:dyDescent="0.25">
      <c r="A2127" s="104" t="s">
        <v>533</v>
      </c>
      <c r="B2127" s="104" t="s">
        <v>536</v>
      </c>
      <c r="C2127" s="54">
        <v>464</v>
      </c>
      <c r="D2127" s="96">
        <v>44181</v>
      </c>
      <c r="E2127" s="109">
        <v>19.6909722222223</v>
      </c>
      <c r="F2127" s="112">
        <v>50.1</v>
      </c>
      <c r="G2127" s="112">
        <v>29.8</v>
      </c>
    </row>
    <row r="2128" spans="1:7" x14ac:dyDescent="0.25">
      <c r="A2128" s="104" t="s">
        <v>533</v>
      </c>
      <c r="B2128" s="104" t="s">
        <v>536</v>
      </c>
      <c r="C2128" s="54">
        <v>465</v>
      </c>
      <c r="D2128" s="96">
        <v>44181</v>
      </c>
      <c r="E2128" s="110">
        <v>19.7326388888889</v>
      </c>
      <c r="F2128" s="112">
        <v>45.5</v>
      </c>
      <c r="G2128" s="112">
        <v>29.6</v>
      </c>
    </row>
    <row r="2129" spans="1:7" x14ac:dyDescent="0.25">
      <c r="A2129" s="104" t="s">
        <v>533</v>
      </c>
      <c r="B2129" s="104" t="s">
        <v>536</v>
      </c>
      <c r="C2129" s="54">
        <v>466</v>
      </c>
      <c r="D2129" s="96">
        <v>44181</v>
      </c>
      <c r="E2129" s="109">
        <v>19.7743055555556</v>
      </c>
      <c r="F2129" s="112">
        <v>43</v>
      </c>
      <c r="G2129" s="112">
        <v>29.7</v>
      </c>
    </row>
    <row r="2130" spans="1:7" x14ac:dyDescent="0.25">
      <c r="A2130" s="104" t="s">
        <v>533</v>
      </c>
      <c r="B2130" s="104" t="s">
        <v>536</v>
      </c>
      <c r="C2130" s="54">
        <v>467</v>
      </c>
      <c r="D2130" s="96">
        <v>44181</v>
      </c>
      <c r="E2130" s="110">
        <v>19.8159722222223</v>
      </c>
      <c r="F2130" s="112">
        <v>42.5</v>
      </c>
      <c r="G2130" s="112">
        <v>29.7</v>
      </c>
    </row>
    <row r="2131" spans="1:7" x14ac:dyDescent="0.25">
      <c r="A2131" s="104" t="s">
        <v>533</v>
      </c>
      <c r="B2131" s="104" t="s">
        <v>536</v>
      </c>
      <c r="C2131" s="54">
        <v>468</v>
      </c>
      <c r="D2131" s="96">
        <v>44181</v>
      </c>
      <c r="E2131" s="109">
        <v>19.8576388888889</v>
      </c>
      <c r="F2131" s="112">
        <v>41.4</v>
      </c>
      <c r="G2131" s="112">
        <v>29.7</v>
      </c>
    </row>
    <row r="2132" spans="1:7" x14ac:dyDescent="0.25">
      <c r="A2132" s="104" t="s">
        <v>533</v>
      </c>
      <c r="B2132" s="104" t="s">
        <v>536</v>
      </c>
      <c r="C2132" s="54">
        <v>469</v>
      </c>
      <c r="D2132" s="96">
        <v>44181</v>
      </c>
      <c r="E2132" s="110">
        <v>19.8993055555556</v>
      </c>
      <c r="F2132" s="112">
        <v>41.3</v>
      </c>
      <c r="G2132" s="112">
        <v>29.6</v>
      </c>
    </row>
    <row r="2133" spans="1:7" x14ac:dyDescent="0.25">
      <c r="A2133" s="104" t="s">
        <v>533</v>
      </c>
      <c r="B2133" s="104" t="s">
        <v>536</v>
      </c>
      <c r="C2133" s="54">
        <v>470</v>
      </c>
      <c r="D2133" s="96">
        <v>44181</v>
      </c>
      <c r="E2133" s="109">
        <v>19.9409722222223</v>
      </c>
      <c r="F2133" s="112">
        <v>42.6</v>
      </c>
      <c r="G2133" s="112">
        <v>29.7</v>
      </c>
    </row>
    <row r="2134" spans="1:7" x14ac:dyDescent="0.25">
      <c r="A2134" s="104" t="s">
        <v>533</v>
      </c>
      <c r="B2134" s="104" t="s">
        <v>536</v>
      </c>
      <c r="C2134" s="54">
        <v>471</v>
      </c>
      <c r="D2134" s="96">
        <v>44181</v>
      </c>
      <c r="E2134" s="110">
        <v>19.9826388888889</v>
      </c>
      <c r="F2134" s="112">
        <v>41.6</v>
      </c>
      <c r="G2134" s="112">
        <v>29.8</v>
      </c>
    </row>
    <row r="2135" spans="1:7" x14ac:dyDescent="0.25">
      <c r="A2135" s="104" t="s">
        <v>533</v>
      </c>
      <c r="B2135" s="104" t="s">
        <v>536</v>
      </c>
      <c r="C2135" s="54">
        <v>472</v>
      </c>
      <c r="D2135" s="96">
        <v>44182</v>
      </c>
      <c r="E2135" s="109">
        <v>20.0243055555556</v>
      </c>
      <c r="F2135" s="112">
        <v>40.1</v>
      </c>
      <c r="G2135" s="112">
        <v>29.8</v>
      </c>
    </row>
    <row r="2136" spans="1:7" x14ac:dyDescent="0.25">
      <c r="A2136" s="104" t="s">
        <v>533</v>
      </c>
      <c r="B2136" s="104" t="s">
        <v>536</v>
      </c>
      <c r="C2136" s="54">
        <v>473</v>
      </c>
      <c r="D2136" s="96">
        <v>44182</v>
      </c>
      <c r="E2136" s="110">
        <v>20.0659722222223</v>
      </c>
      <c r="F2136" s="112">
        <v>41.4</v>
      </c>
      <c r="G2136" s="112">
        <v>29.7</v>
      </c>
    </row>
    <row r="2137" spans="1:7" x14ac:dyDescent="0.25">
      <c r="A2137" s="104" t="s">
        <v>533</v>
      </c>
      <c r="B2137" s="104" t="s">
        <v>536</v>
      </c>
      <c r="C2137" s="54">
        <v>474</v>
      </c>
      <c r="D2137" s="96">
        <v>44182</v>
      </c>
      <c r="E2137" s="109">
        <v>20.1076388888889</v>
      </c>
      <c r="F2137" s="112">
        <v>42</v>
      </c>
      <c r="G2137" s="112">
        <v>29.9</v>
      </c>
    </row>
    <row r="2138" spans="1:7" x14ac:dyDescent="0.25">
      <c r="A2138" s="104" t="s">
        <v>533</v>
      </c>
      <c r="B2138" s="104" t="s">
        <v>536</v>
      </c>
      <c r="C2138" s="54">
        <v>475</v>
      </c>
      <c r="D2138" s="96">
        <v>44182</v>
      </c>
      <c r="E2138" s="110">
        <v>20.1493055555556</v>
      </c>
      <c r="F2138" s="112">
        <v>41.4</v>
      </c>
      <c r="G2138" s="112">
        <v>29.8</v>
      </c>
    </row>
    <row r="2139" spans="1:7" x14ac:dyDescent="0.25">
      <c r="A2139" s="104" t="s">
        <v>533</v>
      </c>
      <c r="B2139" s="104" t="s">
        <v>536</v>
      </c>
      <c r="C2139" s="54">
        <v>476</v>
      </c>
      <c r="D2139" s="96">
        <v>44182</v>
      </c>
      <c r="E2139" s="109">
        <v>20.1909722222223</v>
      </c>
      <c r="F2139" s="112">
        <v>40.9</v>
      </c>
      <c r="G2139" s="112">
        <v>29.8</v>
      </c>
    </row>
    <row r="2140" spans="1:7" x14ac:dyDescent="0.25">
      <c r="A2140" s="104" t="s">
        <v>533</v>
      </c>
      <c r="B2140" s="104" t="s">
        <v>536</v>
      </c>
      <c r="C2140" s="54">
        <v>477</v>
      </c>
      <c r="D2140" s="96">
        <v>44182</v>
      </c>
      <c r="E2140" s="110">
        <v>20.2326388888889</v>
      </c>
      <c r="F2140" s="112">
        <v>40.4</v>
      </c>
      <c r="G2140" s="112">
        <v>29.8</v>
      </c>
    </row>
    <row r="2141" spans="1:7" x14ac:dyDescent="0.25">
      <c r="A2141" s="104" t="s">
        <v>533</v>
      </c>
      <c r="B2141" s="104" t="s">
        <v>536</v>
      </c>
      <c r="C2141" s="54">
        <v>478</v>
      </c>
      <c r="D2141" s="96">
        <v>44182</v>
      </c>
      <c r="E2141" s="109">
        <v>20.2743055555556</v>
      </c>
      <c r="F2141" s="112">
        <v>41.4</v>
      </c>
      <c r="G2141" s="112">
        <v>29.9</v>
      </c>
    </row>
    <row r="2142" spans="1:7" x14ac:dyDescent="0.25">
      <c r="A2142" s="104" t="s">
        <v>533</v>
      </c>
      <c r="B2142" s="104" t="s">
        <v>536</v>
      </c>
      <c r="C2142" s="54">
        <v>479</v>
      </c>
      <c r="D2142" s="96">
        <v>44182</v>
      </c>
      <c r="E2142" s="110">
        <v>20.3159722222223</v>
      </c>
      <c r="F2142" s="112">
        <v>47.3</v>
      </c>
      <c r="G2142" s="112">
        <v>29.9</v>
      </c>
    </row>
    <row r="2143" spans="1:7" x14ac:dyDescent="0.25">
      <c r="A2143" s="104" t="s">
        <v>533</v>
      </c>
      <c r="B2143" s="104" t="s">
        <v>536</v>
      </c>
      <c r="C2143" s="54">
        <v>480</v>
      </c>
      <c r="D2143" s="96">
        <v>44182</v>
      </c>
      <c r="E2143" s="109">
        <v>20.3576388888889</v>
      </c>
      <c r="F2143" s="112">
        <v>42.5</v>
      </c>
      <c r="G2143" s="112">
        <v>30</v>
      </c>
    </row>
    <row r="2144" spans="1:7" x14ac:dyDescent="0.25">
      <c r="A2144" s="104" t="s">
        <v>533</v>
      </c>
      <c r="B2144" s="104" t="s">
        <v>536</v>
      </c>
      <c r="C2144" s="54">
        <v>481</v>
      </c>
      <c r="D2144" s="96">
        <v>44182</v>
      </c>
      <c r="E2144" s="110">
        <v>20.3993055555556</v>
      </c>
      <c r="F2144" s="112">
        <v>43.7</v>
      </c>
      <c r="G2144" s="112">
        <v>30</v>
      </c>
    </row>
    <row r="2145" spans="1:7" x14ac:dyDescent="0.25">
      <c r="A2145" s="104" t="s">
        <v>533</v>
      </c>
      <c r="B2145" s="104" t="s">
        <v>536</v>
      </c>
      <c r="C2145" s="54">
        <v>482</v>
      </c>
      <c r="D2145" s="96">
        <v>44182</v>
      </c>
      <c r="E2145" s="109">
        <v>20.4409722222223</v>
      </c>
      <c r="F2145" s="112">
        <v>45</v>
      </c>
      <c r="G2145" s="112">
        <v>29.5</v>
      </c>
    </row>
    <row r="2146" spans="1:7" x14ac:dyDescent="0.25">
      <c r="A2146" s="104" t="s">
        <v>533</v>
      </c>
      <c r="B2146" s="104" t="s">
        <v>536</v>
      </c>
      <c r="C2146" s="54">
        <v>483</v>
      </c>
      <c r="D2146" s="96">
        <v>44182</v>
      </c>
      <c r="E2146" s="110">
        <v>20.4826388888889</v>
      </c>
      <c r="F2146" s="112">
        <v>48.5</v>
      </c>
      <c r="G2146" s="112">
        <v>29.8</v>
      </c>
    </row>
    <row r="2147" spans="1:7" x14ac:dyDescent="0.25">
      <c r="A2147" s="104" t="s">
        <v>533</v>
      </c>
      <c r="B2147" s="104" t="s">
        <v>536</v>
      </c>
      <c r="C2147" s="54">
        <v>484</v>
      </c>
      <c r="D2147" s="96">
        <v>44182</v>
      </c>
      <c r="E2147" s="109">
        <v>20.5243055555556</v>
      </c>
      <c r="F2147" s="112">
        <v>43.8</v>
      </c>
      <c r="G2147" s="112">
        <v>29.6</v>
      </c>
    </row>
    <row r="2148" spans="1:7" x14ac:dyDescent="0.25">
      <c r="A2148" s="104" t="s">
        <v>533</v>
      </c>
      <c r="B2148" s="104" t="s">
        <v>536</v>
      </c>
      <c r="C2148" s="54">
        <v>485</v>
      </c>
      <c r="D2148" s="96">
        <v>44182</v>
      </c>
      <c r="E2148" s="110">
        <v>20.5659722222223</v>
      </c>
      <c r="F2148" s="112">
        <v>49.7</v>
      </c>
      <c r="G2148" s="112">
        <v>29.7</v>
      </c>
    </row>
    <row r="2149" spans="1:7" x14ac:dyDescent="0.25">
      <c r="A2149" s="104" t="s">
        <v>533</v>
      </c>
      <c r="B2149" s="104" t="s">
        <v>536</v>
      </c>
      <c r="C2149" s="54">
        <v>486</v>
      </c>
      <c r="D2149" s="96">
        <v>44182</v>
      </c>
      <c r="E2149" s="109">
        <v>20.6076388888889</v>
      </c>
      <c r="F2149" s="112">
        <v>51.7</v>
      </c>
      <c r="G2149" s="112">
        <v>30.4</v>
      </c>
    </row>
    <row r="2150" spans="1:7" x14ac:dyDescent="0.25">
      <c r="A2150" s="104" t="s">
        <v>533</v>
      </c>
      <c r="B2150" s="104" t="s">
        <v>536</v>
      </c>
      <c r="C2150" s="54">
        <v>487</v>
      </c>
      <c r="D2150" s="96">
        <v>44182</v>
      </c>
      <c r="E2150" s="110">
        <v>20.6493055555556</v>
      </c>
      <c r="F2150" s="112">
        <v>49.8</v>
      </c>
      <c r="G2150" s="112">
        <v>30.4</v>
      </c>
    </row>
    <row r="2151" spans="1:7" x14ac:dyDescent="0.25">
      <c r="A2151" s="104" t="s">
        <v>533</v>
      </c>
      <c r="B2151" s="104" t="s">
        <v>536</v>
      </c>
      <c r="C2151" s="54">
        <v>488</v>
      </c>
      <c r="D2151" s="96">
        <v>44182</v>
      </c>
      <c r="E2151" s="109">
        <v>20.6909722222223</v>
      </c>
      <c r="F2151" s="112">
        <v>47.2</v>
      </c>
      <c r="G2151" s="112">
        <v>29.9</v>
      </c>
    </row>
    <row r="2152" spans="1:7" x14ac:dyDescent="0.25">
      <c r="A2152" s="104" t="s">
        <v>533</v>
      </c>
      <c r="B2152" s="104" t="s">
        <v>536</v>
      </c>
      <c r="C2152" s="54">
        <v>489</v>
      </c>
      <c r="D2152" s="96">
        <v>44182</v>
      </c>
      <c r="E2152" s="110">
        <v>20.7326388888889</v>
      </c>
      <c r="F2152" s="112">
        <v>44.5</v>
      </c>
      <c r="G2152" s="112">
        <v>29.7</v>
      </c>
    </row>
    <row r="2153" spans="1:7" x14ac:dyDescent="0.25">
      <c r="A2153" s="104" t="s">
        <v>533</v>
      </c>
      <c r="B2153" s="104" t="s">
        <v>536</v>
      </c>
      <c r="C2153" s="54">
        <v>490</v>
      </c>
      <c r="D2153" s="96">
        <v>44182</v>
      </c>
      <c r="E2153" s="109">
        <v>20.7743055555556</v>
      </c>
      <c r="F2153" s="112">
        <v>44.4</v>
      </c>
      <c r="G2153" s="112">
        <v>29.8</v>
      </c>
    </row>
    <row r="2154" spans="1:7" x14ac:dyDescent="0.25">
      <c r="A2154" s="104" t="s">
        <v>533</v>
      </c>
      <c r="B2154" s="104" t="s">
        <v>536</v>
      </c>
      <c r="C2154" s="54">
        <v>491</v>
      </c>
      <c r="D2154" s="96">
        <v>44182</v>
      </c>
      <c r="E2154" s="110">
        <v>20.8159722222223</v>
      </c>
      <c r="F2154" s="112">
        <v>41.5</v>
      </c>
      <c r="G2154" s="112">
        <v>29.9</v>
      </c>
    </row>
    <row r="2155" spans="1:7" x14ac:dyDescent="0.25">
      <c r="A2155" s="104" t="s">
        <v>533</v>
      </c>
      <c r="B2155" s="104" t="s">
        <v>536</v>
      </c>
      <c r="C2155" s="54">
        <v>492</v>
      </c>
      <c r="D2155" s="96">
        <v>44182</v>
      </c>
      <c r="E2155" s="109">
        <v>20.8576388888889</v>
      </c>
      <c r="F2155" s="112">
        <v>40.9</v>
      </c>
      <c r="G2155" s="112">
        <v>29.8</v>
      </c>
    </row>
    <row r="2156" spans="1:7" x14ac:dyDescent="0.25">
      <c r="A2156" s="104" t="s">
        <v>533</v>
      </c>
      <c r="B2156" s="104" t="s">
        <v>536</v>
      </c>
      <c r="C2156" s="54">
        <v>493</v>
      </c>
      <c r="D2156" s="96">
        <v>44182</v>
      </c>
      <c r="E2156" s="110">
        <v>20.8993055555556</v>
      </c>
      <c r="F2156" s="112">
        <v>39.4</v>
      </c>
      <c r="G2156" s="112">
        <v>29.7</v>
      </c>
    </row>
    <row r="2157" spans="1:7" x14ac:dyDescent="0.25">
      <c r="A2157" s="104" t="s">
        <v>533</v>
      </c>
      <c r="B2157" s="104" t="s">
        <v>536</v>
      </c>
      <c r="C2157" s="54">
        <v>494</v>
      </c>
      <c r="D2157" s="96">
        <v>44182</v>
      </c>
      <c r="E2157" s="109">
        <v>20.9409722222223</v>
      </c>
      <c r="F2157" s="112">
        <v>45.9</v>
      </c>
      <c r="G2157" s="112">
        <v>29.7</v>
      </c>
    </row>
    <row r="2158" spans="1:7" x14ac:dyDescent="0.25">
      <c r="A2158" s="104" t="s">
        <v>533</v>
      </c>
      <c r="B2158" s="104" t="s">
        <v>536</v>
      </c>
      <c r="C2158" s="54">
        <v>495</v>
      </c>
      <c r="D2158" s="96">
        <v>44182</v>
      </c>
      <c r="E2158" s="110">
        <v>20.9826388888889</v>
      </c>
      <c r="F2158" s="112">
        <v>43.9</v>
      </c>
      <c r="G2158" s="112">
        <v>29.6</v>
      </c>
    </row>
    <row r="2159" spans="1:7" x14ac:dyDescent="0.25">
      <c r="A2159" s="104" t="s">
        <v>533</v>
      </c>
      <c r="B2159" s="104" t="s">
        <v>536</v>
      </c>
      <c r="C2159" s="54">
        <v>496</v>
      </c>
      <c r="D2159" s="96">
        <v>44183</v>
      </c>
      <c r="E2159" s="109">
        <v>21.0243055555556</v>
      </c>
      <c r="F2159" s="112">
        <v>40.1</v>
      </c>
      <c r="G2159" s="112">
        <v>29.6</v>
      </c>
    </row>
    <row r="2160" spans="1:7" x14ac:dyDescent="0.25">
      <c r="A2160" s="104" t="s">
        <v>533</v>
      </c>
      <c r="B2160" s="104" t="s">
        <v>536</v>
      </c>
      <c r="C2160" s="54">
        <v>497</v>
      </c>
      <c r="D2160" s="96">
        <v>44183</v>
      </c>
      <c r="E2160" s="110">
        <v>21.0659722222223</v>
      </c>
      <c r="F2160" s="112">
        <v>41.4</v>
      </c>
      <c r="G2160" s="112">
        <v>29.6</v>
      </c>
    </row>
    <row r="2161" spans="1:7" x14ac:dyDescent="0.25">
      <c r="A2161" s="104" t="s">
        <v>533</v>
      </c>
      <c r="B2161" s="104" t="s">
        <v>536</v>
      </c>
      <c r="C2161" s="54">
        <v>498</v>
      </c>
      <c r="D2161" s="96">
        <v>44183</v>
      </c>
      <c r="E2161" s="109">
        <v>21.1076388888889</v>
      </c>
      <c r="F2161" s="112">
        <v>40.1</v>
      </c>
      <c r="G2161" s="112">
        <v>29.6</v>
      </c>
    </row>
    <row r="2162" spans="1:7" x14ac:dyDescent="0.25">
      <c r="A2162" s="104" t="s">
        <v>533</v>
      </c>
      <c r="B2162" s="104" t="s">
        <v>536</v>
      </c>
      <c r="C2162" s="54">
        <v>499</v>
      </c>
      <c r="D2162" s="96">
        <v>44183</v>
      </c>
      <c r="E2162" s="110">
        <v>21.1493055555556</v>
      </c>
      <c r="F2162" s="112">
        <v>39.4</v>
      </c>
      <c r="G2162" s="112">
        <v>29.5</v>
      </c>
    </row>
    <row r="2163" spans="1:7" x14ac:dyDescent="0.25">
      <c r="A2163" s="104" t="s">
        <v>533</v>
      </c>
      <c r="B2163" s="104" t="s">
        <v>536</v>
      </c>
      <c r="C2163" s="54">
        <v>500</v>
      </c>
      <c r="D2163" s="96">
        <v>44183</v>
      </c>
      <c r="E2163" s="109">
        <v>21.1909722222223</v>
      </c>
      <c r="F2163" s="112">
        <v>40.6</v>
      </c>
      <c r="G2163" s="112">
        <v>29.5</v>
      </c>
    </row>
    <row r="2164" spans="1:7" x14ac:dyDescent="0.25">
      <c r="A2164" s="104" t="s">
        <v>533</v>
      </c>
      <c r="B2164" s="104" t="s">
        <v>536</v>
      </c>
      <c r="C2164" s="54">
        <v>501</v>
      </c>
      <c r="D2164" s="96">
        <v>44183</v>
      </c>
      <c r="E2164" s="110">
        <v>21.2326388888889</v>
      </c>
      <c r="F2164" s="112">
        <v>41</v>
      </c>
      <c r="G2164" s="112">
        <v>29.5</v>
      </c>
    </row>
    <row r="2165" spans="1:7" x14ac:dyDescent="0.25">
      <c r="A2165" s="104" t="s">
        <v>533</v>
      </c>
      <c r="B2165" s="104" t="s">
        <v>536</v>
      </c>
      <c r="C2165" s="54">
        <v>502</v>
      </c>
      <c r="D2165" s="96">
        <v>44183</v>
      </c>
      <c r="E2165" s="109">
        <v>21.2743055555556</v>
      </c>
      <c r="F2165" s="112">
        <v>41.2</v>
      </c>
      <c r="G2165" s="112">
        <v>29.5</v>
      </c>
    </row>
    <row r="2166" spans="1:7" x14ac:dyDescent="0.25">
      <c r="A2166" s="104" t="s">
        <v>533</v>
      </c>
      <c r="B2166" s="104" t="s">
        <v>536</v>
      </c>
      <c r="C2166" s="54">
        <v>503</v>
      </c>
      <c r="D2166" s="96">
        <v>44183</v>
      </c>
      <c r="E2166" s="110">
        <v>21.3159722222223</v>
      </c>
      <c r="F2166" s="112">
        <v>42.3</v>
      </c>
      <c r="G2166" s="112">
        <v>29.5</v>
      </c>
    </row>
    <row r="2167" spans="1:7" x14ac:dyDescent="0.25">
      <c r="A2167" s="104" t="s">
        <v>533</v>
      </c>
      <c r="B2167" s="104" t="s">
        <v>536</v>
      </c>
      <c r="C2167" s="54">
        <v>504</v>
      </c>
      <c r="D2167" s="96">
        <v>44183</v>
      </c>
      <c r="E2167" s="109">
        <v>21.3576388888889</v>
      </c>
      <c r="F2167" s="112">
        <v>44.2</v>
      </c>
      <c r="G2167" s="112">
        <v>29.9</v>
      </c>
    </row>
    <row r="2168" spans="1:7" x14ac:dyDescent="0.25">
      <c r="A2168" s="104" t="s">
        <v>533</v>
      </c>
      <c r="B2168" s="104" t="s">
        <v>536</v>
      </c>
      <c r="C2168" s="54">
        <v>505</v>
      </c>
      <c r="D2168" s="96">
        <v>44183</v>
      </c>
      <c r="E2168" s="110">
        <v>21.3993055555556</v>
      </c>
      <c r="F2168" s="112">
        <v>41.4</v>
      </c>
      <c r="G2168" s="112">
        <v>29.8</v>
      </c>
    </row>
    <row r="2169" spans="1:7" x14ac:dyDescent="0.25">
      <c r="A2169" s="104" t="s">
        <v>533</v>
      </c>
      <c r="B2169" s="104" t="s">
        <v>536</v>
      </c>
      <c r="C2169" s="54">
        <v>506</v>
      </c>
      <c r="D2169" s="96">
        <v>44183</v>
      </c>
      <c r="E2169" s="109">
        <v>21.4409722222223</v>
      </c>
      <c r="F2169" s="112">
        <v>47.6</v>
      </c>
      <c r="G2169" s="112">
        <v>30.1</v>
      </c>
    </row>
    <row r="2170" spans="1:7" x14ac:dyDescent="0.25">
      <c r="A2170" s="104" t="s">
        <v>533</v>
      </c>
      <c r="B2170" s="104" t="s">
        <v>536</v>
      </c>
      <c r="C2170" s="54">
        <v>507</v>
      </c>
      <c r="D2170" s="96">
        <v>44183</v>
      </c>
      <c r="E2170" s="110">
        <v>21.4826388888889</v>
      </c>
      <c r="F2170" s="112">
        <v>42.6</v>
      </c>
      <c r="G2170" s="112">
        <v>30.1</v>
      </c>
    </row>
    <row r="2171" spans="1:7" x14ac:dyDescent="0.25">
      <c r="A2171" s="104" t="s">
        <v>533</v>
      </c>
      <c r="B2171" s="104" t="s">
        <v>536</v>
      </c>
      <c r="C2171" s="54">
        <v>508</v>
      </c>
      <c r="D2171" s="96">
        <v>44183</v>
      </c>
      <c r="E2171" s="109">
        <v>21.5243055555556</v>
      </c>
      <c r="F2171" s="112">
        <v>45.3</v>
      </c>
      <c r="G2171" s="112">
        <v>30.3</v>
      </c>
    </row>
    <row r="2172" spans="1:7" x14ac:dyDescent="0.25">
      <c r="A2172" s="104" t="s">
        <v>533</v>
      </c>
      <c r="B2172" s="104" t="s">
        <v>536</v>
      </c>
      <c r="C2172" s="54">
        <v>509</v>
      </c>
      <c r="D2172" s="96">
        <v>44183</v>
      </c>
      <c r="E2172" s="110">
        <v>21.5659722222223</v>
      </c>
      <c r="F2172" s="112">
        <v>50.7</v>
      </c>
      <c r="G2172" s="112">
        <v>30.8</v>
      </c>
    </row>
    <row r="2173" spans="1:7" x14ac:dyDescent="0.25">
      <c r="A2173" s="104" t="s">
        <v>533</v>
      </c>
      <c r="B2173" s="104" t="s">
        <v>536</v>
      </c>
      <c r="C2173" s="54">
        <v>510</v>
      </c>
      <c r="D2173" s="96">
        <v>44183</v>
      </c>
      <c r="E2173" s="109">
        <v>21.6076388888889</v>
      </c>
      <c r="F2173" s="112">
        <v>52.2</v>
      </c>
      <c r="G2173" s="112">
        <v>30.7</v>
      </c>
    </row>
    <row r="2174" spans="1:7" x14ac:dyDescent="0.25">
      <c r="A2174" s="104" t="s">
        <v>533</v>
      </c>
      <c r="B2174" s="104" t="s">
        <v>536</v>
      </c>
      <c r="C2174" s="54">
        <v>511</v>
      </c>
      <c r="D2174" s="96">
        <v>44183</v>
      </c>
      <c r="E2174" s="110">
        <v>21.6493055555556</v>
      </c>
      <c r="F2174" s="112">
        <v>47</v>
      </c>
      <c r="G2174" s="112">
        <v>30.6</v>
      </c>
    </row>
    <row r="2175" spans="1:7" x14ac:dyDescent="0.25">
      <c r="A2175" s="104" t="s">
        <v>533</v>
      </c>
      <c r="B2175" s="104" t="s">
        <v>536</v>
      </c>
      <c r="C2175" s="54">
        <v>512</v>
      </c>
      <c r="D2175" s="96">
        <v>44183</v>
      </c>
      <c r="E2175" s="109">
        <v>21.6909722222223</v>
      </c>
      <c r="F2175" s="112">
        <v>46.8</v>
      </c>
      <c r="G2175" s="112">
        <v>30.2</v>
      </c>
    </row>
    <row r="2176" spans="1:7" x14ac:dyDescent="0.25">
      <c r="A2176" s="104" t="s">
        <v>533</v>
      </c>
      <c r="B2176" s="104" t="s">
        <v>536</v>
      </c>
      <c r="C2176" s="54">
        <v>513</v>
      </c>
      <c r="D2176" s="96">
        <v>44183</v>
      </c>
      <c r="E2176" s="110">
        <v>21.7326388888889</v>
      </c>
      <c r="F2176" s="112">
        <v>41.2</v>
      </c>
      <c r="G2176" s="112">
        <v>29.9</v>
      </c>
    </row>
    <row r="2177" spans="1:7" x14ac:dyDescent="0.25">
      <c r="A2177" s="104" t="s">
        <v>533</v>
      </c>
      <c r="B2177" s="104" t="s">
        <v>536</v>
      </c>
      <c r="C2177" s="54">
        <v>514</v>
      </c>
      <c r="D2177" s="96">
        <v>44183</v>
      </c>
      <c r="E2177" s="109">
        <v>21.7743055555556</v>
      </c>
      <c r="F2177" s="112">
        <v>40.9</v>
      </c>
      <c r="G2177" s="112">
        <v>29.8</v>
      </c>
    </row>
    <row r="2178" spans="1:7" x14ac:dyDescent="0.25">
      <c r="A2178" s="104" t="s">
        <v>533</v>
      </c>
      <c r="B2178" s="104" t="s">
        <v>536</v>
      </c>
      <c r="C2178" s="54">
        <v>515</v>
      </c>
      <c r="D2178" s="96">
        <v>44183</v>
      </c>
      <c r="E2178" s="110">
        <v>21.8159722222223</v>
      </c>
      <c r="F2178" s="112">
        <v>40.799999999999997</v>
      </c>
      <c r="G2178" s="112">
        <v>29.8</v>
      </c>
    </row>
    <row r="2179" spans="1:7" x14ac:dyDescent="0.25">
      <c r="A2179" s="104" t="s">
        <v>533</v>
      </c>
      <c r="B2179" s="104" t="s">
        <v>536</v>
      </c>
      <c r="C2179" s="54">
        <v>516</v>
      </c>
      <c r="D2179" s="96">
        <v>44183</v>
      </c>
      <c r="E2179" s="109">
        <v>21.8576388888889</v>
      </c>
      <c r="F2179" s="112">
        <v>40.4</v>
      </c>
      <c r="G2179" s="112">
        <v>29.9</v>
      </c>
    </row>
    <row r="2180" spans="1:7" x14ac:dyDescent="0.25">
      <c r="A2180" s="104" t="s">
        <v>533</v>
      </c>
      <c r="B2180" s="104" t="s">
        <v>536</v>
      </c>
      <c r="C2180" s="54">
        <v>517</v>
      </c>
      <c r="D2180" s="96">
        <v>44183</v>
      </c>
      <c r="E2180" s="110">
        <v>21.8993055555556</v>
      </c>
      <c r="F2180" s="112">
        <v>40.6</v>
      </c>
      <c r="G2180" s="112">
        <v>29.8</v>
      </c>
    </row>
    <row r="2181" spans="1:7" x14ac:dyDescent="0.25">
      <c r="A2181" s="104" t="s">
        <v>533</v>
      </c>
      <c r="B2181" s="104" t="s">
        <v>536</v>
      </c>
      <c r="C2181" s="54">
        <v>518</v>
      </c>
      <c r="D2181" s="96">
        <v>44183</v>
      </c>
      <c r="E2181" s="109">
        <v>21.9409722222223</v>
      </c>
      <c r="F2181" s="112">
        <v>42.3</v>
      </c>
      <c r="G2181" s="112">
        <v>29.9</v>
      </c>
    </row>
    <row r="2182" spans="1:7" x14ac:dyDescent="0.25">
      <c r="A2182" s="104" t="s">
        <v>533</v>
      </c>
      <c r="B2182" s="104" t="s">
        <v>536</v>
      </c>
      <c r="C2182" s="54">
        <v>519</v>
      </c>
      <c r="D2182" s="96">
        <v>44183</v>
      </c>
      <c r="E2182" s="110">
        <v>21.9826388888889</v>
      </c>
      <c r="F2182" s="112">
        <v>42.3</v>
      </c>
      <c r="G2182" s="112">
        <v>29.6</v>
      </c>
    </row>
    <row r="2183" spans="1:7" x14ac:dyDescent="0.25">
      <c r="A2183" s="104" t="s">
        <v>533</v>
      </c>
      <c r="B2183" s="104" t="s">
        <v>536</v>
      </c>
      <c r="C2183" s="54">
        <v>520</v>
      </c>
      <c r="D2183" s="96">
        <v>44184</v>
      </c>
      <c r="E2183" s="109">
        <v>22.0243055555556</v>
      </c>
      <c r="F2183" s="112">
        <v>44.4</v>
      </c>
      <c r="G2183" s="112">
        <v>29.9</v>
      </c>
    </row>
    <row r="2184" spans="1:7" x14ac:dyDescent="0.25">
      <c r="A2184" s="104" t="s">
        <v>533</v>
      </c>
      <c r="B2184" s="104" t="s">
        <v>536</v>
      </c>
      <c r="C2184" s="54">
        <v>521</v>
      </c>
      <c r="D2184" s="96">
        <v>44184</v>
      </c>
      <c r="E2184" s="110">
        <v>22.0659722222223</v>
      </c>
      <c r="F2184" s="112">
        <v>41.6</v>
      </c>
      <c r="G2184" s="112">
        <v>29.6</v>
      </c>
    </row>
    <row r="2185" spans="1:7" x14ac:dyDescent="0.25">
      <c r="A2185" s="104" t="s">
        <v>533</v>
      </c>
      <c r="B2185" s="104" t="s">
        <v>536</v>
      </c>
      <c r="C2185" s="54">
        <v>522</v>
      </c>
      <c r="D2185" s="96">
        <v>44184</v>
      </c>
      <c r="E2185" s="109">
        <v>22.1076388888889</v>
      </c>
      <c r="F2185" s="112">
        <v>39.1</v>
      </c>
      <c r="G2185" s="112">
        <v>29.7</v>
      </c>
    </row>
    <row r="2186" spans="1:7" x14ac:dyDescent="0.25">
      <c r="A2186" s="104" t="s">
        <v>533</v>
      </c>
      <c r="B2186" s="104" t="s">
        <v>536</v>
      </c>
      <c r="C2186" s="54">
        <v>523</v>
      </c>
      <c r="D2186" s="96">
        <v>44184</v>
      </c>
      <c r="E2186" s="110">
        <v>22.1493055555556</v>
      </c>
      <c r="F2186" s="112">
        <v>41.3</v>
      </c>
      <c r="G2186" s="112">
        <v>29.7</v>
      </c>
    </row>
    <row r="2187" spans="1:7" x14ac:dyDescent="0.25">
      <c r="A2187" s="104" t="s">
        <v>533</v>
      </c>
      <c r="B2187" s="104" t="s">
        <v>536</v>
      </c>
      <c r="C2187" s="54">
        <v>524</v>
      </c>
      <c r="D2187" s="96">
        <v>44184</v>
      </c>
      <c r="E2187" s="109">
        <v>22.1909722222223</v>
      </c>
      <c r="F2187" s="112">
        <v>38.299999999999997</v>
      </c>
      <c r="G2187" s="112">
        <v>29.6</v>
      </c>
    </row>
    <row r="2188" spans="1:7" x14ac:dyDescent="0.25">
      <c r="A2188" s="104" t="s">
        <v>533</v>
      </c>
      <c r="B2188" s="104" t="s">
        <v>536</v>
      </c>
      <c r="C2188" s="54">
        <v>525</v>
      </c>
      <c r="D2188" s="96">
        <v>44184</v>
      </c>
      <c r="E2188" s="110">
        <v>22.2326388888889</v>
      </c>
      <c r="F2188" s="112">
        <v>38.1</v>
      </c>
      <c r="G2188" s="112">
        <v>29.5</v>
      </c>
    </row>
    <row r="2189" spans="1:7" x14ac:dyDescent="0.25">
      <c r="A2189" s="104" t="s">
        <v>533</v>
      </c>
      <c r="B2189" s="104" t="s">
        <v>536</v>
      </c>
      <c r="C2189" s="54">
        <v>526</v>
      </c>
      <c r="D2189" s="96">
        <v>44184</v>
      </c>
      <c r="E2189" s="109">
        <v>22.2743055555556</v>
      </c>
      <c r="F2189" s="112">
        <v>38.299999999999997</v>
      </c>
      <c r="G2189" s="112">
        <v>29.6</v>
      </c>
    </row>
    <row r="2190" spans="1:7" x14ac:dyDescent="0.25">
      <c r="A2190" s="104" t="s">
        <v>533</v>
      </c>
      <c r="B2190" s="104" t="s">
        <v>536</v>
      </c>
      <c r="C2190" s="54">
        <v>527</v>
      </c>
      <c r="D2190" s="96">
        <v>44184</v>
      </c>
      <c r="E2190" s="110">
        <v>22.3159722222223</v>
      </c>
      <c r="F2190" s="112">
        <v>41.5</v>
      </c>
      <c r="G2190" s="112">
        <v>29.6</v>
      </c>
    </row>
    <row r="2191" spans="1:7" x14ac:dyDescent="0.25">
      <c r="A2191" s="104" t="s">
        <v>533</v>
      </c>
      <c r="B2191" s="104" t="s">
        <v>536</v>
      </c>
      <c r="C2191" s="54">
        <v>528</v>
      </c>
      <c r="D2191" s="96">
        <v>44184</v>
      </c>
      <c r="E2191" s="109">
        <v>22.3576388888889</v>
      </c>
      <c r="F2191" s="112">
        <v>47.8</v>
      </c>
      <c r="G2191" s="112">
        <v>29.5</v>
      </c>
    </row>
    <row r="2192" spans="1:7" x14ac:dyDescent="0.25">
      <c r="A2192" s="104" t="s">
        <v>533</v>
      </c>
      <c r="B2192" s="104" t="s">
        <v>536</v>
      </c>
      <c r="C2192" s="54">
        <v>529</v>
      </c>
      <c r="D2192" s="96">
        <v>44184</v>
      </c>
      <c r="E2192" s="110">
        <v>22.3993055555556</v>
      </c>
      <c r="F2192" s="112">
        <v>43.4</v>
      </c>
      <c r="G2192" s="112">
        <v>29.7</v>
      </c>
    </row>
    <row r="2193" spans="1:7" x14ac:dyDescent="0.25">
      <c r="A2193" s="104" t="s">
        <v>533</v>
      </c>
      <c r="B2193" s="104" t="s">
        <v>536</v>
      </c>
      <c r="C2193" s="54">
        <v>530</v>
      </c>
      <c r="D2193" s="96">
        <v>44184</v>
      </c>
      <c r="E2193" s="109">
        <v>22.4409722222223</v>
      </c>
      <c r="F2193" s="112">
        <v>40.9</v>
      </c>
      <c r="G2193" s="112">
        <v>29.8</v>
      </c>
    </row>
    <row r="2194" spans="1:7" x14ac:dyDescent="0.25">
      <c r="A2194" s="104" t="s">
        <v>533</v>
      </c>
      <c r="B2194" s="104" t="s">
        <v>536</v>
      </c>
      <c r="C2194" s="54">
        <v>531</v>
      </c>
      <c r="D2194" s="96">
        <v>44184</v>
      </c>
      <c r="E2194" s="110">
        <v>22.4826388888889</v>
      </c>
      <c r="F2194" s="112">
        <v>51.2</v>
      </c>
      <c r="G2194" s="112">
        <v>30.2</v>
      </c>
    </row>
    <row r="2195" spans="1:7" x14ac:dyDescent="0.25">
      <c r="A2195" s="104" t="s">
        <v>533</v>
      </c>
      <c r="B2195" s="104" t="s">
        <v>536</v>
      </c>
      <c r="C2195" s="54">
        <v>532</v>
      </c>
      <c r="D2195" s="96">
        <v>44184</v>
      </c>
      <c r="E2195" s="109">
        <v>22.5243055555556</v>
      </c>
      <c r="F2195" s="112">
        <v>53.5</v>
      </c>
      <c r="G2195" s="112">
        <v>30.2</v>
      </c>
    </row>
    <row r="2196" spans="1:7" x14ac:dyDescent="0.25">
      <c r="A2196" s="104" t="s">
        <v>533</v>
      </c>
      <c r="B2196" s="104" t="s">
        <v>536</v>
      </c>
      <c r="C2196" s="54">
        <v>533</v>
      </c>
      <c r="D2196" s="96">
        <v>44184</v>
      </c>
      <c r="E2196" s="110">
        <v>22.5659722222223</v>
      </c>
      <c r="F2196" s="112">
        <v>47.1</v>
      </c>
      <c r="G2196" s="112">
        <v>30.1</v>
      </c>
    </row>
    <row r="2197" spans="1:7" x14ac:dyDescent="0.25">
      <c r="A2197" s="104" t="s">
        <v>533</v>
      </c>
      <c r="B2197" s="104" t="s">
        <v>536</v>
      </c>
      <c r="C2197" s="54">
        <v>534</v>
      </c>
      <c r="D2197" s="96">
        <v>44184</v>
      </c>
      <c r="E2197" s="109">
        <v>22.6076388888889</v>
      </c>
      <c r="F2197" s="112">
        <v>61.4</v>
      </c>
      <c r="G2197" s="112">
        <v>30.3</v>
      </c>
    </row>
    <row r="2198" spans="1:7" x14ac:dyDescent="0.25">
      <c r="A2198" s="104" t="s">
        <v>533</v>
      </c>
      <c r="B2198" s="104" t="s">
        <v>536</v>
      </c>
      <c r="C2198" s="54">
        <v>535</v>
      </c>
      <c r="D2198" s="96">
        <v>44184</v>
      </c>
      <c r="E2198" s="110">
        <v>22.6493055555556</v>
      </c>
      <c r="F2198" s="112">
        <v>55.5</v>
      </c>
      <c r="G2198" s="112">
        <v>30.2</v>
      </c>
    </row>
    <row r="2199" spans="1:7" x14ac:dyDescent="0.25">
      <c r="A2199" s="104" t="s">
        <v>533</v>
      </c>
      <c r="B2199" s="104" t="s">
        <v>536</v>
      </c>
      <c r="C2199" s="54">
        <v>536</v>
      </c>
      <c r="D2199" s="96">
        <v>44184</v>
      </c>
      <c r="E2199" s="109">
        <v>22.6909722222223</v>
      </c>
      <c r="F2199" s="112">
        <v>48.2</v>
      </c>
      <c r="G2199" s="112">
        <v>29.8</v>
      </c>
    </row>
    <row r="2200" spans="1:7" x14ac:dyDescent="0.25">
      <c r="A2200" s="104" t="s">
        <v>533</v>
      </c>
      <c r="B2200" s="104" t="s">
        <v>536</v>
      </c>
      <c r="C2200" s="54">
        <v>537</v>
      </c>
      <c r="D2200" s="96">
        <v>44184</v>
      </c>
      <c r="E2200" s="110">
        <v>22.7326388888889</v>
      </c>
      <c r="F2200" s="112">
        <v>43.5</v>
      </c>
      <c r="G2200" s="112">
        <v>29.8</v>
      </c>
    </row>
    <row r="2201" spans="1:7" x14ac:dyDescent="0.25">
      <c r="A2201" s="104" t="s">
        <v>533</v>
      </c>
      <c r="B2201" s="104" t="s">
        <v>536</v>
      </c>
      <c r="C2201" s="54">
        <v>538</v>
      </c>
      <c r="D2201" s="96">
        <v>44184</v>
      </c>
      <c r="E2201" s="109">
        <v>22.7743055555556</v>
      </c>
      <c r="F2201" s="112">
        <v>42.6</v>
      </c>
      <c r="G2201" s="112">
        <v>29.6</v>
      </c>
    </row>
    <row r="2202" spans="1:7" x14ac:dyDescent="0.25">
      <c r="A2202" s="104" t="s">
        <v>533</v>
      </c>
      <c r="B2202" s="104" t="s">
        <v>536</v>
      </c>
      <c r="C2202" s="54">
        <v>539</v>
      </c>
      <c r="D2202" s="96">
        <v>44184</v>
      </c>
      <c r="E2202" s="110">
        <v>22.8159722222223</v>
      </c>
      <c r="F2202" s="112">
        <v>45.5</v>
      </c>
      <c r="G2202" s="112">
        <v>29.7</v>
      </c>
    </row>
    <row r="2203" spans="1:7" x14ac:dyDescent="0.25">
      <c r="A2203" s="104" t="s">
        <v>533</v>
      </c>
      <c r="B2203" s="104" t="s">
        <v>536</v>
      </c>
      <c r="C2203" s="54">
        <v>540</v>
      </c>
      <c r="D2203" s="96">
        <v>44184</v>
      </c>
      <c r="E2203" s="109">
        <v>22.8576388888889</v>
      </c>
      <c r="F2203" s="112">
        <v>43.3</v>
      </c>
      <c r="G2203" s="112">
        <v>29.7</v>
      </c>
    </row>
    <row r="2204" spans="1:7" x14ac:dyDescent="0.25">
      <c r="A2204" s="104" t="s">
        <v>533</v>
      </c>
      <c r="B2204" s="104" t="s">
        <v>536</v>
      </c>
      <c r="C2204" s="54">
        <v>541</v>
      </c>
      <c r="D2204" s="96">
        <v>44184</v>
      </c>
      <c r="E2204" s="110">
        <v>22.8993055555556</v>
      </c>
      <c r="F2204" s="112">
        <v>41.8</v>
      </c>
      <c r="G2204" s="112">
        <v>29.8</v>
      </c>
    </row>
    <row r="2205" spans="1:7" x14ac:dyDescent="0.25">
      <c r="A2205" s="104" t="s">
        <v>533</v>
      </c>
      <c r="B2205" s="104" t="s">
        <v>536</v>
      </c>
      <c r="C2205" s="54">
        <v>542</v>
      </c>
      <c r="D2205" s="96">
        <v>44184</v>
      </c>
      <c r="E2205" s="109">
        <v>22.9409722222223</v>
      </c>
      <c r="F2205" s="112">
        <v>42.8</v>
      </c>
      <c r="G2205" s="112">
        <v>29.9</v>
      </c>
    </row>
    <row r="2206" spans="1:7" x14ac:dyDescent="0.25">
      <c r="A2206" s="104" t="s">
        <v>533</v>
      </c>
      <c r="B2206" s="104" t="s">
        <v>536</v>
      </c>
      <c r="C2206" s="54">
        <v>543</v>
      </c>
      <c r="D2206" s="96">
        <v>44184</v>
      </c>
      <c r="E2206" s="110">
        <v>22.9826388888889</v>
      </c>
      <c r="F2206" s="112">
        <v>44.4</v>
      </c>
      <c r="G2206" s="112">
        <v>29.7</v>
      </c>
    </row>
    <row r="2207" spans="1:7" x14ac:dyDescent="0.25">
      <c r="A2207" s="104" t="s">
        <v>533</v>
      </c>
      <c r="B2207" s="104" t="s">
        <v>536</v>
      </c>
      <c r="C2207" s="54">
        <v>544</v>
      </c>
      <c r="D2207" s="96">
        <v>44185</v>
      </c>
      <c r="E2207" s="109">
        <v>23.0243055555556</v>
      </c>
      <c r="F2207" s="112">
        <v>42.7</v>
      </c>
      <c r="G2207" s="112">
        <v>29.7</v>
      </c>
    </row>
    <row r="2208" spans="1:7" x14ac:dyDescent="0.25">
      <c r="A2208" s="104" t="s">
        <v>533</v>
      </c>
      <c r="B2208" s="104" t="s">
        <v>536</v>
      </c>
      <c r="C2208" s="54">
        <v>545</v>
      </c>
      <c r="D2208" s="96">
        <v>44185</v>
      </c>
      <c r="E2208" s="110">
        <v>23.0659722222223</v>
      </c>
      <c r="F2208" s="112">
        <v>42.3</v>
      </c>
      <c r="G2208" s="112">
        <v>29.7</v>
      </c>
    </row>
    <row r="2209" spans="1:7" x14ac:dyDescent="0.25">
      <c r="A2209" s="104" t="s">
        <v>533</v>
      </c>
      <c r="B2209" s="104" t="s">
        <v>536</v>
      </c>
      <c r="C2209" s="54">
        <v>546</v>
      </c>
      <c r="D2209" s="96">
        <v>44185</v>
      </c>
      <c r="E2209" s="109">
        <v>23.1076388888889</v>
      </c>
      <c r="F2209" s="112">
        <v>41.9</v>
      </c>
      <c r="G2209" s="112">
        <v>29.8</v>
      </c>
    </row>
    <row r="2210" spans="1:7" x14ac:dyDescent="0.25">
      <c r="A2210" s="104" t="s">
        <v>533</v>
      </c>
      <c r="B2210" s="104" t="s">
        <v>536</v>
      </c>
      <c r="C2210" s="54">
        <v>547</v>
      </c>
      <c r="D2210" s="96">
        <v>44185</v>
      </c>
      <c r="E2210" s="110">
        <v>23.1493055555556</v>
      </c>
      <c r="F2210" s="112">
        <v>42.4</v>
      </c>
      <c r="G2210" s="112">
        <v>29.8</v>
      </c>
    </row>
    <row r="2211" spans="1:7" x14ac:dyDescent="0.25">
      <c r="A2211" s="104" t="s">
        <v>533</v>
      </c>
      <c r="B2211" s="104" t="s">
        <v>536</v>
      </c>
      <c r="C2211" s="54">
        <v>548</v>
      </c>
      <c r="D2211" s="96">
        <v>44185</v>
      </c>
      <c r="E2211" s="109">
        <v>23.1909722222223</v>
      </c>
      <c r="F2211" s="112">
        <v>40.1</v>
      </c>
      <c r="G2211" s="112">
        <v>29.8</v>
      </c>
    </row>
    <row r="2212" spans="1:7" x14ac:dyDescent="0.25">
      <c r="A2212" s="104" t="s">
        <v>533</v>
      </c>
      <c r="B2212" s="104" t="s">
        <v>536</v>
      </c>
      <c r="C2212" s="54">
        <v>549</v>
      </c>
      <c r="D2212" s="96">
        <v>44185</v>
      </c>
      <c r="E2212" s="110">
        <v>23.2326388888889</v>
      </c>
      <c r="F2212" s="112">
        <v>40.5</v>
      </c>
      <c r="G2212" s="112">
        <v>29.7</v>
      </c>
    </row>
    <row r="2213" spans="1:7" x14ac:dyDescent="0.25">
      <c r="A2213" s="104" t="s">
        <v>533</v>
      </c>
      <c r="B2213" s="104" t="s">
        <v>536</v>
      </c>
      <c r="C2213" s="54">
        <v>550</v>
      </c>
      <c r="D2213" s="96">
        <v>44185</v>
      </c>
      <c r="E2213" s="109">
        <v>23.2743055555556</v>
      </c>
      <c r="F2213" s="112">
        <v>43.8</v>
      </c>
      <c r="G2213" s="112">
        <v>29.8</v>
      </c>
    </row>
    <row r="2214" spans="1:7" x14ac:dyDescent="0.25">
      <c r="A2214" s="104" t="s">
        <v>533</v>
      </c>
      <c r="B2214" s="104" t="s">
        <v>536</v>
      </c>
      <c r="C2214" s="54">
        <v>551</v>
      </c>
      <c r="D2214" s="96">
        <v>44185</v>
      </c>
      <c r="E2214" s="110">
        <v>23.3159722222223</v>
      </c>
      <c r="F2214" s="112">
        <v>45.5</v>
      </c>
      <c r="G2214" s="112">
        <v>29.8</v>
      </c>
    </row>
    <row r="2215" spans="1:7" x14ac:dyDescent="0.25">
      <c r="A2215" s="104" t="s">
        <v>533</v>
      </c>
      <c r="B2215" s="104" t="s">
        <v>536</v>
      </c>
      <c r="C2215" s="54">
        <v>552</v>
      </c>
      <c r="D2215" s="96">
        <v>44185</v>
      </c>
      <c r="E2215" s="109">
        <v>23.3576388888889</v>
      </c>
      <c r="F2215" s="112">
        <v>43.9</v>
      </c>
      <c r="G2215" s="112">
        <v>29.9</v>
      </c>
    </row>
    <row r="2216" spans="1:7" x14ac:dyDescent="0.25">
      <c r="A2216" s="104" t="s">
        <v>533</v>
      </c>
      <c r="B2216" s="104" t="s">
        <v>536</v>
      </c>
      <c r="C2216" s="54">
        <v>553</v>
      </c>
      <c r="D2216" s="96">
        <v>44185</v>
      </c>
      <c r="E2216" s="110">
        <v>23.3993055555556</v>
      </c>
      <c r="F2216" s="112">
        <v>41.3</v>
      </c>
      <c r="G2216" s="112">
        <v>30</v>
      </c>
    </row>
    <row r="2217" spans="1:7" x14ac:dyDescent="0.25">
      <c r="A2217" s="104" t="s">
        <v>533</v>
      </c>
      <c r="B2217" s="104" t="s">
        <v>536</v>
      </c>
      <c r="C2217" s="54">
        <v>554</v>
      </c>
      <c r="D2217" s="96">
        <v>44185</v>
      </c>
      <c r="E2217" s="109">
        <v>23.4409722222223</v>
      </c>
      <c r="F2217" s="112">
        <v>44</v>
      </c>
      <c r="G2217" s="112">
        <v>30.1</v>
      </c>
    </row>
    <row r="2218" spans="1:7" x14ac:dyDescent="0.25">
      <c r="A2218" s="104" t="s">
        <v>533</v>
      </c>
      <c r="B2218" s="104" t="s">
        <v>536</v>
      </c>
      <c r="C2218" s="54">
        <v>555</v>
      </c>
      <c r="D2218" s="96">
        <v>44185</v>
      </c>
      <c r="E2218" s="110">
        <v>23.4826388888889</v>
      </c>
      <c r="F2218" s="112">
        <v>47.3</v>
      </c>
      <c r="G2218" s="112">
        <v>30.1</v>
      </c>
    </row>
    <row r="2219" spans="1:7" x14ac:dyDescent="0.25">
      <c r="A2219" s="104" t="s">
        <v>533</v>
      </c>
      <c r="B2219" s="104" t="s">
        <v>536</v>
      </c>
      <c r="C2219" s="54">
        <v>556</v>
      </c>
      <c r="D2219" s="96">
        <v>44185</v>
      </c>
      <c r="E2219" s="109">
        <v>23.5243055555556</v>
      </c>
      <c r="F2219" s="112">
        <v>53.5</v>
      </c>
      <c r="G2219" s="112">
        <v>30.2</v>
      </c>
    </row>
    <row r="2220" spans="1:7" x14ac:dyDescent="0.25">
      <c r="A2220" s="104" t="s">
        <v>533</v>
      </c>
      <c r="B2220" s="104" t="s">
        <v>536</v>
      </c>
      <c r="C2220" s="54">
        <v>557</v>
      </c>
      <c r="D2220" s="96">
        <v>44185</v>
      </c>
      <c r="E2220" s="110">
        <v>23.5659722222223</v>
      </c>
      <c r="F2220" s="112">
        <v>45.2</v>
      </c>
      <c r="G2220" s="112">
        <v>30.2</v>
      </c>
    </row>
    <row r="2221" spans="1:7" x14ac:dyDescent="0.25">
      <c r="A2221" s="104" t="s">
        <v>533</v>
      </c>
      <c r="B2221" s="104" t="s">
        <v>536</v>
      </c>
      <c r="C2221" s="54">
        <v>558</v>
      </c>
      <c r="D2221" s="96">
        <v>44185</v>
      </c>
      <c r="E2221" s="109">
        <v>23.6076388888889</v>
      </c>
      <c r="F2221" s="112">
        <v>56.8</v>
      </c>
      <c r="G2221" s="112">
        <v>30.4</v>
      </c>
    </row>
    <row r="2222" spans="1:7" x14ac:dyDescent="0.25">
      <c r="A2222" s="104" t="s">
        <v>533</v>
      </c>
      <c r="B2222" s="104" t="s">
        <v>536</v>
      </c>
      <c r="C2222" s="54">
        <v>559</v>
      </c>
      <c r="D2222" s="96">
        <v>44185</v>
      </c>
      <c r="E2222" s="110">
        <v>23.6493055555556</v>
      </c>
      <c r="F2222" s="112">
        <v>50.8</v>
      </c>
      <c r="G2222" s="112">
        <v>30.4</v>
      </c>
    </row>
    <row r="2223" spans="1:7" x14ac:dyDescent="0.25">
      <c r="A2223" s="104" t="s">
        <v>533</v>
      </c>
      <c r="B2223" s="104" t="s">
        <v>536</v>
      </c>
      <c r="C2223" s="54">
        <v>560</v>
      </c>
      <c r="D2223" s="96">
        <v>44185</v>
      </c>
      <c r="E2223" s="109">
        <v>23.6909722222223</v>
      </c>
      <c r="F2223" s="112">
        <v>48.1</v>
      </c>
      <c r="G2223" s="112">
        <v>30</v>
      </c>
    </row>
    <row r="2224" spans="1:7" x14ac:dyDescent="0.25">
      <c r="A2224" s="104" t="s">
        <v>533</v>
      </c>
      <c r="B2224" s="104" t="s">
        <v>536</v>
      </c>
      <c r="C2224" s="54">
        <v>561</v>
      </c>
      <c r="D2224" s="96">
        <v>44185</v>
      </c>
      <c r="E2224" s="110">
        <v>23.7326388888889</v>
      </c>
      <c r="F2224" s="112">
        <v>42.4</v>
      </c>
      <c r="G2224" s="112">
        <v>29.7</v>
      </c>
    </row>
    <row r="2225" spans="1:7" x14ac:dyDescent="0.25">
      <c r="A2225" s="104" t="s">
        <v>533</v>
      </c>
      <c r="B2225" s="104" t="s">
        <v>536</v>
      </c>
      <c r="C2225" s="54">
        <v>562</v>
      </c>
      <c r="D2225" s="96">
        <v>44185</v>
      </c>
      <c r="E2225" s="109">
        <v>23.7743055555556</v>
      </c>
      <c r="F2225" s="112">
        <v>46.7</v>
      </c>
      <c r="G2225" s="112">
        <v>29.8</v>
      </c>
    </row>
    <row r="2226" spans="1:7" x14ac:dyDescent="0.25">
      <c r="A2226" s="104" t="s">
        <v>533</v>
      </c>
      <c r="B2226" s="104" t="s">
        <v>536</v>
      </c>
      <c r="C2226" s="54">
        <v>563</v>
      </c>
      <c r="D2226" s="96">
        <v>44185</v>
      </c>
      <c r="E2226" s="110">
        <v>23.8159722222223</v>
      </c>
      <c r="F2226" s="112">
        <v>41.8</v>
      </c>
      <c r="G2226" s="112">
        <v>29.7</v>
      </c>
    </row>
    <row r="2227" spans="1:7" x14ac:dyDescent="0.25">
      <c r="A2227" s="104" t="s">
        <v>533</v>
      </c>
      <c r="B2227" s="104" t="s">
        <v>536</v>
      </c>
      <c r="C2227" s="54">
        <v>564</v>
      </c>
      <c r="D2227" s="96">
        <v>44185</v>
      </c>
      <c r="E2227" s="109">
        <v>23.8576388888889</v>
      </c>
      <c r="F2227" s="112">
        <v>46</v>
      </c>
      <c r="G2227" s="112">
        <v>29.8</v>
      </c>
    </row>
    <row r="2228" spans="1:7" x14ac:dyDescent="0.25">
      <c r="A2228" s="104" t="s">
        <v>533</v>
      </c>
      <c r="B2228" s="104" t="s">
        <v>536</v>
      </c>
      <c r="C2228" s="54">
        <v>565</v>
      </c>
      <c r="D2228" s="96">
        <v>44185</v>
      </c>
      <c r="E2228" s="110">
        <v>23.8993055555556</v>
      </c>
      <c r="F2228" s="112">
        <v>39.700000000000003</v>
      </c>
      <c r="G2228" s="112">
        <v>29.6</v>
      </c>
    </row>
    <row r="2229" spans="1:7" x14ac:dyDescent="0.25">
      <c r="A2229" s="104" t="s">
        <v>533</v>
      </c>
      <c r="B2229" s="104" t="s">
        <v>536</v>
      </c>
      <c r="C2229" s="54">
        <v>566</v>
      </c>
      <c r="D2229" s="96">
        <v>44185</v>
      </c>
      <c r="E2229" s="109">
        <v>23.9409722222223</v>
      </c>
      <c r="F2229" s="112">
        <v>39.9</v>
      </c>
      <c r="G2229" s="112">
        <v>29.6</v>
      </c>
    </row>
    <row r="2230" spans="1:7" x14ac:dyDescent="0.25">
      <c r="A2230" s="104" t="s">
        <v>533</v>
      </c>
      <c r="B2230" s="104" t="s">
        <v>536</v>
      </c>
      <c r="C2230" s="54">
        <v>567</v>
      </c>
      <c r="D2230" s="96">
        <v>44185</v>
      </c>
      <c r="E2230" s="110">
        <v>23.9826388888889</v>
      </c>
      <c r="F2230" s="112">
        <v>40.799999999999997</v>
      </c>
      <c r="G2230" s="112">
        <v>29.5</v>
      </c>
    </row>
    <row r="2231" spans="1:7" x14ac:dyDescent="0.25">
      <c r="A2231" s="104" t="s">
        <v>533</v>
      </c>
      <c r="B2231" s="104" t="s">
        <v>536</v>
      </c>
      <c r="C2231" s="54">
        <v>568</v>
      </c>
      <c r="D2231" s="96">
        <v>44186</v>
      </c>
      <c r="E2231" s="109">
        <v>24.0243055555556</v>
      </c>
      <c r="F2231" s="112">
        <v>43.2</v>
      </c>
      <c r="G2231" s="112">
        <v>29.6</v>
      </c>
    </row>
    <row r="2232" spans="1:7" x14ac:dyDescent="0.25">
      <c r="A2232" s="104" t="s">
        <v>533</v>
      </c>
      <c r="B2232" s="104" t="s">
        <v>536</v>
      </c>
      <c r="C2232" s="54">
        <v>569</v>
      </c>
      <c r="D2232" s="96">
        <v>44186</v>
      </c>
      <c r="E2232" s="110">
        <v>24.0659722222223</v>
      </c>
      <c r="F2232" s="112">
        <v>41.3</v>
      </c>
      <c r="G2232" s="112">
        <v>29.5</v>
      </c>
    </row>
    <row r="2233" spans="1:7" x14ac:dyDescent="0.25">
      <c r="A2233" s="104" t="s">
        <v>533</v>
      </c>
      <c r="B2233" s="104" t="s">
        <v>536</v>
      </c>
      <c r="C2233" s="54">
        <v>570</v>
      </c>
      <c r="D2233" s="96">
        <v>44186</v>
      </c>
      <c r="E2233" s="109">
        <v>24.1076388888889</v>
      </c>
      <c r="F2233" s="112">
        <v>38.6</v>
      </c>
      <c r="G2233" s="112">
        <v>29.4</v>
      </c>
    </row>
    <row r="2234" spans="1:7" x14ac:dyDescent="0.25">
      <c r="A2234" s="104" t="s">
        <v>533</v>
      </c>
      <c r="B2234" s="104" t="s">
        <v>536</v>
      </c>
      <c r="C2234" s="54">
        <v>571</v>
      </c>
      <c r="D2234" s="96">
        <v>44186</v>
      </c>
      <c r="E2234" s="110">
        <v>24.1493055555556</v>
      </c>
      <c r="F2234" s="112">
        <v>37.4</v>
      </c>
      <c r="G2234" s="112">
        <v>29.3</v>
      </c>
    </row>
    <row r="2235" spans="1:7" x14ac:dyDescent="0.25">
      <c r="A2235" s="104" t="s">
        <v>533</v>
      </c>
      <c r="B2235" s="104" t="s">
        <v>536</v>
      </c>
      <c r="C2235" s="54">
        <v>572</v>
      </c>
      <c r="D2235" s="96">
        <v>44186</v>
      </c>
      <c r="E2235" s="109">
        <v>24.1909722222223</v>
      </c>
      <c r="F2235" s="112">
        <v>38</v>
      </c>
      <c r="G2235" s="112">
        <v>29.5</v>
      </c>
    </row>
    <row r="2236" spans="1:7" x14ac:dyDescent="0.25">
      <c r="A2236" s="104" t="s">
        <v>533</v>
      </c>
      <c r="B2236" s="104" t="s">
        <v>536</v>
      </c>
      <c r="C2236" s="54">
        <v>573</v>
      </c>
      <c r="D2236" s="96">
        <v>44186</v>
      </c>
      <c r="E2236" s="110">
        <v>24.2326388888889</v>
      </c>
      <c r="F2236" s="112">
        <v>38.4</v>
      </c>
      <c r="G2236" s="112">
        <v>29.3</v>
      </c>
    </row>
    <row r="2237" spans="1:7" x14ac:dyDescent="0.25">
      <c r="A2237" s="104" t="s">
        <v>533</v>
      </c>
      <c r="B2237" s="104" t="s">
        <v>536</v>
      </c>
      <c r="C2237" s="54">
        <v>574</v>
      </c>
      <c r="D2237" s="96">
        <v>44186</v>
      </c>
      <c r="E2237" s="109">
        <v>24.2743055555556</v>
      </c>
      <c r="F2237" s="112">
        <v>38.6</v>
      </c>
      <c r="G2237" s="112">
        <v>29.4</v>
      </c>
    </row>
    <row r="2238" spans="1:7" x14ac:dyDescent="0.25">
      <c r="A2238" s="104" t="s">
        <v>533</v>
      </c>
      <c r="B2238" s="104" t="s">
        <v>536</v>
      </c>
      <c r="C2238" s="54">
        <v>575</v>
      </c>
      <c r="D2238" s="96">
        <v>44186</v>
      </c>
      <c r="E2238" s="110">
        <v>24.3159722222223</v>
      </c>
      <c r="F2238" s="112">
        <v>40.200000000000003</v>
      </c>
      <c r="G2238" s="112">
        <v>29.4</v>
      </c>
    </row>
    <row r="2239" spans="1:7" x14ac:dyDescent="0.25">
      <c r="A2239" s="104" t="s">
        <v>533</v>
      </c>
      <c r="B2239" s="104" t="s">
        <v>536</v>
      </c>
      <c r="C2239" s="54">
        <v>576</v>
      </c>
      <c r="D2239" s="96">
        <v>44186</v>
      </c>
      <c r="E2239" s="109">
        <v>24.3576388888889</v>
      </c>
      <c r="F2239" s="112">
        <v>42</v>
      </c>
      <c r="G2239" s="112">
        <v>29.7</v>
      </c>
    </row>
    <row r="2240" spans="1:7" x14ac:dyDescent="0.25">
      <c r="A2240" s="104" t="s">
        <v>533</v>
      </c>
      <c r="B2240" s="104" t="s">
        <v>536</v>
      </c>
      <c r="C2240" s="54">
        <v>577</v>
      </c>
      <c r="D2240" s="96">
        <v>44186</v>
      </c>
      <c r="E2240" s="110">
        <v>24.3993055555556</v>
      </c>
      <c r="F2240" s="112">
        <v>43.3</v>
      </c>
      <c r="G2240" s="112">
        <v>29.7</v>
      </c>
    </row>
    <row r="2241" spans="1:7" x14ac:dyDescent="0.25">
      <c r="A2241" s="104" t="s">
        <v>533</v>
      </c>
      <c r="B2241" s="104" t="s">
        <v>536</v>
      </c>
      <c r="C2241" s="54">
        <v>578</v>
      </c>
      <c r="D2241" s="96">
        <v>44186</v>
      </c>
      <c r="E2241" s="109">
        <v>24.4409722222223</v>
      </c>
      <c r="F2241" s="112">
        <v>45.7</v>
      </c>
      <c r="G2241" s="112">
        <v>29.9</v>
      </c>
    </row>
    <row r="2242" spans="1:7" x14ac:dyDescent="0.25">
      <c r="A2242" s="104" t="s">
        <v>533</v>
      </c>
      <c r="B2242" s="104" t="s">
        <v>536</v>
      </c>
      <c r="C2242" s="54">
        <v>579</v>
      </c>
      <c r="D2242" s="96">
        <v>44186</v>
      </c>
      <c r="E2242" s="110">
        <v>24.4826388888889</v>
      </c>
      <c r="F2242" s="112">
        <v>44.6</v>
      </c>
      <c r="G2242" s="112">
        <v>29.8</v>
      </c>
    </row>
    <row r="2243" spans="1:7" x14ac:dyDescent="0.25">
      <c r="A2243" s="104" t="s">
        <v>533</v>
      </c>
      <c r="B2243" s="104" t="s">
        <v>536</v>
      </c>
      <c r="C2243" s="54">
        <v>580</v>
      </c>
      <c r="D2243" s="96">
        <v>44186</v>
      </c>
      <c r="E2243" s="109">
        <v>24.5243055555556</v>
      </c>
      <c r="F2243" s="112">
        <v>49.4</v>
      </c>
      <c r="G2243" s="112">
        <v>29.8</v>
      </c>
    </row>
    <row r="2244" spans="1:7" x14ac:dyDescent="0.25">
      <c r="A2244" s="104" t="s">
        <v>533</v>
      </c>
      <c r="B2244" s="104" t="s">
        <v>536</v>
      </c>
      <c r="C2244" s="54">
        <v>581</v>
      </c>
      <c r="D2244" s="96">
        <v>44186</v>
      </c>
      <c r="E2244" s="110">
        <v>24.5659722222223</v>
      </c>
      <c r="F2244" s="112">
        <v>53.2</v>
      </c>
      <c r="G2244" s="112">
        <v>29.9</v>
      </c>
    </row>
    <row r="2245" spans="1:7" x14ac:dyDescent="0.25">
      <c r="A2245" s="104" t="s">
        <v>533</v>
      </c>
      <c r="B2245" s="104" t="s">
        <v>536</v>
      </c>
      <c r="C2245" s="54">
        <v>582</v>
      </c>
      <c r="D2245" s="96">
        <v>44186</v>
      </c>
      <c r="E2245" s="109">
        <v>24.6076388888889</v>
      </c>
      <c r="F2245" s="112">
        <v>53.9</v>
      </c>
      <c r="G2245" s="112">
        <v>29.8</v>
      </c>
    </row>
    <row r="2246" spans="1:7" x14ac:dyDescent="0.25">
      <c r="A2246" s="104" t="s">
        <v>533</v>
      </c>
      <c r="B2246" s="104" t="s">
        <v>536</v>
      </c>
      <c r="C2246" s="54">
        <v>583</v>
      </c>
      <c r="D2246" s="96">
        <v>44186</v>
      </c>
      <c r="E2246" s="110">
        <v>24.6493055555556</v>
      </c>
      <c r="F2246" s="112">
        <v>52.3</v>
      </c>
      <c r="G2246" s="112">
        <v>29.8</v>
      </c>
    </row>
    <row r="2247" spans="1:7" x14ac:dyDescent="0.25">
      <c r="A2247" s="104" t="s">
        <v>533</v>
      </c>
      <c r="B2247" s="104" t="s">
        <v>536</v>
      </c>
      <c r="C2247" s="54">
        <v>584</v>
      </c>
      <c r="D2247" s="96">
        <v>44186</v>
      </c>
      <c r="E2247" s="109">
        <v>24.6909722222223</v>
      </c>
      <c r="F2247" s="112">
        <v>50.5</v>
      </c>
      <c r="G2247" s="112">
        <v>29.6</v>
      </c>
    </row>
    <row r="2248" spans="1:7" x14ac:dyDescent="0.25">
      <c r="A2248" s="104" t="s">
        <v>533</v>
      </c>
      <c r="B2248" s="104" t="s">
        <v>536</v>
      </c>
      <c r="C2248" s="54">
        <v>585</v>
      </c>
      <c r="D2248" s="96">
        <v>44186</v>
      </c>
      <c r="E2248" s="110">
        <v>24.7326388888889</v>
      </c>
      <c r="F2248" s="112">
        <v>45.4</v>
      </c>
      <c r="G2248" s="112">
        <v>29.6</v>
      </c>
    </row>
    <row r="2249" spans="1:7" x14ac:dyDescent="0.25">
      <c r="A2249" s="104" t="s">
        <v>533</v>
      </c>
      <c r="B2249" s="104" t="s">
        <v>536</v>
      </c>
      <c r="C2249" s="54">
        <v>586</v>
      </c>
      <c r="D2249" s="96">
        <v>44186</v>
      </c>
      <c r="E2249" s="109">
        <v>24.7743055555556</v>
      </c>
      <c r="F2249" s="112">
        <v>45.1</v>
      </c>
      <c r="G2249" s="112">
        <v>29.7</v>
      </c>
    </row>
    <row r="2250" spans="1:7" x14ac:dyDescent="0.25">
      <c r="A2250" s="104" t="s">
        <v>533</v>
      </c>
      <c r="B2250" s="104" t="s">
        <v>536</v>
      </c>
      <c r="C2250" s="54">
        <v>587</v>
      </c>
      <c r="D2250" s="96">
        <v>44186</v>
      </c>
      <c r="E2250" s="110">
        <v>24.8159722222223</v>
      </c>
      <c r="F2250" s="112">
        <v>45</v>
      </c>
      <c r="G2250" s="112">
        <v>30</v>
      </c>
    </row>
    <row r="2251" spans="1:7" x14ac:dyDescent="0.25">
      <c r="A2251" s="104" t="s">
        <v>533</v>
      </c>
      <c r="B2251" s="104" t="s">
        <v>536</v>
      </c>
      <c r="C2251" s="54">
        <v>588</v>
      </c>
      <c r="D2251" s="96">
        <v>44186</v>
      </c>
      <c r="E2251" s="109">
        <v>24.8576388888889</v>
      </c>
      <c r="F2251" s="112">
        <v>45.9</v>
      </c>
      <c r="G2251" s="112">
        <v>30.1</v>
      </c>
    </row>
    <row r="2252" spans="1:7" x14ac:dyDescent="0.25">
      <c r="A2252" s="104" t="s">
        <v>533</v>
      </c>
      <c r="B2252" s="104" t="s">
        <v>536</v>
      </c>
      <c r="C2252" s="54">
        <v>589</v>
      </c>
      <c r="D2252" s="96">
        <v>44186</v>
      </c>
      <c r="E2252" s="110">
        <v>24.8993055555556</v>
      </c>
      <c r="F2252" s="112">
        <v>46.4</v>
      </c>
      <c r="G2252" s="112">
        <v>30.3</v>
      </c>
    </row>
    <row r="2253" spans="1:7" x14ac:dyDescent="0.25">
      <c r="A2253" s="104" t="s">
        <v>533</v>
      </c>
      <c r="B2253" s="104" t="s">
        <v>536</v>
      </c>
      <c r="C2253" s="54">
        <v>590</v>
      </c>
      <c r="D2253" s="96">
        <v>44186</v>
      </c>
      <c r="E2253" s="109">
        <v>24.9409722222223</v>
      </c>
      <c r="F2253" s="112">
        <v>45.5</v>
      </c>
      <c r="G2253" s="112">
        <v>30.5</v>
      </c>
    </row>
    <row r="2254" spans="1:7" x14ac:dyDescent="0.25">
      <c r="A2254" s="104" t="s">
        <v>533</v>
      </c>
      <c r="B2254" s="104" t="s">
        <v>536</v>
      </c>
      <c r="C2254" s="54">
        <v>591</v>
      </c>
      <c r="D2254" s="96">
        <v>44186</v>
      </c>
      <c r="E2254" s="110">
        <v>24.9826388888889</v>
      </c>
      <c r="F2254" s="112">
        <v>47.9</v>
      </c>
      <c r="G2254" s="112">
        <v>30.4</v>
      </c>
    </row>
    <row r="2255" spans="1:7" x14ac:dyDescent="0.25">
      <c r="A2255" s="104" t="s">
        <v>533</v>
      </c>
      <c r="B2255" s="104" t="s">
        <v>536</v>
      </c>
      <c r="C2255" s="54">
        <v>592</v>
      </c>
      <c r="D2255" s="96">
        <v>44187</v>
      </c>
      <c r="E2255" s="109">
        <v>25.0243055555556</v>
      </c>
      <c r="F2255" s="112">
        <v>49.8</v>
      </c>
      <c r="G2255" s="112">
        <v>30.8</v>
      </c>
    </row>
    <row r="2256" spans="1:7" x14ac:dyDescent="0.25">
      <c r="A2256" s="104" t="s">
        <v>533</v>
      </c>
      <c r="B2256" s="104" t="s">
        <v>536</v>
      </c>
      <c r="C2256" s="54">
        <v>593</v>
      </c>
      <c r="D2256" s="96">
        <v>44187</v>
      </c>
      <c r="E2256" s="110">
        <v>25.0659722222223</v>
      </c>
      <c r="F2256" s="112">
        <v>46.6</v>
      </c>
      <c r="G2256" s="112">
        <v>30.7</v>
      </c>
    </row>
    <row r="2257" spans="1:7" x14ac:dyDescent="0.25">
      <c r="A2257" s="104" t="s">
        <v>533</v>
      </c>
      <c r="B2257" s="104" t="s">
        <v>536</v>
      </c>
      <c r="C2257" s="54">
        <v>594</v>
      </c>
      <c r="D2257" s="96">
        <v>44187</v>
      </c>
      <c r="E2257" s="109">
        <v>25.1076388888889</v>
      </c>
      <c r="F2257" s="112">
        <v>46.2</v>
      </c>
      <c r="G2257" s="112">
        <v>30.8</v>
      </c>
    </row>
    <row r="2258" spans="1:7" x14ac:dyDescent="0.25">
      <c r="A2258" s="104" t="s">
        <v>533</v>
      </c>
      <c r="B2258" s="104" t="s">
        <v>536</v>
      </c>
      <c r="C2258" s="54">
        <v>595</v>
      </c>
      <c r="D2258" s="96">
        <v>44187</v>
      </c>
      <c r="E2258" s="110">
        <v>25.1493055555556</v>
      </c>
      <c r="F2258" s="112">
        <v>46.7</v>
      </c>
      <c r="G2258" s="112">
        <v>30.9</v>
      </c>
    </row>
    <row r="2259" spans="1:7" x14ac:dyDescent="0.25">
      <c r="A2259" s="104" t="s">
        <v>533</v>
      </c>
      <c r="B2259" s="104" t="s">
        <v>536</v>
      </c>
      <c r="C2259" s="54">
        <v>596</v>
      </c>
      <c r="D2259" s="96">
        <v>44187</v>
      </c>
      <c r="E2259" s="109">
        <v>25.1909722222223</v>
      </c>
      <c r="F2259" s="112">
        <v>46.6</v>
      </c>
      <c r="G2259" s="112">
        <v>31.1</v>
      </c>
    </row>
    <row r="2260" spans="1:7" x14ac:dyDescent="0.25">
      <c r="A2260" s="104" t="s">
        <v>533</v>
      </c>
      <c r="B2260" s="104" t="s">
        <v>536</v>
      </c>
      <c r="C2260" s="54">
        <v>597</v>
      </c>
      <c r="D2260" s="96">
        <v>44187</v>
      </c>
      <c r="E2260" s="110">
        <v>25.2326388888889</v>
      </c>
      <c r="F2260" s="112">
        <v>48.2</v>
      </c>
      <c r="G2260" s="112">
        <v>31.1</v>
      </c>
    </row>
    <row r="2261" spans="1:7" x14ac:dyDescent="0.25">
      <c r="A2261" s="104" t="s">
        <v>533</v>
      </c>
      <c r="B2261" s="104" t="s">
        <v>536</v>
      </c>
      <c r="C2261" s="54">
        <v>598</v>
      </c>
      <c r="D2261" s="96">
        <v>44187</v>
      </c>
      <c r="E2261" s="109">
        <v>25.2743055555556</v>
      </c>
      <c r="F2261" s="112">
        <v>48.7</v>
      </c>
      <c r="G2261" s="112">
        <v>30.7</v>
      </c>
    </row>
    <row r="2262" spans="1:7" x14ac:dyDescent="0.25">
      <c r="A2262" s="104" t="s">
        <v>533</v>
      </c>
      <c r="B2262" s="104" t="s">
        <v>536</v>
      </c>
      <c r="C2262" s="54">
        <v>599</v>
      </c>
      <c r="D2262" s="96">
        <v>44187</v>
      </c>
      <c r="E2262" s="110">
        <v>25.3159722222223</v>
      </c>
      <c r="F2262" s="112">
        <v>50.1</v>
      </c>
      <c r="G2262" s="112">
        <v>30.8</v>
      </c>
    </row>
    <row r="2263" spans="1:7" x14ac:dyDescent="0.25">
      <c r="A2263" s="104" t="s">
        <v>533</v>
      </c>
      <c r="B2263" s="104" t="s">
        <v>536</v>
      </c>
      <c r="C2263" s="54">
        <v>600</v>
      </c>
      <c r="D2263" s="96">
        <v>44187</v>
      </c>
      <c r="E2263" s="109">
        <v>25.3576388888889</v>
      </c>
      <c r="F2263" s="112">
        <v>55.5</v>
      </c>
      <c r="G2263" s="112">
        <v>31.3</v>
      </c>
    </row>
    <row r="2264" spans="1:7" x14ac:dyDescent="0.25">
      <c r="A2264" s="104" t="s">
        <v>533</v>
      </c>
      <c r="B2264" s="104" t="s">
        <v>536</v>
      </c>
      <c r="C2264" s="54">
        <v>601</v>
      </c>
      <c r="D2264" s="96">
        <v>44187</v>
      </c>
      <c r="E2264" s="110">
        <v>25.3993055555556</v>
      </c>
      <c r="F2264" s="112">
        <v>51.3</v>
      </c>
      <c r="G2264" s="112">
        <v>31.3</v>
      </c>
    </row>
    <row r="2265" spans="1:7" x14ac:dyDescent="0.25">
      <c r="A2265" s="104" t="s">
        <v>533</v>
      </c>
      <c r="B2265" s="104" t="s">
        <v>536</v>
      </c>
      <c r="C2265" s="54">
        <v>602</v>
      </c>
      <c r="D2265" s="96">
        <v>44187</v>
      </c>
      <c r="E2265" s="109">
        <v>25.4409722222223</v>
      </c>
      <c r="F2265" s="112">
        <v>50</v>
      </c>
      <c r="G2265" s="112">
        <v>31.2</v>
      </c>
    </row>
    <row r="2266" spans="1:7" x14ac:dyDescent="0.25">
      <c r="A2266" s="104" t="s">
        <v>533</v>
      </c>
      <c r="B2266" s="104" t="s">
        <v>536</v>
      </c>
      <c r="C2266" s="54">
        <v>603</v>
      </c>
      <c r="D2266" s="96">
        <v>44187</v>
      </c>
      <c r="E2266" s="110">
        <v>25.4826388888889</v>
      </c>
      <c r="F2266" s="112">
        <v>48.7</v>
      </c>
      <c r="G2266" s="112">
        <v>31.4</v>
      </c>
    </row>
    <row r="2267" spans="1:7" x14ac:dyDescent="0.25">
      <c r="A2267" s="104" t="s">
        <v>533</v>
      </c>
      <c r="B2267" s="104" t="s">
        <v>536</v>
      </c>
      <c r="C2267" s="54">
        <v>604</v>
      </c>
      <c r="D2267" s="96">
        <v>44187</v>
      </c>
      <c r="E2267" s="109">
        <v>25.5243055555556</v>
      </c>
      <c r="F2267" s="112">
        <v>55.6</v>
      </c>
      <c r="G2267" s="112">
        <v>31.6</v>
      </c>
    </row>
    <row r="2268" spans="1:7" x14ac:dyDescent="0.25">
      <c r="A2268" s="104" t="s">
        <v>533</v>
      </c>
      <c r="B2268" s="104" t="s">
        <v>536</v>
      </c>
      <c r="C2268" s="54">
        <v>605</v>
      </c>
      <c r="D2268" s="96">
        <v>44187</v>
      </c>
      <c r="E2268" s="110">
        <v>25.5659722222223</v>
      </c>
      <c r="F2268" s="112">
        <v>57.1</v>
      </c>
      <c r="G2268" s="112">
        <v>31.5</v>
      </c>
    </row>
    <row r="2269" spans="1:7" x14ac:dyDescent="0.25">
      <c r="A2269" s="104" t="s">
        <v>533</v>
      </c>
      <c r="B2269" s="104" t="s">
        <v>536</v>
      </c>
      <c r="C2269" s="54">
        <v>606</v>
      </c>
      <c r="D2269" s="96">
        <v>44187</v>
      </c>
      <c r="E2269" s="109">
        <v>25.6076388888889</v>
      </c>
      <c r="F2269" s="112">
        <v>60.4</v>
      </c>
      <c r="G2269" s="112">
        <v>31.3</v>
      </c>
    </row>
    <row r="2270" spans="1:7" x14ac:dyDescent="0.25">
      <c r="A2270" s="104" t="s">
        <v>533</v>
      </c>
      <c r="B2270" s="104" t="s">
        <v>536</v>
      </c>
      <c r="C2270" s="54">
        <v>607</v>
      </c>
      <c r="D2270" s="96">
        <v>44187</v>
      </c>
      <c r="E2270" s="110">
        <v>25.6493055555556</v>
      </c>
      <c r="F2270" s="112">
        <v>57.7</v>
      </c>
      <c r="G2270" s="112">
        <v>31</v>
      </c>
    </row>
    <row r="2271" spans="1:7" x14ac:dyDescent="0.25">
      <c r="A2271" s="104" t="s">
        <v>533</v>
      </c>
      <c r="B2271" s="104" t="s">
        <v>536</v>
      </c>
      <c r="C2271" s="54">
        <v>608</v>
      </c>
      <c r="D2271" s="96">
        <v>44187</v>
      </c>
      <c r="E2271" s="109">
        <v>25.6909722222223</v>
      </c>
      <c r="F2271" s="112">
        <v>50.7</v>
      </c>
      <c r="G2271" s="112">
        <v>30.9</v>
      </c>
    </row>
    <row r="2272" spans="1:7" x14ac:dyDescent="0.25">
      <c r="A2272" s="104" t="s">
        <v>533</v>
      </c>
      <c r="B2272" s="104" t="s">
        <v>536</v>
      </c>
      <c r="C2272" s="54">
        <v>609</v>
      </c>
      <c r="D2272" s="96">
        <v>44187</v>
      </c>
      <c r="E2272" s="110">
        <v>25.7326388888889</v>
      </c>
      <c r="F2272" s="112">
        <v>48</v>
      </c>
      <c r="G2272" s="112">
        <v>30.9</v>
      </c>
    </row>
    <row r="2273" spans="1:7" x14ac:dyDescent="0.25">
      <c r="A2273" s="104" t="s">
        <v>533</v>
      </c>
      <c r="B2273" s="104" t="s">
        <v>536</v>
      </c>
      <c r="C2273" s="54">
        <v>610</v>
      </c>
      <c r="D2273" s="96">
        <v>44187</v>
      </c>
      <c r="E2273" s="109">
        <v>25.7743055555556</v>
      </c>
      <c r="F2273" s="112">
        <v>47.8</v>
      </c>
      <c r="G2273" s="112">
        <v>30.9</v>
      </c>
    </row>
    <row r="2274" spans="1:7" x14ac:dyDescent="0.25">
      <c r="A2274" s="104" t="s">
        <v>533</v>
      </c>
      <c r="B2274" s="104" t="s">
        <v>536</v>
      </c>
      <c r="C2274" s="54">
        <v>611</v>
      </c>
      <c r="D2274" s="96">
        <v>44187</v>
      </c>
      <c r="E2274" s="110">
        <v>25.8159722222223</v>
      </c>
      <c r="F2274" s="112">
        <v>49.6</v>
      </c>
      <c r="G2274" s="112">
        <v>31</v>
      </c>
    </row>
    <row r="2275" spans="1:7" x14ac:dyDescent="0.25">
      <c r="A2275" s="104" t="s">
        <v>533</v>
      </c>
      <c r="B2275" s="104" t="s">
        <v>536</v>
      </c>
      <c r="C2275" s="54">
        <v>612</v>
      </c>
      <c r="D2275" s="96">
        <v>44187</v>
      </c>
      <c r="E2275" s="109">
        <v>25.8576388888889</v>
      </c>
      <c r="F2275" s="112">
        <v>49.3</v>
      </c>
      <c r="G2275" s="112">
        <v>31.1</v>
      </c>
    </row>
    <row r="2276" spans="1:7" x14ac:dyDescent="0.25">
      <c r="A2276" s="104" t="s">
        <v>533</v>
      </c>
      <c r="B2276" s="104" t="s">
        <v>536</v>
      </c>
      <c r="C2276" s="54">
        <v>613</v>
      </c>
      <c r="D2276" s="96">
        <v>44187</v>
      </c>
      <c r="E2276" s="110">
        <v>25.8993055555556</v>
      </c>
      <c r="F2276" s="112">
        <v>48.1</v>
      </c>
      <c r="G2276" s="112">
        <v>31.1</v>
      </c>
    </row>
    <row r="2277" spans="1:7" x14ac:dyDescent="0.25">
      <c r="A2277" s="104" t="s">
        <v>533</v>
      </c>
      <c r="B2277" s="104" t="s">
        <v>536</v>
      </c>
      <c r="C2277" s="54">
        <v>614</v>
      </c>
      <c r="D2277" s="96">
        <v>44187</v>
      </c>
      <c r="E2277" s="109">
        <v>25.9409722222223</v>
      </c>
      <c r="F2277" s="112">
        <v>46.4</v>
      </c>
      <c r="G2277" s="112">
        <v>31.1</v>
      </c>
    </row>
    <row r="2278" spans="1:7" x14ac:dyDescent="0.25">
      <c r="A2278" s="104" t="s">
        <v>533</v>
      </c>
      <c r="B2278" s="104" t="s">
        <v>536</v>
      </c>
      <c r="C2278" s="54">
        <v>615</v>
      </c>
      <c r="D2278" s="96">
        <v>44187</v>
      </c>
      <c r="E2278" s="110">
        <v>25.9826388888889</v>
      </c>
      <c r="F2278" s="112">
        <v>46.3</v>
      </c>
      <c r="G2278" s="112">
        <v>31</v>
      </c>
    </row>
    <row r="2279" spans="1:7" x14ac:dyDescent="0.25">
      <c r="A2279" s="104" t="s">
        <v>533</v>
      </c>
      <c r="B2279" s="104" t="s">
        <v>536</v>
      </c>
      <c r="C2279" s="54">
        <v>616</v>
      </c>
      <c r="D2279" s="96">
        <v>44188</v>
      </c>
      <c r="E2279" s="109">
        <v>26.0243055555556</v>
      </c>
      <c r="F2279" s="112">
        <v>45.9</v>
      </c>
      <c r="G2279" s="112">
        <v>31</v>
      </c>
    </row>
    <row r="2280" spans="1:7" x14ac:dyDescent="0.25">
      <c r="A2280" s="104" t="s">
        <v>533</v>
      </c>
      <c r="B2280" s="104" t="s">
        <v>536</v>
      </c>
      <c r="C2280" s="54">
        <v>617</v>
      </c>
      <c r="D2280" s="96">
        <v>44188</v>
      </c>
      <c r="E2280" s="110">
        <v>26.0659722222223</v>
      </c>
      <c r="F2280" s="112">
        <v>46.3</v>
      </c>
      <c r="G2280" s="112">
        <v>31</v>
      </c>
    </row>
    <row r="2281" spans="1:7" x14ac:dyDescent="0.25">
      <c r="A2281" s="104" t="s">
        <v>533</v>
      </c>
      <c r="B2281" s="104" t="s">
        <v>536</v>
      </c>
      <c r="C2281" s="54">
        <v>618</v>
      </c>
      <c r="D2281" s="96">
        <v>44188</v>
      </c>
      <c r="E2281" s="109">
        <v>26.1076388888889</v>
      </c>
      <c r="F2281" s="112">
        <v>45.4</v>
      </c>
      <c r="G2281" s="112">
        <v>30.8</v>
      </c>
    </row>
    <row r="2282" spans="1:7" x14ac:dyDescent="0.25">
      <c r="A2282" s="104" t="s">
        <v>533</v>
      </c>
      <c r="B2282" s="104" t="s">
        <v>536</v>
      </c>
      <c r="C2282" s="54">
        <v>619</v>
      </c>
      <c r="D2282" s="96">
        <v>44188</v>
      </c>
      <c r="E2282" s="110">
        <v>26.1493055555556</v>
      </c>
      <c r="F2282" s="112">
        <v>45.2</v>
      </c>
      <c r="G2282" s="112">
        <v>31</v>
      </c>
    </row>
    <row r="2283" spans="1:7" x14ac:dyDescent="0.25">
      <c r="A2283" s="104" t="s">
        <v>533</v>
      </c>
      <c r="B2283" s="104" t="s">
        <v>536</v>
      </c>
      <c r="C2283" s="54">
        <v>620</v>
      </c>
      <c r="D2283" s="96">
        <v>44188</v>
      </c>
      <c r="E2283" s="109">
        <v>26.1909722222223</v>
      </c>
      <c r="F2283" s="112">
        <v>45</v>
      </c>
      <c r="G2283" s="112">
        <v>31.1</v>
      </c>
    </row>
    <row r="2284" spans="1:7" x14ac:dyDescent="0.25">
      <c r="A2284" s="104" t="s">
        <v>533</v>
      </c>
      <c r="B2284" s="104" t="s">
        <v>536</v>
      </c>
      <c r="C2284" s="54">
        <v>621</v>
      </c>
      <c r="D2284" s="96">
        <v>44188</v>
      </c>
      <c r="E2284" s="110">
        <v>26.2326388888889</v>
      </c>
      <c r="F2284" s="112">
        <v>44.8</v>
      </c>
      <c r="G2284" s="112">
        <v>31.1</v>
      </c>
    </row>
    <row r="2285" spans="1:7" x14ac:dyDescent="0.25">
      <c r="A2285" s="104" t="s">
        <v>533</v>
      </c>
      <c r="B2285" s="104" t="s">
        <v>536</v>
      </c>
      <c r="C2285" s="54">
        <v>622</v>
      </c>
      <c r="D2285" s="96">
        <v>44188</v>
      </c>
      <c r="E2285" s="109">
        <v>26.2743055555556</v>
      </c>
      <c r="F2285" s="112">
        <v>44.9</v>
      </c>
      <c r="G2285" s="112">
        <v>31.1</v>
      </c>
    </row>
    <row r="2286" spans="1:7" x14ac:dyDescent="0.25">
      <c r="A2286" s="104" t="s">
        <v>533</v>
      </c>
      <c r="B2286" s="104" t="s">
        <v>536</v>
      </c>
      <c r="C2286" s="54">
        <v>623</v>
      </c>
      <c r="D2286" s="96">
        <v>44188</v>
      </c>
      <c r="E2286" s="110">
        <v>26.3159722222223</v>
      </c>
      <c r="F2286" s="112">
        <v>48</v>
      </c>
      <c r="G2286" s="112">
        <v>31.2</v>
      </c>
    </row>
    <row r="2287" spans="1:7" x14ac:dyDescent="0.25">
      <c r="A2287" s="104" t="s">
        <v>533</v>
      </c>
      <c r="B2287" s="104" t="s">
        <v>536</v>
      </c>
      <c r="C2287" s="54">
        <v>624</v>
      </c>
      <c r="D2287" s="96">
        <v>44188</v>
      </c>
      <c r="E2287" s="109">
        <v>26.3576388888889</v>
      </c>
      <c r="F2287" s="112">
        <v>56.2</v>
      </c>
      <c r="G2287" s="112">
        <v>30.8</v>
      </c>
    </row>
    <row r="2288" spans="1:7" x14ac:dyDescent="0.25">
      <c r="A2288" s="104" t="s">
        <v>533</v>
      </c>
      <c r="B2288" s="104" t="s">
        <v>536</v>
      </c>
      <c r="C2288" s="54">
        <v>625</v>
      </c>
      <c r="D2288" s="96">
        <v>44188</v>
      </c>
      <c r="E2288" s="110">
        <v>26.3993055555556</v>
      </c>
      <c r="F2288" s="112">
        <v>46.9</v>
      </c>
      <c r="G2288" s="112">
        <v>30.9</v>
      </c>
    </row>
    <row r="2289" spans="1:7" x14ac:dyDescent="0.25">
      <c r="A2289" s="104" t="s">
        <v>533</v>
      </c>
      <c r="B2289" s="104" t="s">
        <v>536</v>
      </c>
      <c r="C2289" s="54">
        <v>626</v>
      </c>
      <c r="D2289" s="96">
        <v>44188</v>
      </c>
      <c r="E2289" s="109">
        <v>26.4409722222223</v>
      </c>
      <c r="F2289" s="112">
        <v>50.3</v>
      </c>
      <c r="G2289" s="112">
        <v>31.1</v>
      </c>
    </row>
    <row r="2290" spans="1:7" x14ac:dyDescent="0.25">
      <c r="A2290" s="104" t="s">
        <v>533</v>
      </c>
      <c r="B2290" s="104" t="s">
        <v>536</v>
      </c>
      <c r="C2290" s="54">
        <v>627</v>
      </c>
      <c r="D2290" s="96">
        <v>44188</v>
      </c>
      <c r="E2290" s="110">
        <v>26.4826388888889</v>
      </c>
      <c r="F2290" s="112">
        <v>51.6</v>
      </c>
      <c r="G2290" s="112">
        <v>31.2</v>
      </c>
    </row>
    <row r="2291" spans="1:7" x14ac:dyDescent="0.25">
      <c r="A2291" s="104" t="s">
        <v>533</v>
      </c>
      <c r="B2291" s="104" t="s">
        <v>536</v>
      </c>
      <c r="C2291" s="54">
        <v>628</v>
      </c>
      <c r="D2291" s="96">
        <v>44188</v>
      </c>
      <c r="E2291" s="109">
        <v>26.5243055555556</v>
      </c>
      <c r="F2291" s="112">
        <v>51.2</v>
      </c>
      <c r="G2291" s="112">
        <v>31.2</v>
      </c>
    </row>
    <row r="2292" spans="1:7" x14ac:dyDescent="0.25">
      <c r="A2292" s="104" t="s">
        <v>533</v>
      </c>
      <c r="B2292" s="104" t="s">
        <v>536</v>
      </c>
      <c r="C2292" s="54">
        <v>629</v>
      </c>
      <c r="D2292" s="96">
        <v>44188</v>
      </c>
      <c r="E2292" s="110">
        <v>26.5659722222223</v>
      </c>
      <c r="F2292" s="112">
        <v>55.2</v>
      </c>
      <c r="G2292" s="112">
        <v>31.3</v>
      </c>
    </row>
    <row r="2293" spans="1:7" x14ac:dyDescent="0.25">
      <c r="A2293" s="104" t="s">
        <v>533</v>
      </c>
      <c r="B2293" s="104" t="s">
        <v>536</v>
      </c>
      <c r="C2293" s="54">
        <v>630</v>
      </c>
      <c r="D2293" s="96">
        <v>44188</v>
      </c>
      <c r="E2293" s="109">
        <v>26.6076388888889</v>
      </c>
      <c r="F2293" s="112">
        <v>59.1</v>
      </c>
      <c r="G2293" s="112">
        <v>31.2</v>
      </c>
    </row>
    <row r="2294" spans="1:7" x14ac:dyDescent="0.25">
      <c r="A2294" s="104" t="s">
        <v>533</v>
      </c>
      <c r="B2294" s="104" t="s">
        <v>536</v>
      </c>
      <c r="C2294" s="54">
        <v>631</v>
      </c>
      <c r="D2294" s="96">
        <v>44188</v>
      </c>
      <c r="E2294" s="110">
        <v>26.6493055555556</v>
      </c>
      <c r="F2294" s="112">
        <v>61.6</v>
      </c>
      <c r="G2294" s="112">
        <v>31.1</v>
      </c>
    </row>
    <row r="2295" spans="1:7" x14ac:dyDescent="0.25">
      <c r="A2295" s="104" t="s">
        <v>533</v>
      </c>
      <c r="B2295" s="104" t="s">
        <v>536</v>
      </c>
      <c r="C2295" s="54">
        <v>632</v>
      </c>
      <c r="D2295" s="96">
        <v>44188</v>
      </c>
      <c r="E2295" s="109">
        <v>26.6909722222223</v>
      </c>
      <c r="F2295" s="112">
        <v>55.6</v>
      </c>
      <c r="G2295" s="112">
        <v>31</v>
      </c>
    </row>
    <row r="2296" spans="1:7" x14ac:dyDescent="0.25">
      <c r="A2296" s="104" t="s">
        <v>533</v>
      </c>
      <c r="B2296" s="104" t="s">
        <v>536</v>
      </c>
      <c r="C2296" s="54">
        <v>633</v>
      </c>
      <c r="D2296" s="96">
        <v>44188</v>
      </c>
      <c r="E2296" s="110">
        <v>26.7326388888889</v>
      </c>
      <c r="F2296" s="112">
        <v>52.5</v>
      </c>
      <c r="G2296" s="112">
        <v>31</v>
      </c>
    </row>
    <row r="2297" spans="1:7" x14ac:dyDescent="0.25">
      <c r="A2297" s="104" t="s">
        <v>533</v>
      </c>
      <c r="B2297" s="104" t="s">
        <v>536</v>
      </c>
      <c r="C2297" s="54">
        <v>634</v>
      </c>
      <c r="D2297" s="96">
        <v>44188</v>
      </c>
      <c r="E2297" s="109">
        <v>26.7743055555556</v>
      </c>
      <c r="F2297" s="112">
        <v>48.3</v>
      </c>
      <c r="G2297" s="112">
        <v>31.1</v>
      </c>
    </row>
    <row r="2298" spans="1:7" x14ac:dyDescent="0.25">
      <c r="A2298" s="104" t="s">
        <v>533</v>
      </c>
      <c r="B2298" s="104" t="s">
        <v>536</v>
      </c>
      <c r="C2298" s="54">
        <v>635</v>
      </c>
      <c r="D2298" s="96">
        <v>44188</v>
      </c>
      <c r="E2298" s="110">
        <v>26.8159722222223</v>
      </c>
      <c r="F2298" s="112">
        <v>48.2</v>
      </c>
      <c r="G2298" s="112">
        <v>31.1</v>
      </c>
    </row>
    <row r="2299" spans="1:7" x14ac:dyDescent="0.25">
      <c r="A2299" s="104" t="s">
        <v>533</v>
      </c>
      <c r="B2299" s="104" t="s">
        <v>536</v>
      </c>
      <c r="C2299" s="54">
        <v>636</v>
      </c>
      <c r="D2299" s="96">
        <v>44188</v>
      </c>
      <c r="E2299" s="109">
        <v>26.8576388888889</v>
      </c>
      <c r="F2299" s="112">
        <v>48.1</v>
      </c>
      <c r="G2299" s="112">
        <v>31</v>
      </c>
    </row>
    <row r="2300" spans="1:7" x14ac:dyDescent="0.25">
      <c r="A2300" s="104" t="s">
        <v>533</v>
      </c>
      <c r="B2300" s="104" t="s">
        <v>536</v>
      </c>
      <c r="C2300" s="54">
        <v>637</v>
      </c>
      <c r="D2300" s="96">
        <v>44188</v>
      </c>
      <c r="E2300" s="110">
        <v>26.8993055555556</v>
      </c>
      <c r="F2300" s="112">
        <v>45.6</v>
      </c>
      <c r="G2300" s="112">
        <v>31</v>
      </c>
    </row>
    <row r="2301" spans="1:7" x14ac:dyDescent="0.25">
      <c r="A2301" s="104" t="s">
        <v>533</v>
      </c>
      <c r="B2301" s="104" t="s">
        <v>536</v>
      </c>
      <c r="C2301" s="54">
        <v>638</v>
      </c>
      <c r="D2301" s="96">
        <v>44188</v>
      </c>
      <c r="E2301" s="109">
        <v>26.9409722222223</v>
      </c>
      <c r="F2301" s="112">
        <v>46.3</v>
      </c>
      <c r="G2301" s="112">
        <v>30.8</v>
      </c>
    </row>
    <row r="2302" spans="1:7" x14ac:dyDescent="0.25">
      <c r="A2302" s="104" t="s">
        <v>533</v>
      </c>
      <c r="B2302" s="104" t="s">
        <v>536</v>
      </c>
      <c r="C2302" s="54">
        <v>639</v>
      </c>
      <c r="D2302" s="96">
        <v>44188</v>
      </c>
      <c r="E2302" s="110">
        <v>26.9826388888889</v>
      </c>
      <c r="F2302" s="112">
        <v>43</v>
      </c>
      <c r="G2302" s="112">
        <v>30.8</v>
      </c>
    </row>
    <row r="2303" spans="1:7" x14ac:dyDescent="0.25">
      <c r="A2303" s="104" t="s">
        <v>533</v>
      </c>
      <c r="B2303" s="104" t="s">
        <v>536</v>
      </c>
      <c r="C2303" s="54">
        <v>640</v>
      </c>
      <c r="D2303" s="96">
        <v>44189</v>
      </c>
      <c r="E2303" s="109">
        <v>27.0243055555556</v>
      </c>
      <c r="F2303" s="112">
        <v>41.3</v>
      </c>
      <c r="G2303" s="112">
        <v>30.7</v>
      </c>
    </row>
    <row r="2304" spans="1:7" x14ac:dyDescent="0.25">
      <c r="A2304" s="104" t="s">
        <v>533</v>
      </c>
      <c r="B2304" s="104" t="s">
        <v>536</v>
      </c>
      <c r="C2304" s="54">
        <v>641</v>
      </c>
      <c r="D2304" s="96">
        <v>44189</v>
      </c>
      <c r="E2304" s="110">
        <v>27.0659722222223</v>
      </c>
      <c r="F2304" s="112">
        <v>40.6</v>
      </c>
      <c r="G2304" s="112">
        <v>30.6</v>
      </c>
    </row>
    <row r="2305" spans="1:7" x14ac:dyDescent="0.25">
      <c r="A2305" s="104" t="s">
        <v>533</v>
      </c>
      <c r="B2305" s="104" t="s">
        <v>536</v>
      </c>
      <c r="C2305" s="54">
        <v>642</v>
      </c>
      <c r="D2305" s="96">
        <v>44189</v>
      </c>
      <c r="E2305" s="109">
        <v>27.1076388888889</v>
      </c>
      <c r="F2305" s="112">
        <v>40.6</v>
      </c>
      <c r="G2305" s="112">
        <v>30.5</v>
      </c>
    </row>
    <row r="2306" spans="1:7" x14ac:dyDescent="0.25">
      <c r="A2306" s="104" t="s">
        <v>533</v>
      </c>
      <c r="B2306" s="104" t="s">
        <v>536</v>
      </c>
      <c r="C2306" s="54">
        <v>643</v>
      </c>
      <c r="D2306" s="96">
        <v>44189</v>
      </c>
      <c r="E2306" s="110">
        <v>27.1493055555556</v>
      </c>
      <c r="F2306" s="112">
        <v>42.9</v>
      </c>
      <c r="G2306" s="112">
        <v>30.6</v>
      </c>
    </row>
    <row r="2307" spans="1:7" x14ac:dyDescent="0.25">
      <c r="A2307" s="104" t="s">
        <v>533</v>
      </c>
      <c r="B2307" s="104" t="s">
        <v>536</v>
      </c>
      <c r="C2307" s="54">
        <v>644</v>
      </c>
      <c r="D2307" s="96">
        <v>44189</v>
      </c>
      <c r="E2307" s="109">
        <v>27.1909722222223</v>
      </c>
      <c r="F2307" s="112">
        <v>40</v>
      </c>
      <c r="G2307" s="112">
        <v>30.6</v>
      </c>
    </row>
    <row r="2308" spans="1:7" x14ac:dyDescent="0.25">
      <c r="A2308" s="104" t="s">
        <v>533</v>
      </c>
      <c r="B2308" s="104" t="s">
        <v>536</v>
      </c>
      <c r="C2308" s="54">
        <v>645</v>
      </c>
      <c r="D2308" s="96">
        <v>44189</v>
      </c>
      <c r="E2308" s="110">
        <v>27.2326388888889</v>
      </c>
      <c r="F2308" s="112">
        <v>39</v>
      </c>
      <c r="G2308" s="112">
        <v>30.3</v>
      </c>
    </row>
    <row r="2309" spans="1:7" x14ac:dyDescent="0.25">
      <c r="A2309" s="104" t="s">
        <v>533</v>
      </c>
      <c r="B2309" s="104" t="s">
        <v>536</v>
      </c>
      <c r="C2309" s="54">
        <v>646</v>
      </c>
      <c r="D2309" s="96">
        <v>44189</v>
      </c>
      <c r="E2309" s="109">
        <v>27.2743055555556</v>
      </c>
      <c r="F2309" s="112">
        <v>41.7</v>
      </c>
      <c r="G2309" s="112">
        <v>30.5</v>
      </c>
    </row>
    <row r="2310" spans="1:7" x14ac:dyDescent="0.25">
      <c r="A2310" s="104" t="s">
        <v>533</v>
      </c>
      <c r="B2310" s="104" t="s">
        <v>536</v>
      </c>
      <c r="C2310" s="54">
        <v>647</v>
      </c>
      <c r="D2310" s="96">
        <v>44189</v>
      </c>
      <c r="E2310" s="110">
        <v>27.3159722222223</v>
      </c>
      <c r="F2310" s="112">
        <v>44</v>
      </c>
      <c r="G2310" s="112">
        <v>30.3</v>
      </c>
    </row>
    <row r="2311" spans="1:7" x14ac:dyDescent="0.25">
      <c r="A2311" s="104" t="s">
        <v>533</v>
      </c>
      <c r="B2311" s="104" t="s">
        <v>536</v>
      </c>
      <c r="C2311" s="54">
        <v>648</v>
      </c>
      <c r="D2311" s="96">
        <v>44189</v>
      </c>
      <c r="E2311" s="109">
        <v>27.3576388888889</v>
      </c>
      <c r="F2311" s="112">
        <v>42.6</v>
      </c>
      <c r="G2311" s="112">
        <v>30.3</v>
      </c>
    </row>
    <row r="2312" spans="1:7" x14ac:dyDescent="0.25">
      <c r="A2312" s="104" t="s">
        <v>533</v>
      </c>
      <c r="B2312" s="104" t="s">
        <v>536</v>
      </c>
      <c r="C2312" s="54">
        <v>649</v>
      </c>
      <c r="D2312" s="96">
        <v>44189</v>
      </c>
      <c r="E2312" s="110">
        <v>27.3993055555556</v>
      </c>
      <c r="F2312" s="112">
        <v>38.5</v>
      </c>
      <c r="G2312" s="112">
        <v>30.2</v>
      </c>
    </row>
    <row r="2313" spans="1:7" x14ac:dyDescent="0.25">
      <c r="A2313" s="104" t="s">
        <v>533</v>
      </c>
      <c r="B2313" s="104" t="s">
        <v>536</v>
      </c>
      <c r="C2313" s="54">
        <v>650</v>
      </c>
      <c r="D2313" s="96">
        <v>44189</v>
      </c>
      <c r="E2313" s="109">
        <v>27.4409722222223</v>
      </c>
      <c r="F2313" s="112">
        <v>37</v>
      </c>
      <c r="G2313" s="112">
        <v>30.1</v>
      </c>
    </row>
    <row r="2314" spans="1:7" x14ac:dyDescent="0.25">
      <c r="A2314" s="104" t="s">
        <v>533</v>
      </c>
      <c r="B2314" s="104" t="s">
        <v>536</v>
      </c>
      <c r="C2314" s="54">
        <v>651</v>
      </c>
      <c r="D2314" s="96">
        <v>44189</v>
      </c>
      <c r="E2314" s="110">
        <v>27.4826388888889</v>
      </c>
      <c r="F2314" s="112">
        <v>47.2</v>
      </c>
      <c r="G2314" s="112">
        <v>30.2</v>
      </c>
    </row>
    <row r="2315" spans="1:7" x14ac:dyDescent="0.25">
      <c r="A2315" s="104" t="s">
        <v>533</v>
      </c>
      <c r="B2315" s="104" t="s">
        <v>536</v>
      </c>
      <c r="C2315" s="54">
        <v>652</v>
      </c>
      <c r="D2315" s="96">
        <v>44189</v>
      </c>
      <c r="E2315" s="109">
        <v>27.5243055555556</v>
      </c>
      <c r="F2315" s="112">
        <v>44.6</v>
      </c>
      <c r="G2315" s="112">
        <v>30.3</v>
      </c>
    </row>
    <row r="2316" spans="1:7" x14ac:dyDescent="0.25">
      <c r="A2316" s="104" t="s">
        <v>533</v>
      </c>
      <c r="B2316" s="104" t="s">
        <v>536</v>
      </c>
      <c r="C2316" s="54">
        <v>653</v>
      </c>
      <c r="D2316" s="96">
        <v>44189</v>
      </c>
      <c r="E2316" s="110">
        <v>27.5659722222223</v>
      </c>
      <c r="F2316" s="112">
        <v>51.2</v>
      </c>
      <c r="G2316" s="112">
        <v>30.3</v>
      </c>
    </row>
    <row r="2317" spans="1:7" x14ac:dyDescent="0.25">
      <c r="A2317" s="104" t="s">
        <v>533</v>
      </c>
      <c r="B2317" s="104" t="s">
        <v>536</v>
      </c>
      <c r="C2317" s="54">
        <v>654</v>
      </c>
      <c r="D2317" s="96">
        <v>44189</v>
      </c>
      <c r="E2317" s="109">
        <v>27.6076388888889</v>
      </c>
      <c r="F2317" s="112">
        <v>50.1</v>
      </c>
      <c r="G2317" s="112">
        <v>30.1</v>
      </c>
    </row>
    <row r="2318" spans="1:7" x14ac:dyDescent="0.25">
      <c r="A2318" s="104" t="s">
        <v>533</v>
      </c>
      <c r="B2318" s="104" t="s">
        <v>536</v>
      </c>
      <c r="C2318" s="54">
        <v>655</v>
      </c>
      <c r="D2318" s="96">
        <v>44189</v>
      </c>
      <c r="E2318" s="110">
        <v>27.6493055555556</v>
      </c>
      <c r="F2318" s="112">
        <v>47.9</v>
      </c>
      <c r="G2318" s="112">
        <v>29.9</v>
      </c>
    </row>
    <row r="2319" spans="1:7" x14ac:dyDescent="0.25">
      <c r="A2319" s="104" t="s">
        <v>533</v>
      </c>
      <c r="B2319" s="104" t="s">
        <v>536</v>
      </c>
      <c r="C2319" s="54">
        <v>656</v>
      </c>
      <c r="D2319" s="96">
        <v>44189</v>
      </c>
      <c r="E2319" s="109">
        <v>27.6909722222223</v>
      </c>
      <c r="F2319" s="112">
        <v>43.3</v>
      </c>
      <c r="G2319" s="112">
        <v>29.6</v>
      </c>
    </row>
    <row r="2320" spans="1:7" x14ac:dyDescent="0.25">
      <c r="A2320" s="104" t="s">
        <v>533</v>
      </c>
      <c r="B2320" s="104" t="s">
        <v>536</v>
      </c>
      <c r="C2320" s="54">
        <v>657</v>
      </c>
      <c r="D2320" s="96">
        <v>44189</v>
      </c>
      <c r="E2320" s="110">
        <v>27.7326388888889</v>
      </c>
      <c r="F2320" s="112">
        <v>40.299999999999997</v>
      </c>
      <c r="G2320" s="112">
        <v>29.6</v>
      </c>
    </row>
    <row r="2321" spans="1:7" x14ac:dyDescent="0.25">
      <c r="A2321" s="104" t="s">
        <v>533</v>
      </c>
      <c r="B2321" s="104" t="s">
        <v>536</v>
      </c>
      <c r="C2321" s="54">
        <v>658</v>
      </c>
      <c r="D2321" s="96">
        <v>44189</v>
      </c>
      <c r="E2321" s="109">
        <v>27.7743055555556</v>
      </c>
      <c r="F2321" s="112">
        <v>40.5</v>
      </c>
      <c r="G2321" s="112">
        <v>29.5</v>
      </c>
    </row>
    <row r="2322" spans="1:7" x14ac:dyDescent="0.25">
      <c r="A2322" s="104" t="s">
        <v>533</v>
      </c>
      <c r="B2322" s="104" t="s">
        <v>536</v>
      </c>
      <c r="C2322" s="54">
        <v>659</v>
      </c>
      <c r="D2322" s="96">
        <v>44189</v>
      </c>
      <c r="E2322" s="110">
        <v>27.8159722222223</v>
      </c>
      <c r="F2322" s="112">
        <v>39</v>
      </c>
      <c r="G2322" s="112">
        <v>29.5</v>
      </c>
    </row>
    <row r="2323" spans="1:7" x14ac:dyDescent="0.25">
      <c r="A2323" s="104" t="s">
        <v>533</v>
      </c>
      <c r="B2323" s="104" t="s">
        <v>536</v>
      </c>
      <c r="C2323" s="54">
        <v>660</v>
      </c>
      <c r="D2323" s="96">
        <v>44189</v>
      </c>
      <c r="E2323" s="109">
        <v>27.8576388888889</v>
      </c>
      <c r="F2323" s="112">
        <v>40.700000000000003</v>
      </c>
      <c r="G2323" s="112">
        <v>29.5</v>
      </c>
    </row>
    <row r="2324" spans="1:7" x14ac:dyDescent="0.25">
      <c r="A2324" s="104" t="s">
        <v>533</v>
      </c>
      <c r="B2324" s="104" t="s">
        <v>536</v>
      </c>
      <c r="C2324" s="54">
        <v>661</v>
      </c>
      <c r="D2324" s="96">
        <v>44189</v>
      </c>
      <c r="E2324" s="110">
        <v>27.8993055555556</v>
      </c>
      <c r="F2324" s="112">
        <v>38.6</v>
      </c>
      <c r="G2324" s="112">
        <v>29.5</v>
      </c>
    </row>
    <row r="2325" spans="1:7" x14ac:dyDescent="0.25">
      <c r="A2325" s="104" t="s">
        <v>533</v>
      </c>
      <c r="B2325" s="104" t="s">
        <v>536</v>
      </c>
      <c r="C2325" s="54">
        <v>662</v>
      </c>
      <c r="D2325" s="96">
        <v>44189</v>
      </c>
      <c r="E2325" s="109">
        <v>27.9409722222223</v>
      </c>
      <c r="F2325" s="112">
        <v>38.299999999999997</v>
      </c>
      <c r="G2325" s="112">
        <v>29.5</v>
      </c>
    </row>
    <row r="2326" spans="1:7" x14ac:dyDescent="0.25">
      <c r="A2326" s="104" t="s">
        <v>533</v>
      </c>
      <c r="B2326" s="104" t="s">
        <v>536</v>
      </c>
      <c r="C2326" s="54">
        <v>663</v>
      </c>
      <c r="D2326" s="96">
        <v>44189</v>
      </c>
      <c r="E2326" s="110">
        <v>27.9826388888889</v>
      </c>
      <c r="F2326" s="112">
        <v>40.4</v>
      </c>
      <c r="G2326" s="112">
        <v>29</v>
      </c>
    </row>
    <row r="2327" spans="1:7" x14ac:dyDescent="0.25">
      <c r="A2327" s="104" t="s">
        <v>533</v>
      </c>
      <c r="B2327" s="104" t="s">
        <v>536</v>
      </c>
      <c r="C2327" s="54">
        <v>664</v>
      </c>
      <c r="D2327" s="96">
        <v>44190</v>
      </c>
      <c r="E2327" s="109">
        <v>28.0243055555556</v>
      </c>
      <c r="F2327" s="112">
        <v>38.1</v>
      </c>
      <c r="G2327" s="112">
        <v>29.1</v>
      </c>
    </row>
    <row r="2328" spans="1:7" x14ac:dyDescent="0.25">
      <c r="A2328" s="104" t="s">
        <v>533</v>
      </c>
      <c r="B2328" s="104" t="s">
        <v>536</v>
      </c>
      <c r="C2328" s="54">
        <v>665</v>
      </c>
      <c r="D2328" s="96">
        <v>44190</v>
      </c>
      <c r="E2328" s="110">
        <v>28.0659722222223</v>
      </c>
      <c r="F2328" s="112">
        <v>37.200000000000003</v>
      </c>
      <c r="G2328" s="112">
        <v>29</v>
      </c>
    </row>
    <row r="2329" spans="1:7" x14ac:dyDescent="0.25">
      <c r="A2329" s="104" t="s">
        <v>533</v>
      </c>
      <c r="B2329" s="104" t="s">
        <v>536</v>
      </c>
      <c r="C2329" s="54">
        <v>666</v>
      </c>
      <c r="D2329" s="96">
        <v>44190</v>
      </c>
      <c r="E2329" s="109">
        <v>28.1076388888889</v>
      </c>
      <c r="F2329" s="112">
        <v>36.200000000000003</v>
      </c>
      <c r="G2329" s="112">
        <v>28.9</v>
      </c>
    </row>
    <row r="2330" spans="1:7" x14ac:dyDescent="0.25">
      <c r="A2330" s="104" t="s">
        <v>533</v>
      </c>
      <c r="B2330" s="104" t="s">
        <v>536</v>
      </c>
      <c r="C2330" s="54">
        <v>667</v>
      </c>
      <c r="D2330" s="96">
        <v>44190</v>
      </c>
      <c r="E2330" s="110">
        <v>28.1493055555556</v>
      </c>
      <c r="F2330" s="112">
        <v>36.5</v>
      </c>
      <c r="G2330" s="112">
        <v>28.8</v>
      </c>
    </row>
    <row r="2331" spans="1:7" x14ac:dyDescent="0.25">
      <c r="A2331" s="104" t="s">
        <v>533</v>
      </c>
      <c r="B2331" s="104" t="s">
        <v>536</v>
      </c>
      <c r="C2331" s="54">
        <v>668</v>
      </c>
      <c r="D2331" s="96">
        <v>44190</v>
      </c>
      <c r="E2331" s="109">
        <v>28.1909722222223</v>
      </c>
      <c r="F2331" s="112">
        <v>35.1</v>
      </c>
      <c r="G2331" s="112">
        <v>28.7</v>
      </c>
    </row>
    <row r="2332" spans="1:7" x14ac:dyDescent="0.25">
      <c r="A2332" s="104" t="s">
        <v>533</v>
      </c>
      <c r="B2332" s="104" t="s">
        <v>536</v>
      </c>
      <c r="C2332" s="54">
        <v>669</v>
      </c>
      <c r="D2332" s="96">
        <v>44190</v>
      </c>
      <c r="E2332" s="110">
        <v>28.2326388888889</v>
      </c>
      <c r="F2332" s="112">
        <v>34.200000000000003</v>
      </c>
      <c r="G2332" s="112">
        <v>28.7</v>
      </c>
    </row>
    <row r="2333" spans="1:7" x14ac:dyDescent="0.25">
      <c r="A2333" s="104" t="s">
        <v>533</v>
      </c>
      <c r="B2333" s="104" t="s">
        <v>536</v>
      </c>
      <c r="C2333" s="54">
        <v>670</v>
      </c>
      <c r="D2333" s="96">
        <v>44190</v>
      </c>
      <c r="E2333" s="109">
        <v>28.2743055555556</v>
      </c>
      <c r="F2333" s="112">
        <v>35.4</v>
      </c>
      <c r="G2333" s="112">
        <v>28.8</v>
      </c>
    </row>
    <row r="2334" spans="1:7" x14ac:dyDescent="0.25">
      <c r="A2334" s="104" t="s">
        <v>533</v>
      </c>
      <c r="B2334" s="104" t="s">
        <v>536</v>
      </c>
      <c r="C2334" s="54">
        <v>671</v>
      </c>
      <c r="D2334" s="96">
        <v>44190</v>
      </c>
      <c r="E2334" s="110">
        <v>28.3159722222223</v>
      </c>
      <c r="F2334" s="112">
        <v>37.299999999999997</v>
      </c>
      <c r="G2334" s="112">
        <v>28.9</v>
      </c>
    </row>
    <row r="2335" spans="1:7" x14ac:dyDescent="0.25">
      <c r="A2335" s="104" t="s">
        <v>533</v>
      </c>
      <c r="B2335" s="104" t="s">
        <v>536</v>
      </c>
      <c r="C2335" s="54">
        <v>672</v>
      </c>
      <c r="D2335" s="96">
        <v>44190</v>
      </c>
      <c r="E2335" s="109">
        <v>28.3576388888889</v>
      </c>
      <c r="F2335" s="112">
        <v>38.4</v>
      </c>
      <c r="G2335" s="112">
        <v>29.2</v>
      </c>
    </row>
    <row r="2336" spans="1:7" x14ac:dyDescent="0.25">
      <c r="A2336" s="104" t="s">
        <v>533</v>
      </c>
      <c r="B2336" s="104" t="s">
        <v>536</v>
      </c>
      <c r="C2336" s="54">
        <v>673</v>
      </c>
      <c r="D2336" s="96">
        <v>44190</v>
      </c>
      <c r="E2336" s="110">
        <v>28.3993055555556</v>
      </c>
      <c r="F2336" s="112">
        <v>38.9</v>
      </c>
      <c r="G2336" s="112">
        <v>28.9</v>
      </c>
    </row>
    <row r="2337" spans="1:7" x14ac:dyDescent="0.25">
      <c r="A2337" s="104" t="s">
        <v>533</v>
      </c>
      <c r="B2337" s="104" t="s">
        <v>536</v>
      </c>
      <c r="C2337" s="54">
        <v>674</v>
      </c>
      <c r="D2337" s="96">
        <v>44190</v>
      </c>
      <c r="E2337" s="109">
        <v>28.4409722222223</v>
      </c>
      <c r="F2337" s="112">
        <v>43.8</v>
      </c>
      <c r="G2337" s="112">
        <v>29.2</v>
      </c>
    </row>
    <row r="2338" spans="1:7" x14ac:dyDescent="0.25">
      <c r="A2338" s="104" t="s">
        <v>533</v>
      </c>
      <c r="B2338" s="104" t="s">
        <v>536</v>
      </c>
      <c r="C2338" s="54">
        <v>675</v>
      </c>
      <c r="D2338" s="96">
        <v>44190</v>
      </c>
      <c r="E2338" s="110">
        <v>28.4826388888889</v>
      </c>
      <c r="F2338" s="112">
        <v>40.299999999999997</v>
      </c>
      <c r="G2338" s="112">
        <v>29.1</v>
      </c>
    </row>
    <row r="2339" spans="1:7" x14ac:dyDescent="0.25">
      <c r="A2339" s="104" t="s">
        <v>533</v>
      </c>
      <c r="B2339" s="104" t="s">
        <v>536</v>
      </c>
      <c r="C2339" s="54">
        <v>676</v>
      </c>
      <c r="D2339" s="96">
        <v>44190</v>
      </c>
      <c r="E2339" s="109">
        <v>28.5243055555556</v>
      </c>
      <c r="F2339" s="112">
        <v>51.1</v>
      </c>
      <c r="G2339" s="112">
        <v>29.5</v>
      </c>
    </row>
    <row r="2340" spans="1:7" x14ac:dyDescent="0.25">
      <c r="A2340" s="104" t="s">
        <v>533</v>
      </c>
      <c r="B2340" s="104" t="s">
        <v>536</v>
      </c>
      <c r="C2340" s="54">
        <v>677</v>
      </c>
      <c r="D2340" s="96">
        <v>44190</v>
      </c>
      <c r="E2340" s="110">
        <v>28.5659722222223</v>
      </c>
      <c r="F2340" s="112">
        <v>44</v>
      </c>
      <c r="G2340" s="112">
        <v>29.5</v>
      </c>
    </row>
    <row r="2341" spans="1:7" x14ac:dyDescent="0.25">
      <c r="A2341" s="104" t="s">
        <v>533</v>
      </c>
      <c r="B2341" s="104" t="s">
        <v>536</v>
      </c>
      <c r="C2341" s="54">
        <v>678</v>
      </c>
      <c r="D2341" s="96">
        <v>44190</v>
      </c>
      <c r="E2341" s="109">
        <v>28.6076388888889</v>
      </c>
      <c r="F2341" s="112">
        <v>48.5</v>
      </c>
      <c r="G2341" s="112">
        <v>29.6</v>
      </c>
    </row>
    <row r="2342" spans="1:7" x14ac:dyDescent="0.25">
      <c r="A2342" s="104" t="s">
        <v>533</v>
      </c>
      <c r="B2342" s="104" t="s">
        <v>536</v>
      </c>
      <c r="C2342" s="54">
        <v>679</v>
      </c>
      <c r="D2342" s="96">
        <v>44190</v>
      </c>
      <c r="E2342" s="110">
        <v>28.6493055555556</v>
      </c>
      <c r="F2342" s="112">
        <v>44.5</v>
      </c>
      <c r="G2342" s="112">
        <v>29.6</v>
      </c>
    </row>
    <row r="2343" spans="1:7" x14ac:dyDescent="0.25">
      <c r="A2343" s="104" t="s">
        <v>533</v>
      </c>
      <c r="B2343" s="104" t="s">
        <v>536</v>
      </c>
      <c r="C2343" s="54">
        <v>680</v>
      </c>
      <c r="D2343" s="96">
        <v>44190</v>
      </c>
      <c r="E2343" s="109">
        <v>28.6909722222223</v>
      </c>
      <c r="F2343" s="112">
        <v>44.1</v>
      </c>
      <c r="G2343" s="112">
        <v>29.1</v>
      </c>
    </row>
    <row r="2344" spans="1:7" x14ac:dyDescent="0.25">
      <c r="A2344" s="104" t="s">
        <v>533</v>
      </c>
      <c r="B2344" s="104" t="s">
        <v>536</v>
      </c>
      <c r="C2344" s="54">
        <v>681</v>
      </c>
      <c r="D2344" s="96">
        <v>44190</v>
      </c>
      <c r="E2344" s="110">
        <v>28.7326388888889</v>
      </c>
      <c r="F2344" s="112">
        <v>37.299999999999997</v>
      </c>
      <c r="G2344" s="112">
        <v>28.9</v>
      </c>
    </row>
    <row r="2345" spans="1:7" x14ac:dyDescent="0.25">
      <c r="A2345" s="104" t="s">
        <v>533</v>
      </c>
      <c r="B2345" s="104" t="s">
        <v>536</v>
      </c>
      <c r="C2345" s="54">
        <v>682</v>
      </c>
      <c r="D2345" s="96">
        <v>44190</v>
      </c>
      <c r="E2345" s="109">
        <v>28.7743055555556</v>
      </c>
      <c r="F2345" s="112">
        <v>36.6</v>
      </c>
      <c r="G2345" s="112">
        <v>28.9</v>
      </c>
    </row>
    <row r="2346" spans="1:7" x14ac:dyDescent="0.25">
      <c r="A2346" s="104" t="s">
        <v>533</v>
      </c>
      <c r="B2346" s="104" t="s">
        <v>536</v>
      </c>
      <c r="C2346" s="54">
        <v>683</v>
      </c>
      <c r="D2346" s="96">
        <v>44190</v>
      </c>
      <c r="E2346" s="110">
        <v>28.8159722222223</v>
      </c>
      <c r="F2346" s="112">
        <v>36.9</v>
      </c>
      <c r="G2346" s="112">
        <v>28.9</v>
      </c>
    </row>
    <row r="2347" spans="1:7" x14ac:dyDescent="0.25">
      <c r="A2347" s="104" t="s">
        <v>533</v>
      </c>
      <c r="B2347" s="104" t="s">
        <v>536</v>
      </c>
      <c r="C2347" s="54">
        <v>684</v>
      </c>
      <c r="D2347" s="96">
        <v>44190</v>
      </c>
      <c r="E2347" s="109">
        <v>28.8576388888889</v>
      </c>
      <c r="F2347" s="112">
        <v>37.1</v>
      </c>
      <c r="G2347" s="112">
        <v>28.9</v>
      </c>
    </row>
    <row r="2348" spans="1:7" x14ac:dyDescent="0.25">
      <c r="A2348" s="104" t="s">
        <v>533</v>
      </c>
      <c r="B2348" s="104" t="s">
        <v>536</v>
      </c>
      <c r="C2348" s="54">
        <v>685</v>
      </c>
      <c r="D2348" s="96">
        <v>44190</v>
      </c>
      <c r="E2348" s="110">
        <v>28.8993055555556</v>
      </c>
      <c r="F2348" s="112">
        <v>36.1</v>
      </c>
      <c r="G2348" s="112">
        <v>28.8</v>
      </c>
    </row>
    <row r="2349" spans="1:7" x14ac:dyDescent="0.25">
      <c r="A2349" s="104" t="s">
        <v>533</v>
      </c>
      <c r="B2349" s="104" t="s">
        <v>536</v>
      </c>
      <c r="C2349" s="54">
        <v>686</v>
      </c>
      <c r="D2349" s="96">
        <v>44190</v>
      </c>
      <c r="E2349" s="109">
        <v>28.9409722222223</v>
      </c>
      <c r="F2349" s="112">
        <v>33.9</v>
      </c>
      <c r="G2349" s="112">
        <v>28.7</v>
      </c>
    </row>
    <row r="2350" spans="1:7" x14ac:dyDescent="0.25">
      <c r="A2350" s="104" t="s">
        <v>533</v>
      </c>
      <c r="B2350" s="104" t="s">
        <v>536</v>
      </c>
      <c r="C2350" s="54">
        <v>687</v>
      </c>
      <c r="D2350" s="96">
        <v>44190</v>
      </c>
      <c r="E2350" s="110">
        <v>28.9826388888889</v>
      </c>
      <c r="F2350" s="112">
        <v>40</v>
      </c>
      <c r="G2350" s="112">
        <v>28.8</v>
      </c>
    </row>
    <row r="2351" spans="1:7" x14ac:dyDescent="0.25">
      <c r="A2351" s="104" t="s">
        <v>533</v>
      </c>
      <c r="B2351" s="104" t="s">
        <v>536</v>
      </c>
      <c r="C2351" s="54">
        <v>688</v>
      </c>
      <c r="D2351" s="96">
        <v>44191</v>
      </c>
      <c r="E2351" s="109">
        <v>29.0243055555556</v>
      </c>
      <c r="F2351" s="112">
        <v>38</v>
      </c>
      <c r="G2351" s="112">
        <v>28.8</v>
      </c>
    </row>
    <row r="2352" spans="1:7" x14ac:dyDescent="0.25">
      <c r="A2352" s="104" t="s">
        <v>533</v>
      </c>
      <c r="B2352" s="104" t="s">
        <v>536</v>
      </c>
      <c r="C2352" s="54">
        <v>689</v>
      </c>
      <c r="D2352" s="96">
        <v>44191</v>
      </c>
      <c r="E2352" s="110">
        <v>29.0659722222223</v>
      </c>
      <c r="F2352" s="112">
        <v>33.6</v>
      </c>
      <c r="G2352" s="112">
        <v>28.6</v>
      </c>
    </row>
    <row r="2353" spans="1:7" x14ac:dyDescent="0.25">
      <c r="A2353" s="104" t="s">
        <v>533</v>
      </c>
      <c r="B2353" s="104" t="s">
        <v>536</v>
      </c>
      <c r="C2353" s="54">
        <v>690</v>
      </c>
      <c r="D2353" s="96">
        <v>44191</v>
      </c>
      <c r="E2353" s="109">
        <v>29.1076388888889</v>
      </c>
      <c r="F2353" s="112">
        <v>35.1</v>
      </c>
      <c r="G2353" s="112">
        <v>28.6</v>
      </c>
    </row>
    <row r="2354" spans="1:7" x14ac:dyDescent="0.25">
      <c r="A2354" s="104" t="s">
        <v>533</v>
      </c>
      <c r="B2354" s="104" t="s">
        <v>536</v>
      </c>
      <c r="C2354" s="54">
        <v>691</v>
      </c>
      <c r="D2354" s="96">
        <v>44191</v>
      </c>
      <c r="E2354" s="110">
        <v>29.1493055555556</v>
      </c>
      <c r="F2354" s="112">
        <v>35.6</v>
      </c>
      <c r="G2354" s="112">
        <v>28.8</v>
      </c>
    </row>
    <row r="2355" spans="1:7" x14ac:dyDescent="0.25">
      <c r="A2355" s="104" t="s">
        <v>533</v>
      </c>
      <c r="B2355" s="104" t="s">
        <v>536</v>
      </c>
      <c r="C2355" s="54">
        <v>692</v>
      </c>
      <c r="D2355" s="96">
        <v>44191</v>
      </c>
      <c r="E2355" s="109">
        <v>29.1909722222223</v>
      </c>
      <c r="F2355" s="112">
        <v>35.1</v>
      </c>
      <c r="G2355" s="112">
        <v>28.7</v>
      </c>
    </row>
    <row r="2356" spans="1:7" x14ac:dyDescent="0.25">
      <c r="A2356" s="104" t="s">
        <v>533</v>
      </c>
      <c r="B2356" s="104" t="s">
        <v>536</v>
      </c>
      <c r="C2356" s="54">
        <v>693</v>
      </c>
      <c r="D2356" s="96">
        <v>44191</v>
      </c>
      <c r="E2356" s="110">
        <v>29.2326388888889</v>
      </c>
      <c r="F2356" s="112">
        <v>32.5</v>
      </c>
      <c r="G2356" s="112">
        <v>28.5</v>
      </c>
    </row>
    <row r="2357" spans="1:7" x14ac:dyDescent="0.25">
      <c r="A2357" s="104" t="s">
        <v>533</v>
      </c>
      <c r="B2357" s="104" t="s">
        <v>536</v>
      </c>
      <c r="C2357" s="54">
        <v>694</v>
      </c>
      <c r="D2357" s="96">
        <v>44191</v>
      </c>
      <c r="E2357" s="109">
        <v>29.2743055555556</v>
      </c>
      <c r="F2357" s="112">
        <v>37.799999999999997</v>
      </c>
      <c r="G2357" s="112">
        <v>28.6</v>
      </c>
    </row>
    <row r="2358" spans="1:7" x14ac:dyDescent="0.25">
      <c r="A2358" s="104" t="s">
        <v>533</v>
      </c>
      <c r="B2358" s="104" t="s">
        <v>536</v>
      </c>
      <c r="C2358" s="54">
        <v>695</v>
      </c>
      <c r="D2358" s="96">
        <v>44191</v>
      </c>
      <c r="E2358" s="110">
        <v>29.3159722222223</v>
      </c>
      <c r="F2358" s="112">
        <v>41</v>
      </c>
      <c r="G2358" s="112">
        <v>28.6</v>
      </c>
    </row>
    <row r="2359" spans="1:7" x14ac:dyDescent="0.25">
      <c r="A2359" s="104" t="s">
        <v>533</v>
      </c>
      <c r="B2359" s="104" t="s">
        <v>536</v>
      </c>
      <c r="C2359" s="54">
        <v>696</v>
      </c>
      <c r="D2359" s="96">
        <v>44191</v>
      </c>
      <c r="E2359" s="109">
        <v>29.3576388888889</v>
      </c>
      <c r="F2359" s="112">
        <v>36.4</v>
      </c>
      <c r="G2359" s="112">
        <v>28.8</v>
      </c>
    </row>
    <row r="2360" spans="1:7" x14ac:dyDescent="0.25">
      <c r="A2360" s="104" t="s">
        <v>533</v>
      </c>
      <c r="B2360" s="104" t="s">
        <v>536</v>
      </c>
      <c r="C2360" s="54">
        <v>697</v>
      </c>
      <c r="D2360" s="96">
        <v>44191</v>
      </c>
      <c r="E2360" s="110">
        <v>29.3993055555556</v>
      </c>
      <c r="F2360" s="112">
        <v>37.6</v>
      </c>
      <c r="G2360" s="112">
        <v>28.5</v>
      </c>
    </row>
    <row r="2361" spans="1:7" x14ac:dyDescent="0.25">
      <c r="A2361" s="104" t="s">
        <v>533</v>
      </c>
      <c r="B2361" s="104" t="s">
        <v>536</v>
      </c>
      <c r="C2361" s="54">
        <v>698</v>
      </c>
      <c r="D2361" s="96">
        <v>44191</v>
      </c>
      <c r="E2361" s="109">
        <v>29.4409722222223</v>
      </c>
      <c r="F2361" s="112">
        <v>38.1</v>
      </c>
      <c r="G2361" s="112">
        <v>28.8</v>
      </c>
    </row>
    <row r="2362" spans="1:7" x14ac:dyDescent="0.25">
      <c r="A2362" s="104" t="s">
        <v>533</v>
      </c>
      <c r="B2362" s="104" t="s">
        <v>536</v>
      </c>
      <c r="C2362" s="54">
        <v>699</v>
      </c>
      <c r="D2362" s="96">
        <v>44191</v>
      </c>
      <c r="E2362" s="110">
        <v>29.4826388888889</v>
      </c>
      <c r="F2362" s="112">
        <v>42.8</v>
      </c>
      <c r="G2362" s="112">
        <v>28.8</v>
      </c>
    </row>
    <row r="2363" spans="1:7" x14ac:dyDescent="0.25">
      <c r="A2363" s="104" t="s">
        <v>533</v>
      </c>
      <c r="B2363" s="104" t="s">
        <v>536</v>
      </c>
      <c r="C2363" s="54">
        <v>700</v>
      </c>
      <c r="D2363" s="96">
        <v>44191</v>
      </c>
      <c r="E2363" s="109">
        <v>29.5243055555556</v>
      </c>
      <c r="F2363" s="112">
        <v>47.9</v>
      </c>
      <c r="G2363" s="112">
        <v>28.8</v>
      </c>
    </row>
    <row r="2364" spans="1:7" x14ac:dyDescent="0.25">
      <c r="A2364" s="104" t="s">
        <v>533</v>
      </c>
      <c r="B2364" s="104" t="s">
        <v>536</v>
      </c>
      <c r="C2364" s="54">
        <v>701</v>
      </c>
      <c r="D2364" s="96">
        <v>44191</v>
      </c>
      <c r="E2364" s="110">
        <v>29.5659722222223</v>
      </c>
      <c r="F2364" s="112">
        <v>43.6</v>
      </c>
      <c r="G2364" s="112">
        <v>28.8</v>
      </c>
    </row>
    <row r="2365" spans="1:7" x14ac:dyDescent="0.25">
      <c r="A2365" s="104" t="s">
        <v>533</v>
      </c>
      <c r="B2365" s="104" t="s">
        <v>536</v>
      </c>
      <c r="C2365" s="54">
        <v>702</v>
      </c>
      <c r="D2365" s="96">
        <v>44191</v>
      </c>
      <c r="E2365" s="109">
        <v>29.6076388888889</v>
      </c>
      <c r="F2365" s="112">
        <v>52.4</v>
      </c>
      <c r="G2365" s="112">
        <v>28.9</v>
      </c>
    </row>
    <row r="2366" spans="1:7" x14ac:dyDescent="0.25">
      <c r="A2366" s="104" t="s">
        <v>533</v>
      </c>
      <c r="B2366" s="104" t="s">
        <v>536</v>
      </c>
      <c r="C2366" s="54">
        <v>703</v>
      </c>
      <c r="D2366" s="96">
        <v>44191</v>
      </c>
      <c r="E2366" s="110">
        <v>29.6493055555556</v>
      </c>
      <c r="F2366" s="112">
        <v>47.1</v>
      </c>
      <c r="G2366" s="112">
        <v>28.7</v>
      </c>
    </row>
    <row r="2367" spans="1:7" x14ac:dyDescent="0.25">
      <c r="A2367" s="104" t="s">
        <v>533</v>
      </c>
      <c r="B2367" s="104" t="s">
        <v>536</v>
      </c>
      <c r="C2367" s="54">
        <v>704</v>
      </c>
      <c r="D2367" s="96">
        <v>44191</v>
      </c>
      <c r="E2367" s="109">
        <v>29.6909722222223</v>
      </c>
      <c r="F2367" s="112">
        <v>44.6</v>
      </c>
      <c r="G2367" s="112">
        <v>28.7</v>
      </c>
    </row>
    <row r="2368" spans="1:7" x14ac:dyDescent="0.25">
      <c r="A2368" s="104" t="s">
        <v>533</v>
      </c>
      <c r="B2368" s="104" t="s">
        <v>536</v>
      </c>
      <c r="C2368" s="54">
        <v>705</v>
      </c>
      <c r="D2368" s="96">
        <v>44191</v>
      </c>
      <c r="E2368" s="110">
        <v>29.7326388888889</v>
      </c>
      <c r="F2368" s="112">
        <v>41.4</v>
      </c>
      <c r="G2368" s="112">
        <v>28.6</v>
      </c>
    </row>
    <row r="2369" spans="1:7" x14ac:dyDescent="0.25">
      <c r="A2369" s="104" t="s">
        <v>533</v>
      </c>
      <c r="B2369" s="104" t="s">
        <v>536</v>
      </c>
      <c r="C2369" s="54">
        <v>706</v>
      </c>
      <c r="D2369" s="96">
        <v>44191</v>
      </c>
      <c r="E2369" s="109">
        <v>29.7743055555556</v>
      </c>
      <c r="F2369" s="112">
        <v>38.9</v>
      </c>
      <c r="G2369" s="112">
        <v>28.6</v>
      </c>
    </row>
    <row r="2370" spans="1:7" x14ac:dyDescent="0.25">
      <c r="A2370" s="104" t="s">
        <v>533</v>
      </c>
      <c r="B2370" s="104" t="s">
        <v>536</v>
      </c>
      <c r="C2370" s="54">
        <v>707</v>
      </c>
      <c r="D2370" s="96">
        <v>44191</v>
      </c>
      <c r="E2370" s="110">
        <v>29.8159722222223</v>
      </c>
      <c r="F2370" s="112">
        <v>37.9</v>
      </c>
      <c r="G2370" s="112">
        <v>28.6</v>
      </c>
    </row>
    <row r="2371" spans="1:7" x14ac:dyDescent="0.25">
      <c r="A2371" s="104" t="s">
        <v>533</v>
      </c>
      <c r="B2371" s="104" t="s">
        <v>536</v>
      </c>
      <c r="C2371" s="54">
        <v>708</v>
      </c>
      <c r="D2371" s="96">
        <v>44191</v>
      </c>
      <c r="E2371" s="109">
        <v>29.8576388888889</v>
      </c>
      <c r="F2371" s="112">
        <v>40.6</v>
      </c>
      <c r="G2371" s="112">
        <v>28.6</v>
      </c>
    </row>
    <row r="2372" spans="1:7" x14ac:dyDescent="0.25">
      <c r="A2372" s="104" t="s">
        <v>533</v>
      </c>
      <c r="B2372" s="104" t="s">
        <v>536</v>
      </c>
      <c r="C2372" s="54">
        <v>709</v>
      </c>
      <c r="D2372" s="96">
        <v>44191</v>
      </c>
      <c r="E2372" s="110">
        <v>29.8993055555556</v>
      </c>
      <c r="F2372" s="112">
        <v>40.200000000000003</v>
      </c>
      <c r="G2372" s="112">
        <v>28.7</v>
      </c>
    </row>
    <row r="2373" spans="1:7" x14ac:dyDescent="0.25">
      <c r="A2373" s="104" t="s">
        <v>533</v>
      </c>
      <c r="B2373" s="104" t="s">
        <v>536</v>
      </c>
      <c r="C2373" s="54">
        <v>710</v>
      </c>
      <c r="D2373" s="96">
        <v>44191</v>
      </c>
      <c r="E2373" s="109">
        <v>29.9409722222223</v>
      </c>
      <c r="F2373" s="112">
        <v>41.1</v>
      </c>
      <c r="G2373" s="112">
        <v>28.8</v>
      </c>
    </row>
    <row r="2374" spans="1:7" x14ac:dyDescent="0.25">
      <c r="A2374" s="104" t="s">
        <v>533</v>
      </c>
      <c r="B2374" s="104" t="s">
        <v>536</v>
      </c>
      <c r="C2374" s="54">
        <v>711</v>
      </c>
      <c r="D2374" s="96">
        <v>44191</v>
      </c>
      <c r="E2374" s="110">
        <v>29.9826388888889</v>
      </c>
      <c r="F2374" s="112">
        <v>40.299999999999997</v>
      </c>
      <c r="G2374" s="112">
        <v>28.8</v>
      </c>
    </row>
    <row r="2375" spans="1:7" x14ac:dyDescent="0.25">
      <c r="A2375" s="104" t="s">
        <v>533</v>
      </c>
      <c r="B2375" s="104" t="s">
        <v>536</v>
      </c>
      <c r="C2375" s="54">
        <v>712</v>
      </c>
      <c r="D2375" s="96">
        <v>44192</v>
      </c>
      <c r="E2375" s="109">
        <v>30.0243055555556</v>
      </c>
      <c r="F2375" s="112">
        <v>45.3</v>
      </c>
      <c r="G2375" s="112">
        <v>28.9</v>
      </c>
    </row>
    <row r="2376" spans="1:7" x14ac:dyDescent="0.25">
      <c r="A2376" s="104" t="s">
        <v>533</v>
      </c>
      <c r="B2376" s="104" t="s">
        <v>536</v>
      </c>
      <c r="C2376" s="54">
        <v>713</v>
      </c>
      <c r="D2376" s="96">
        <v>44192</v>
      </c>
      <c r="E2376" s="110">
        <v>30.0659722222223</v>
      </c>
      <c r="F2376" s="112">
        <v>38.799999999999997</v>
      </c>
      <c r="G2376" s="112">
        <v>28.6</v>
      </c>
    </row>
    <row r="2377" spans="1:7" x14ac:dyDescent="0.25">
      <c r="A2377" s="104" t="s">
        <v>533</v>
      </c>
      <c r="B2377" s="104" t="s">
        <v>536</v>
      </c>
      <c r="C2377" s="54">
        <v>714</v>
      </c>
      <c r="D2377" s="96">
        <v>44192</v>
      </c>
      <c r="E2377" s="109">
        <v>30.1076388888889</v>
      </c>
      <c r="F2377" s="112">
        <v>39</v>
      </c>
      <c r="G2377" s="112">
        <v>28.6</v>
      </c>
    </row>
    <row r="2378" spans="1:7" x14ac:dyDescent="0.25">
      <c r="A2378" s="104" t="s">
        <v>533</v>
      </c>
      <c r="B2378" s="104" t="s">
        <v>536</v>
      </c>
      <c r="C2378" s="54">
        <v>715</v>
      </c>
      <c r="D2378" s="96">
        <v>44192</v>
      </c>
      <c r="E2378" s="110">
        <v>30.1493055555556</v>
      </c>
      <c r="F2378" s="112">
        <v>38.4</v>
      </c>
      <c r="G2378" s="112">
        <v>28.7</v>
      </c>
    </row>
    <row r="2379" spans="1:7" x14ac:dyDescent="0.25">
      <c r="A2379" s="104" t="s">
        <v>533</v>
      </c>
      <c r="B2379" s="104" t="s">
        <v>536</v>
      </c>
      <c r="C2379" s="54">
        <v>716</v>
      </c>
      <c r="D2379" s="96">
        <v>44192</v>
      </c>
      <c r="E2379" s="109">
        <v>30.1909722222223</v>
      </c>
      <c r="F2379" s="112">
        <v>40.200000000000003</v>
      </c>
      <c r="G2379" s="112">
        <v>28.6</v>
      </c>
    </row>
    <row r="2380" spans="1:7" x14ac:dyDescent="0.25">
      <c r="A2380" s="104" t="s">
        <v>533</v>
      </c>
      <c r="B2380" s="104" t="s">
        <v>536</v>
      </c>
      <c r="C2380" s="54">
        <v>717</v>
      </c>
      <c r="D2380" s="96">
        <v>44192</v>
      </c>
      <c r="E2380" s="110">
        <v>30.2326388888889</v>
      </c>
      <c r="F2380" s="112">
        <v>40.1</v>
      </c>
      <c r="G2380" s="112">
        <v>28.6</v>
      </c>
    </row>
    <row r="2381" spans="1:7" x14ac:dyDescent="0.25">
      <c r="A2381" s="104" t="s">
        <v>533</v>
      </c>
      <c r="B2381" s="104" t="s">
        <v>536</v>
      </c>
      <c r="C2381" s="54">
        <v>718</v>
      </c>
      <c r="D2381" s="96">
        <v>44192</v>
      </c>
      <c r="E2381" s="109">
        <v>30.2743055555556</v>
      </c>
      <c r="F2381" s="112">
        <v>39.4</v>
      </c>
      <c r="G2381" s="112">
        <v>28.6</v>
      </c>
    </row>
    <row r="2382" spans="1:7" x14ac:dyDescent="0.25">
      <c r="A2382" s="104" t="s">
        <v>533</v>
      </c>
      <c r="B2382" s="104" t="s">
        <v>536</v>
      </c>
      <c r="C2382" s="54">
        <v>719</v>
      </c>
      <c r="D2382" s="96">
        <v>44192</v>
      </c>
      <c r="E2382" s="110">
        <v>30.3159722222223</v>
      </c>
      <c r="F2382" s="112">
        <v>46.1</v>
      </c>
      <c r="G2382" s="112">
        <v>28.7</v>
      </c>
    </row>
    <row r="2383" spans="1:7" x14ac:dyDescent="0.25">
      <c r="A2383" s="104" t="s">
        <v>533</v>
      </c>
      <c r="B2383" s="104" t="s">
        <v>536</v>
      </c>
      <c r="C2383" s="54">
        <v>720</v>
      </c>
      <c r="D2383" s="96">
        <v>44192</v>
      </c>
      <c r="E2383" s="109">
        <v>30.3576388888889</v>
      </c>
      <c r="F2383" s="112">
        <v>49.1</v>
      </c>
      <c r="G2383" s="112">
        <v>28.9</v>
      </c>
    </row>
    <row r="2384" spans="1:7" x14ac:dyDescent="0.25">
      <c r="A2384" s="104" t="s">
        <v>533</v>
      </c>
      <c r="B2384" s="104" t="s">
        <v>536</v>
      </c>
      <c r="C2384" s="54">
        <v>721</v>
      </c>
      <c r="D2384" s="96">
        <v>44192</v>
      </c>
      <c r="E2384" s="110">
        <v>30.3993055555556</v>
      </c>
      <c r="F2384" s="112">
        <v>40.9</v>
      </c>
      <c r="G2384" s="112">
        <v>28.5</v>
      </c>
    </row>
    <row r="2385" spans="1:7" x14ac:dyDescent="0.25">
      <c r="A2385" s="104" t="s">
        <v>533</v>
      </c>
      <c r="B2385" s="104" t="s">
        <v>536</v>
      </c>
      <c r="C2385" s="54">
        <v>722</v>
      </c>
      <c r="D2385" s="96">
        <v>44192</v>
      </c>
      <c r="E2385" s="109">
        <v>30.4409722222223</v>
      </c>
      <c r="F2385" s="112">
        <v>49.5</v>
      </c>
      <c r="G2385" s="112">
        <v>28.8</v>
      </c>
    </row>
    <row r="2386" spans="1:7" x14ac:dyDescent="0.25">
      <c r="A2386" s="104" t="s">
        <v>533</v>
      </c>
      <c r="B2386" s="104" t="s">
        <v>536</v>
      </c>
      <c r="C2386" s="54">
        <v>723</v>
      </c>
      <c r="D2386" s="96">
        <v>44192</v>
      </c>
      <c r="E2386" s="110">
        <v>30.4826388888889</v>
      </c>
      <c r="F2386" s="112">
        <v>48.4</v>
      </c>
      <c r="G2386" s="112">
        <v>28.8</v>
      </c>
    </row>
    <row r="2387" spans="1:7" x14ac:dyDescent="0.25">
      <c r="A2387" s="104" t="s">
        <v>533</v>
      </c>
      <c r="B2387" s="104" t="s">
        <v>536</v>
      </c>
      <c r="C2387" s="54">
        <v>724</v>
      </c>
      <c r="D2387" s="96">
        <v>44192</v>
      </c>
      <c r="E2387" s="109">
        <v>30.5243055555556</v>
      </c>
      <c r="F2387" s="112">
        <v>51.1</v>
      </c>
      <c r="G2387" s="112">
        <v>29.1</v>
      </c>
    </row>
    <row r="2388" spans="1:7" x14ac:dyDescent="0.25">
      <c r="A2388" s="104" t="s">
        <v>533</v>
      </c>
      <c r="B2388" s="104" t="s">
        <v>536</v>
      </c>
      <c r="C2388" s="54">
        <v>725</v>
      </c>
      <c r="D2388" s="96">
        <v>44192</v>
      </c>
      <c r="E2388" s="110">
        <v>30.5659722222223</v>
      </c>
      <c r="F2388" s="112">
        <v>62.1</v>
      </c>
      <c r="G2388" s="112">
        <v>29.1</v>
      </c>
    </row>
    <row r="2389" spans="1:7" x14ac:dyDescent="0.25">
      <c r="A2389" s="104" t="s">
        <v>533</v>
      </c>
      <c r="B2389" s="104" t="s">
        <v>536</v>
      </c>
      <c r="C2389" s="54">
        <v>726</v>
      </c>
      <c r="D2389" s="96">
        <v>44192</v>
      </c>
      <c r="E2389" s="109">
        <v>30.6076388888889</v>
      </c>
      <c r="F2389" s="112">
        <v>48.7</v>
      </c>
      <c r="G2389" s="112">
        <v>28.6</v>
      </c>
    </row>
    <row r="2390" spans="1:7" x14ac:dyDescent="0.25">
      <c r="A2390" s="104" t="s">
        <v>533</v>
      </c>
      <c r="B2390" s="104" t="s">
        <v>536</v>
      </c>
      <c r="C2390" s="54">
        <v>727</v>
      </c>
      <c r="D2390" s="96">
        <v>44192</v>
      </c>
      <c r="E2390" s="110">
        <v>30.6493055555556</v>
      </c>
      <c r="F2390" s="112">
        <v>52.9</v>
      </c>
      <c r="G2390" s="112">
        <v>28.4</v>
      </c>
    </row>
    <row r="2391" spans="1:7" x14ac:dyDescent="0.25">
      <c r="A2391" s="104" t="s">
        <v>533</v>
      </c>
      <c r="B2391" s="104" t="s">
        <v>536</v>
      </c>
      <c r="C2391" s="54">
        <v>728</v>
      </c>
      <c r="D2391" s="96">
        <v>44192</v>
      </c>
      <c r="E2391" s="109">
        <v>30.6909722222223</v>
      </c>
      <c r="F2391" s="112">
        <v>46.6</v>
      </c>
      <c r="G2391" s="112">
        <v>28.2</v>
      </c>
    </row>
    <row r="2392" spans="1:7" x14ac:dyDescent="0.25">
      <c r="A2392" s="104" t="s">
        <v>533</v>
      </c>
      <c r="B2392" s="104" t="s">
        <v>536</v>
      </c>
      <c r="C2392" s="54">
        <v>729</v>
      </c>
      <c r="D2392" s="96">
        <v>44192</v>
      </c>
      <c r="E2392" s="110">
        <v>30.7326388888889</v>
      </c>
      <c r="F2392" s="112">
        <v>43.8</v>
      </c>
      <c r="G2392" s="112">
        <v>28</v>
      </c>
    </row>
    <row r="2393" spans="1:7" x14ac:dyDescent="0.25">
      <c r="A2393" s="104" t="s">
        <v>533</v>
      </c>
      <c r="B2393" s="104" t="s">
        <v>536</v>
      </c>
      <c r="C2393" s="54">
        <v>730</v>
      </c>
      <c r="D2393" s="96">
        <v>44192</v>
      </c>
      <c r="E2393" s="109">
        <v>30.7743055555556</v>
      </c>
      <c r="F2393" s="112">
        <v>42.3</v>
      </c>
      <c r="G2393" s="112">
        <v>28.1</v>
      </c>
    </row>
    <row r="2394" spans="1:7" x14ac:dyDescent="0.25">
      <c r="A2394" s="104" t="s">
        <v>533</v>
      </c>
      <c r="B2394" s="104" t="s">
        <v>536</v>
      </c>
      <c r="C2394" s="54">
        <v>731</v>
      </c>
      <c r="D2394" s="96">
        <v>44192</v>
      </c>
      <c r="E2394" s="110">
        <v>30.8159722222223</v>
      </c>
      <c r="F2394" s="112">
        <v>43.6</v>
      </c>
      <c r="G2394" s="112">
        <v>28.2</v>
      </c>
    </row>
    <row r="2395" spans="1:7" x14ac:dyDescent="0.25">
      <c r="A2395" s="104" t="s">
        <v>533</v>
      </c>
      <c r="B2395" s="104" t="s">
        <v>536</v>
      </c>
      <c r="C2395" s="54">
        <v>732</v>
      </c>
      <c r="D2395" s="96">
        <v>44192</v>
      </c>
      <c r="E2395" s="109">
        <v>30.8576388888889</v>
      </c>
      <c r="F2395" s="112">
        <v>42.2</v>
      </c>
      <c r="G2395" s="112">
        <v>28</v>
      </c>
    </row>
    <row r="2396" spans="1:7" x14ac:dyDescent="0.25">
      <c r="A2396" s="104" t="s">
        <v>533</v>
      </c>
      <c r="B2396" s="104" t="s">
        <v>536</v>
      </c>
      <c r="C2396" s="54">
        <v>733</v>
      </c>
      <c r="D2396" s="96">
        <v>44192</v>
      </c>
      <c r="E2396" s="110">
        <v>30.8993055555556</v>
      </c>
      <c r="F2396" s="112">
        <v>43.7</v>
      </c>
      <c r="G2396" s="112">
        <v>28</v>
      </c>
    </row>
    <row r="2397" spans="1:7" x14ac:dyDescent="0.25">
      <c r="A2397" s="104" t="s">
        <v>533</v>
      </c>
      <c r="B2397" s="104" t="s">
        <v>536</v>
      </c>
      <c r="C2397" s="54">
        <v>734</v>
      </c>
      <c r="D2397" s="96">
        <v>44192</v>
      </c>
      <c r="E2397" s="109">
        <v>30.9409722222223</v>
      </c>
      <c r="F2397" s="112">
        <v>44.1</v>
      </c>
      <c r="G2397" s="112">
        <v>28</v>
      </c>
    </row>
    <row r="2398" spans="1:7" x14ac:dyDescent="0.25">
      <c r="A2398" s="104" t="s">
        <v>533</v>
      </c>
      <c r="B2398" s="104" t="s">
        <v>536</v>
      </c>
      <c r="C2398" s="54">
        <v>735</v>
      </c>
      <c r="D2398" s="96">
        <v>44192</v>
      </c>
      <c r="E2398" s="110">
        <v>30.9826388888889</v>
      </c>
      <c r="F2398" s="112">
        <v>40.1</v>
      </c>
      <c r="G2398" s="112">
        <v>27.8</v>
      </c>
    </row>
    <row r="2399" spans="1:7" x14ac:dyDescent="0.25">
      <c r="A2399" s="104" t="s">
        <v>533</v>
      </c>
      <c r="B2399" s="104" t="s">
        <v>536</v>
      </c>
      <c r="C2399" s="54">
        <v>736</v>
      </c>
      <c r="D2399" s="96">
        <v>44193</v>
      </c>
      <c r="E2399" s="109">
        <v>31.0243055555556</v>
      </c>
      <c r="F2399" s="112">
        <v>41.3</v>
      </c>
      <c r="G2399" s="112">
        <v>28.2</v>
      </c>
    </row>
    <row r="2400" spans="1:7" x14ac:dyDescent="0.25">
      <c r="A2400" s="104" t="s">
        <v>533</v>
      </c>
      <c r="B2400" s="104" t="s">
        <v>536</v>
      </c>
      <c r="C2400" s="54">
        <v>737</v>
      </c>
      <c r="D2400" s="96">
        <v>44193</v>
      </c>
      <c r="E2400" s="110">
        <v>31.0659722222223</v>
      </c>
      <c r="F2400" s="112">
        <v>38.5</v>
      </c>
      <c r="G2400" s="112">
        <v>28</v>
      </c>
    </row>
    <row r="2401" spans="1:7" x14ac:dyDescent="0.25">
      <c r="A2401" s="104" t="s">
        <v>533</v>
      </c>
      <c r="B2401" s="104" t="s">
        <v>536</v>
      </c>
      <c r="C2401" s="54">
        <v>738</v>
      </c>
      <c r="D2401" s="96">
        <v>44193</v>
      </c>
      <c r="E2401" s="109">
        <v>31.1076388888889</v>
      </c>
      <c r="F2401" s="112">
        <v>39</v>
      </c>
      <c r="G2401" s="112">
        <v>27.7</v>
      </c>
    </row>
    <row r="2402" spans="1:7" x14ac:dyDescent="0.25">
      <c r="A2402" s="104" t="s">
        <v>533</v>
      </c>
      <c r="B2402" s="104" t="s">
        <v>536</v>
      </c>
      <c r="C2402" s="54">
        <v>739</v>
      </c>
      <c r="D2402" s="96">
        <v>44193</v>
      </c>
      <c r="E2402" s="110">
        <v>31.1493055555556</v>
      </c>
      <c r="F2402" s="112">
        <v>39.299999999999997</v>
      </c>
      <c r="G2402" s="112">
        <v>27.5</v>
      </c>
    </row>
    <row r="2403" spans="1:7" x14ac:dyDescent="0.25">
      <c r="A2403" s="104" t="s">
        <v>533</v>
      </c>
      <c r="B2403" s="104" t="s">
        <v>536</v>
      </c>
      <c r="C2403" s="54">
        <v>740</v>
      </c>
      <c r="D2403" s="96">
        <v>44193</v>
      </c>
      <c r="E2403" s="109">
        <v>31.1909722222223</v>
      </c>
      <c r="F2403" s="112">
        <v>37.299999999999997</v>
      </c>
      <c r="G2403" s="112">
        <v>27.8</v>
      </c>
    </row>
    <row r="2404" spans="1:7" x14ac:dyDescent="0.25">
      <c r="A2404" s="104" t="s">
        <v>533</v>
      </c>
      <c r="B2404" s="104" t="s">
        <v>536</v>
      </c>
      <c r="C2404" s="54">
        <v>741</v>
      </c>
      <c r="D2404" s="96">
        <v>44193</v>
      </c>
      <c r="E2404" s="110">
        <v>31.2326388888889</v>
      </c>
      <c r="F2404" s="112">
        <v>37</v>
      </c>
      <c r="G2404" s="112">
        <v>27.6</v>
      </c>
    </row>
    <row r="2405" spans="1:7" x14ac:dyDescent="0.25">
      <c r="A2405" s="104" t="s">
        <v>533</v>
      </c>
      <c r="B2405" s="104" t="s">
        <v>536</v>
      </c>
      <c r="C2405" s="54">
        <v>742</v>
      </c>
      <c r="D2405" s="96">
        <v>44193</v>
      </c>
      <c r="E2405" s="109">
        <v>31.2743055555556</v>
      </c>
      <c r="F2405" s="112">
        <v>39.1</v>
      </c>
      <c r="G2405" s="112">
        <v>27.7</v>
      </c>
    </row>
    <row r="2406" spans="1:7" x14ac:dyDescent="0.25">
      <c r="A2406" s="104" t="s">
        <v>533</v>
      </c>
      <c r="B2406" s="104" t="s">
        <v>536</v>
      </c>
      <c r="C2406" s="54">
        <v>743</v>
      </c>
      <c r="D2406" s="96">
        <v>44193</v>
      </c>
      <c r="E2406" s="110">
        <v>31.3159722222223</v>
      </c>
      <c r="F2406" s="112">
        <v>43.3</v>
      </c>
      <c r="G2406" s="112">
        <v>27.8</v>
      </c>
    </row>
    <row r="2407" spans="1:7" x14ac:dyDescent="0.25">
      <c r="A2407" s="104" t="s">
        <v>533</v>
      </c>
      <c r="B2407" s="104" t="s">
        <v>536</v>
      </c>
      <c r="C2407" s="54">
        <v>744</v>
      </c>
      <c r="D2407" s="96">
        <v>44193</v>
      </c>
      <c r="E2407" s="109">
        <v>31.3576388888889</v>
      </c>
      <c r="F2407" s="112">
        <v>39.700000000000003</v>
      </c>
      <c r="G2407" s="112">
        <v>27.6</v>
      </c>
    </row>
    <row r="2408" spans="1:7" x14ac:dyDescent="0.25">
      <c r="A2408" s="104" t="s">
        <v>533</v>
      </c>
      <c r="B2408" s="104" t="s">
        <v>536</v>
      </c>
      <c r="C2408" s="54">
        <v>745</v>
      </c>
      <c r="D2408" s="96">
        <v>44193</v>
      </c>
      <c r="E2408" s="110">
        <v>31.3993055555556</v>
      </c>
      <c r="F2408" s="112">
        <v>40.700000000000003</v>
      </c>
      <c r="G2408" s="112">
        <v>27.9</v>
      </c>
    </row>
    <row r="2409" spans="1:7" x14ac:dyDescent="0.25">
      <c r="A2409" s="104" t="s">
        <v>533</v>
      </c>
      <c r="B2409" s="104" t="s">
        <v>536</v>
      </c>
      <c r="C2409" s="54">
        <v>746</v>
      </c>
      <c r="D2409" s="96">
        <v>44193</v>
      </c>
      <c r="E2409" s="109">
        <v>31.4409722222223</v>
      </c>
      <c r="F2409" s="112">
        <v>46.9</v>
      </c>
      <c r="G2409" s="112">
        <v>28.1</v>
      </c>
    </row>
    <row r="2410" spans="1:7" x14ac:dyDescent="0.25">
      <c r="A2410" s="104" t="s">
        <v>533</v>
      </c>
      <c r="B2410" s="104" t="s">
        <v>536</v>
      </c>
      <c r="C2410" s="54">
        <v>747</v>
      </c>
      <c r="D2410" s="96">
        <v>44193</v>
      </c>
      <c r="E2410" s="110">
        <v>31.4826388888889</v>
      </c>
      <c r="F2410" s="112">
        <v>51.4</v>
      </c>
      <c r="G2410" s="112">
        <v>28</v>
      </c>
    </row>
    <row r="2411" spans="1:7" x14ac:dyDescent="0.25">
      <c r="A2411" s="104" t="s">
        <v>533</v>
      </c>
      <c r="B2411" s="104" t="s">
        <v>536</v>
      </c>
      <c r="C2411" s="54">
        <v>748</v>
      </c>
      <c r="D2411" s="96">
        <v>44193</v>
      </c>
      <c r="E2411" s="109">
        <v>31.5243055555556</v>
      </c>
      <c r="F2411" s="112">
        <v>50.9</v>
      </c>
      <c r="G2411" s="112">
        <v>27.9</v>
      </c>
    </row>
    <row r="2412" spans="1:7" x14ac:dyDescent="0.25">
      <c r="A2412" s="104" t="s">
        <v>533</v>
      </c>
      <c r="B2412" s="104" t="s">
        <v>536</v>
      </c>
      <c r="C2412" s="54">
        <v>749</v>
      </c>
      <c r="D2412" s="96">
        <v>44193</v>
      </c>
      <c r="E2412" s="110">
        <v>31.5659722222223</v>
      </c>
      <c r="F2412" s="112">
        <v>43.3</v>
      </c>
      <c r="G2412" s="112">
        <v>28</v>
      </c>
    </row>
    <row r="2413" spans="1:7" x14ac:dyDescent="0.25">
      <c r="A2413" s="104" t="s">
        <v>533</v>
      </c>
      <c r="B2413" s="104" t="s">
        <v>536</v>
      </c>
      <c r="C2413" s="54">
        <v>750</v>
      </c>
      <c r="D2413" s="96">
        <v>44193</v>
      </c>
      <c r="E2413" s="109">
        <v>31.6076388888889</v>
      </c>
      <c r="F2413" s="112">
        <v>55.5</v>
      </c>
      <c r="G2413" s="112">
        <v>28.4</v>
      </c>
    </row>
    <row r="2414" spans="1:7" x14ac:dyDescent="0.25">
      <c r="A2414" s="104" t="s">
        <v>533</v>
      </c>
      <c r="B2414" s="104" t="s">
        <v>536</v>
      </c>
      <c r="C2414" s="54">
        <v>751</v>
      </c>
      <c r="D2414" s="96">
        <v>44193</v>
      </c>
      <c r="E2414" s="110">
        <v>31.6493055555556</v>
      </c>
      <c r="F2414" s="112">
        <v>51</v>
      </c>
      <c r="G2414" s="112">
        <v>28</v>
      </c>
    </row>
    <row r="2415" spans="1:7" x14ac:dyDescent="0.25">
      <c r="A2415" s="104" t="s">
        <v>533</v>
      </c>
      <c r="B2415" s="104" t="s">
        <v>536</v>
      </c>
      <c r="C2415" s="54">
        <v>752</v>
      </c>
      <c r="D2415" s="96">
        <v>44193</v>
      </c>
      <c r="E2415" s="109">
        <v>31.6909722222223</v>
      </c>
      <c r="F2415" s="112">
        <v>46</v>
      </c>
      <c r="G2415" s="112">
        <v>27.8</v>
      </c>
    </row>
    <row r="2416" spans="1:7" x14ac:dyDescent="0.25">
      <c r="A2416" s="104" t="s">
        <v>533</v>
      </c>
      <c r="B2416" s="104" t="s">
        <v>536</v>
      </c>
      <c r="C2416" s="54">
        <v>753</v>
      </c>
      <c r="D2416" s="96">
        <v>44193</v>
      </c>
      <c r="E2416" s="110">
        <v>31.7326388888889</v>
      </c>
      <c r="F2416" s="112">
        <v>43.6</v>
      </c>
      <c r="G2416" s="112">
        <v>27.9</v>
      </c>
    </row>
    <row r="2417" spans="1:7" x14ac:dyDescent="0.25">
      <c r="A2417" s="104" t="s">
        <v>533</v>
      </c>
      <c r="B2417" s="104" t="s">
        <v>536</v>
      </c>
      <c r="C2417" s="54">
        <v>754</v>
      </c>
      <c r="D2417" s="96">
        <v>44193</v>
      </c>
      <c r="E2417" s="109">
        <v>31.7743055555556</v>
      </c>
      <c r="F2417" s="112">
        <v>40.6</v>
      </c>
      <c r="G2417" s="112">
        <v>28</v>
      </c>
    </row>
    <row r="2418" spans="1:7" x14ac:dyDescent="0.25">
      <c r="A2418" s="104" t="s">
        <v>533</v>
      </c>
      <c r="B2418" s="104" t="s">
        <v>536</v>
      </c>
      <c r="C2418" s="54">
        <v>755</v>
      </c>
      <c r="D2418" s="96">
        <v>44193</v>
      </c>
      <c r="E2418" s="110">
        <v>31.8159722222223</v>
      </c>
      <c r="F2418" s="112">
        <v>41.6</v>
      </c>
      <c r="G2418" s="112">
        <v>27.8</v>
      </c>
    </row>
    <row r="2419" spans="1:7" x14ac:dyDescent="0.25">
      <c r="A2419" s="104" t="s">
        <v>533</v>
      </c>
      <c r="B2419" s="104" t="s">
        <v>536</v>
      </c>
      <c r="C2419" s="54">
        <v>756</v>
      </c>
      <c r="D2419" s="96">
        <v>44193</v>
      </c>
      <c r="E2419" s="109">
        <v>31.8576388888889</v>
      </c>
      <c r="F2419" s="112">
        <v>40.6</v>
      </c>
      <c r="G2419" s="112">
        <v>27.9</v>
      </c>
    </row>
    <row r="2420" spans="1:7" x14ac:dyDescent="0.25">
      <c r="A2420" s="104" t="s">
        <v>533</v>
      </c>
      <c r="B2420" s="104" t="s">
        <v>536</v>
      </c>
      <c r="C2420" s="54">
        <v>757</v>
      </c>
      <c r="D2420" s="96">
        <v>44193</v>
      </c>
      <c r="E2420" s="110">
        <v>31.8993055555556</v>
      </c>
      <c r="F2420" s="112">
        <v>41.7</v>
      </c>
      <c r="G2420" s="112">
        <v>27.7</v>
      </c>
    </row>
    <row r="2421" spans="1:7" x14ac:dyDescent="0.25">
      <c r="A2421" s="104" t="s">
        <v>533</v>
      </c>
      <c r="B2421" s="104" t="s">
        <v>536</v>
      </c>
      <c r="C2421" s="54">
        <v>758</v>
      </c>
      <c r="D2421" s="96">
        <v>44193</v>
      </c>
      <c r="E2421" s="109">
        <v>31.9409722222223</v>
      </c>
      <c r="F2421" s="112">
        <v>41.8</v>
      </c>
      <c r="G2421" s="112">
        <v>27.9</v>
      </c>
    </row>
    <row r="2422" spans="1:7" x14ac:dyDescent="0.25">
      <c r="A2422" s="104" t="s">
        <v>533</v>
      </c>
      <c r="B2422" s="104" t="s">
        <v>536</v>
      </c>
      <c r="C2422" s="54">
        <v>759</v>
      </c>
      <c r="D2422" s="96">
        <v>44193</v>
      </c>
      <c r="E2422" s="110">
        <v>31.9826388888889</v>
      </c>
      <c r="F2422" s="112">
        <v>40.5</v>
      </c>
      <c r="G2422" s="112">
        <v>27.6</v>
      </c>
    </row>
    <row r="2423" spans="1:7" x14ac:dyDescent="0.25">
      <c r="A2423" s="104" t="s">
        <v>533</v>
      </c>
      <c r="B2423" s="104" t="s">
        <v>536</v>
      </c>
      <c r="C2423" s="54">
        <v>760</v>
      </c>
      <c r="D2423" s="96">
        <v>44194</v>
      </c>
      <c r="E2423" s="109">
        <v>32.0243055555556</v>
      </c>
      <c r="F2423" s="112">
        <v>37.4</v>
      </c>
      <c r="G2423" s="112">
        <v>27.6</v>
      </c>
    </row>
    <row r="2424" spans="1:7" x14ac:dyDescent="0.25">
      <c r="A2424" s="104" t="s">
        <v>533</v>
      </c>
      <c r="B2424" s="104" t="s">
        <v>536</v>
      </c>
      <c r="C2424" s="54">
        <v>761</v>
      </c>
      <c r="D2424" s="96">
        <v>44194</v>
      </c>
      <c r="E2424" s="110">
        <v>32.0659722222223</v>
      </c>
      <c r="F2424" s="112">
        <v>38.700000000000003</v>
      </c>
      <c r="G2424" s="112">
        <v>27.6</v>
      </c>
    </row>
    <row r="2425" spans="1:7" x14ac:dyDescent="0.25">
      <c r="A2425" s="104" t="s">
        <v>533</v>
      </c>
      <c r="B2425" s="104" t="s">
        <v>536</v>
      </c>
      <c r="C2425" s="54">
        <v>762</v>
      </c>
      <c r="D2425" s="96">
        <v>44194</v>
      </c>
      <c r="E2425" s="109">
        <v>32.1076388888889</v>
      </c>
      <c r="F2425" s="112">
        <v>36.9</v>
      </c>
      <c r="G2425" s="112">
        <v>27.6</v>
      </c>
    </row>
    <row r="2426" spans="1:7" x14ac:dyDescent="0.25">
      <c r="A2426" s="104" t="s">
        <v>533</v>
      </c>
      <c r="B2426" s="104" t="s">
        <v>536</v>
      </c>
      <c r="C2426" s="54">
        <v>763</v>
      </c>
      <c r="D2426" s="96">
        <v>44194</v>
      </c>
      <c r="E2426" s="110">
        <v>32.1493055555556</v>
      </c>
      <c r="F2426" s="112">
        <v>38.9</v>
      </c>
      <c r="G2426" s="112">
        <v>27.5</v>
      </c>
    </row>
    <row r="2427" spans="1:7" x14ac:dyDescent="0.25">
      <c r="A2427" s="104" t="s">
        <v>533</v>
      </c>
      <c r="B2427" s="104" t="s">
        <v>536</v>
      </c>
      <c r="C2427" s="54">
        <v>764</v>
      </c>
      <c r="D2427" s="96">
        <v>44194</v>
      </c>
      <c r="E2427" s="109">
        <v>32.1909722222223</v>
      </c>
      <c r="F2427" s="112">
        <v>37</v>
      </c>
      <c r="G2427" s="112">
        <v>27.6</v>
      </c>
    </row>
    <row r="2428" spans="1:7" x14ac:dyDescent="0.25">
      <c r="A2428" s="104" t="s">
        <v>533</v>
      </c>
      <c r="B2428" s="104" t="s">
        <v>536</v>
      </c>
      <c r="C2428" s="54">
        <v>765</v>
      </c>
      <c r="D2428" s="96">
        <v>44194</v>
      </c>
      <c r="E2428" s="110">
        <v>32.2326388888889</v>
      </c>
      <c r="F2428" s="112">
        <v>37.9</v>
      </c>
      <c r="G2428" s="112">
        <v>27.5</v>
      </c>
    </row>
    <row r="2429" spans="1:7" x14ac:dyDescent="0.25">
      <c r="A2429" s="104" t="s">
        <v>533</v>
      </c>
      <c r="B2429" s="104" t="s">
        <v>536</v>
      </c>
      <c r="C2429" s="54">
        <v>766</v>
      </c>
      <c r="D2429" s="96">
        <v>44194</v>
      </c>
      <c r="E2429" s="109">
        <v>32.2743055555556</v>
      </c>
      <c r="F2429" s="112">
        <v>38.1</v>
      </c>
      <c r="G2429" s="112">
        <v>27.7</v>
      </c>
    </row>
    <row r="2430" spans="1:7" x14ac:dyDescent="0.25">
      <c r="A2430" s="104" t="s">
        <v>533</v>
      </c>
      <c r="B2430" s="104" t="s">
        <v>536</v>
      </c>
      <c r="C2430" s="54">
        <v>767</v>
      </c>
      <c r="D2430" s="96">
        <v>44194</v>
      </c>
      <c r="E2430" s="110">
        <v>32.3159722222223</v>
      </c>
      <c r="F2430" s="112">
        <v>40</v>
      </c>
      <c r="G2430" s="112">
        <v>28</v>
      </c>
    </row>
    <row r="2431" spans="1:7" x14ac:dyDescent="0.25">
      <c r="A2431" s="104" t="s">
        <v>533</v>
      </c>
      <c r="B2431" s="104" t="s">
        <v>536</v>
      </c>
      <c r="C2431" s="54">
        <v>768</v>
      </c>
      <c r="D2431" s="96">
        <v>44194</v>
      </c>
      <c r="E2431" s="109">
        <v>32.3576388888889</v>
      </c>
      <c r="F2431" s="112">
        <v>42.3</v>
      </c>
      <c r="G2431" s="112">
        <v>28</v>
      </c>
    </row>
    <row r="2432" spans="1:7" x14ac:dyDescent="0.25">
      <c r="A2432" s="104" t="s">
        <v>533</v>
      </c>
      <c r="B2432" s="104" t="s">
        <v>536</v>
      </c>
      <c r="C2432" s="54">
        <v>769</v>
      </c>
      <c r="D2432" s="96">
        <v>44194</v>
      </c>
      <c r="E2432" s="110">
        <v>32.3993055555556</v>
      </c>
      <c r="F2432" s="112">
        <v>47.7</v>
      </c>
      <c r="G2432" s="112">
        <v>28.4</v>
      </c>
    </row>
    <row r="2433" spans="1:7" x14ac:dyDescent="0.25">
      <c r="A2433" s="104" t="s">
        <v>533</v>
      </c>
      <c r="B2433" s="104" t="s">
        <v>536</v>
      </c>
      <c r="C2433" s="54">
        <v>770</v>
      </c>
      <c r="D2433" s="96">
        <v>44194</v>
      </c>
      <c r="E2433" s="109">
        <v>32.4409722222223</v>
      </c>
      <c r="F2433" s="112">
        <v>49.5</v>
      </c>
      <c r="G2433" s="112">
        <v>28.1</v>
      </c>
    </row>
    <row r="2434" spans="1:7" x14ac:dyDescent="0.25">
      <c r="A2434" s="104" t="s">
        <v>533</v>
      </c>
      <c r="B2434" s="104" t="s">
        <v>536</v>
      </c>
      <c r="C2434" s="54">
        <v>771</v>
      </c>
      <c r="D2434" s="96">
        <v>44194</v>
      </c>
      <c r="E2434" s="110">
        <v>32.4826388888889</v>
      </c>
      <c r="F2434" s="112">
        <v>52</v>
      </c>
      <c r="G2434" s="112">
        <v>28.1</v>
      </c>
    </row>
    <row r="2435" spans="1:7" x14ac:dyDescent="0.25">
      <c r="A2435" s="104" t="s">
        <v>533</v>
      </c>
      <c r="B2435" s="104" t="s">
        <v>536</v>
      </c>
      <c r="C2435" s="54">
        <v>772</v>
      </c>
      <c r="D2435" s="96">
        <v>44194</v>
      </c>
      <c r="E2435" s="109">
        <v>32.5243055555556</v>
      </c>
      <c r="F2435" s="112">
        <v>39.1</v>
      </c>
      <c r="G2435" s="112">
        <v>28.1</v>
      </c>
    </row>
    <row r="2436" spans="1:7" x14ac:dyDescent="0.25">
      <c r="A2436" s="104" t="s">
        <v>533</v>
      </c>
      <c r="B2436" s="104" t="s">
        <v>536</v>
      </c>
      <c r="C2436" s="54">
        <v>773</v>
      </c>
      <c r="D2436" s="96">
        <v>44194</v>
      </c>
      <c r="E2436" s="110">
        <v>32.5659722222223</v>
      </c>
      <c r="F2436" s="112">
        <v>54.2</v>
      </c>
      <c r="G2436" s="112">
        <v>28.2</v>
      </c>
    </row>
    <row r="2437" spans="1:7" x14ac:dyDescent="0.25">
      <c r="A2437" s="104" t="s">
        <v>533</v>
      </c>
      <c r="B2437" s="104" t="s">
        <v>536</v>
      </c>
      <c r="C2437" s="54">
        <v>774</v>
      </c>
      <c r="D2437" s="96">
        <v>44194</v>
      </c>
      <c r="E2437" s="109">
        <v>32.6076388888889</v>
      </c>
      <c r="F2437" s="112">
        <v>52.1</v>
      </c>
      <c r="G2437" s="112">
        <v>28.1</v>
      </c>
    </row>
    <row r="2438" spans="1:7" x14ac:dyDescent="0.25">
      <c r="A2438" s="104" t="s">
        <v>533</v>
      </c>
      <c r="B2438" s="104" t="s">
        <v>536</v>
      </c>
      <c r="C2438" s="54">
        <v>775</v>
      </c>
      <c r="D2438" s="96">
        <v>44194</v>
      </c>
      <c r="E2438" s="110">
        <v>32.6493055555556</v>
      </c>
      <c r="F2438" s="112">
        <v>53.2</v>
      </c>
      <c r="G2438" s="112">
        <v>28</v>
      </c>
    </row>
    <row r="2439" spans="1:7" x14ac:dyDescent="0.25">
      <c r="A2439" s="104" t="s">
        <v>533</v>
      </c>
      <c r="B2439" s="104" t="s">
        <v>536</v>
      </c>
      <c r="C2439" s="54">
        <v>776</v>
      </c>
      <c r="D2439" s="96">
        <v>44194</v>
      </c>
      <c r="E2439" s="109">
        <v>32.6909722222223</v>
      </c>
      <c r="F2439" s="112">
        <v>47.2</v>
      </c>
      <c r="G2439" s="112">
        <v>27.9</v>
      </c>
    </row>
    <row r="2440" spans="1:7" x14ac:dyDescent="0.25">
      <c r="A2440" s="104" t="s">
        <v>533</v>
      </c>
      <c r="B2440" s="104" t="s">
        <v>536</v>
      </c>
      <c r="C2440" s="54">
        <v>777</v>
      </c>
      <c r="D2440" s="96">
        <v>44194</v>
      </c>
      <c r="E2440" s="110">
        <v>32.7326388888889</v>
      </c>
      <c r="F2440" s="112">
        <v>42.7</v>
      </c>
      <c r="G2440" s="112">
        <v>27.5</v>
      </c>
    </row>
    <row r="2441" spans="1:7" x14ac:dyDescent="0.25">
      <c r="A2441" s="104" t="s">
        <v>533</v>
      </c>
      <c r="B2441" s="104" t="s">
        <v>536</v>
      </c>
      <c r="C2441" s="54">
        <v>778</v>
      </c>
      <c r="D2441" s="96">
        <v>44194</v>
      </c>
      <c r="E2441" s="109">
        <v>32.7743055555556</v>
      </c>
      <c r="F2441" s="112">
        <v>40.700000000000003</v>
      </c>
      <c r="G2441" s="112">
        <v>27.4</v>
      </c>
    </row>
    <row r="2442" spans="1:7" x14ac:dyDescent="0.25">
      <c r="A2442" s="104" t="s">
        <v>533</v>
      </c>
      <c r="B2442" s="104" t="s">
        <v>536</v>
      </c>
      <c r="C2442" s="54">
        <v>779</v>
      </c>
      <c r="D2442" s="96">
        <v>44194</v>
      </c>
      <c r="E2442" s="110">
        <v>32.8159722222223</v>
      </c>
      <c r="F2442" s="112">
        <v>41.2</v>
      </c>
      <c r="G2442" s="112">
        <v>27.8</v>
      </c>
    </row>
    <row r="2443" spans="1:7" x14ac:dyDescent="0.25">
      <c r="A2443" s="104" t="s">
        <v>533</v>
      </c>
      <c r="B2443" s="104" t="s">
        <v>536</v>
      </c>
      <c r="C2443" s="54">
        <v>780</v>
      </c>
      <c r="D2443" s="96">
        <v>44194</v>
      </c>
      <c r="E2443" s="109">
        <v>32.8576388888889</v>
      </c>
      <c r="F2443" s="112">
        <v>42.6</v>
      </c>
      <c r="G2443" s="112">
        <v>27.8</v>
      </c>
    </row>
    <row r="2444" spans="1:7" x14ac:dyDescent="0.25">
      <c r="A2444" s="104" t="s">
        <v>533</v>
      </c>
      <c r="B2444" s="104" t="s">
        <v>536</v>
      </c>
      <c r="C2444" s="54">
        <v>781</v>
      </c>
      <c r="D2444" s="96">
        <v>44194</v>
      </c>
      <c r="E2444" s="110">
        <v>32.8993055555556</v>
      </c>
      <c r="F2444" s="112">
        <v>42.7</v>
      </c>
      <c r="G2444" s="112">
        <v>27.7</v>
      </c>
    </row>
    <row r="2445" spans="1:7" x14ac:dyDescent="0.25">
      <c r="A2445" s="104" t="s">
        <v>533</v>
      </c>
      <c r="B2445" s="104" t="s">
        <v>536</v>
      </c>
      <c r="C2445" s="54">
        <v>782</v>
      </c>
      <c r="D2445" s="96">
        <v>44194</v>
      </c>
      <c r="E2445" s="109">
        <v>32.9409722222223</v>
      </c>
      <c r="F2445" s="112">
        <v>37.799999999999997</v>
      </c>
      <c r="G2445" s="112">
        <v>27.7</v>
      </c>
    </row>
    <row r="2446" spans="1:7" x14ac:dyDescent="0.25">
      <c r="A2446" s="104" t="s">
        <v>533</v>
      </c>
      <c r="B2446" s="104" t="s">
        <v>536</v>
      </c>
      <c r="C2446" s="54">
        <v>783</v>
      </c>
      <c r="D2446" s="96">
        <v>44194</v>
      </c>
      <c r="E2446" s="110">
        <v>32.9826388888889</v>
      </c>
      <c r="F2446" s="112">
        <v>40.6</v>
      </c>
      <c r="G2446" s="112">
        <v>27.3</v>
      </c>
    </row>
    <row r="2447" spans="1:7" x14ac:dyDescent="0.25">
      <c r="A2447" s="104" t="s">
        <v>533</v>
      </c>
      <c r="B2447" s="104" t="s">
        <v>536</v>
      </c>
      <c r="C2447" s="54">
        <v>784</v>
      </c>
      <c r="D2447" s="96">
        <v>44195</v>
      </c>
      <c r="E2447" s="109">
        <v>33.0243055555556</v>
      </c>
      <c r="F2447" s="112">
        <v>40</v>
      </c>
      <c r="G2447" s="112">
        <v>27.3</v>
      </c>
    </row>
    <row r="2448" spans="1:7" x14ac:dyDescent="0.25">
      <c r="A2448" s="104" t="s">
        <v>533</v>
      </c>
      <c r="B2448" s="104" t="s">
        <v>536</v>
      </c>
      <c r="C2448" s="54">
        <v>785</v>
      </c>
      <c r="D2448" s="96">
        <v>44195</v>
      </c>
      <c r="E2448" s="110">
        <v>33.0659722222223</v>
      </c>
      <c r="F2448" s="112">
        <v>38.9</v>
      </c>
      <c r="G2448" s="112">
        <v>27.7</v>
      </c>
    </row>
    <row r="2449" spans="1:7" x14ac:dyDescent="0.25">
      <c r="A2449" s="104" t="s">
        <v>533</v>
      </c>
      <c r="B2449" s="104" t="s">
        <v>536</v>
      </c>
      <c r="C2449" s="54">
        <v>786</v>
      </c>
      <c r="D2449" s="96">
        <v>44195</v>
      </c>
      <c r="E2449" s="109">
        <v>33.1076388888889</v>
      </c>
      <c r="F2449" s="112">
        <v>38.200000000000003</v>
      </c>
      <c r="G2449" s="112">
        <v>27.3</v>
      </c>
    </row>
    <row r="2450" spans="1:7" x14ac:dyDescent="0.25">
      <c r="A2450" s="104" t="s">
        <v>533</v>
      </c>
      <c r="B2450" s="104" t="s">
        <v>536</v>
      </c>
      <c r="C2450" s="54">
        <v>787</v>
      </c>
      <c r="D2450" s="96">
        <v>44195</v>
      </c>
      <c r="E2450" s="110">
        <v>33.1493055555556</v>
      </c>
      <c r="F2450" s="112">
        <v>39</v>
      </c>
      <c r="G2450" s="112">
        <v>27.4</v>
      </c>
    </row>
    <row r="2451" spans="1:7" x14ac:dyDescent="0.25">
      <c r="A2451" s="104" t="s">
        <v>533</v>
      </c>
      <c r="B2451" s="104" t="s">
        <v>536</v>
      </c>
      <c r="C2451" s="54">
        <v>788</v>
      </c>
      <c r="D2451" s="96">
        <v>44195</v>
      </c>
      <c r="E2451" s="109">
        <v>33.1909722222223</v>
      </c>
      <c r="F2451" s="112">
        <v>38.1</v>
      </c>
      <c r="G2451" s="112">
        <v>27.5</v>
      </c>
    </row>
    <row r="2452" spans="1:7" x14ac:dyDescent="0.25">
      <c r="A2452" s="104" t="s">
        <v>533</v>
      </c>
      <c r="B2452" s="104" t="s">
        <v>536</v>
      </c>
      <c r="C2452" s="54">
        <v>789</v>
      </c>
      <c r="D2452" s="96">
        <v>44195</v>
      </c>
      <c r="E2452" s="110">
        <v>33.2326388888889</v>
      </c>
      <c r="F2452" s="112">
        <v>36.4</v>
      </c>
      <c r="G2452" s="112">
        <v>27.5</v>
      </c>
    </row>
    <row r="2453" spans="1:7" x14ac:dyDescent="0.25">
      <c r="A2453" s="104" t="s">
        <v>533</v>
      </c>
      <c r="B2453" s="104" t="s">
        <v>536</v>
      </c>
      <c r="C2453" s="54">
        <v>790</v>
      </c>
      <c r="D2453" s="96">
        <v>44195</v>
      </c>
      <c r="E2453" s="109">
        <v>33.2743055555556</v>
      </c>
      <c r="F2453" s="112">
        <v>39.6</v>
      </c>
      <c r="G2453" s="112">
        <v>27.5</v>
      </c>
    </row>
    <row r="2454" spans="1:7" x14ac:dyDescent="0.25">
      <c r="A2454" s="104" t="s">
        <v>533</v>
      </c>
      <c r="B2454" s="104" t="s">
        <v>536</v>
      </c>
      <c r="C2454" s="54">
        <v>791</v>
      </c>
      <c r="D2454" s="96">
        <v>44195</v>
      </c>
      <c r="E2454" s="110">
        <v>33.3159722222223</v>
      </c>
      <c r="F2454" s="112">
        <v>42.7</v>
      </c>
      <c r="G2454" s="112">
        <v>27.5</v>
      </c>
    </row>
    <row r="2455" spans="1:7" x14ac:dyDescent="0.25">
      <c r="A2455" s="104" t="s">
        <v>533</v>
      </c>
      <c r="B2455" s="104" t="s">
        <v>536</v>
      </c>
      <c r="C2455" s="54">
        <v>792</v>
      </c>
      <c r="D2455" s="96">
        <v>44195</v>
      </c>
      <c r="E2455" s="109">
        <v>33.3576388888889</v>
      </c>
      <c r="F2455" s="112">
        <v>40.9</v>
      </c>
      <c r="G2455" s="112">
        <v>27.7</v>
      </c>
    </row>
    <row r="2456" spans="1:7" x14ac:dyDescent="0.25">
      <c r="A2456" s="104" t="s">
        <v>533</v>
      </c>
      <c r="B2456" s="104" t="s">
        <v>536</v>
      </c>
      <c r="C2456" s="54">
        <v>793</v>
      </c>
      <c r="D2456" s="96">
        <v>44195</v>
      </c>
      <c r="E2456" s="110">
        <v>33.3993055555556</v>
      </c>
      <c r="F2456" s="112">
        <v>44.5</v>
      </c>
      <c r="G2456" s="112">
        <v>27.9</v>
      </c>
    </row>
    <row r="2457" spans="1:7" x14ac:dyDescent="0.25">
      <c r="A2457" s="104" t="s">
        <v>533</v>
      </c>
      <c r="B2457" s="104" t="s">
        <v>536</v>
      </c>
      <c r="C2457" s="54">
        <v>794</v>
      </c>
      <c r="D2457" s="96">
        <v>44195</v>
      </c>
      <c r="E2457" s="109">
        <v>33.4409722222223</v>
      </c>
      <c r="F2457" s="112">
        <v>50.1</v>
      </c>
      <c r="G2457" s="112">
        <v>27.8</v>
      </c>
    </row>
    <row r="2458" spans="1:7" x14ac:dyDescent="0.25">
      <c r="A2458" s="104" t="s">
        <v>533</v>
      </c>
      <c r="B2458" s="104" t="s">
        <v>536</v>
      </c>
      <c r="C2458" s="54">
        <v>795</v>
      </c>
      <c r="D2458" s="96">
        <v>44195</v>
      </c>
      <c r="E2458" s="110">
        <v>33.4826388888889</v>
      </c>
      <c r="F2458" s="112">
        <v>42.3</v>
      </c>
      <c r="G2458" s="112">
        <v>27.6</v>
      </c>
    </row>
    <row r="2459" spans="1:7" x14ac:dyDescent="0.25">
      <c r="A2459" s="104" t="s">
        <v>533</v>
      </c>
      <c r="B2459" s="104" t="s">
        <v>536</v>
      </c>
      <c r="C2459" s="54">
        <v>796</v>
      </c>
      <c r="D2459" s="96">
        <v>44195</v>
      </c>
      <c r="E2459" s="109">
        <v>33.5243055555556</v>
      </c>
      <c r="F2459" s="112">
        <v>60.2</v>
      </c>
      <c r="G2459" s="112">
        <v>28.3</v>
      </c>
    </row>
    <row r="2460" spans="1:7" x14ac:dyDescent="0.25">
      <c r="A2460" s="104" t="s">
        <v>533</v>
      </c>
      <c r="B2460" s="104" t="s">
        <v>536</v>
      </c>
      <c r="C2460" s="54">
        <v>797</v>
      </c>
      <c r="D2460" s="96">
        <v>44195</v>
      </c>
      <c r="E2460" s="110">
        <v>33.5659722222223</v>
      </c>
      <c r="F2460" s="112">
        <v>54.8</v>
      </c>
      <c r="G2460" s="112">
        <v>28.1</v>
      </c>
    </row>
    <row r="2461" spans="1:7" x14ac:dyDescent="0.25">
      <c r="A2461" s="104" t="s">
        <v>533</v>
      </c>
      <c r="B2461" s="104" t="s">
        <v>536</v>
      </c>
      <c r="C2461" s="54">
        <v>798</v>
      </c>
      <c r="D2461" s="96">
        <v>44195</v>
      </c>
      <c r="E2461" s="109">
        <v>33.6076388888889</v>
      </c>
      <c r="F2461" s="112">
        <v>53.3</v>
      </c>
      <c r="G2461" s="112">
        <v>28.3</v>
      </c>
    </row>
    <row r="2462" spans="1:7" x14ac:dyDescent="0.25">
      <c r="A2462" s="104" t="s">
        <v>533</v>
      </c>
      <c r="B2462" s="104" t="s">
        <v>536</v>
      </c>
      <c r="C2462" s="54">
        <v>799</v>
      </c>
      <c r="D2462" s="96">
        <v>44195</v>
      </c>
      <c r="E2462" s="110">
        <v>33.6493055555556</v>
      </c>
      <c r="F2462" s="112">
        <v>51.5</v>
      </c>
      <c r="G2462" s="112">
        <v>28.1</v>
      </c>
    </row>
    <row r="2463" spans="1:7" x14ac:dyDescent="0.25">
      <c r="A2463" s="104" t="s">
        <v>533</v>
      </c>
      <c r="B2463" s="104" t="s">
        <v>536</v>
      </c>
      <c r="C2463" s="54">
        <v>800</v>
      </c>
      <c r="D2463" s="96">
        <v>44195</v>
      </c>
      <c r="E2463" s="109">
        <v>33.6909722222223</v>
      </c>
      <c r="F2463" s="112">
        <v>45.8</v>
      </c>
      <c r="G2463" s="112">
        <v>27.4</v>
      </c>
    </row>
    <row r="2464" spans="1:7" x14ac:dyDescent="0.25">
      <c r="A2464" s="104" t="s">
        <v>533</v>
      </c>
      <c r="B2464" s="104" t="s">
        <v>536</v>
      </c>
      <c r="C2464" s="54">
        <v>801</v>
      </c>
      <c r="D2464" s="96">
        <v>44195</v>
      </c>
      <c r="E2464" s="110">
        <v>33.7326388888889</v>
      </c>
      <c r="F2464" s="112">
        <v>46</v>
      </c>
      <c r="G2464" s="112">
        <v>27.6</v>
      </c>
    </row>
    <row r="2465" spans="1:7" x14ac:dyDescent="0.25">
      <c r="A2465" s="104" t="s">
        <v>533</v>
      </c>
      <c r="B2465" s="104" t="s">
        <v>536</v>
      </c>
      <c r="C2465" s="54">
        <v>802</v>
      </c>
      <c r="D2465" s="96">
        <v>44195</v>
      </c>
      <c r="E2465" s="109">
        <v>33.7743055555556</v>
      </c>
      <c r="F2465" s="112">
        <v>40.9</v>
      </c>
      <c r="G2465" s="112">
        <v>27.7</v>
      </c>
    </row>
    <row r="2466" spans="1:7" x14ac:dyDescent="0.25">
      <c r="A2466" s="104" t="s">
        <v>533</v>
      </c>
      <c r="B2466" s="104" t="s">
        <v>536</v>
      </c>
      <c r="C2466" s="54">
        <v>803</v>
      </c>
      <c r="D2466" s="96">
        <v>44195</v>
      </c>
      <c r="E2466" s="110">
        <v>33.8159722222223</v>
      </c>
      <c r="F2466" s="112">
        <v>42.7</v>
      </c>
      <c r="G2466" s="112">
        <v>27.8</v>
      </c>
    </row>
    <row r="2467" spans="1:7" x14ac:dyDescent="0.25">
      <c r="A2467" s="104" t="s">
        <v>533</v>
      </c>
      <c r="B2467" s="104" t="s">
        <v>536</v>
      </c>
      <c r="C2467" s="54">
        <v>804</v>
      </c>
      <c r="D2467" s="96">
        <v>44195</v>
      </c>
      <c r="E2467" s="109">
        <v>33.8576388888889</v>
      </c>
      <c r="F2467" s="112">
        <v>40.4</v>
      </c>
      <c r="G2467" s="112">
        <v>27.7</v>
      </c>
    </row>
    <row r="2468" spans="1:7" x14ac:dyDescent="0.25">
      <c r="A2468" s="104" t="s">
        <v>533</v>
      </c>
      <c r="B2468" s="104" t="s">
        <v>536</v>
      </c>
      <c r="C2468" s="54">
        <v>805</v>
      </c>
      <c r="D2468" s="96">
        <v>44195</v>
      </c>
      <c r="E2468" s="110">
        <v>33.8993055555556</v>
      </c>
      <c r="F2468" s="112">
        <v>38.5</v>
      </c>
      <c r="G2468" s="112">
        <v>27.7</v>
      </c>
    </row>
    <row r="2469" spans="1:7" x14ac:dyDescent="0.25">
      <c r="A2469" s="104" t="s">
        <v>533</v>
      </c>
      <c r="B2469" s="104" t="s">
        <v>536</v>
      </c>
      <c r="C2469" s="54">
        <v>806</v>
      </c>
      <c r="D2469" s="96">
        <v>44195</v>
      </c>
      <c r="E2469" s="109">
        <v>33.9409722222223</v>
      </c>
      <c r="F2469" s="112">
        <v>41.7</v>
      </c>
      <c r="G2469" s="112">
        <v>27.8</v>
      </c>
    </row>
    <row r="2470" spans="1:7" x14ac:dyDescent="0.25">
      <c r="A2470" s="104" t="s">
        <v>533</v>
      </c>
      <c r="B2470" s="104" t="s">
        <v>536</v>
      </c>
      <c r="C2470" s="54">
        <v>807</v>
      </c>
      <c r="D2470" s="96">
        <v>44195</v>
      </c>
      <c r="E2470" s="110">
        <v>33.9826388888889</v>
      </c>
      <c r="F2470" s="112">
        <v>42.2</v>
      </c>
      <c r="G2470" s="112">
        <v>27.7</v>
      </c>
    </row>
    <row r="2471" spans="1:7" x14ac:dyDescent="0.25">
      <c r="A2471" s="104" t="s">
        <v>533</v>
      </c>
      <c r="B2471" s="104" t="s">
        <v>536</v>
      </c>
      <c r="C2471" s="54">
        <v>808</v>
      </c>
      <c r="D2471" s="96">
        <v>44196</v>
      </c>
      <c r="E2471" s="109">
        <v>34.0243055555556</v>
      </c>
      <c r="F2471" s="112">
        <v>39.799999999999997</v>
      </c>
      <c r="G2471" s="112">
        <v>27.5</v>
      </c>
    </row>
    <row r="2472" spans="1:7" x14ac:dyDescent="0.25">
      <c r="A2472" s="104" t="s">
        <v>533</v>
      </c>
      <c r="B2472" s="104" t="s">
        <v>536</v>
      </c>
      <c r="C2472" s="54">
        <v>809</v>
      </c>
      <c r="D2472" s="96">
        <v>44196</v>
      </c>
      <c r="E2472" s="110">
        <v>34.0659722222223</v>
      </c>
      <c r="F2472" s="112">
        <v>38.5</v>
      </c>
      <c r="G2472" s="112">
        <v>27.6</v>
      </c>
    </row>
    <row r="2473" spans="1:7" x14ac:dyDescent="0.25">
      <c r="A2473" s="104" t="s">
        <v>533</v>
      </c>
      <c r="B2473" s="104" t="s">
        <v>536</v>
      </c>
      <c r="C2473" s="54">
        <v>810</v>
      </c>
      <c r="D2473" s="96">
        <v>44196</v>
      </c>
      <c r="E2473" s="109">
        <v>34.1076388888889</v>
      </c>
      <c r="F2473" s="112">
        <v>38</v>
      </c>
      <c r="G2473" s="112">
        <v>27.7</v>
      </c>
    </row>
    <row r="2474" spans="1:7" x14ac:dyDescent="0.25">
      <c r="A2474" s="104" t="s">
        <v>533</v>
      </c>
      <c r="B2474" s="104" t="s">
        <v>536</v>
      </c>
      <c r="C2474" s="54">
        <v>811</v>
      </c>
      <c r="D2474" s="96">
        <v>44196</v>
      </c>
      <c r="E2474" s="110">
        <v>34.1493055555556</v>
      </c>
      <c r="F2474" s="112">
        <v>39.700000000000003</v>
      </c>
      <c r="G2474" s="112">
        <v>27.5</v>
      </c>
    </row>
    <row r="2475" spans="1:7" x14ac:dyDescent="0.25">
      <c r="A2475" s="104" t="s">
        <v>533</v>
      </c>
      <c r="B2475" s="104" t="s">
        <v>536</v>
      </c>
      <c r="C2475" s="54">
        <v>812</v>
      </c>
      <c r="D2475" s="96">
        <v>44196</v>
      </c>
      <c r="E2475" s="109">
        <v>34.1909722222223</v>
      </c>
      <c r="F2475" s="112">
        <v>37.799999999999997</v>
      </c>
      <c r="G2475" s="112">
        <v>27.4</v>
      </c>
    </row>
    <row r="2476" spans="1:7" x14ac:dyDescent="0.25">
      <c r="A2476" s="104" t="s">
        <v>533</v>
      </c>
      <c r="B2476" s="104" t="s">
        <v>536</v>
      </c>
      <c r="C2476" s="54">
        <v>813</v>
      </c>
      <c r="D2476" s="96">
        <v>44196</v>
      </c>
      <c r="E2476" s="110">
        <v>34.2326388888889</v>
      </c>
      <c r="F2476" s="112">
        <v>39.4</v>
      </c>
      <c r="G2476" s="112">
        <v>27.4</v>
      </c>
    </row>
    <row r="2477" spans="1:7" x14ac:dyDescent="0.25">
      <c r="A2477" s="104" t="s">
        <v>533</v>
      </c>
      <c r="B2477" s="104" t="s">
        <v>536</v>
      </c>
      <c r="C2477" s="54">
        <v>814</v>
      </c>
      <c r="D2477" s="96">
        <v>44196</v>
      </c>
      <c r="E2477" s="109">
        <v>34.2743055555556</v>
      </c>
      <c r="F2477" s="112">
        <v>40.4</v>
      </c>
      <c r="G2477" s="112">
        <v>27.4</v>
      </c>
    </row>
    <row r="2478" spans="1:7" x14ac:dyDescent="0.25">
      <c r="A2478" s="104" t="s">
        <v>533</v>
      </c>
      <c r="B2478" s="104" t="s">
        <v>536</v>
      </c>
      <c r="C2478" s="54">
        <v>815</v>
      </c>
      <c r="D2478" s="96">
        <v>44196</v>
      </c>
      <c r="E2478" s="110">
        <v>34.3159722222223</v>
      </c>
      <c r="F2478" s="112">
        <v>43.2</v>
      </c>
      <c r="G2478" s="112">
        <v>27.7</v>
      </c>
    </row>
    <row r="2479" spans="1:7" x14ac:dyDescent="0.25">
      <c r="A2479" s="104" t="s">
        <v>533</v>
      </c>
      <c r="B2479" s="104" t="s">
        <v>536</v>
      </c>
      <c r="C2479" s="54">
        <v>816</v>
      </c>
      <c r="D2479" s="96">
        <v>44196</v>
      </c>
      <c r="E2479" s="109">
        <v>34.3576388888889</v>
      </c>
      <c r="F2479" s="112">
        <v>51.6</v>
      </c>
      <c r="G2479" s="112">
        <v>28.3</v>
      </c>
    </row>
    <row r="2480" spans="1:7" x14ac:dyDescent="0.25">
      <c r="A2480" s="104" t="s">
        <v>533</v>
      </c>
      <c r="B2480" s="104" t="s">
        <v>536</v>
      </c>
      <c r="C2480" s="54">
        <v>817</v>
      </c>
      <c r="D2480" s="96">
        <v>44196</v>
      </c>
      <c r="E2480" s="110">
        <v>34.3993055555556</v>
      </c>
      <c r="F2480" s="112">
        <v>39.799999999999997</v>
      </c>
      <c r="G2480" s="112">
        <v>27.6</v>
      </c>
    </row>
    <row r="2481" spans="1:7" x14ac:dyDescent="0.25">
      <c r="A2481" s="104" t="s">
        <v>533</v>
      </c>
      <c r="B2481" s="104" t="s">
        <v>536</v>
      </c>
      <c r="C2481" s="54">
        <v>818</v>
      </c>
      <c r="D2481" s="96">
        <v>44196</v>
      </c>
      <c r="E2481" s="109">
        <v>34.4409722222223</v>
      </c>
      <c r="F2481" s="112">
        <v>49.1</v>
      </c>
      <c r="G2481" s="112">
        <v>27.7</v>
      </c>
    </row>
    <row r="2482" spans="1:7" x14ac:dyDescent="0.25">
      <c r="A2482" s="104" t="s">
        <v>533</v>
      </c>
      <c r="B2482" s="104" t="s">
        <v>536</v>
      </c>
      <c r="C2482" s="54">
        <v>819</v>
      </c>
      <c r="D2482" s="96">
        <v>44196</v>
      </c>
      <c r="E2482" s="110">
        <v>34.4826388888889</v>
      </c>
      <c r="F2482" s="112">
        <v>54.7</v>
      </c>
      <c r="G2482" s="112">
        <v>27.2</v>
      </c>
    </row>
    <row r="2483" spans="1:7" x14ac:dyDescent="0.25">
      <c r="A2483" s="104" t="s">
        <v>533</v>
      </c>
      <c r="B2483" s="104" t="s">
        <v>536</v>
      </c>
      <c r="C2483" s="54">
        <v>820</v>
      </c>
      <c r="D2483" s="96">
        <v>44196</v>
      </c>
      <c r="E2483" s="109">
        <v>34.5243055555556</v>
      </c>
      <c r="F2483" s="112">
        <v>44.4</v>
      </c>
      <c r="G2483" s="112">
        <v>27.2</v>
      </c>
    </row>
    <row r="2484" spans="1:7" x14ac:dyDescent="0.25">
      <c r="A2484" s="104" t="s">
        <v>533</v>
      </c>
      <c r="B2484" s="104" t="s">
        <v>536</v>
      </c>
      <c r="C2484" s="54">
        <v>821</v>
      </c>
      <c r="D2484" s="96">
        <v>44196</v>
      </c>
      <c r="E2484" s="110">
        <v>34.5659722222223</v>
      </c>
      <c r="F2484" s="112">
        <v>47.8</v>
      </c>
      <c r="G2484" s="112">
        <v>27.6</v>
      </c>
    </row>
    <row r="2485" spans="1:7" x14ac:dyDescent="0.25">
      <c r="A2485" s="104" t="s">
        <v>533</v>
      </c>
      <c r="B2485" s="104" t="s">
        <v>536</v>
      </c>
      <c r="C2485" s="54">
        <v>822</v>
      </c>
      <c r="D2485" s="96">
        <v>44196</v>
      </c>
      <c r="E2485" s="109">
        <v>34.6076388888889</v>
      </c>
      <c r="F2485" s="112">
        <v>48.2</v>
      </c>
      <c r="G2485" s="112">
        <v>28</v>
      </c>
    </row>
    <row r="2486" spans="1:7" x14ac:dyDescent="0.25">
      <c r="A2486" s="104" t="s">
        <v>533</v>
      </c>
      <c r="B2486" s="104" t="s">
        <v>536</v>
      </c>
      <c r="C2486" s="54">
        <v>823</v>
      </c>
      <c r="D2486" s="96">
        <v>44196</v>
      </c>
      <c r="E2486" s="110">
        <v>34.6493055555556</v>
      </c>
      <c r="F2486" s="112">
        <v>43.5</v>
      </c>
      <c r="G2486" s="112">
        <v>27.5</v>
      </c>
    </row>
    <row r="2487" spans="1:7" x14ac:dyDescent="0.25">
      <c r="A2487" s="104" t="s">
        <v>533</v>
      </c>
      <c r="B2487" s="104" t="s">
        <v>536</v>
      </c>
      <c r="C2487" s="54">
        <v>824</v>
      </c>
      <c r="D2487" s="96">
        <v>44196</v>
      </c>
      <c r="E2487" s="109">
        <v>34.6909722222223</v>
      </c>
      <c r="F2487" s="112">
        <v>42.1</v>
      </c>
      <c r="G2487" s="112">
        <v>27</v>
      </c>
    </row>
    <row r="2488" spans="1:7" x14ac:dyDescent="0.25">
      <c r="A2488" s="104" t="s">
        <v>533</v>
      </c>
      <c r="B2488" s="104" t="s">
        <v>536</v>
      </c>
      <c r="C2488" s="54">
        <v>825</v>
      </c>
      <c r="D2488" s="96">
        <v>44196</v>
      </c>
      <c r="E2488" s="110">
        <v>34.7326388888889</v>
      </c>
      <c r="F2488" s="112">
        <v>40.9</v>
      </c>
      <c r="G2488" s="112">
        <v>27.3</v>
      </c>
    </row>
    <row r="2489" spans="1:7" x14ac:dyDescent="0.25">
      <c r="A2489" s="104" t="s">
        <v>533</v>
      </c>
      <c r="B2489" s="104" t="s">
        <v>536</v>
      </c>
      <c r="C2489" s="54">
        <v>826</v>
      </c>
      <c r="D2489" s="96">
        <v>44196</v>
      </c>
      <c r="E2489" s="109">
        <v>34.7743055555556</v>
      </c>
      <c r="F2489" s="112">
        <v>41</v>
      </c>
      <c r="G2489" s="112">
        <v>27.4</v>
      </c>
    </row>
    <row r="2490" spans="1:7" x14ac:dyDescent="0.25">
      <c r="A2490" s="104" t="s">
        <v>533</v>
      </c>
      <c r="B2490" s="104" t="s">
        <v>536</v>
      </c>
      <c r="C2490" s="54">
        <v>827</v>
      </c>
      <c r="D2490" s="96">
        <v>44196</v>
      </c>
      <c r="E2490" s="110">
        <v>34.8159722222223</v>
      </c>
      <c r="F2490" s="112">
        <v>42</v>
      </c>
      <c r="G2490" s="112">
        <v>27.5</v>
      </c>
    </row>
    <row r="2491" spans="1:7" x14ac:dyDescent="0.25">
      <c r="A2491" s="104" t="s">
        <v>533</v>
      </c>
      <c r="B2491" s="104" t="s">
        <v>536</v>
      </c>
      <c r="C2491" s="54">
        <v>828</v>
      </c>
      <c r="D2491" s="96">
        <v>44196</v>
      </c>
      <c r="E2491" s="109">
        <v>34.8576388888889</v>
      </c>
      <c r="F2491" s="112">
        <v>42.4</v>
      </c>
      <c r="G2491" s="112">
        <v>27.5</v>
      </c>
    </row>
    <row r="2492" spans="1:7" x14ac:dyDescent="0.25">
      <c r="A2492" s="104" t="s">
        <v>533</v>
      </c>
      <c r="B2492" s="104" t="s">
        <v>536</v>
      </c>
      <c r="C2492" s="54">
        <v>829</v>
      </c>
      <c r="D2492" s="96">
        <v>44196</v>
      </c>
      <c r="E2492" s="110">
        <v>34.8993055555556</v>
      </c>
      <c r="F2492" s="112">
        <v>41.1</v>
      </c>
      <c r="G2492" s="112">
        <v>27.5</v>
      </c>
    </row>
    <row r="2493" spans="1:7" x14ac:dyDescent="0.25">
      <c r="A2493" s="104" t="s">
        <v>533</v>
      </c>
      <c r="B2493" s="104" t="s">
        <v>536</v>
      </c>
      <c r="C2493" s="54">
        <v>830</v>
      </c>
      <c r="D2493" s="96">
        <v>44196</v>
      </c>
      <c r="E2493" s="109">
        <v>34.9409722222223</v>
      </c>
      <c r="F2493" s="112">
        <v>39</v>
      </c>
      <c r="G2493" s="112">
        <v>27.3</v>
      </c>
    </row>
    <row r="2494" spans="1:7" x14ac:dyDescent="0.25">
      <c r="A2494" s="104" t="s">
        <v>533</v>
      </c>
      <c r="B2494" s="104" t="s">
        <v>536</v>
      </c>
      <c r="C2494" s="54">
        <v>831</v>
      </c>
      <c r="D2494" s="96">
        <v>44196</v>
      </c>
      <c r="E2494" s="110">
        <v>34.9826388888889</v>
      </c>
      <c r="F2494" s="112">
        <v>41.6</v>
      </c>
      <c r="G2494" s="112">
        <v>27.2</v>
      </c>
    </row>
    <row r="2495" spans="1:7" x14ac:dyDescent="0.25">
      <c r="A2495" s="104" t="s">
        <v>537</v>
      </c>
      <c r="B2495" s="104" t="s">
        <v>538</v>
      </c>
      <c r="C2495" s="54">
        <v>1</v>
      </c>
      <c r="D2495" s="96">
        <v>44203.572870370372</v>
      </c>
      <c r="E2495" s="110">
        <v>44203.572870370372</v>
      </c>
      <c r="F2495" s="112">
        <v>36.1</v>
      </c>
      <c r="G2495" s="112">
        <v>23.9</v>
      </c>
    </row>
    <row r="2496" spans="1:7" x14ac:dyDescent="0.25">
      <c r="A2496" s="104" t="s">
        <v>537</v>
      </c>
      <c r="B2496" s="104" t="s">
        <v>538</v>
      </c>
      <c r="C2496" s="54">
        <v>2</v>
      </c>
      <c r="D2496" s="96">
        <v>44203.614537037036</v>
      </c>
      <c r="E2496" s="110">
        <v>44203.614537037036</v>
      </c>
      <c r="F2496" s="112">
        <v>53.4</v>
      </c>
      <c r="G2496" s="112">
        <v>27.1</v>
      </c>
    </row>
    <row r="2497" spans="1:7" x14ac:dyDescent="0.25">
      <c r="A2497" s="104" t="s">
        <v>537</v>
      </c>
      <c r="B2497" s="104" t="s">
        <v>538</v>
      </c>
      <c r="C2497" s="54">
        <v>3</v>
      </c>
      <c r="D2497" s="96">
        <v>44203.6562037037</v>
      </c>
      <c r="E2497" s="110">
        <v>44203.6562037037</v>
      </c>
      <c r="F2497" s="112">
        <v>54.8</v>
      </c>
      <c r="G2497" s="112">
        <v>27.4</v>
      </c>
    </row>
    <row r="2498" spans="1:7" x14ac:dyDescent="0.25">
      <c r="A2498" s="104" t="s">
        <v>537</v>
      </c>
      <c r="B2498" s="104" t="s">
        <v>538</v>
      </c>
      <c r="C2498" s="54">
        <v>4</v>
      </c>
      <c r="D2498" s="96">
        <v>44203.697870370372</v>
      </c>
      <c r="E2498" s="110">
        <v>44203.697870370372</v>
      </c>
      <c r="F2498" s="112">
        <v>54.2</v>
      </c>
      <c r="G2498" s="112">
        <v>27.4</v>
      </c>
    </row>
    <row r="2499" spans="1:7" x14ac:dyDescent="0.25">
      <c r="A2499" s="104" t="s">
        <v>537</v>
      </c>
      <c r="B2499" s="104" t="s">
        <v>538</v>
      </c>
      <c r="C2499" s="54">
        <v>5</v>
      </c>
      <c r="D2499" s="96">
        <v>44203.739537037036</v>
      </c>
      <c r="E2499" s="110">
        <v>44203.739537037036</v>
      </c>
      <c r="F2499" s="112">
        <v>48.6</v>
      </c>
      <c r="G2499" s="112">
        <v>27.4</v>
      </c>
    </row>
    <row r="2500" spans="1:7" x14ac:dyDescent="0.25">
      <c r="A2500" s="104" t="s">
        <v>537</v>
      </c>
      <c r="B2500" s="104" t="s">
        <v>538</v>
      </c>
      <c r="C2500" s="54">
        <v>6</v>
      </c>
      <c r="D2500" s="96">
        <v>44203.7812037037</v>
      </c>
      <c r="E2500" s="110">
        <v>44203.7812037037</v>
      </c>
      <c r="F2500" s="112">
        <v>47.7</v>
      </c>
      <c r="G2500" s="112">
        <v>27.4</v>
      </c>
    </row>
    <row r="2501" spans="1:7" x14ac:dyDescent="0.25">
      <c r="A2501" s="104" t="s">
        <v>537</v>
      </c>
      <c r="B2501" s="104" t="s">
        <v>538</v>
      </c>
      <c r="C2501" s="54">
        <v>7</v>
      </c>
      <c r="D2501" s="96">
        <v>44203.822870370372</v>
      </c>
      <c r="E2501" s="110">
        <v>44203.822870370372</v>
      </c>
      <c r="F2501" s="112">
        <v>47.8</v>
      </c>
      <c r="G2501" s="112">
        <v>27.3</v>
      </c>
    </row>
    <row r="2502" spans="1:7" x14ac:dyDescent="0.25">
      <c r="A2502" s="104" t="s">
        <v>537</v>
      </c>
      <c r="B2502" s="104" t="s">
        <v>538</v>
      </c>
      <c r="C2502" s="54">
        <v>8</v>
      </c>
      <c r="D2502" s="96">
        <v>44203.864537037036</v>
      </c>
      <c r="E2502" s="110">
        <v>44203.864537037036</v>
      </c>
      <c r="F2502" s="112">
        <v>45.6</v>
      </c>
      <c r="G2502" s="112">
        <v>27.3</v>
      </c>
    </row>
    <row r="2503" spans="1:7" x14ac:dyDescent="0.25">
      <c r="A2503" s="104" t="s">
        <v>537</v>
      </c>
      <c r="B2503" s="104" t="s">
        <v>538</v>
      </c>
      <c r="C2503" s="54">
        <v>9</v>
      </c>
      <c r="D2503" s="96">
        <v>44203.9062037037</v>
      </c>
      <c r="E2503" s="110">
        <v>44203.9062037037</v>
      </c>
      <c r="F2503" s="112">
        <v>44.7</v>
      </c>
      <c r="G2503" s="112">
        <v>27.2</v>
      </c>
    </row>
    <row r="2504" spans="1:7" x14ac:dyDescent="0.25">
      <c r="A2504" s="104" t="s">
        <v>537</v>
      </c>
      <c r="B2504" s="104" t="s">
        <v>538</v>
      </c>
      <c r="C2504" s="54">
        <v>10</v>
      </c>
      <c r="D2504" s="96">
        <v>44203.947870370372</v>
      </c>
      <c r="E2504" s="110">
        <v>44203.947870370372</v>
      </c>
      <c r="F2504" s="112">
        <v>46.1</v>
      </c>
      <c r="G2504" s="112">
        <v>27.2</v>
      </c>
    </row>
    <row r="2505" spans="1:7" x14ac:dyDescent="0.25">
      <c r="A2505" s="104" t="s">
        <v>537</v>
      </c>
      <c r="B2505" s="104" t="s">
        <v>538</v>
      </c>
      <c r="C2505" s="54">
        <v>11</v>
      </c>
      <c r="D2505" s="96">
        <v>44203.989537037036</v>
      </c>
      <c r="E2505" s="110">
        <v>44203.989537037036</v>
      </c>
      <c r="F2505" s="112">
        <v>44.5</v>
      </c>
      <c r="G2505" s="112">
        <v>27.1</v>
      </c>
    </row>
    <row r="2506" spans="1:7" x14ac:dyDescent="0.25">
      <c r="A2506" s="104" t="s">
        <v>537</v>
      </c>
      <c r="B2506" s="104" t="s">
        <v>538</v>
      </c>
      <c r="C2506" s="54">
        <v>12</v>
      </c>
      <c r="D2506" s="96">
        <v>44204.0312037037</v>
      </c>
      <c r="E2506" s="110">
        <v>44204.0312037037</v>
      </c>
      <c r="F2506" s="112">
        <v>43.5</v>
      </c>
      <c r="G2506" s="112">
        <v>27.1</v>
      </c>
    </row>
    <row r="2507" spans="1:7" x14ac:dyDescent="0.25">
      <c r="A2507" s="104" t="s">
        <v>537</v>
      </c>
      <c r="B2507" s="104" t="s">
        <v>538</v>
      </c>
      <c r="C2507" s="54">
        <v>13</v>
      </c>
      <c r="D2507" s="96">
        <v>44204.072870370372</v>
      </c>
      <c r="E2507" s="110">
        <v>44204.072870370372</v>
      </c>
      <c r="F2507" s="112">
        <v>44.1</v>
      </c>
      <c r="G2507" s="112">
        <v>27.1</v>
      </c>
    </row>
    <row r="2508" spans="1:7" x14ac:dyDescent="0.25">
      <c r="A2508" s="104" t="s">
        <v>537</v>
      </c>
      <c r="B2508" s="104" t="s">
        <v>538</v>
      </c>
      <c r="C2508" s="54">
        <v>14</v>
      </c>
      <c r="D2508" s="96">
        <v>44204.114537037036</v>
      </c>
      <c r="E2508" s="110">
        <v>44204.114537037036</v>
      </c>
      <c r="F2508" s="112">
        <v>43.7</v>
      </c>
      <c r="G2508" s="112">
        <v>27.1</v>
      </c>
    </row>
    <row r="2509" spans="1:7" x14ac:dyDescent="0.25">
      <c r="A2509" s="104" t="s">
        <v>537</v>
      </c>
      <c r="B2509" s="104" t="s">
        <v>538</v>
      </c>
      <c r="C2509" s="54">
        <v>15</v>
      </c>
      <c r="D2509" s="96">
        <v>44204.1562037037</v>
      </c>
      <c r="E2509" s="110">
        <v>44204.1562037037</v>
      </c>
      <c r="F2509" s="112">
        <v>48.6</v>
      </c>
      <c r="G2509" s="112">
        <v>27.2</v>
      </c>
    </row>
    <row r="2510" spans="1:7" x14ac:dyDescent="0.25">
      <c r="A2510" s="104" t="s">
        <v>537</v>
      </c>
      <c r="B2510" s="104" t="s">
        <v>538</v>
      </c>
      <c r="C2510" s="54">
        <v>16</v>
      </c>
      <c r="D2510" s="96">
        <v>44204.197870370372</v>
      </c>
      <c r="E2510" s="110">
        <v>44204.197870370372</v>
      </c>
      <c r="F2510" s="112">
        <v>46</v>
      </c>
      <c r="G2510" s="112">
        <v>27.1</v>
      </c>
    </row>
    <row r="2511" spans="1:7" x14ac:dyDescent="0.25">
      <c r="A2511" s="104" t="s">
        <v>537</v>
      </c>
      <c r="B2511" s="104" t="s">
        <v>538</v>
      </c>
      <c r="C2511" s="54">
        <v>17</v>
      </c>
      <c r="D2511" s="96">
        <v>44204.239537037036</v>
      </c>
      <c r="E2511" s="110">
        <v>44204.239537037036</v>
      </c>
      <c r="F2511" s="112">
        <v>52</v>
      </c>
      <c r="G2511" s="112">
        <v>27.3</v>
      </c>
    </row>
    <row r="2512" spans="1:7" x14ac:dyDescent="0.25">
      <c r="A2512" s="104" t="s">
        <v>537</v>
      </c>
      <c r="B2512" s="104" t="s">
        <v>538</v>
      </c>
      <c r="C2512" s="54">
        <v>18</v>
      </c>
      <c r="D2512" s="96">
        <v>44204.2812037037</v>
      </c>
      <c r="E2512" s="110">
        <v>44204.2812037037</v>
      </c>
      <c r="F2512" s="112">
        <v>49</v>
      </c>
      <c r="G2512" s="112">
        <v>27</v>
      </c>
    </row>
    <row r="2513" spans="1:7" x14ac:dyDescent="0.25">
      <c r="A2513" s="104" t="s">
        <v>537</v>
      </c>
      <c r="B2513" s="104" t="s">
        <v>538</v>
      </c>
      <c r="C2513" s="54">
        <v>19</v>
      </c>
      <c r="D2513" s="96">
        <v>44204.322870370372</v>
      </c>
      <c r="E2513" s="110">
        <v>44204.322870370372</v>
      </c>
      <c r="F2513" s="112">
        <v>57.3</v>
      </c>
      <c r="G2513" s="112">
        <v>27.2</v>
      </c>
    </row>
    <row r="2514" spans="1:7" x14ac:dyDescent="0.25">
      <c r="A2514" s="104" t="s">
        <v>537</v>
      </c>
      <c r="B2514" s="104" t="s">
        <v>538</v>
      </c>
      <c r="C2514" s="54">
        <v>20</v>
      </c>
      <c r="D2514" s="96">
        <v>44204.364537037036</v>
      </c>
      <c r="E2514" s="110">
        <v>44204.364537037036</v>
      </c>
      <c r="F2514" s="112">
        <v>44.7</v>
      </c>
      <c r="G2514" s="112">
        <v>26.3</v>
      </c>
    </row>
    <row r="2515" spans="1:7" x14ac:dyDescent="0.25">
      <c r="A2515" s="104" t="s">
        <v>537</v>
      </c>
      <c r="B2515" s="104" t="s">
        <v>538</v>
      </c>
      <c r="C2515" s="54">
        <v>21</v>
      </c>
      <c r="D2515" s="96">
        <v>44204.4062037037</v>
      </c>
      <c r="E2515" s="110">
        <v>44204.4062037037</v>
      </c>
      <c r="F2515" s="112">
        <v>49.1</v>
      </c>
      <c r="G2515" s="112">
        <v>27.1</v>
      </c>
    </row>
    <row r="2516" spans="1:7" x14ac:dyDescent="0.25">
      <c r="A2516" s="104" t="s">
        <v>537</v>
      </c>
      <c r="B2516" s="104" t="s">
        <v>538</v>
      </c>
      <c r="C2516" s="54">
        <v>22</v>
      </c>
      <c r="D2516" s="96">
        <v>44204.447870370372</v>
      </c>
      <c r="E2516" s="110">
        <v>44204.447870370372</v>
      </c>
      <c r="F2516" s="112">
        <v>55</v>
      </c>
      <c r="G2516" s="112">
        <v>27.2</v>
      </c>
    </row>
    <row r="2517" spans="1:7" x14ac:dyDescent="0.25">
      <c r="A2517" s="104" t="s">
        <v>537</v>
      </c>
      <c r="B2517" s="104" t="s">
        <v>538</v>
      </c>
      <c r="C2517" s="54">
        <v>23</v>
      </c>
      <c r="D2517" s="96">
        <v>44204.489537037036</v>
      </c>
      <c r="E2517" s="110">
        <v>44204.489537037036</v>
      </c>
      <c r="F2517" s="112">
        <v>48.5</v>
      </c>
      <c r="G2517" s="112">
        <v>26.8</v>
      </c>
    </row>
    <row r="2518" spans="1:7" x14ac:dyDescent="0.25">
      <c r="A2518" s="104" t="s">
        <v>537</v>
      </c>
      <c r="B2518" s="104" t="s">
        <v>538</v>
      </c>
      <c r="C2518" s="54">
        <v>24</v>
      </c>
      <c r="D2518" s="96">
        <v>44204.5312037037</v>
      </c>
      <c r="E2518" s="110">
        <v>44204.5312037037</v>
      </c>
      <c r="F2518" s="112">
        <v>51.1</v>
      </c>
      <c r="G2518" s="112">
        <v>27.1</v>
      </c>
    </row>
    <row r="2519" spans="1:7" x14ac:dyDescent="0.25">
      <c r="A2519" s="104" t="s">
        <v>537</v>
      </c>
      <c r="B2519" s="104" t="s">
        <v>538</v>
      </c>
      <c r="C2519" s="54">
        <v>25</v>
      </c>
      <c r="D2519" s="96">
        <v>44204.572870370372</v>
      </c>
      <c r="E2519" s="110">
        <v>44204.572870370372</v>
      </c>
      <c r="F2519" s="112">
        <v>54.1</v>
      </c>
      <c r="G2519" s="112">
        <v>27.2</v>
      </c>
    </row>
    <row r="2520" spans="1:7" x14ac:dyDescent="0.25">
      <c r="A2520" s="104" t="s">
        <v>537</v>
      </c>
      <c r="B2520" s="104" t="s">
        <v>538</v>
      </c>
      <c r="C2520" s="54">
        <v>26</v>
      </c>
      <c r="D2520" s="96">
        <v>44204.614537037036</v>
      </c>
      <c r="E2520" s="110">
        <v>44204.614537037036</v>
      </c>
      <c r="F2520" s="112">
        <v>55.5</v>
      </c>
      <c r="G2520" s="112">
        <v>27.4</v>
      </c>
    </row>
    <row r="2521" spans="1:7" x14ac:dyDescent="0.25">
      <c r="A2521" s="104" t="s">
        <v>537</v>
      </c>
      <c r="B2521" s="104" t="s">
        <v>538</v>
      </c>
      <c r="C2521" s="54">
        <v>27</v>
      </c>
      <c r="D2521" s="96">
        <v>44204.6562037037</v>
      </c>
      <c r="E2521" s="110">
        <v>44204.6562037037</v>
      </c>
      <c r="F2521" s="112">
        <v>52.1</v>
      </c>
      <c r="G2521" s="112">
        <v>27.2</v>
      </c>
    </row>
    <row r="2522" spans="1:7" x14ac:dyDescent="0.25">
      <c r="A2522" s="104" t="s">
        <v>537</v>
      </c>
      <c r="B2522" s="104" t="s">
        <v>538</v>
      </c>
      <c r="C2522" s="54">
        <v>28</v>
      </c>
      <c r="D2522" s="96">
        <v>44204.697870370372</v>
      </c>
      <c r="E2522" s="110">
        <v>44204.697870370372</v>
      </c>
      <c r="F2522" s="112">
        <v>56.1</v>
      </c>
      <c r="G2522" s="112">
        <v>27.1</v>
      </c>
    </row>
    <row r="2523" spans="1:7" x14ac:dyDescent="0.25">
      <c r="A2523" s="104" t="s">
        <v>537</v>
      </c>
      <c r="B2523" s="104" t="s">
        <v>538</v>
      </c>
      <c r="C2523" s="54">
        <v>29</v>
      </c>
      <c r="D2523" s="96">
        <v>44204.739537037036</v>
      </c>
      <c r="E2523" s="110">
        <v>44204.739537037036</v>
      </c>
      <c r="F2523" s="112">
        <v>52.8</v>
      </c>
      <c r="G2523" s="112">
        <v>27.2</v>
      </c>
    </row>
    <row r="2524" spans="1:7" x14ac:dyDescent="0.25">
      <c r="A2524" s="104" t="s">
        <v>537</v>
      </c>
      <c r="B2524" s="104" t="s">
        <v>538</v>
      </c>
      <c r="C2524" s="54">
        <v>30</v>
      </c>
      <c r="D2524" s="96">
        <v>44204.7812037037</v>
      </c>
      <c r="E2524" s="110">
        <v>44204.7812037037</v>
      </c>
      <c r="F2524" s="112">
        <v>51.8</v>
      </c>
      <c r="G2524" s="112">
        <v>27.3</v>
      </c>
    </row>
    <row r="2525" spans="1:7" x14ac:dyDescent="0.25">
      <c r="A2525" s="104" t="s">
        <v>537</v>
      </c>
      <c r="B2525" s="104" t="s">
        <v>538</v>
      </c>
      <c r="C2525" s="54">
        <v>31</v>
      </c>
      <c r="D2525" s="96">
        <v>44204.822870370372</v>
      </c>
      <c r="E2525" s="110">
        <v>44204.822870370372</v>
      </c>
      <c r="F2525" s="112">
        <v>48.6</v>
      </c>
      <c r="G2525" s="112">
        <v>27.1</v>
      </c>
    </row>
    <row r="2526" spans="1:7" x14ac:dyDescent="0.25">
      <c r="A2526" s="104" t="s">
        <v>537</v>
      </c>
      <c r="B2526" s="104" t="s">
        <v>538</v>
      </c>
      <c r="C2526" s="54">
        <v>32</v>
      </c>
      <c r="D2526" s="96">
        <v>44204.864537037036</v>
      </c>
      <c r="E2526" s="110">
        <v>44204.864537037036</v>
      </c>
      <c r="F2526" s="112">
        <v>48.7</v>
      </c>
      <c r="G2526" s="112">
        <v>27.1</v>
      </c>
    </row>
    <row r="2527" spans="1:7" x14ac:dyDescent="0.25">
      <c r="A2527" s="104" t="s">
        <v>537</v>
      </c>
      <c r="B2527" s="104" t="s">
        <v>538</v>
      </c>
      <c r="C2527" s="54">
        <v>33</v>
      </c>
      <c r="D2527" s="96">
        <v>44204.9062037037</v>
      </c>
      <c r="E2527" s="110">
        <v>44204.9062037037</v>
      </c>
      <c r="F2527" s="112">
        <v>48.6</v>
      </c>
      <c r="G2527" s="112">
        <v>27.2</v>
      </c>
    </row>
    <row r="2528" spans="1:7" x14ac:dyDescent="0.25">
      <c r="A2528" s="104" t="s">
        <v>537</v>
      </c>
      <c r="B2528" s="104" t="s">
        <v>538</v>
      </c>
      <c r="C2528" s="54">
        <v>34</v>
      </c>
      <c r="D2528" s="96">
        <v>44204.947870370372</v>
      </c>
      <c r="E2528" s="110">
        <v>44204.947870370372</v>
      </c>
      <c r="F2528" s="112">
        <v>47.2</v>
      </c>
      <c r="G2528" s="112">
        <v>27</v>
      </c>
    </row>
    <row r="2529" spans="1:7" x14ac:dyDescent="0.25">
      <c r="A2529" s="104" t="s">
        <v>537</v>
      </c>
      <c r="B2529" s="104" t="s">
        <v>538</v>
      </c>
      <c r="C2529" s="54">
        <v>35</v>
      </c>
      <c r="D2529" s="96">
        <v>44204.989537037036</v>
      </c>
      <c r="E2529" s="110">
        <v>44204.989537037036</v>
      </c>
      <c r="F2529" s="112">
        <v>47.8</v>
      </c>
      <c r="G2529" s="112">
        <v>27</v>
      </c>
    </row>
    <row r="2530" spans="1:7" x14ac:dyDescent="0.25">
      <c r="A2530" s="104" t="s">
        <v>537</v>
      </c>
      <c r="B2530" s="104" t="s">
        <v>538</v>
      </c>
      <c r="C2530" s="54">
        <v>36</v>
      </c>
      <c r="D2530" s="96">
        <v>44205.0312037037</v>
      </c>
      <c r="E2530" s="110">
        <v>44205.0312037037</v>
      </c>
      <c r="F2530" s="112">
        <v>48.3</v>
      </c>
      <c r="G2530" s="112">
        <v>27</v>
      </c>
    </row>
    <row r="2531" spans="1:7" x14ac:dyDescent="0.25">
      <c r="A2531" s="104" t="s">
        <v>537</v>
      </c>
      <c r="B2531" s="104" t="s">
        <v>538</v>
      </c>
      <c r="C2531" s="54">
        <v>37</v>
      </c>
      <c r="D2531" s="96">
        <v>44205.072870370372</v>
      </c>
      <c r="E2531" s="110">
        <v>44205.072870370372</v>
      </c>
      <c r="F2531" s="112">
        <v>47.7</v>
      </c>
      <c r="G2531" s="112">
        <v>26.9</v>
      </c>
    </row>
    <row r="2532" spans="1:7" x14ac:dyDescent="0.25">
      <c r="A2532" s="104" t="s">
        <v>537</v>
      </c>
      <c r="B2532" s="104" t="s">
        <v>538</v>
      </c>
      <c r="C2532" s="54">
        <v>38</v>
      </c>
      <c r="D2532" s="96">
        <v>44205.114537037036</v>
      </c>
      <c r="E2532" s="110">
        <v>44205.114537037036</v>
      </c>
      <c r="F2532" s="112">
        <v>47.5</v>
      </c>
      <c r="G2532" s="112">
        <v>27</v>
      </c>
    </row>
    <row r="2533" spans="1:7" x14ac:dyDescent="0.25">
      <c r="A2533" s="104" t="s">
        <v>537</v>
      </c>
      <c r="B2533" s="104" t="s">
        <v>538</v>
      </c>
      <c r="C2533" s="54">
        <v>39</v>
      </c>
      <c r="D2533" s="96">
        <v>44205.1562037037</v>
      </c>
      <c r="E2533" s="110">
        <v>44205.1562037037</v>
      </c>
      <c r="F2533" s="112">
        <v>45.6</v>
      </c>
      <c r="G2533" s="112">
        <v>27</v>
      </c>
    </row>
    <row r="2534" spans="1:7" x14ac:dyDescent="0.25">
      <c r="A2534" s="104" t="s">
        <v>537</v>
      </c>
      <c r="B2534" s="104" t="s">
        <v>538</v>
      </c>
      <c r="C2534" s="54">
        <v>40</v>
      </c>
      <c r="D2534" s="96">
        <v>44205.197870370372</v>
      </c>
      <c r="E2534" s="110">
        <v>44205.197870370372</v>
      </c>
      <c r="F2534" s="112">
        <v>45.6</v>
      </c>
      <c r="G2534" s="112">
        <v>27</v>
      </c>
    </row>
    <row r="2535" spans="1:7" x14ac:dyDescent="0.25">
      <c r="A2535" s="104" t="s">
        <v>537</v>
      </c>
      <c r="B2535" s="104" t="s">
        <v>538</v>
      </c>
      <c r="C2535" s="54">
        <v>41</v>
      </c>
      <c r="D2535" s="96">
        <v>44205.239537037036</v>
      </c>
      <c r="E2535" s="110">
        <v>44205.239537037036</v>
      </c>
      <c r="F2535" s="112">
        <v>46.5</v>
      </c>
      <c r="G2535" s="112">
        <v>26.9</v>
      </c>
    </row>
    <row r="2536" spans="1:7" x14ac:dyDescent="0.25">
      <c r="A2536" s="104" t="s">
        <v>537</v>
      </c>
      <c r="B2536" s="104" t="s">
        <v>538</v>
      </c>
      <c r="C2536" s="54">
        <v>42</v>
      </c>
      <c r="D2536" s="96">
        <v>44205.2812037037</v>
      </c>
      <c r="E2536" s="110">
        <v>44205.2812037037</v>
      </c>
      <c r="F2536" s="112">
        <v>52.2</v>
      </c>
      <c r="G2536" s="112">
        <v>27.1</v>
      </c>
    </row>
    <row r="2537" spans="1:7" x14ac:dyDescent="0.25">
      <c r="A2537" s="104" t="s">
        <v>537</v>
      </c>
      <c r="B2537" s="104" t="s">
        <v>538</v>
      </c>
      <c r="C2537" s="54">
        <v>43</v>
      </c>
      <c r="D2537" s="96">
        <v>44205.322870370372</v>
      </c>
      <c r="E2537" s="110">
        <v>44205.322870370372</v>
      </c>
      <c r="F2537" s="112">
        <v>46</v>
      </c>
      <c r="G2537" s="112">
        <v>26.9</v>
      </c>
    </row>
    <row r="2538" spans="1:7" x14ac:dyDescent="0.25">
      <c r="A2538" s="104" t="s">
        <v>537</v>
      </c>
      <c r="B2538" s="104" t="s">
        <v>538</v>
      </c>
      <c r="C2538" s="54">
        <v>44</v>
      </c>
      <c r="D2538" s="96">
        <v>44205.364537037036</v>
      </c>
      <c r="E2538" s="110">
        <v>44205.364537037036</v>
      </c>
      <c r="F2538" s="112">
        <v>53.5</v>
      </c>
      <c r="G2538" s="112">
        <v>27.1</v>
      </c>
    </row>
    <row r="2539" spans="1:7" x14ac:dyDescent="0.25">
      <c r="A2539" s="104" t="s">
        <v>537</v>
      </c>
      <c r="B2539" s="104" t="s">
        <v>538</v>
      </c>
      <c r="C2539" s="54">
        <v>45</v>
      </c>
      <c r="D2539" s="96">
        <v>44205.4062037037</v>
      </c>
      <c r="E2539" s="110">
        <v>44205.4062037037</v>
      </c>
      <c r="F2539" s="112">
        <v>48.6</v>
      </c>
      <c r="G2539" s="112">
        <v>26.9</v>
      </c>
    </row>
    <row r="2540" spans="1:7" x14ac:dyDescent="0.25">
      <c r="A2540" s="104" t="s">
        <v>537</v>
      </c>
      <c r="B2540" s="104" t="s">
        <v>538</v>
      </c>
      <c r="C2540" s="54">
        <v>46</v>
      </c>
      <c r="D2540" s="96">
        <v>44205.447870370372</v>
      </c>
      <c r="E2540" s="110">
        <v>44205.447870370372</v>
      </c>
      <c r="F2540" s="112">
        <v>51</v>
      </c>
      <c r="G2540" s="112">
        <v>27.1</v>
      </c>
    </row>
    <row r="2541" spans="1:7" x14ac:dyDescent="0.25">
      <c r="A2541" s="104" t="s">
        <v>537</v>
      </c>
      <c r="B2541" s="104" t="s">
        <v>538</v>
      </c>
      <c r="C2541" s="54">
        <v>47</v>
      </c>
      <c r="D2541" s="96">
        <v>44205.489537037036</v>
      </c>
      <c r="E2541" s="110">
        <v>44205.489537037036</v>
      </c>
      <c r="F2541" s="112">
        <v>53.4</v>
      </c>
      <c r="G2541" s="112">
        <v>27.2</v>
      </c>
    </row>
    <row r="2542" spans="1:7" x14ac:dyDescent="0.25">
      <c r="A2542" s="104" t="s">
        <v>537</v>
      </c>
      <c r="B2542" s="104" t="s">
        <v>538</v>
      </c>
      <c r="C2542" s="54">
        <v>48</v>
      </c>
      <c r="D2542" s="96">
        <v>44205.5312037037</v>
      </c>
      <c r="E2542" s="110">
        <v>44205.5312037037</v>
      </c>
      <c r="F2542" s="112">
        <v>55</v>
      </c>
      <c r="G2542" s="112">
        <v>27.3</v>
      </c>
    </row>
    <row r="2543" spans="1:7" x14ac:dyDescent="0.25">
      <c r="A2543" s="104" t="s">
        <v>537</v>
      </c>
      <c r="B2543" s="104" t="s">
        <v>538</v>
      </c>
      <c r="C2543" s="54">
        <v>49</v>
      </c>
      <c r="D2543" s="96">
        <v>44205.572870370372</v>
      </c>
      <c r="E2543" s="110">
        <v>44205.572870370372</v>
      </c>
      <c r="F2543" s="112">
        <v>53.2</v>
      </c>
      <c r="G2543" s="112">
        <v>27.4</v>
      </c>
    </row>
    <row r="2544" spans="1:7" x14ac:dyDescent="0.25">
      <c r="A2544" s="104" t="s">
        <v>537</v>
      </c>
      <c r="B2544" s="104" t="s">
        <v>538</v>
      </c>
      <c r="C2544" s="54">
        <v>50</v>
      </c>
      <c r="D2544" s="96">
        <v>44205.614537037036</v>
      </c>
      <c r="E2544" s="110">
        <v>44205.614537037036</v>
      </c>
      <c r="F2544" s="112">
        <v>54.5</v>
      </c>
      <c r="G2544" s="112">
        <v>27.3</v>
      </c>
    </row>
    <row r="2545" spans="1:7" x14ac:dyDescent="0.25">
      <c r="A2545" s="104" t="s">
        <v>537</v>
      </c>
      <c r="B2545" s="104" t="s">
        <v>538</v>
      </c>
      <c r="C2545" s="54">
        <v>51</v>
      </c>
      <c r="D2545" s="96">
        <v>44205.6562037037</v>
      </c>
      <c r="E2545" s="110">
        <v>44205.6562037037</v>
      </c>
      <c r="F2545" s="112">
        <v>55.8</v>
      </c>
      <c r="G2545" s="112">
        <v>27.1</v>
      </c>
    </row>
    <row r="2546" spans="1:7" x14ac:dyDescent="0.25">
      <c r="A2546" s="104" t="s">
        <v>537</v>
      </c>
      <c r="B2546" s="104" t="s">
        <v>538</v>
      </c>
      <c r="C2546" s="54">
        <v>52</v>
      </c>
      <c r="D2546" s="96">
        <v>44205.697870370372</v>
      </c>
      <c r="E2546" s="110">
        <v>44205.697870370372</v>
      </c>
      <c r="F2546" s="112">
        <v>54.8</v>
      </c>
      <c r="G2546" s="112">
        <v>26.9</v>
      </c>
    </row>
    <row r="2547" spans="1:7" x14ac:dyDescent="0.25">
      <c r="A2547" s="104" t="s">
        <v>537</v>
      </c>
      <c r="B2547" s="104" t="s">
        <v>538</v>
      </c>
      <c r="C2547" s="54">
        <v>53</v>
      </c>
      <c r="D2547" s="96">
        <v>44205.739537037036</v>
      </c>
      <c r="E2547" s="110">
        <v>44205.739537037036</v>
      </c>
      <c r="F2547" s="112">
        <v>54.6</v>
      </c>
      <c r="G2547" s="112">
        <v>26.9</v>
      </c>
    </row>
    <row r="2548" spans="1:7" x14ac:dyDescent="0.25">
      <c r="A2548" s="104" t="s">
        <v>537</v>
      </c>
      <c r="B2548" s="104" t="s">
        <v>538</v>
      </c>
      <c r="C2548" s="54">
        <v>54</v>
      </c>
      <c r="D2548" s="96">
        <v>44205.7812037037</v>
      </c>
      <c r="E2548" s="110">
        <v>44205.7812037037</v>
      </c>
      <c r="F2548" s="112">
        <v>53.5</v>
      </c>
      <c r="G2548" s="112">
        <v>26.9</v>
      </c>
    </row>
    <row r="2549" spans="1:7" x14ac:dyDescent="0.25">
      <c r="A2549" s="104" t="s">
        <v>537</v>
      </c>
      <c r="B2549" s="104" t="s">
        <v>538</v>
      </c>
      <c r="C2549" s="54">
        <v>55</v>
      </c>
      <c r="D2549" s="96">
        <v>44205.822870370372</v>
      </c>
      <c r="E2549" s="110">
        <v>44205.822870370372</v>
      </c>
      <c r="F2549" s="112">
        <v>49.2</v>
      </c>
      <c r="G2549" s="112">
        <v>26.8</v>
      </c>
    </row>
    <row r="2550" spans="1:7" x14ac:dyDescent="0.25">
      <c r="A2550" s="104" t="s">
        <v>537</v>
      </c>
      <c r="B2550" s="104" t="s">
        <v>538</v>
      </c>
      <c r="C2550" s="54">
        <v>56</v>
      </c>
      <c r="D2550" s="96">
        <v>44205.864537037036</v>
      </c>
      <c r="E2550" s="110">
        <v>44205.864537037036</v>
      </c>
      <c r="F2550" s="112">
        <v>50.4</v>
      </c>
      <c r="G2550" s="112">
        <v>26.8</v>
      </c>
    </row>
    <row r="2551" spans="1:7" x14ac:dyDescent="0.25">
      <c r="A2551" s="104" t="s">
        <v>537</v>
      </c>
      <c r="B2551" s="104" t="s">
        <v>538</v>
      </c>
      <c r="C2551" s="54">
        <v>57</v>
      </c>
      <c r="D2551" s="96">
        <v>44205.9062037037</v>
      </c>
      <c r="E2551" s="110">
        <v>44205.9062037037</v>
      </c>
      <c r="F2551" s="112">
        <v>50.6</v>
      </c>
      <c r="G2551" s="112">
        <v>27</v>
      </c>
    </row>
    <row r="2552" spans="1:7" x14ac:dyDescent="0.25">
      <c r="A2552" s="104" t="s">
        <v>537</v>
      </c>
      <c r="B2552" s="104" t="s">
        <v>538</v>
      </c>
      <c r="C2552" s="54">
        <v>58</v>
      </c>
      <c r="D2552" s="96">
        <v>44205.947870370372</v>
      </c>
      <c r="E2552" s="110">
        <v>44205.947870370372</v>
      </c>
      <c r="F2552" s="112">
        <v>47.9</v>
      </c>
      <c r="G2552" s="112">
        <v>26.8</v>
      </c>
    </row>
    <row r="2553" spans="1:7" x14ac:dyDescent="0.25">
      <c r="A2553" s="104" t="s">
        <v>537</v>
      </c>
      <c r="B2553" s="104" t="s">
        <v>538</v>
      </c>
      <c r="C2553" s="54">
        <v>59</v>
      </c>
      <c r="D2553" s="96">
        <v>44205.989537037036</v>
      </c>
      <c r="E2553" s="110">
        <v>44205.989537037036</v>
      </c>
      <c r="F2553" s="112">
        <v>48.2</v>
      </c>
      <c r="G2553" s="112">
        <v>26.9</v>
      </c>
    </row>
    <row r="2554" spans="1:7" x14ac:dyDescent="0.25">
      <c r="A2554" s="104" t="s">
        <v>537</v>
      </c>
      <c r="B2554" s="104" t="s">
        <v>538</v>
      </c>
      <c r="C2554" s="54">
        <v>60</v>
      </c>
      <c r="D2554" s="96">
        <v>44206.0312037037</v>
      </c>
      <c r="E2554" s="110">
        <v>44206.0312037037</v>
      </c>
      <c r="F2554" s="112">
        <v>48.9</v>
      </c>
      <c r="G2554" s="112">
        <v>26.9</v>
      </c>
    </row>
    <row r="2555" spans="1:7" x14ac:dyDescent="0.25">
      <c r="A2555" s="104" t="s">
        <v>537</v>
      </c>
      <c r="B2555" s="104" t="s">
        <v>538</v>
      </c>
      <c r="C2555" s="54">
        <v>61</v>
      </c>
      <c r="D2555" s="96">
        <v>44206.072870370372</v>
      </c>
      <c r="E2555" s="110">
        <v>44206.072870370372</v>
      </c>
      <c r="F2555" s="112">
        <v>46.7</v>
      </c>
      <c r="G2555" s="112">
        <v>26.9</v>
      </c>
    </row>
    <row r="2556" spans="1:7" x14ac:dyDescent="0.25">
      <c r="A2556" s="104" t="s">
        <v>537</v>
      </c>
      <c r="B2556" s="104" t="s">
        <v>538</v>
      </c>
      <c r="C2556" s="54">
        <v>62</v>
      </c>
      <c r="D2556" s="96">
        <v>44206.114537037036</v>
      </c>
      <c r="E2556" s="110">
        <v>44206.114537037036</v>
      </c>
      <c r="F2556" s="112">
        <v>47.1</v>
      </c>
      <c r="G2556" s="112">
        <v>26.9</v>
      </c>
    </row>
    <row r="2557" spans="1:7" x14ac:dyDescent="0.25">
      <c r="A2557" s="104" t="s">
        <v>537</v>
      </c>
      <c r="B2557" s="104" t="s">
        <v>538</v>
      </c>
      <c r="C2557" s="54">
        <v>63</v>
      </c>
      <c r="D2557" s="96">
        <v>44206.1562037037</v>
      </c>
      <c r="E2557" s="110">
        <v>44206.1562037037</v>
      </c>
      <c r="F2557" s="112">
        <v>47.8</v>
      </c>
      <c r="G2557" s="112">
        <v>26.8</v>
      </c>
    </row>
    <row r="2558" spans="1:7" x14ac:dyDescent="0.25">
      <c r="A2558" s="104" t="s">
        <v>537</v>
      </c>
      <c r="B2558" s="104" t="s">
        <v>538</v>
      </c>
      <c r="C2558" s="54">
        <v>64</v>
      </c>
      <c r="D2558" s="96">
        <v>44206.197870370372</v>
      </c>
      <c r="E2558" s="110">
        <v>44206.197870370372</v>
      </c>
      <c r="F2558" s="112">
        <v>49.1</v>
      </c>
      <c r="G2558" s="112">
        <v>26.9</v>
      </c>
    </row>
    <row r="2559" spans="1:7" x14ac:dyDescent="0.25">
      <c r="A2559" s="104" t="s">
        <v>537</v>
      </c>
      <c r="B2559" s="104" t="s">
        <v>538</v>
      </c>
      <c r="C2559" s="54">
        <v>65</v>
      </c>
      <c r="D2559" s="96">
        <v>44206.239537037036</v>
      </c>
      <c r="E2559" s="110">
        <v>44206.239537037036</v>
      </c>
      <c r="F2559" s="112">
        <v>52.7</v>
      </c>
      <c r="G2559" s="112">
        <v>27</v>
      </c>
    </row>
    <row r="2560" spans="1:7" x14ac:dyDescent="0.25">
      <c r="A2560" s="104" t="s">
        <v>537</v>
      </c>
      <c r="B2560" s="104" t="s">
        <v>538</v>
      </c>
      <c r="C2560" s="54">
        <v>66</v>
      </c>
      <c r="D2560" s="96">
        <v>44206.2812037037</v>
      </c>
      <c r="E2560" s="110">
        <v>44206.2812037037</v>
      </c>
      <c r="F2560" s="112">
        <v>50.2</v>
      </c>
      <c r="G2560" s="112">
        <v>27</v>
      </c>
    </row>
    <row r="2561" spans="1:7" x14ac:dyDescent="0.25">
      <c r="A2561" s="104" t="s">
        <v>537</v>
      </c>
      <c r="B2561" s="104" t="s">
        <v>538</v>
      </c>
      <c r="C2561" s="54">
        <v>67</v>
      </c>
      <c r="D2561" s="96">
        <v>44206.322870370372</v>
      </c>
      <c r="E2561" s="110">
        <v>44206.322870370372</v>
      </c>
      <c r="F2561" s="112">
        <v>48.5</v>
      </c>
      <c r="G2561" s="112">
        <v>26.9</v>
      </c>
    </row>
    <row r="2562" spans="1:7" x14ac:dyDescent="0.25">
      <c r="A2562" s="104" t="s">
        <v>537</v>
      </c>
      <c r="B2562" s="104" t="s">
        <v>538</v>
      </c>
      <c r="C2562" s="54">
        <v>68</v>
      </c>
      <c r="D2562" s="96">
        <v>44206.364537037036</v>
      </c>
      <c r="E2562" s="110">
        <v>44206.364537037036</v>
      </c>
      <c r="F2562" s="112">
        <v>52.9</v>
      </c>
      <c r="G2562" s="112">
        <v>26.9</v>
      </c>
    </row>
    <row r="2563" spans="1:7" x14ac:dyDescent="0.25">
      <c r="A2563" s="104" t="s">
        <v>537</v>
      </c>
      <c r="B2563" s="104" t="s">
        <v>538</v>
      </c>
      <c r="C2563" s="54">
        <v>69</v>
      </c>
      <c r="D2563" s="96">
        <v>44206.4062037037</v>
      </c>
      <c r="E2563" s="110">
        <v>44206.4062037037</v>
      </c>
      <c r="F2563" s="112">
        <v>50.9</v>
      </c>
      <c r="G2563" s="112">
        <v>26.8</v>
      </c>
    </row>
    <row r="2564" spans="1:7" x14ac:dyDescent="0.25">
      <c r="A2564" s="104" t="s">
        <v>537</v>
      </c>
      <c r="B2564" s="104" t="s">
        <v>538</v>
      </c>
      <c r="C2564" s="54">
        <v>70</v>
      </c>
      <c r="D2564" s="96">
        <v>44206.447870370372</v>
      </c>
      <c r="E2564" s="110">
        <v>44206.447870370372</v>
      </c>
      <c r="F2564" s="112">
        <v>53.8</v>
      </c>
      <c r="G2564" s="112">
        <v>26.7</v>
      </c>
    </row>
    <row r="2565" spans="1:7" x14ac:dyDescent="0.25">
      <c r="A2565" s="104" t="s">
        <v>537</v>
      </c>
      <c r="B2565" s="104" t="s">
        <v>538</v>
      </c>
      <c r="C2565" s="54">
        <v>71</v>
      </c>
      <c r="D2565" s="96">
        <v>44206.489537037036</v>
      </c>
      <c r="E2565" s="110">
        <v>44206.489537037036</v>
      </c>
      <c r="F2565" s="112">
        <v>50.1</v>
      </c>
      <c r="G2565" s="112">
        <v>26.6</v>
      </c>
    </row>
    <row r="2566" spans="1:7" x14ac:dyDescent="0.25">
      <c r="A2566" s="104" t="s">
        <v>537</v>
      </c>
      <c r="B2566" s="104" t="s">
        <v>538</v>
      </c>
      <c r="C2566" s="54">
        <v>72</v>
      </c>
      <c r="D2566" s="96">
        <v>44206.5312037037</v>
      </c>
      <c r="E2566" s="110">
        <v>44206.5312037037</v>
      </c>
      <c r="F2566" s="112">
        <v>55.6</v>
      </c>
      <c r="G2566" s="112">
        <v>26.9</v>
      </c>
    </row>
    <row r="2567" spans="1:7" x14ac:dyDescent="0.25">
      <c r="A2567" s="104" t="s">
        <v>537</v>
      </c>
      <c r="B2567" s="104" t="s">
        <v>538</v>
      </c>
      <c r="C2567" s="54">
        <v>73</v>
      </c>
      <c r="D2567" s="96">
        <v>44206.572870370372</v>
      </c>
      <c r="E2567" s="110">
        <v>44206.572870370372</v>
      </c>
      <c r="F2567" s="112">
        <v>58.6</v>
      </c>
      <c r="G2567" s="112">
        <v>27</v>
      </c>
    </row>
    <row r="2568" spans="1:7" x14ac:dyDescent="0.25">
      <c r="A2568" s="104" t="s">
        <v>537</v>
      </c>
      <c r="B2568" s="104" t="s">
        <v>538</v>
      </c>
      <c r="C2568" s="54">
        <v>74</v>
      </c>
      <c r="D2568" s="96">
        <v>44206.614537037036</v>
      </c>
      <c r="E2568" s="110">
        <v>44206.614537037036</v>
      </c>
      <c r="F2568" s="112">
        <v>52.5</v>
      </c>
      <c r="G2568" s="112">
        <v>26.9</v>
      </c>
    </row>
    <row r="2569" spans="1:7" x14ac:dyDescent="0.25">
      <c r="A2569" s="104" t="s">
        <v>537</v>
      </c>
      <c r="B2569" s="104" t="s">
        <v>538</v>
      </c>
      <c r="C2569" s="54">
        <v>75</v>
      </c>
      <c r="D2569" s="96">
        <v>44206.6562037037</v>
      </c>
      <c r="E2569" s="110">
        <v>44206.6562037037</v>
      </c>
      <c r="F2569" s="112">
        <v>52.8</v>
      </c>
      <c r="G2569" s="112">
        <v>26.8</v>
      </c>
    </row>
    <row r="2570" spans="1:7" x14ac:dyDescent="0.25">
      <c r="A2570" s="104" t="s">
        <v>537</v>
      </c>
      <c r="B2570" s="104" t="s">
        <v>538</v>
      </c>
      <c r="C2570" s="54">
        <v>76</v>
      </c>
      <c r="D2570" s="96">
        <v>44206.697870370372</v>
      </c>
      <c r="E2570" s="110">
        <v>44206.697870370372</v>
      </c>
      <c r="F2570" s="112">
        <v>53.9</v>
      </c>
      <c r="G2570" s="112">
        <v>26.6</v>
      </c>
    </row>
    <row r="2571" spans="1:7" x14ac:dyDescent="0.25">
      <c r="A2571" s="104" t="s">
        <v>537</v>
      </c>
      <c r="B2571" s="104" t="s">
        <v>538</v>
      </c>
      <c r="C2571" s="54">
        <v>77</v>
      </c>
      <c r="D2571" s="96">
        <v>44206.739537037036</v>
      </c>
      <c r="E2571" s="110">
        <v>44206.739537037036</v>
      </c>
      <c r="F2571" s="112">
        <v>51.8</v>
      </c>
      <c r="G2571" s="112">
        <v>26.7</v>
      </c>
    </row>
    <row r="2572" spans="1:7" x14ac:dyDescent="0.25">
      <c r="A2572" s="104" t="s">
        <v>537</v>
      </c>
      <c r="B2572" s="104" t="s">
        <v>538</v>
      </c>
      <c r="C2572" s="54">
        <v>78</v>
      </c>
      <c r="D2572" s="96">
        <v>44206.7812037037</v>
      </c>
      <c r="E2572" s="110">
        <v>44206.7812037037</v>
      </c>
      <c r="F2572" s="112">
        <v>49.3</v>
      </c>
      <c r="G2572" s="112">
        <v>26.7</v>
      </c>
    </row>
    <row r="2573" spans="1:7" x14ac:dyDescent="0.25">
      <c r="A2573" s="104" t="s">
        <v>537</v>
      </c>
      <c r="B2573" s="104" t="s">
        <v>538</v>
      </c>
      <c r="C2573" s="54">
        <v>79</v>
      </c>
      <c r="D2573" s="96">
        <v>44206.822870370372</v>
      </c>
      <c r="E2573" s="110">
        <v>44206.822870370372</v>
      </c>
      <c r="F2573" s="112">
        <v>48.6</v>
      </c>
      <c r="G2573" s="112">
        <v>26.7</v>
      </c>
    </row>
    <row r="2574" spans="1:7" x14ac:dyDescent="0.25">
      <c r="A2574" s="104" t="s">
        <v>537</v>
      </c>
      <c r="B2574" s="104" t="s">
        <v>538</v>
      </c>
      <c r="C2574" s="54">
        <v>80</v>
      </c>
      <c r="D2574" s="96">
        <v>44206.864537037036</v>
      </c>
      <c r="E2574" s="110">
        <v>44206.864537037036</v>
      </c>
      <c r="F2574" s="112">
        <v>48</v>
      </c>
      <c r="G2574" s="112">
        <v>26.7</v>
      </c>
    </row>
    <row r="2575" spans="1:7" x14ac:dyDescent="0.25">
      <c r="A2575" s="104" t="s">
        <v>537</v>
      </c>
      <c r="B2575" s="104" t="s">
        <v>538</v>
      </c>
      <c r="C2575" s="54">
        <v>81</v>
      </c>
      <c r="D2575" s="96">
        <v>44206.9062037037</v>
      </c>
      <c r="E2575" s="110">
        <v>44206.9062037037</v>
      </c>
      <c r="F2575" s="112">
        <v>45.6</v>
      </c>
      <c r="G2575" s="112">
        <v>26.7</v>
      </c>
    </row>
    <row r="2576" spans="1:7" x14ac:dyDescent="0.25">
      <c r="A2576" s="104" t="s">
        <v>537</v>
      </c>
      <c r="B2576" s="104" t="s">
        <v>538</v>
      </c>
      <c r="C2576" s="54">
        <v>82</v>
      </c>
      <c r="D2576" s="96">
        <v>44206.947870370372</v>
      </c>
      <c r="E2576" s="110">
        <v>44206.947870370372</v>
      </c>
      <c r="F2576" s="112">
        <v>48.4</v>
      </c>
      <c r="G2576" s="112">
        <v>26.9</v>
      </c>
    </row>
    <row r="2577" spans="1:7" x14ac:dyDescent="0.25">
      <c r="A2577" s="104" t="s">
        <v>537</v>
      </c>
      <c r="B2577" s="104" t="s">
        <v>538</v>
      </c>
      <c r="C2577" s="54">
        <v>83</v>
      </c>
      <c r="D2577" s="96">
        <v>44206.989537037036</v>
      </c>
      <c r="E2577" s="110">
        <v>44206.989537037036</v>
      </c>
      <c r="F2577" s="112">
        <v>45.9</v>
      </c>
      <c r="G2577" s="112">
        <v>26.8</v>
      </c>
    </row>
    <row r="2578" spans="1:7" x14ac:dyDescent="0.25">
      <c r="A2578" s="104" t="s">
        <v>537</v>
      </c>
      <c r="B2578" s="104" t="s">
        <v>538</v>
      </c>
      <c r="C2578" s="54">
        <v>84</v>
      </c>
      <c r="D2578" s="96">
        <v>44207.0312037037</v>
      </c>
      <c r="E2578" s="110">
        <v>44207.0312037037</v>
      </c>
      <c r="F2578" s="112">
        <v>45.6</v>
      </c>
      <c r="G2578" s="112">
        <v>26.8</v>
      </c>
    </row>
    <row r="2579" spans="1:7" x14ac:dyDescent="0.25">
      <c r="A2579" s="104" t="s">
        <v>537</v>
      </c>
      <c r="B2579" s="104" t="s">
        <v>538</v>
      </c>
      <c r="C2579" s="54">
        <v>85</v>
      </c>
      <c r="D2579" s="96">
        <v>44207.072870370372</v>
      </c>
      <c r="E2579" s="110">
        <v>44207.072870370372</v>
      </c>
      <c r="F2579" s="112">
        <v>44.2</v>
      </c>
      <c r="G2579" s="112">
        <v>26.7</v>
      </c>
    </row>
    <row r="2580" spans="1:7" x14ac:dyDescent="0.25">
      <c r="A2580" s="104" t="s">
        <v>537</v>
      </c>
      <c r="B2580" s="104" t="s">
        <v>538</v>
      </c>
      <c r="C2580" s="54">
        <v>86</v>
      </c>
      <c r="D2580" s="96">
        <v>44207.114537037036</v>
      </c>
      <c r="E2580" s="110">
        <v>44207.114537037036</v>
      </c>
      <c r="F2580" s="112">
        <v>45.8</v>
      </c>
      <c r="G2580" s="112">
        <v>26.8</v>
      </c>
    </row>
    <row r="2581" spans="1:7" x14ac:dyDescent="0.25">
      <c r="A2581" s="104" t="s">
        <v>537</v>
      </c>
      <c r="B2581" s="104" t="s">
        <v>538</v>
      </c>
      <c r="C2581" s="54">
        <v>87</v>
      </c>
      <c r="D2581" s="96">
        <v>44207.1562037037</v>
      </c>
      <c r="E2581" s="110">
        <v>44207.1562037037</v>
      </c>
      <c r="F2581" s="112">
        <v>47.4</v>
      </c>
      <c r="G2581" s="112">
        <v>26.9</v>
      </c>
    </row>
    <row r="2582" spans="1:7" x14ac:dyDescent="0.25">
      <c r="A2582" s="104" t="s">
        <v>537</v>
      </c>
      <c r="B2582" s="104" t="s">
        <v>538</v>
      </c>
      <c r="C2582" s="54">
        <v>88</v>
      </c>
      <c r="D2582" s="96">
        <v>44207.197870370372</v>
      </c>
      <c r="E2582" s="110">
        <v>44207.197870370372</v>
      </c>
      <c r="F2582" s="112">
        <v>45.7</v>
      </c>
      <c r="G2582" s="112">
        <v>26.8</v>
      </c>
    </row>
    <row r="2583" spans="1:7" x14ac:dyDescent="0.25">
      <c r="A2583" s="104" t="s">
        <v>537</v>
      </c>
      <c r="B2583" s="104" t="s">
        <v>538</v>
      </c>
      <c r="C2583" s="54">
        <v>89</v>
      </c>
      <c r="D2583" s="96">
        <v>44207.239537037036</v>
      </c>
      <c r="E2583" s="110">
        <v>44207.239537037036</v>
      </c>
      <c r="F2583" s="112">
        <v>47.8</v>
      </c>
      <c r="G2583" s="112">
        <v>27</v>
      </c>
    </row>
    <row r="2584" spans="1:7" x14ac:dyDescent="0.25">
      <c r="A2584" s="104" t="s">
        <v>537</v>
      </c>
      <c r="B2584" s="104" t="s">
        <v>538</v>
      </c>
      <c r="C2584" s="54">
        <v>90</v>
      </c>
      <c r="D2584" s="96">
        <v>44207.2812037037</v>
      </c>
      <c r="E2584" s="110">
        <v>44207.2812037037</v>
      </c>
      <c r="F2584" s="112">
        <v>50.9</v>
      </c>
      <c r="G2584" s="112">
        <v>27.1</v>
      </c>
    </row>
    <row r="2585" spans="1:7" x14ac:dyDescent="0.25">
      <c r="A2585" s="104" t="s">
        <v>537</v>
      </c>
      <c r="B2585" s="104" t="s">
        <v>538</v>
      </c>
      <c r="C2585" s="54">
        <v>91</v>
      </c>
      <c r="D2585" s="96">
        <v>44207.322870370372</v>
      </c>
      <c r="E2585" s="110">
        <v>44207.322870370372</v>
      </c>
      <c r="F2585" s="112">
        <v>47.8</v>
      </c>
      <c r="G2585" s="112">
        <v>26.9</v>
      </c>
    </row>
    <row r="2586" spans="1:7" x14ac:dyDescent="0.25">
      <c r="A2586" s="104" t="s">
        <v>537</v>
      </c>
      <c r="B2586" s="104" t="s">
        <v>538</v>
      </c>
      <c r="C2586" s="54">
        <v>92</v>
      </c>
      <c r="D2586" s="96">
        <v>44207.364537037036</v>
      </c>
      <c r="E2586" s="110">
        <v>44207.364537037036</v>
      </c>
      <c r="F2586" s="112">
        <v>53.5</v>
      </c>
      <c r="G2586" s="112">
        <v>27.2</v>
      </c>
    </row>
    <row r="2587" spans="1:7" x14ac:dyDescent="0.25">
      <c r="A2587" s="104" t="s">
        <v>537</v>
      </c>
      <c r="B2587" s="104" t="s">
        <v>538</v>
      </c>
      <c r="C2587" s="54">
        <v>93</v>
      </c>
      <c r="D2587" s="96">
        <v>44207.4062037037</v>
      </c>
      <c r="E2587" s="110">
        <v>44207.4062037037</v>
      </c>
      <c r="F2587" s="112">
        <v>51.9</v>
      </c>
      <c r="G2587" s="112">
        <v>27</v>
      </c>
    </row>
    <row r="2588" spans="1:7" x14ac:dyDescent="0.25">
      <c r="A2588" s="104" t="s">
        <v>537</v>
      </c>
      <c r="B2588" s="104" t="s">
        <v>538</v>
      </c>
      <c r="C2588" s="54">
        <v>94</v>
      </c>
      <c r="D2588" s="96">
        <v>44207.447870370372</v>
      </c>
      <c r="E2588" s="110">
        <v>44207.447870370372</v>
      </c>
      <c r="F2588" s="112">
        <v>49.6</v>
      </c>
      <c r="G2588" s="112">
        <v>27.1</v>
      </c>
    </row>
    <row r="2589" spans="1:7" x14ac:dyDescent="0.25">
      <c r="A2589" s="104" t="s">
        <v>537</v>
      </c>
      <c r="B2589" s="104" t="s">
        <v>538</v>
      </c>
      <c r="C2589" s="54">
        <v>95</v>
      </c>
      <c r="D2589" s="96">
        <v>44207.489537037036</v>
      </c>
      <c r="E2589" s="110">
        <v>44207.489537037036</v>
      </c>
      <c r="F2589" s="112">
        <v>52.9</v>
      </c>
      <c r="G2589" s="112">
        <v>27.2</v>
      </c>
    </row>
    <row r="2590" spans="1:7" x14ac:dyDescent="0.25">
      <c r="A2590" s="104" t="s">
        <v>537</v>
      </c>
      <c r="B2590" s="104" t="s">
        <v>538</v>
      </c>
      <c r="C2590" s="54">
        <v>96</v>
      </c>
      <c r="D2590" s="96">
        <v>44207.5312037037</v>
      </c>
      <c r="E2590" s="110">
        <v>44207.5312037037</v>
      </c>
      <c r="F2590" s="112">
        <v>49.2</v>
      </c>
      <c r="G2590" s="112">
        <v>27</v>
      </c>
    </row>
    <row r="2591" spans="1:7" x14ac:dyDescent="0.25">
      <c r="A2591" s="104" t="s">
        <v>537</v>
      </c>
      <c r="B2591" s="104" t="s">
        <v>538</v>
      </c>
      <c r="C2591" s="54">
        <v>97</v>
      </c>
      <c r="D2591" s="96">
        <v>44207.572870370372</v>
      </c>
      <c r="E2591" s="110">
        <v>44207.572870370372</v>
      </c>
      <c r="F2591" s="112">
        <v>52.8</v>
      </c>
      <c r="G2591" s="112">
        <v>27.2</v>
      </c>
    </row>
    <row r="2592" spans="1:7" x14ac:dyDescent="0.25">
      <c r="A2592" s="104" t="s">
        <v>537</v>
      </c>
      <c r="B2592" s="104" t="s">
        <v>538</v>
      </c>
      <c r="C2592" s="54">
        <v>98</v>
      </c>
      <c r="D2592" s="96">
        <v>44207.614537037036</v>
      </c>
      <c r="E2592" s="110">
        <v>44207.614537037036</v>
      </c>
      <c r="F2592" s="112">
        <v>53.9</v>
      </c>
      <c r="G2592" s="112">
        <v>27.3</v>
      </c>
    </row>
    <row r="2593" spans="1:7" x14ac:dyDescent="0.25">
      <c r="A2593" s="104" t="s">
        <v>537</v>
      </c>
      <c r="B2593" s="104" t="s">
        <v>538</v>
      </c>
      <c r="C2593" s="54">
        <v>99</v>
      </c>
      <c r="D2593" s="96">
        <v>44207.6562037037</v>
      </c>
      <c r="E2593" s="110">
        <v>44207.6562037037</v>
      </c>
      <c r="F2593" s="112">
        <v>50.1</v>
      </c>
      <c r="G2593" s="112">
        <v>27.1</v>
      </c>
    </row>
    <row r="2594" spans="1:7" x14ac:dyDescent="0.25">
      <c r="A2594" s="104" t="s">
        <v>537</v>
      </c>
      <c r="B2594" s="104" t="s">
        <v>538</v>
      </c>
      <c r="C2594" s="54">
        <v>100</v>
      </c>
      <c r="D2594" s="96">
        <v>44207.697870370372</v>
      </c>
      <c r="E2594" s="110">
        <v>44207.697870370372</v>
      </c>
      <c r="F2594" s="112">
        <v>51.1</v>
      </c>
      <c r="G2594" s="112">
        <v>26.8</v>
      </c>
    </row>
    <row r="2595" spans="1:7" x14ac:dyDescent="0.25">
      <c r="A2595" s="104" t="s">
        <v>537</v>
      </c>
      <c r="B2595" s="104" t="s">
        <v>538</v>
      </c>
      <c r="C2595" s="54">
        <v>101</v>
      </c>
      <c r="D2595" s="96">
        <v>44207.739537037036</v>
      </c>
      <c r="E2595" s="110">
        <v>44207.739537037036</v>
      </c>
      <c r="F2595" s="112">
        <v>49.7</v>
      </c>
      <c r="G2595" s="112">
        <v>26.8</v>
      </c>
    </row>
    <row r="2596" spans="1:7" x14ac:dyDescent="0.25">
      <c r="A2596" s="104" t="s">
        <v>537</v>
      </c>
      <c r="B2596" s="104" t="s">
        <v>538</v>
      </c>
      <c r="C2596" s="54">
        <v>102</v>
      </c>
      <c r="D2596" s="96">
        <v>44207.7812037037</v>
      </c>
      <c r="E2596" s="110">
        <v>44207.7812037037</v>
      </c>
      <c r="F2596" s="112">
        <v>48.8</v>
      </c>
      <c r="G2596" s="112">
        <v>26.8</v>
      </c>
    </row>
    <row r="2597" spans="1:7" x14ac:dyDescent="0.25">
      <c r="A2597" s="104" t="s">
        <v>537</v>
      </c>
      <c r="B2597" s="104" t="s">
        <v>538</v>
      </c>
      <c r="C2597" s="54">
        <v>103</v>
      </c>
      <c r="D2597" s="96">
        <v>44207.822870370372</v>
      </c>
      <c r="E2597" s="110">
        <v>44207.822870370372</v>
      </c>
      <c r="F2597" s="112">
        <v>48.6</v>
      </c>
      <c r="G2597" s="112">
        <v>26.8</v>
      </c>
    </row>
    <row r="2598" spans="1:7" x14ac:dyDescent="0.25">
      <c r="A2598" s="104" t="s">
        <v>537</v>
      </c>
      <c r="B2598" s="104" t="s">
        <v>538</v>
      </c>
      <c r="C2598" s="54">
        <v>104</v>
      </c>
      <c r="D2598" s="96">
        <v>44207.864537037036</v>
      </c>
      <c r="E2598" s="110">
        <v>44207.864537037036</v>
      </c>
      <c r="F2598" s="112">
        <v>52</v>
      </c>
      <c r="G2598" s="112">
        <v>27</v>
      </c>
    </row>
    <row r="2599" spans="1:7" x14ac:dyDescent="0.25">
      <c r="A2599" s="104" t="s">
        <v>537</v>
      </c>
      <c r="B2599" s="104" t="s">
        <v>538</v>
      </c>
      <c r="C2599" s="54">
        <v>105</v>
      </c>
      <c r="D2599" s="96">
        <v>44207.9062037037</v>
      </c>
      <c r="E2599" s="110">
        <v>44207.9062037037</v>
      </c>
      <c r="F2599" s="112">
        <v>47.3</v>
      </c>
      <c r="G2599" s="112">
        <v>26.9</v>
      </c>
    </row>
    <row r="2600" spans="1:7" x14ac:dyDescent="0.25">
      <c r="A2600" s="104" t="s">
        <v>537</v>
      </c>
      <c r="B2600" s="104" t="s">
        <v>538</v>
      </c>
      <c r="C2600" s="54">
        <v>106</v>
      </c>
      <c r="D2600" s="96">
        <v>44207.947870370372</v>
      </c>
      <c r="E2600" s="110">
        <v>44207.947870370372</v>
      </c>
      <c r="F2600" s="112">
        <v>45.4</v>
      </c>
      <c r="G2600" s="112">
        <v>26.8</v>
      </c>
    </row>
    <row r="2601" spans="1:7" x14ac:dyDescent="0.25">
      <c r="A2601" s="104" t="s">
        <v>537</v>
      </c>
      <c r="B2601" s="104" t="s">
        <v>538</v>
      </c>
      <c r="C2601" s="54">
        <v>107</v>
      </c>
      <c r="D2601" s="96">
        <v>44207.989537037036</v>
      </c>
      <c r="E2601" s="110">
        <v>44207.989537037036</v>
      </c>
      <c r="F2601" s="112">
        <v>47</v>
      </c>
      <c r="G2601" s="112">
        <v>26.9</v>
      </c>
    </row>
    <row r="2602" spans="1:7" x14ac:dyDescent="0.25">
      <c r="A2602" s="104" t="s">
        <v>537</v>
      </c>
      <c r="B2602" s="104" t="s">
        <v>538</v>
      </c>
      <c r="C2602" s="54">
        <v>108</v>
      </c>
      <c r="D2602" s="96">
        <v>44208.0312037037</v>
      </c>
      <c r="E2602" s="110">
        <v>44208.0312037037</v>
      </c>
      <c r="F2602" s="112">
        <v>48.2</v>
      </c>
      <c r="G2602" s="112">
        <v>26.9</v>
      </c>
    </row>
    <row r="2603" spans="1:7" x14ac:dyDescent="0.25">
      <c r="A2603" s="104" t="s">
        <v>537</v>
      </c>
      <c r="B2603" s="104" t="s">
        <v>538</v>
      </c>
      <c r="C2603" s="54">
        <v>109</v>
      </c>
      <c r="D2603" s="96">
        <v>44208.072870370372</v>
      </c>
      <c r="E2603" s="110">
        <v>44208.072870370372</v>
      </c>
      <c r="F2603" s="112">
        <v>45.9</v>
      </c>
      <c r="G2603" s="112">
        <v>26.9</v>
      </c>
    </row>
    <row r="2604" spans="1:7" x14ac:dyDescent="0.25">
      <c r="A2604" s="104" t="s">
        <v>537</v>
      </c>
      <c r="B2604" s="104" t="s">
        <v>538</v>
      </c>
      <c r="C2604" s="54">
        <v>110</v>
      </c>
      <c r="D2604" s="96">
        <v>44208.114537037036</v>
      </c>
      <c r="E2604" s="110">
        <v>44208.114537037036</v>
      </c>
      <c r="F2604" s="112">
        <v>46.9</v>
      </c>
      <c r="G2604" s="112">
        <v>26.9</v>
      </c>
    </row>
    <row r="2605" spans="1:7" x14ac:dyDescent="0.25">
      <c r="A2605" s="104" t="s">
        <v>537</v>
      </c>
      <c r="B2605" s="104" t="s">
        <v>538</v>
      </c>
      <c r="C2605" s="54">
        <v>111</v>
      </c>
      <c r="D2605" s="96">
        <v>44208.1562037037</v>
      </c>
      <c r="E2605" s="110">
        <v>44208.1562037037</v>
      </c>
      <c r="F2605" s="112">
        <v>49.9</v>
      </c>
      <c r="G2605" s="112">
        <v>27</v>
      </c>
    </row>
    <row r="2606" spans="1:7" x14ac:dyDescent="0.25">
      <c r="A2606" s="104" t="s">
        <v>537</v>
      </c>
      <c r="B2606" s="104" t="s">
        <v>538</v>
      </c>
      <c r="C2606" s="54">
        <v>112</v>
      </c>
      <c r="D2606" s="96">
        <v>44208.197870370372</v>
      </c>
      <c r="E2606" s="110">
        <v>44208.197870370372</v>
      </c>
      <c r="F2606" s="112">
        <v>47.4</v>
      </c>
      <c r="G2606" s="112">
        <v>27</v>
      </c>
    </row>
    <row r="2607" spans="1:7" x14ac:dyDescent="0.25">
      <c r="A2607" s="104" t="s">
        <v>537</v>
      </c>
      <c r="B2607" s="104" t="s">
        <v>538</v>
      </c>
      <c r="C2607" s="54">
        <v>113</v>
      </c>
      <c r="D2607" s="96">
        <v>44208.239537037036</v>
      </c>
      <c r="E2607" s="110">
        <v>44208.239537037036</v>
      </c>
      <c r="F2607" s="112">
        <v>51.8</v>
      </c>
      <c r="G2607" s="112">
        <v>27.1</v>
      </c>
    </row>
    <row r="2608" spans="1:7" x14ac:dyDescent="0.25">
      <c r="A2608" s="104" t="s">
        <v>537</v>
      </c>
      <c r="B2608" s="104" t="s">
        <v>538</v>
      </c>
      <c r="C2608" s="54">
        <v>114</v>
      </c>
      <c r="D2608" s="96">
        <v>44208.2812037037</v>
      </c>
      <c r="E2608" s="110">
        <v>44208.2812037037</v>
      </c>
      <c r="F2608" s="112">
        <v>49.9</v>
      </c>
      <c r="G2608" s="112">
        <v>27</v>
      </c>
    </row>
    <row r="2609" spans="1:7" x14ac:dyDescent="0.25">
      <c r="A2609" s="104" t="s">
        <v>537</v>
      </c>
      <c r="B2609" s="104" t="s">
        <v>538</v>
      </c>
      <c r="C2609" s="54">
        <v>115</v>
      </c>
      <c r="D2609" s="96">
        <v>44208.322870370372</v>
      </c>
      <c r="E2609" s="110">
        <v>44208.322870370372</v>
      </c>
      <c r="F2609" s="112">
        <v>55.3</v>
      </c>
      <c r="G2609" s="112">
        <v>27.3</v>
      </c>
    </row>
    <row r="2610" spans="1:7" x14ac:dyDescent="0.25">
      <c r="A2610" s="104" t="s">
        <v>537</v>
      </c>
      <c r="B2610" s="104" t="s">
        <v>538</v>
      </c>
      <c r="C2610" s="54">
        <v>116</v>
      </c>
      <c r="D2610" s="96">
        <v>44208.364537037036</v>
      </c>
      <c r="E2610" s="110">
        <v>44208.364537037036</v>
      </c>
      <c r="F2610" s="112">
        <v>51.2</v>
      </c>
      <c r="G2610" s="112">
        <v>27.3</v>
      </c>
    </row>
    <row r="2611" spans="1:7" x14ac:dyDescent="0.25">
      <c r="A2611" s="104" t="s">
        <v>537</v>
      </c>
      <c r="B2611" s="104" t="s">
        <v>538</v>
      </c>
      <c r="C2611" s="54">
        <v>117</v>
      </c>
      <c r="D2611" s="96">
        <v>44208.4062037037</v>
      </c>
      <c r="E2611" s="110">
        <v>44208.4062037037</v>
      </c>
      <c r="F2611" s="112">
        <v>52.6</v>
      </c>
      <c r="G2611" s="112">
        <v>27.5</v>
      </c>
    </row>
    <row r="2612" spans="1:7" x14ac:dyDescent="0.25">
      <c r="A2612" s="104" t="s">
        <v>537</v>
      </c>
      <c r="B2612" s="104" t="s">
        <v>538</v>
      </c>
      <c r="C2612" s="54">
        <v>118</v>
      </c>
      <c r="D2612" s="96">
        <v>44208.447870370372</v>
      </c>
      <c r="E2612" s="110">
        <v>44208.447870370372</v>
      </c>
      <c r="F2612" s="112">
        <v>52.4</v>
      </c>
      <c r="G2612" s="112">
        <v>27.6</v>
      </c>
    </row>
    <row r="2613" spans="1:7" x14ac:dyDescent="0.25">
      <c r="A2613" s="104" t="s">
        <v>537</v>
      </c>
      <c r="B2613" s="104" t="s">
        <v>538</v>
      </c>
      <c r="C2613" s="54">
        <v>119</v>
      </c>
      <c r="D2613" s="96">
        <v>44208.489537037036</v>
      </c>
      <c r="E2613" s="110">
        <v>44208.489537037036</v>
      </c>
      <c r="F2613" s="112">
        <v>51.8</v>
      </c>
      <c r="G2613" s="112">
        <v>27.4</v>
      </c>
    </row>
    <row r="2614" spans="1:7" x14ac:dyDescent="0.25">
      <c r="A2614" s="104" t="s">
        <v>537</v>
      </c>
      <c r="B2614" s="104" t="s">
        <v>538</v>
      </c>
      <c r="C2614" s="54">
        <v>120</v>
      </c>
      <c r="D2614" s="96">
        <v>44208.5312037037</v>
      </c>
      <c r="E2614" s="110">
        <v>44208.5312037037</v>
      </c>
      <c r="F2614" s="112">
        <v>54.9</v>
      </c>
      <c r="G2614" s="112">
        <v>27.8</v>
      </c>
    </row>
    <row r="2615" spans="1:7" x14ac:dyDescent="0.25">
      <c r="A2615" s="104" t="s">
        <v>537</v>
      </c>
      <c r="B2615" s="104" t="s">
        <v>538</v>
      </c>
      <c r="C2615" s="54">
        <v>121</v>
      </c>
      <c r="D2615" s="96">
        <v>44208.572870370372</v>
      </c>
      <c r="E2615" s="110">
        <v>44208.572870370372</v>
      </c>
      <c r="F2615" s="112">
        <v>50.3</v>
      </c>
      <c r="G2615" s="112">
        <v>27.6</v>
      </c>
    </row>
    <row r="2616" spans="1:7" x14ac:dyDescent="0.25">
      <c r="A2616" s="104" t="s">
        <v>537</v>
      </c>
      <c r="B2616" s="104" t="s">
        <v>538</v>
      </c>
      <c r="C2616" s="54">
        <v>122</v>
      </c>
      <c r="D2616" s="96">
        <v>44208.614537037036</v>
      </c>
      <c r="E2616" s="110">
        <v>44208.614537037036</v>
      </c>
      <c r="F2616" s="112">
        <v>53.3</v>
      </c>
      <c r="G2616" s="112">
        <v>27.8</v>
      </c>
    </row>
    <row r="2617" spans="1:7" x14ac:dyDescent="0.25">
      <c r="A2617" s="104" t="s">
        <v>537</v>
      </c>
      <c r="B2617" s="104" t="s">
        <v>538</v>
      </c>
      <c r="C2617" s="54">
        <v>123</v>
      </c>
      <c r="D2617" s="96">
        <v>44208.6562037037</v>
      </c>
      <c r="E2617" s="110">
        <v>44208.6562037037</v>
      </c>
      <c r="F2617" s="112">
        <v>50.4</v>
      </c>
      <c r="G2617" s="112">
        <v>27.5</v>
      </c>
    </row>
    <row r="2618" spans="1:7" x14ac:dyDescent="0.25">
      <c r="A2618" s="104" t="s">
        <v>537</v>
      </c>
      <c r="B2618" s="104" t="s">
        <v>538</v>
      </c>
      <c r="C2618" s="54">
        <v>124</v>
      </c>
      <c r="D2618" s="96">
        <v>44208.697870370372</v>
      </c>
      <c r="E2618" s="110">
        <v>44208.697870370372</v>
      </c>
      <c r="F2618" s="112">
        <v>45.7</v>
      </c>
      <c r="G2618" s="112">
        <v>27.2</v>
      </c>
    </row>
    <row r="2619" spans="1:7" x14ac:dyDescent="0.25">
      <c r="A2619" s="104" t="s">
        <v>537</v>
      </c>
      <c r="B2619" s="104" t="s">
        <v>538</v>
      </c>
      <c r="C2619" s="54">
        <v>125</v>
      </c>
      <c r="D2619" s="96">
        <v>44208.739537037036</v>
      </c>
      <c r="E2619" s="110">
        <v>44208.739537037036</v>
      </c>
      <c r="F2619" s="112">
        <v>50.1</v>
      </c>
      <c r="G2619" s="112">
        <v>27.1</v>
      </c>
    </row>
    <row r="2620" spans="1:7" x14ac:dyDescent="0.25">
      <c r="A2620" s="104" t="s">
        <v>537</v>
      </c>
      <c r="B2620" s="104" t="s">
        <v>538</v>
      </c>
      <c r="C2620" s="54">
        <v>126</v>
      </c>
      <c r="D2620" s="96">
        <v>44208.7812037037</v>
      </c>
      <c r="E2620" s="110">
        <v>44208.7812037037</v>
      </c>
      <c r="F2620" s="112">
        <v>46.1</v>
      </c>
      <c r="G2620" s="112">
        <v>27.1</v>
      </c>
    </row>
    <row r="2621" spans="1:7" x14ac:dyDescent="0.25">
      <c r="A2621" s="104" t="s">
        <v>537</v>
      </c>
      <c r="B2621" s="104" t="s">
        <v>538</v>
      </c>
      <c r="C2621" s="54">
        <v>127</v>
      </c>
      <c r="D2621" s="96">
        <v>44208.822870370372</v>
      </c>
      <c r="E2621" s="110">
        <v>44208.822870370372</v>
      </c>
      <c r="F2621" s="112">
        <v>47.4</v>
      </c>
      <c r="G2621" s="112">
        <v>27</v>
      </c>
    </row>
    <row r="2622" spans="1:7" x14ac:dyDescent="0.25">
      <c r="A2622" s="104" t="s">
        <v>537</v>
      </c>
      <c r="B2622" s="104" t="s">
        <v>538</v>
      </c>
      <c r="C2622" s="54">
        <v>128</v>
      </c>
      <c r="D2622" s="96">
        <v>44208.864537037036</v>
      </c>
      <c r="E2622" s="110">
        <v>44208.864537037036</v>
      </c>
      <c r="F2622" s="112">
        <v>48.3</v>
      </c>
      <c r="G2622" s="112">
        <v>27</v>
      </c>
    </row>
    <row r="2623" spans="1:7" x14ac:dyDescent="0.25">
      <c r="A2623" s="104" t="s">
        <v>537</v>
      </c>
      <c r="B2623" s="104" t="s">
        <v>538</v>
      </c>
      <c r="C2623" s="54">
        <v>129</v>
      </c>
      <c r="D2623" s="96">
        <v>44208.9062037037</v>
      </c>
      <c r="E2623" s="110">
        <v>44208.9062037037</v>
      </c>
      <c r="F2623" s="112">
        <v>46.7</v>
      </c>
      <c r="G2623" s="112">
        <v>26.9</v>
      </c>
    </row>
    <row r="2624" spans="1:7" x14ac:dyDescent="0.25">
      <c r="A2624" s="104" t="s">
        <v>537</v>
      </c>
      <c r="B2624" s="104" t="s">
        <v>538</v>
      </c>
      <c r="C2624" s="54">
        <v>130</v>
      </c>
      <c r="D2624" s="96">
        <v>44208.947870370372</v>
      </c>
      <c r="E2624" s="110">
        <v>44208.947870370372</v>
      </c>
      <c r="F2624" s="112">
        <v>46.6</v>
      </c>
      <c r="G2624" s="112">
        <v>26.9</v>
      </c>
    </row>
    <row r="2625" spans="1:7" x14ac:dyDescent="0.25">
      <c r="A2625" s="104" t="s">
        <v>537</v>
      </c>
      <c r="B2625" s="104" t="s">
        <v>538</v>
      </c>
      <c r="C2625" s="54">
        <v>131</v>
      </c>
      <c r="D2625" s="96">
        <v>44208.989537037036</v>
      </c>
      <c r="E2625" s="110">
        <v>44208.989537037036</v>
      </c>
      <c r="F2625" s="112">
        <v>45.9</v>
      </c>
      <c r="G2625" s="112">
        <v>26.9</v>
      </c>
    </row>
    <row r="2626" spans="1:7" x14ac:dyDescent="0.25">
      <c r="A2626" s="104" t="s">
        <v>537</v>
      </c>
      <c r="B2626" s="104" t="s">
        <v>538</v>
      </c>
      <c r="C2626" s="54">
        <v>132</v>
      </c>
      <c r="D2626" s="96">
        <v>44209.0312037037</v>
      </c>
      <c r="E2626" s="110">
        <v>44209.0312037037</v>
      </c>
      <c r="F2626" s="112">
        <v>45.6</v>
      </c>
      <c r="G2626" s="112">
        <v>26.9</v>
      </c>
    </row>
    <row r="2627" spans="1:7" x14ac:dyDescent="0.25">
      <c r="A2627" s="104" t="s">
        <v>537</v>
      </c>
      <c r="B2627" s="104" t="s">
        <v>538</v>
      </c>
      <c r="C2627" s="54">
        <v>133</v>
      </c>
      <c r="D2627" s="96">
        <v>44209.072870370372</v>
      </c>
      <c r="E2627" s="110">
        <v>44209.072870370372</v>
      </c>
      <c r="F2627" s="112">
        <v>48</v>
      </c>
      <c r="G2627" s="112">
        <v>26.8</v>
      </c>
    </row>
    <row r="2628" spans="1:7" x14ac:dyDescent="0.25">
      <c r="A2628" s="104" t="s">
        <v>537</v>
      </c>
      <c r="B2628" s="104" t="s">
        <v>538</v>
      </c>
      <c r="C2628" s="54">
        <v>134</v>
      </c>
      <c r="D2628" s="96">
        <v>44209.114537037036</v>
      </c>
      <c r="E2628" s="110">
        <v>44209.114537037036</v>
      </c>
      <c r="F2628" s="112">
        <v>46.2</v>
      </c>
      <c r="G2628" s="112">
        <v>26.9</v>
      </c>
    </row>
    <row r="2629" spans="1:7" x14ac:dyDescent="0.25">
      <c r="A2629" s="104" t="s">
        <v>537</v>
      </c>
      <c r="B2629" s="104" t="s">
        <v>538</v>
      </c>
      <c r="C2629" s="54">
        <v>135</v>
      </c>
      <c r="D2629" s="96">
        <v>44209.1562037037</v>
      </c>
      <c r="E2629" s="110">
        <v>44209.1562037037</v>
      </c>
      <c r="F2629" s="112">
        <v>45.1</v>
      </c>
      <c r="G2629" s="112">
        <v>26.7</v>
      </c>
    </row>
    <row r="2630" spans="1:7" x14ac:dyDescent="0.25">
      <c r="A2630" s="104" t="s">
        <v>537</v>
      </c>
      <c r="B2630" s="104" t="s">
        <v>538</v>
      </c>
      <c r="C2630" s="54">
        <v>136</v>
      </c>
      <c r="D2630" s="96">
        <v>44209.197870370372</v>
      </c>
      <c r="E2630" s="110">
        <v>44209.197870370372</v>
      </c>
      <c r="F2630" s="112">
        <v>47</v>
      </c>
      <c r="G2630" s="112">
        <v>26.8</v>
      </c>
    </row>
    <row r="2631" spans="1:7" x14ac:dyDescent="0.25">
      <c r="A2631" s="104" t="s">
        <v>537</v>
      </c>
      <c r="B2631" s="104" t="s">
        <v>538</v>
      </c>
      <c r="C2631" s="54">
        <v>137</v>
      </c>
      <c r="D2631" s="96">
        <v>44209.239537037036</v>
      </c>
      <c r="E2631" s="110">
        <v>44209.239537037036</v>
      </c>
      <c r="F2631" s="112">
        <v>48.5</v>
      </c>
      <c r="G2631" s="112">
        <v>27</v>
      </c>
    </row>
    <row r="2632" spans="1:7" x14ac:dyDescent="0.25">
      <c r="A2632" s="104" t="s">
        <v>537</v>
      </c>
      <c r="B2632" s="104" t="s">
        <v>538</v>
      </c>
      <c r="C2632" s="54">
        <v>138</v>
      </c>
      <c r="D2632" s="96">
        <v>44209.2812037037</v>
      </c>
      <c r="E2632" s="110">
        <v>44209.2812037037</v>
      </c>
      <c r="F2632" s="112">
        <v>47.8</v>
      </c>
      <c r="G2632" s="112">
        <v>26.8</v>
      </c>
    </row>
    <row r="2633" spans="1:7" x14ac:dyDescent="0.25">
      <c r="A2633" s="104" t="s">
        <v>537</v>
      </c>
      <c r="B2633" s="104" t="s">
        <v>538</v>
      </c>
      <c r="C2633" s="54">
        <v>139</v>
      </c>
      <c r="D2633" s="96">
        <v>44209.322870370372</v>
      </c>
      <c r="E2633" s="110">
        <v>44209.322870370372</v>
      </c>
      <c r="F2633" s="112">
        <v>50.7</v>
      </c>
      <c r="G2633" s="112">
        <v>27.1</v>
      </c>
    </row>
    <row r="2634" spans="1:7" x14ac:dyDescent="0.25">
      <c r="A2634" s="104" t="s">
        <v>537</v>
      </c>
      <c r="B2634" s="104" t="s">
        <v>538</v>
      </c>
      <c r="C2634" s="54">
        <v>140</v>
      </c>
      <c r="D2634" s="96">
        <v>44209.364537037036</v>
      </c>
      <c r="E2634" s="110">
        <v>44209.364537037036</v>
      </c>
      <c r="F2634" s="112">
        <v>50.6</v>
      </c>
      <c r="G2634" s="112">
        <v>27.1</v>
      </c>
    </row>
    <row r="2635" spans="1:7" x14ac:dyDescent="0.25">
      <c r="A2635" s="104" t="s">
        <v>537</v>
      </c>
      <c r="B2635" s="104" t="s">
        <v>538</v>
      </c>
      <c r="C2635" s="54">
        <v>141</v>
      </c>
      <c r="D2635" s="96">
        <v>44209.4062037037</v>
      </c>
      <c r="E2635" s="110">
        <v>44209.4062037037</v>
      </c>
      <c r="F2635" s="112">
        <v>46.1</v>
      </c>
      <c r="G2635" s="112">
        <v>27.2</v>
      </c>
    </row>
    <row r="2636" spans="1:7" x14ac:dyDescent="0.25">
      <c r="A2636" s="104" t="s">
        <v>537</v>
      </c>
      <c r="B2636" s="104" t="s">
        <v>538</v>
      </c>
      <c r="C2636" s="54">
        <v>142</v>
      </c>
      <c r="D2636" s="96">
        <v>44209.447870370372</v>
      </c>
      <c r="E2636" s="110">
        <v>44209.447870370372</v>
      </c>
      <c r="F2636" s="112">
        <v>50.7</v>
      </c>
      <c r="G2636" s="112">
        <v>27.4</v>
      </c>
    </row>
    <row r="2637" spans="1:7" x14ac:dyDescent="0.25">
      <c r="A2637" s="104" t="s">
        <v>537</v>
      </c>
      <c r="B2637" s="104" t="s">
        <v>538</v>
      </c>
      <c r="C2637" s="54">
        <v>143</v>
      </c>
      <c r="D2637" s="96">
        <v>44209.489537037036</v>
      </c>
      <c r="E2637" s="110">
        <v>44209.489537037036</v>
      </c>
      <c r="F2637" s="112">
        <v>48.5</v>
      </c>
      <c r="G2637" s="112">
        <v>27.3</v>
      </c>
    </row>
    <row r="2638" spans="1:7" x14ac:dyDescent="0.25">
      <c r="A2638" s="104" t="s">
        <v>537</v>
      </c>
      <c r="B2638" s="104" t="s">
        <v>538</v>
      </c>
      <c r="C2638" s="54">
        <v>144</v>
      </c>
      <c r="D2638" s="96">
        <v>44209.5312037037</v>
      </c>
      <c r="E2638" s="110">
        <v>44209.5312037037</v>
      </c>
      <c r="F2638" s="112">
        <v>53.1</v>
      </c>
      <c r="G2638" s="112">
        <v>27.4</v>
      </c>
    </row>
    <row r="2639" spans="1:7" x14ac:dyDescent="0.25">
      <c r="A2639" s="104" t="s">
        <v>537</v>
      </c>
      <c r="B2639" s="104" t="s">
        <v>538</v>
      </c>
      <c r="C2639" s="54">
        <v>145</v>
      </c>
      <c r="D2639" s="96">
        <v>44209.572870370372</v>
      </c>
      <c r="E2639" s="110">
        <v>44209.572870370372</v>
      </c>
      <c r="F2639" s="112">
        <v>53.9</v>
      </c>
      <c r="G2639" s="112">
        <v>27.4</v>
      </c>
    </row>
    <row r="2640" spans="1:7" x14ac:dyDescent="0.25">
      <c r="A2640" s="104" t="s">
        <v>537</v>
      </c>
      <c r="B2640" s="104" t="s">
        <v>538</v>
      </c>
      <c r="C2640" s="54">
        <v>146</v>
      </c>
      <c r="D2640" s="96">
        <v>44209.614537037036</v>
      </c>
      <c r="E2640" s="110">
        <v>44209.614537037036</v>
      </c>
      <c r="F2640" s="112">
        <v>51.6</v>
      </c>
      <c r="G2640" s="112">
        <v>27.4</v>
      </c>
    </row>
    <row r="2641" spans="1:7" x14ac:dyDescent="0.25">
      <c r="A2641" s="104" t="s">
        <v>537</v>
      </c>
      <c r="B2641" s="104" t="s">
        <v>538</v>
      </c>
      <c r="C2641" s="54">
        <v>147</v>
      </c>
      <c r="D2641" s="96">
        <v>44209.6562037037</v>
      </c>
      <c r="E2641" s="110">
        <v>44209.6562037037</v>
      </c>
      <c r="F2641" s="112">
        <v>50.9</v>
      </c>
      <c r="G2641" s="112">
        <v>27.2</v>
      </c>
    </row>
    <row r="2642" spans="1:7" x14ac:dyDescent="0.25">
      <c r="A2642" s="104" t="s">
        <v>537</v>
      </c>
      <c r="B2642" s="104" t="s">
        <v>538</v>
      </c>
      <c r="C2642" s="54">
        <v>148</v>
      </c>
      <c r="D2642" s="96">
        <v>44209.697870370372</v>
      </c>
      <c r="E2642" s="110">
        <v>44209.697870370372</v>
      </c>
      <c r="F2642" s="112">
        <v>48.2</v>
      </c>
      <c r="G2642" s="112">
        <v>26.8</v>
      </c>
    </row>
    <row r="2643" spans="1:7" x14ac:dyDescent="0.25">
      <c r="A2643" s="104" t="s">
        <v>537</v>
      </c>
      <c r="B2643" s="104" t="s">
        <v>538</v>
      </c>
      <c r="C2643" s="54">
        <v>149</v>
      </c>
      <c r="D2643" s="96">
        <v>44209.739537037036</v>
      </c>
      <c r="E2643" s="110">
        <v>44209.739537037036</v>
      </c>
      <c r="F2643" s="112">
        <v>47.4</v>
      </c>
      <c r="G2643" s="112">
        <v>26.7</v>
      </c>
    </row>
    <row r="2644" spans="1:7" x14ac:dyDescent="0.25">
      <c r="A2644" s="104" t="s">
        <v>537</v>
      </c>
      <c r="B2644" s="104" t="s">
        <v>538</v>
      </c>
      <c r="C2644" s="54">
        <v>150</v>
      </c>
      <c r="D2644" s="96">
        <v>44209.7812037037</v>
      </c>
      <c r="E2644" s="110">
        <v>44209.7812037037</v>
      </c>
      <c r="F2644" s="112">
        <v>47.4</v>
      </c>
      <c r="G2644" s="112">
        <v>26.8</v>
      </c>
    </row>
    <row r="2645" spans="1:7" x14ac:dyDescent="0.25">
      <c r="A2645" s="104" t="s">
        <v>537</v>
      </c>
      <c r="B2645" s="104" t="s">
        <v>538</v>
      </c>
      <c r="C2645" s="54">
        <v>151</v>
      </c>
      <c r="D2645" s="96">
        <v>44209.822870370372</v>
      </c>
      <c r="E2645" s="110">
        <v>44209.822870370372</v>
      </c>
      <c r="F2645" s="112">
        <v>47.2</v>
      </c>
      <c r="G2645" s="112">
        <v>26.7</v>
      </c>
    </row>
    <row r="2646" spans="1:7" x14ac:dyDescent="0.25">
      <c r="A2646" s="104" t="s">
        <v>537</v>
      </c>
      <c r="B2646" s="104" t="s">
        <v>538</v>
      </c>
      <c r="C2646" s="54">
        <v>152</v>
      </c>
      <c r="D2646" s="96">
        <v>44209.864537037036</v>
      </c>
      <c r="E2646" s="110">
        <v>44209.864537037036</v>
      </c>
      <c r="F2646" s="112">
        <v>47.2</v>
      </c>
      <c r="G2646" s="112">
        <v>26.7</v>
      </c>
    </row>
    <row r="2647" spans="1:7" x14ac:dyDescent="0.25">
      <c r="A2647" s="104" t="s">
        <v>537</v>
      </c>
      <c r="B2647" s="104" t="s">
        <v>538</v>
      </c>
      <c r="C2647" s="54">
        <v>153</v>
      </c>
      <c r="D2647" s="96">
        <v>44209.9062037037</v>
      </c>
      <c r="E2647" s="110">
        <v>44209.9062037037</v>
      </c>
      <c r="F2647" s="112">
        <v>46.2</v>
      </c>
      <c r="G2647" s="112">
        <v>26.7</v>
      </c>
    </row>
    <row r="2648" spans="1:7" x14ac:dyDescent="0.25">
      <c r="A2648" s="104" t="s">
        <v>537</v>
      </c>
      <c r="B2648" s="104" t="s">
        <v>538</v>
      </c>
      <c r="C2648" s="54">
        <v>154</v>
      </c>
      <c r="D2648" s="96">
        <v>44209.947870370372</v>
      </c>
      <c r="E2648" s="110">
        <v>44209.947870370372</v>
      </c>
      <c r="F2648" s="112">
        <v>45.9</v>
      </c>
      <c r="G2648" s="112">
        <v>26.6</v>
      </c>
    </row>
    <row r="2649" spans="1:7" x14ac:dyDescent="0.25">
      <c r="A2649" s="104" t="s">
        <v>537</v>
      </c>
      <c r="B2649" s="104" t="s">
        <v>538</v>
      </c>
      <c r="C2649" s="54">
        <v>155</v>
      </c>
      <c r="D2649" s="96">
        <v>44209.989537037036</v>
      </c>
      <c r="E2649" s="110">
        <v>44209.989537037036</v>
      </c>
      <c r="F2649" s="112">
        <v>45</v>
      </c>
      <c r="G2649" s="112">
        <v>26.6</v>
      </c>
    </row>
    <row r="2650" spans="1:7" x14ac:dyDescent="0.25">
      <c r="A2650" s="104" t="s">
        <v>537</v>
      </c>
      <c r="B2650" s="104" t="s">
        <v>538</v>
      </c>
      <c r="C2650" s="54">
        <v>156</v>
      </c>
      <c r="D2650" s="96">
        <v>44210.0312037037</v>
      </c>
      <c r="E2650" s="110">
        <v>44210.0312037037</v>
      </c>
      <c r="F2650" s="112">
        <v>45</v>
      </c>
      <c r="G2650" s="112">
        <v>26.7</v>
      </c>
    </row>
    <row r="2651" spans="1:7" x14ac:dyDescent="0.25">
      <c r="A2651" s="104" t="s">
        <v>537</v>
      </c>
      <c r="B2651" s="104" t="s">
        <v>538</v>
      </c>
      <c r="C2651" s="54">
        <v>157</v>
      </c>
      <c r="D2651" s="96">
        <v>44210.072870370372</v>
      </c>
      <c r="E2651" s="110">
        <v>44210.072870370372</v>
      </c>
      <c r="F2651" s="112">
        <v>45.5</v>
      </c>
      <c r="G2651" s="112">
        <v>26.6</v>
      </c>
    </row>
    <row r="2652" spans="1:7" x14ac:dyDescent="0.25">
      <c r="A2652" s="104" t="s">
        <v>537</v>
      </c>
      <c r="B2652" s="104" t="s">
        <v>538</v>
      </c>
      <c r="C2652" s="54">
        <v>158</v>
      </c>
      <c r="D2652" s="96">
        <v>44210.114537037036</v>
      </c>
      <c r="E2652" s="110">
        <v>44210.114537037036</v>
      </c>
      <c r="F2652" s="112">
        <v>46.5</v>
      </c>
      <c r="G2652" s="112">
        <v>26.7</v>
      </c>
    </row>
    <row r="2653" spans="1:7" x14ac:dyDescent="0.25">
      <c r="A2653" s="104" t="s">
        <v>537</v>
      </c>
      <c r="B2653" s="104" t="s">
        <v>538</v>
      </c>
      <c r="C2653" s="54">
        <v>159</v>
      </c>
      <c r="D2653" s="96">
        <v>44210.1562037037</v>
      </c>
      <c r="E2653" s="110">
        <v>44210.1562037037</v>
      </c>
      <c r="F2653" s="112">
        <v>45.3</v>
      </c>
      <c r="G2653" s="112">
        <v>26.7</v>
      </c>
    </row>
    <row r="2654" spans="1:7" x14ac:dyDescent="0.25">
      <c r="A2654" s="104" t="s">
        <v>537</v>
      </c>
      <c r="B2654" s="104" t="s">
        <v>538</v>
      </c>
      <c r="C2654" s="54">
        <v>160</v>
      </c>
      <c r="D2654" s="96">
        <v>44210.197870370372</v>
      </c>
      <c r="E2654" s="110">
        <v>44210.197870370372</v>
      </c>
      <c r="F2654" s="112">
        <v>47.1</v>
      </c>
      <c r="G2654" s="112">
        <v>26.9</v>
      </c>
    </row>
    <row r="2655" spans="1:7" x14ac:dyDescent="0.25">
      <c r="A2655" s="104" t="s">
        <v>537</v>
      </c>
      <c r="B2655" s="104" t="s">
        <v>538</v>
      </c>
      <c r="C2655" s="54">
        <v>161</v>
      </c>
      <c r="D2655" s="96">
        <v>44210.239537037036</v>
      </c>
      <c r="E2655" s="110">
        <v>44210.239537037036</v>
      </c>
      <c r="F2655" s="112">
        <v>46.7</v>
      </c>
      <c r="G2655" s="112">
        <v>26.7</v>
      </c>
    </row>
    <row r="2656" spans="1:7" x14ac:dyDescent="0.25">
      <c r="A2656" s="104" t="s">
        <v>537</v>
      </c>
      <c r="B2656" s="104" t="s">
        <v>538</v>
      </c>
      <c r="C2656" s="54">
        <v>162</v>
      </c>
      <c r="D2656" s="96">
        <v>44210.2812037037</v>
      </c>
      <c r="E2656" s="110">
        <v>44210.2812037037</v>
      </c>
      <c r="F2656" s="112">
        <v>47.1</v>
      </c>
      <c r="G2656" s="112">
        <v>26.6</v>
      </c>
    </row>
    <row r="2657" spans="1:7" x14ac:dyDescent="0.25">
      <c r="A2657" s="104" t="s">
        <v>537</v>
      </c>
      <c r="B2657" s="104" t="s">
        <v>538</v>
      </c>
      <c r="C2657" s="54">
        <v>163</v>
      </c>
      <c r="D2657" s="96">
        <v>44210.322870370372</v>
      </c>
      <c r="E2657" s="110">
        <v>44210.322870370372</v>
      </c>
      <c r="F2657" s="112">
        <v>52.8</v>
      </c>
      <c r="G2657" s="112">
        <v>27.1</v>
      </c>
    </row>
    <row r="2658" spans="1:7" x14ac:dyDescent="0.25">
      <c r="A2658" s="104" t="s">
        <v>537</v>
      </c>
      <c r="B2658" s="104" t="s">
        <v>538</v>
      </c>
      <c r="C2658" s="54">
        <v>164</v>
      </c>
      <c r="D2658" s="96">
        <v>44210.364537037036</v>
      </c>
      <c r="E2658" s="110">
        <v>44210.364537037036</v>
      </c>
      <c r="F2658" s="112">
        <v>51.2</v>
      </c>
      <c r="G2658" s="112">
        <v>27.2</v>
      </c>
    </row>
    <row r="2659" spans="1:7" x14ac:dyDescent="0.25">
      <c r="A2659" s="104" t="s">
        <v>537</v>
      </c>
      <c r="B2659" s="104" t="s">
        <v>538</v>
      </c>
      <c r="C2659" s="54">
        <v>165</v>
      </c>
      <c r="D2659" s="96">
        <v>44210.4062037037</v>
      </c>
      <c r="E2659" s="110">
        <v>44210.4062037037</v>
      </c>
      <c r="F2659" s="112">
        <v>48.1</v>
      </c>
      <c r="G2659" s="112">
        <v>26.8</v>
      </c>
    </row>
    <row r="2660" spans="1:7" x14ac:dyDescent="0.25">
      <c r="A2660" s="104" t="s">
        <v>537</v>
      </c>
      <c r="B2660" s="104" t="s">
        <v>538</v>
      </c>
      <c r="C2660" s="54">
        <v>166</v>
      </c>
      <c r="D2660" s="96">
        <v>44210.447870370372</v>
      </c>
      <c r="E2660" s="110">
        <v>44210.447870370372</v>
      </c>
      <c r="F2660" s="112">
        <v>50.9</v>
      </c>
      <c r="G2660" s="112">
        <v>27.2</v>
      </c>
    </row>
    <row r="2661" spans="1:7" x14ac:dyDescent="0.25">
      <c r="A2661" s="104" t="s">
        <v>537</v>
      </c>
      <c r="B2661" s="104" t="s">
        <v>538</v>
      </c>
      <c r="C2661" s="54">
        <v>167</v>
      </c>
      <c r="D2661" s="96">
        <v>44210.489537037036</v>
      </c>
      <c r="E2661" s="110">
        <v>44210.489537037036</v>
      </c>
      <c r="F2661" s="112">
        <v>50.1</v>
      </c>
      <c r="G2661" s="112">
        <v>27</v>
      </c>
    </row>
    <row r="2662" spans="1:7" x14ac:dyDescent="0.25">
      <c r="A2662" s="104" t="s">
        <v>537</v>
      </c>
      <c r="B2662" s="104" t="s">
        <v>538</v>
      </c>
      <c r="C2662" s="54">
        <v>168</v>
      </c>
      <c r="D2662" s="96">
        <v>44210.5312037037</v>
      </c>
      <c r="E2662" s="110">
        <v>44210.5312037037</v>
      </c>
      <c r="F2662" s="112">
        <v>55.4</v>
      </c>
      <c r="G2662" s="112">
        <v>27.2</v>
      </c>
    </row>
    <row r="2663" spans="1:7" x14ac:dyDescent="0.25">
      <c r="A2663" s="104" t="s">
        <v>537</v>
      </c>
      <c r="B2663" s="104" t="s">
        <v>538</v>
      </c>
      <c r="C2663" s="54">
        <v>169</v>
      </c>
      <c r="D2663" s="96">
        <v>44210.572870370372</v>
      </c>
      <c r="E2663" s="110">
        <v>44210.572870370372</v>
      </c>
      <c r="F2663" s="112">
        <v>52.8</v>
      </c>
      <c r="G2663" s="112">
        <v>27.2</v>
      </c>
    </row>
    <row r="2664" spans="1:7" x14ac:dyDescent="0.25">
      <c r="A2664" s="104" t="s">
        <v>537</v>
      </c>
      <c r="B2664" s="104" t="s">
        <v>538</v>
      </c>
      <c r="C2664" s="54">
        <v>170</v>
      </c>
      <c r="D2664" s="96">
        <v>44210.614537037036</v>
      </c>
      <c r="E2664" s="110">
        <v>44210.614537037036</v>
      </c>
      <c r="F2664" s="112">
        <v>51.7</v>
      </c>
      <c r="G2664" s="112">
        <v>27.1</v>
      </c>
    </row>
    <row r="2665" spans="1:7" x14ac:dyDescent="0.25">
      <c r="A2665" s="104" t="s">
        <v>537</v>
      </c>
      <c r="B2665" s="104" t="s">
        <v>538</v>
      </c>
      <c r="C2665" s="54">
        <v>171</v>
      </c>
      <c r="D2665" s="96">
        <v>44210.6562037037</v>
      </c>
      <c r="E2665" s="110">
        <v>44210.6562037037</v>
      </c>
      <c r="F2665" s="112">
        <v>51</v>
      </c>
      <c r="G2665" s="112">
        <v>27</v>
      </c>
    </row>
    <row r="2666" spans="1:7" x14ac:dyDescent="0.25">
      <c r="A2666" s="104" t="s">
        <v>537</v>
      </c>
      <c r="B2666" s="104" t="s">
        <v>538</v>
      </c>
      <c r="C2666" s="54">
        <v>172</v>
      </c>
      <c r="D2666" s="96">
        <v>44210.697870370372</v>
      </c>
      <c r="E2666" s="110">
        <v>44210.697870370372</v>
      </c>
      <c r="F2666" s="112">
        <v>50.1</v>
      </c>
      <c r="G2666" s="112">
        <v>26.7</v>
      </c>
    </row>
    <row r="2667" spans="1:7" x14ac:dyDescent="0.25">
      <c r="A2667" s="104" t="s">
        <v>537</v>
      </c>
      <c r="B2667" s="104" t="s">
        <v>538</v>
      </c>
      <c r="C2667" s="54">
        <v>173</v>
      </c>
      <c r="D2667" s="96">
        <v>44210.739537037036</v>
      </c>
      <c r="E2667" s="110">
        <v>44210.739537037036</v>
      </c>
      <c r="F2667" s="112">
        <v>49.1</v>
      </c>
      <c r="G2667" s="112">
        <v>26.7</v>
      </c>
    </row>
    <row r="2668" spans="1:7" x14ac:dyDescent="0.25">
      <c r="A2668" s="104" t="s">
        <v>537</v>
      </c>
      <c r="B2668" s="104" t="s">
        <v>538</v>
      </c>
      <c r="C2668" s="54">
        <v>174</v>
      </c>
      <c r="D2668" s="96">
        <v>44210.7812037037</v>
      </c>
      <c r="E2668" s="110">
        <v>44210.7812037037</v>
      </c>
      <c r="F2668" s="112">
        <v>48.6</v>
      </c>
      <c r="G2668" s="112">
        <v>26.5</v>
      </c>
    </row>
    <row r="2669" spans="1:7" x14ac:dyDescent="0.25">
      <c r="A2669" s="104" t="s">
        <v>537</v>
      </c>
      <c r="B2669" s="104" t="s">
        <v>538</v>
      </c>
      <c r="C2669" s="54">
        <v>175</v>
      </c>
      <c r="D2669" s="96">
        <v>44210.822870370372</v>
      </c>
      <c r="E2669" s="110">
        <v>44210.822870370372</v>
      </c>
      <c r="F2669" s="112">
        <v>47.5</v>
      </c>
      <c r="G2669" s="112">
        <v>26.6</v>
      </c>
    </row>
    <row r="2670" spans="1:7" x14ac:dyDescent="0.25">
      <c r="A2670" s="104" t="s">
        <v>537</v>
      </c>
      <c r="B2670" s="104" t="s">
        <v>538</v>
      </c>
      <c r="C2670" s="54">
        <v>176</v>
      </c>
      <c r="D2670" s="96">
        <v>44210.864537037036</v>
      </c>
      <c r="E2670" s="110">
        <v>44210.864537037036</v>
      </c>
      <c r="F2670" s="112">
        <v>46.8</v>
      </c>
      <c r="G2670" s="112">
        <v>26.6</v>
      </c>
    </row>
    <row r="2671" spans="1:7" x14ac:dyDescent="0.25">
      <c r="A2671" s="104" t="s">
        <v>537</v>
      </c>
      <c r="B2671" s="104" t="s">
        <v>538</v>
      </c>
      <c r="C2671" s="54">
        <v>177</v>
      </c>
      <c r="D2671" s="96">
        <v>44210.9062037037</v>
      </c>
      <c r="E2671" s="110">
        <v>44210.9062037037</v>
      </c>
      <c r="F2671" s="112">
        <v>46.2</v>
      </c>
      <c r="G2671" s="112">
        <v>26.8</v>
      </c>
    </row>
    <row r="2672" spans="1:7" x14ac:dyDescent="0.25">
      <c r="A2672" s="104" t="s">
        <v>537</v>
      </c>
      <c r="B2672" s="104" t="s">
        <v>538</v>
      </c>
      <c r="C2672" s="54">
        <v>178</v>
      </c>
      <c r="D2672" s="96">
        <v>44210.947870370372</v>
      </c>
      <c r="E2672" s="110">
        <v>44210.947870370372</v>
      </c>
      <c r="F2672" s="112">
        <v>44.7</v>
      </c>
      <c r="G2672" s="112">
        <v>26.7</v>
      </c>
    </row>
    <row r="2673" spans="1:7" x14ac:dyDescent="0.25">
      <c r="A2673" s="104" t="s">
        <v>537</v>
      </c>
      <c r="B2673" s="104" t="s">
        <v>538</v>
      </c>
      <c r="C2673" s="54">
        <v>179</v>
      </c>
      <c r="D2673" s="96">
        <v>44210.989537037036</v>
      </c>
      <c r="E2673" s="110">
        <v>44210.989537037036</v>
      </c>
      <c r="F2673" s="112">
        <v>44.3</v>
      </c>
      <c r="G2673" s="112">
        <v>26.6</v>
      </c>
    </row>
    <row r="2674" spans="1:7" x14ac:dyDescent="0.25">
      <c r="A2674" s="104" t="s">
        <v>537</v>
      </c>
      <c r="B2674" s="104" t="s">
        <v>538</v>
      </c>
      <c r="C2674" s="54">
        <v>180</v>
      </c>
      <c r="D2674" s="96">
        <v>44211.0312037037</v>
      </c>
      <c r="E2674" s="110">
        <v>44211.0312037037</v>
      </c>
      <c r="F2674" s="112">
        <v>44.4</v>
      </c>
      <c r="G2674" s="112">
        <v>26.6</v>
      </c>
    </row>
    <row r="2675" spans="1:7" x14ac:dyDescent="0.25">
      <c r="A2675" s="104" t="s">
        <v>537</v>
      </c>
      <c r="B2675" s="104" t="s">
        <v>538</v>
      </c>
      <c r="C2675" s="54">
        <v>181</v>
      </c>
      <c r="D2675" s="96">
        <v>44211.072870370372</v>
      </c>
      <c r="E2675" s="110">
        <v>44211.072870370372</v>
      </c>
      <c r="F2675" s="112">
        <v>43.9</v>
      </c>
      <c r="G2675" s="112">
        <v>26.5</v>
      </c>
    </row>
    <row r="2676" spans="1:7" x14ac:dyDescent="0.25">
      <c r="A2676" s="104" t="s">
        <v>537</v>
      </c>
      <c r="B2676" s="104" t="s">
        <v>538</v>
      </c>
      <c r="C2676" s="54">
        <v>182</v>
      </c>
      <c r="D2676" s="96">
        <v>44211.114537037036</v>
      </c>
      <c r="E2676" s="110">
        <v>44211.114537037036</v>
      </c>
      <c r="F2676" s="112">
        <v>44.6</v>
      </c>
      <c r="G2676" s="112">
        <v>26.5</v>
      </c>
    </row>
    <row r="2677" spans="1:7" x14ac:dyDescent="0.25">
      <c r="A2677" s="104" t="s">
        <v>537</v>
      </c>
      <c r="B2677" s="104" t="s">
        <v>538</v>
      </c>
      <c r="C2677" s="54">
        <v>183</v>
      </c>
      <c r="D2677" s="96">
        <v>44211.1562037037</v>
      </c>
      <c r="E2677" s="110">
        <v>44211.1562037037</v>
      </c>
      <c r="F2677" s="112">
        <v>44.8</v>
      </c>
      <c r="G2677" s="112">
        <v>26.5</v>
      </c>
    </row>
    <row r="2678" spans="1:7" x14ac:dyDescent="0.25">
      <c r="A2678" s="104" t="s">
        <v>537</v>
      </c>
      <c r="B2678" s="104" t="s">
        <v>538</v>
      </c>
      <c r="C2678" s="54">
        <v>184</v>
      </c>
      <c r="D2678" s="96">
        <v>44211.197870370372</v>
      </c>
      <c r="E2678" s="110">
        <v>44211.197870370372</v>
      </c>
      <c r="F2678" s="112">
        <v>46.9</v>
      </c>
      <c r="G2678" s="112">
        <v>26.7</v>
      </c>
    </row>
    <row r="2679" spans="1:7" x14ac:dyDescent="0.25">
      <c r="A2679" s="104" t="s">
        <v>537</v>
      </c>
      <c r="B2679" s="104" t="s">
        <v>538</v>
      </c>
      <c r="C2679" s="54">
        <v>185</v>
      </c>
      <c r="D2679" s="96">
        <v>44211.239537037036</v>
      </c>
      <c r="E2679" s="110">
        <v>44211.239537037036</v>
      </c>
      <c r="F2679" s="112">
        <v>47.6</v>
      </c>
      <c r="G2679" s="112">
        <v>26.6</v>
      </c>
    </row>
    <row r="2680" spans="1:7" x14ac:dyDescent="0.25">
      <c r="A2680" s="104" t="s">
        <v>537</v>
      </c>
      <c r="B2680" s="104" t="s">
        <v>538</v>
      </c>
      <c r="C2680" s="54">
        <v>186</v>
      </c>
      <c r="D2680" s="96">
        <v>44211.2812037037</v>
      </c>
      <c r="E2680" s="110">
        <v>44211.2812037037</v>
      </c>
      <c r="F2680" s="112">
        <v>47.1</v>
      </c>
      <c r="G2680" s="112">
        <v>26.6</v>
      </c>
    </row>
    <row r="2681" spans="1:7" x14ac:dyDescent="0.25">
      <c r="A2681" s="104" t="s">
        <v>537</v>
      </c>
      <c r="B2681" s="104" t="s">
        <v>538</v>
      </c>
      <c r="C2681" s="54">
        <v>187</v>
      </c>
      <c r="D2681" s="96">
        <v>44211.322870370372</v>
      </c>
      <c r="E2681" s="110">
        <v>44211.322870370372</v>
      </c>
      <c r="F2681" s="112">
        <v>50.6</v>
      </c>
      <c r="G2681" s="112">
        <v>26.7</v>
      </c>
    </row>
    <row r="2682" spans="1:7" x14ac:dyDescent="0.25">
      <c r="A2682" s="104" t="s">
        <v>537</v>
      </c>
      <c r="B2682" s="104" t="s">
        <v>538</v>
      </c>
      <c r="C2682" s="54">
        <v>188</v>
      </c>
      <c r="D2682" s="96">
        <v>44211.364537037036</v>
      </c>
      <c r="E2682" s="110">
        <v>44211.364537037036</v>
      </c>
      <c r="F2682" s="112">
        <v>41.5</v>
      </c>
      <c r="G2682" s="112">
        <v>26</v>
      </c>
    </row>
    <row r="2683" spans="1:7" x14ac:dyDescent="0.25">
      <c r="A2683" s="104" t="s">
        <v>537</v>
      </c>
      <c r="B2683" s="104" t="s">
        <v>538</v>
      </c>
      <c r="C2683" s="54">
        <v>189</v>
      </c>
      <c r="D2683" s="96">
        <v>44211.4062037037</v>
      </c>
      <c r="E2683" s="110">
        <v>44211.4062037037</v>
      </c>
      <c r="F2683" s="112">
        <v>49</v>
      </c>
      <c r="G2683" s="112">
        <v>26.9</v>
      </c>
    </row>
    <row r="2684" spans="1:7" x14ac:dyDescent="0.25">
      <c r="A2684" s="104" t="s">
        <v>537</v>
      </c>
      <c r="B2684" s="104" t="s">
        <v>538</v>
      </c>
      <c r="C2684" s="54">
        <v>190</v>
      </c>
      <c r="D2684" s="96">
        <v>44211.447870370372</v>
      </c>
      <c r="E2684" s="110">
        <v>44211.447870370372</v>
      </c>
      <c r="F2684" s="112">
        <v>54.4</v>
      </c>
      <c r="G2684" s="112">
        <v>27.1</v>
      </c>
    </row>
    <row r="2685" spans="1:7" x14ac:dyDescent="0.25">
      <c r="A2685" s="104" t="s">
        <v>537</v>
      </c>
      <c r="B2685" s="104" t="s">
        <v>538</v>
      </c>
      <c r="C2685" s="54">
        <v>191</v>
      </c>
      <c r="D2685" s="96">
        <v>44211.489537037036</v>
      </c>
      <c r="E2685" s="110">
        <v>44211.489537037036</v>
      </c>
      <c r="F2685" s="112">
        <v>45.7</v>
      </c>
      <c r="G2685" s="112">
        <v>26.9</v>
      </c>
    </row>
    <row r="2686" spans="1:7" x14ac:dyDescent="0.25">
      <c r="A2686" s="104" t="s">
        <v>537</v>
      </c>
      <c r="B2686" s="104" t="s">
        <v>538</v>
      </c>
      <c r="C2686" s="54">
        <v>192</v>
      </c>
      <c r="D2686" s="96">
        <v>44211.5312037037</v>
      </c>
      <c r="E2686" s="110">
        <v>44211.5312037037</v>
      </c>
      <c r="F2686" s="112">
        <v>57.4</v>
      </c>
      <c r="G2686" s="112">
        <v>27.1</v>
      </c>
    </row>
    <row r="2687" spans="1:7" x14ac:dyDescent="0.25">
      <c r="A2687" s="104" t="s">
        <v>537</v>
      </c>
      <c r="B2687" s="104" t="s">
        <v>538</v>
      </c>
      <c r="C2687" s="54">
        <v>193</v>
      </c>
      <c r="D2687" s="96">
        <v>44211.572870370372</v>
      </c>
      <c r="E2687" s="110">
        <v>44211.572870370372</v>
      </c>
      <c r="F2687" s="112">
        <v>57.5</v>
      </c>
      <c r="G2687" s="112">
        <v>27.1</v>
      </c>
    </row>
    <row r="2688" spans="1:7" x14ac:dyDescent="0.25">
      <c r="A2688" s="104" t="s">
        <v>537</v>
      </c>
      <c r="B2688" s="104" t="s">
        <v>538</v>
      </c>
      <c r="C2688" s="54">
        <v>194</v>
      </c>
      <c r="D2688" s="96">
        <v>44211.614537037036</v>
      </c>
      <c r="E2688" s="110">
        <v>44211.614537037036</v>
      </c>
      <c r="F2688" s="112">
        <v>51.7</v>
      </c>
      <c r="G2688" s="112">
        <v>27</v>
      </c>
    </row>
    <row r="2689" spans="1:7" x14ac:dyDescent="0.25">
      <c r="A2689" s="104" t="s">
        <v>537</v>
      </c>
      <c r="B2689" s="104" t="s">
        <v>538</v>
      </c>
      <c r="C2689" s="54">
        <v>195</v>
      </c>
      <c r="D2689" s="96">
        <v>44211.6562037037</v>
      </c>
      <c r="E2689" s="110">
        <v>44211.6562037037</v>
      </c>
      <c r="F2689" s="112">
        <v>48.9</v>
      </c>
      <c r="G2689" s="112">
        <v>26.7</v>
      </c>
    </row>
    <row r="2690" spans="1:7" x14ac:dyDescent="0.25">
      <c r="A2690" s="104" t="s">
        <v>537</v>
      </c>
      <c r="B2690" s="104" t="s">
        <v>538</v>
      </c>
      <c r="C2690" s="54">
        <v>196</v>
      </c>
      <c r="D2690" s="96">
        <v>44211.697870370372</v>
      </c>
      <c r="E2690" s="110">
        <v>44211.697870370372</v>
      </c>
      <c r="F2690" s="112">
        <v>50.3</v>
      </c>
      <c r="G2690" s="112">
        <v>26.6</v>
      </c>
    </row>
    <row r="2691" spans="1:7" x14ac:dyDescent="0.25">
      <c r="A2691" s="104" t="s">
        <v>537</v>
      </c>
      <c r="B2691" s="104" t="s">
        <v>538</v>
      </c>
      <c r="C2691" s="54">
        <v>197</v>
      </c>
      <c r="D2691" s="96">
        <v>44211.739537037036</v>
      </c>
      <c r="E2691" s="110">
        <v>44211.739537037036</v>
      </c>
      <c r="F2691" s="112">
        <v>48.6</v>
      </c>
      <c r="G2691" s="112">
        <v>26.3</v>
      </c>
    </row>
    <row r="2692" spans="1:7" x14ac:dyDescent="0.25">
      <c r="A2692" s="104" t="s">
        <v>537</v>
      </c>
      <c r="B2692" s="104" t="s">
        <v>538</v>
      </c>
      <c r="C2692" s="54">
        <v>198</v>
      </c>
      <c r="D2692" s="96">
        <v>44211.7812037037</v>
      </c>
      <c r="E2692" s="110">
        <v>44211.7812037037</v>
      </c>
      <c r="F2692" s="112">
        <v>49.3</v>
      </c>
      <c r="G2692" s="112">
        <v>26.4</v>
      </c>
    </row>
    <row r="2693" spans="1:7" x14ac:dyDescent="0.25">
      <c r="A2693" s="104" t="s">
        <v>537</v>
      </c>
      <c r="B2693" s="104" t="s">
        <v>538</v>
      </c>
      <c r="C2693" s="54">
        <v>199</v>
      </c>
      <c r="D2693" s="96">
        <v>44211.822870370372</v>
      </c>
      <c r="E2693" s="110">
        <v>44211.822870370372</v>
      </c>
      <c r="F2693" s="112">
        <v>45.5</v>
      </c>
      <c r="G2693" s="112">
        <v>26.5</v>
      </c>
    </row>
    <row r="2694" spans="1:7" x14ac:dyDescent="0.25">
      <c r="A2694" s="104" t="s">
        <v>537</v>
      </c>
      <c r="B2694" s="104" t="s">
        <v>538</v>
      </c>
      <c r="C2694" s="54">
        <v>200</v>
      </c>
      <c r="D2694" s="96">
        <v>44211.864537037036</v>
      </c>
      <c r="E2694" s="110">
        <v>44211.864537037036</v>
      </c>
      <c r="F2694" s="112">
        <v>46.8</v>
      </c>
      <c r="G2694" s="112">
        <v>26.5</v>
      </c>
    </row>
    <row r="2695" spans="1:7" x14ac:dyDescent="0.25">
      <c r="A2695" s="104" t="s">
        <v>537</v>
      </c>
      <c r="B2695" s="104" t="s">
        <v>538</v>
      </c>
      <c r="C2695" s="54">
        <v>201</v>
      </c>
      <c r="D2695" s="96">
        <v>44211.9062037037</v>
      </c>
      <c r="E2695" s="110">
        <v>44211.9062037037</v>
      </c>
      <c r="F2695" s="112">
        <v>46.8</v>
      </c>
      <c r="G2695" s="112">
        <v>26.6</v>
      </c>
    </row>
    <row r="2696" spans="1:7" x14ac:dyDescent="0.25">
      <c r="A2696" s="104" t="s">
        <v>537</v>
      </c>
      <c r="B2696" s="104" t="s">
        <v>538</v>
      </c>
      <c r="C2696" s="54">
        <v>202</v>
      </c>
      <c r="D2696" s="96">
        <v>44211.947870370372</v>
      </c>
      <c r="E2696" s="110">
        <v>44211.947870370372</v>
      </c>
      <c r="F2696" s="112">
        <v>46.7</v>
      </c>
      <c r="G2696" s="112">
        <v>26.4</v>
      </c>
    </row>
    <row r="2697" spans="1:7" x14ac:dyDescent="0.25">
      <c r="A2697" s="104" t="s">
        <v>537</v>
      </c>
      <c r="B2697" s="104" t="s">
        <v>538</v>
      </c>
      <c r="C2697" s="54">
        <v>203</v>
      </c>
      <c r="D2697" s="96">
        <v>44211.989537037036</v>
      </c>
      <c r="E2697" s="110">
        <v>44211.989537037036</v>
      </c>
      <c r="F2697" s="112">
        <v>45.1</v>
      </c>
      <c r="G2697" s="112">
        <v>26.3</v>
      </c>
    </row>
    <row r="2698" spans="1:7" x14ac:dyDescent="0.25">
      <c r="A2698" s="104" t="s">
        <v>537</v>
      </c>
      <c r="B2698" s="104" t="s">
        <v>538</v>
      </c>
      <c r="C2698" s="54">
        <v>204</v>
      </c>
      <c r="D2698" s="96">
        <v>44212.0312037037</v>
      </c>
      <c r="E2698" s="110">
        <v>44212.0312037037</v>
      </c>
      <c r="F2698" s="112">
        <v>46.1</v>
      </c>
      <c r="G2698" s="112">
        <v>26.4</v>
      </c>
    </row>
    <row r="2699" spans="1:7" x14ac:dyDescent="0.25">
      <c r="A2699" s="104" t="s">
        <v>537</v>
      </c>
      <c r="B2699" s="104" t="s">
        <v>538</v>
      </c>
      <c r="C2699" s="54">
        <v>205</v>
      </c>
      <c r="D2699" s="96">
        <v>44212.072870370372</v>
      </c>
      <c r="E2699" s="110">
        <v>44212.072870370372</v>
      </c>
      <c r="F2699" s="112">
        <v>44.3</v>
      </c>
      <c r="G2699" s="112">
        <v>26.3</v>
      </c>
    </row>
    <row r="2700" spans="1:7" x14ac:dyDescent="0.25">
      <c r="A2700" s="104" t="s">
        <v>537</v>
      </c>
      <c r="B2700" s="104" t="s">
        <v>538</v>
      </c>
      <c r="C2700" s="54">
        <v>206</v>
      </c>
      <c r="D2700" s="96">
        <v>44212.114537037036</v>
      </c>
      <c r="E2700" s="110">
        <v>44212.114537037036</v>
      </c>
      <c r="F2700" s="112">
        <v>46.4</v>
      </c>
      <c r="G2700" s="112">
        <v>26.5</v>
      </c>
    </row>
    <row r="2701" spans="1:7" x14ac:dyDescent="0.25">
      <c r="A2701" s="104" t="s">
        <v>537</v>
      </c>
      <c r="B2701" s="104" t="s">
        <v>538</v>
      </c>
      <c r="C2701" s="54">
        <v>207</v>
      </c>
      <c r="D2701" s="96">
        <v>44212.1562037037</v>
      </c>
      <c r="E2701" s="110">
        <v>44212.1562037037</v>
      </c>
      <c r="F2701" s="112">
        <v>46</v>
      </c>
      <c r="G2701" s="112">
        <v>26.3</v>
      </c>
    </row>
    <row r="2702" spans="1:7" x14ac:dyDescent="0.25">
      <c r="A2702" s="104" t="s">
        <v>537</v>
      </c>
      <c r="B2702" s="104" t="s">
        <v>538</v>
      </c>
      <c r="C2702" s="54">
        <v>208</v>
      </c>
      <c r="D2702" s="96">
        <v>44212.197870370372</v>
      </c>
      <c r="E2702" s="110">
        <v>44212.197870370372</v>
      </c>
      <c r="F2702" s="112">
        <v>45.3</v>
      </c>
      <c r="G2702" s="112">
        <v>26.6</v>
      </c>
    </row>
    <row r="2703" spans="1:7" x14ac:dyDescent="0.25">
      <c r="A2703" s="104" t="s">
        <v>537</v>
      </c>
      <c r="B2703" s="104" t="s">
        <v>538</v>
      </c>
      <c r="C2703" s="54">
        <v>209</v>
      </c>
      <c r="D2703" s="96">
        <v>44212.239537037036</v>
      </c>
      <c r="E2703" s="110">
        <v>44212.239537037036</v>
      </c>
      <c r="F2703" s="112">
        <v>43.6</v>
      </c>
      <c r="G2703" s="112">
        <v>26.5</v>
      </c>
    </row>
    <row r="2704" spans="1:7" x14ac:dyDescent="0.25">
      <c r="A2704" s="104" t="s">
        <v>537</v>
      </c>
      <c r="B2704" s="104" t="s">
        <v>538</v>
      </c>
      <c r="C2704" s="54">
        <v>210</v>
      </c>
      <c r="D2704" s="96">
        <v>44212.2812037037</v>
      </c>
      <c r="E2704" s="110">
        <v>44212.2812037037</v>
      </c>
      <c r="F2704" s="112">
        <v>48.5</v>
      </c>
      <c r="G2704" s="112">
        <v>26.7</v>
      </c>
    </row>
    <row r="2705" spans="1:7" x14ac:dyDescent="0.25">
      <c r="A2705" s="104" t="s">
        <v>537</v>
      </c>
      <c r="B2705" s="104" t="s">
        <v>538</v>
      </c>
      <c r="C2705" s="54">
        <v>211</v>
      </c>
      <c r="D2705" s="96">
        <v>44212.322870370372</v>
      </c>
      <c r="E2705" s="110">
        <v>44212.322870370372</v>
      </c>
      <c r="F2705" s="112">
        <v>50.4</v>
      </c>
      <c r="G2705" s="112">
        <v>26.9</v>
      </c>
    </row>
    <row r="2706" spans="1:7" x14ac:dyDescent="0.25">
      <c r="A2706" s="104" t="s">
        <v>537</v>
      </c>
      <c r="B2706" s="104" t="s">
        <v>538</v>
      </c>
      <c r="C2706" s="54">
        <v>212</v>
      </c>
      <c r="D2706" s="96">
        <v>44212.364537037036</v>
      </c>
      <c r="E2706" s="110">
        <v>44212.364537037036</v>
      </c>
      <c r="F2706" s="112">
        <v>49.3</v>
      </c>
      <c r="G2706" s="112">
        <v>27</v>
      </c>
    </row>
    <row r="2707" spans="1:7" x14ac:dyDescent="0.25">
      <c r="A2707" s="104" t="s">
        <v>537</v>
      </c>
      <c r="B2707" s="104" t="s">
        <v>538</v>
      </c>
      <c r="C2707" s="54">
        <v>213</v>
      </c>
      <c r="D2707" s="96">
        <v>44212.4062037037</v>
      </c>
      <c r="E2707" s="110">
        <v>44212.4062037037</v>
      </c>
      <c r="F2707" s="112">
        <v>47.3</v>
      </c>
      <c r="G2707" s="112">
        <v>27</v>
      </c>
    </row>
    <row r="2708" spans="1:7" x14ac:dyDescent="0.25">
      <c r="A2708" s="104" t="s">
        <v>537</v>
      </c>
      <c r="B2708" s="104" t="s">
        <v>538</v>
      </c>
      <c r="C2708" s="54">
        <v>214</v>
      </c>
      <c r="D2708" s="96">
        <v>44212.447870370372</v>
      </c>
      <c r="E2708" s="110">
        <v>44212.447870370372</v>
      </c>
      <c r="F2708" s="112">
        <v>52.1</v>
      </c>
      <c r="G2708" s="112">
        <v>27.1</v>
      </c>
    </row>
    <row r="2709" spans="1:7" x14ac:dyDescent="0.25">
      <c r="A2709" s="104" t="s">
        <v>537</v>
      </c>
      <c r="B2709" s="104" t="s">
        <v>538</v>
      </c>
      <c r="C2709" s="54">
        <v>215</v>
      </c>
      <c r="D2709" s="96">
        <v>44212.489537037036</v>
      </c>
      <c r="E2709" s="110">
        <v>44212.489537037036</v>
      </c>
      <c r="F2709" s="112">
        <v>49.7</v>
      </c>
      <c r="G2709" s="112">
        <v>27.1</v>
      </c>
    </row>
    <row r="2710" spans="1:7" x14ac:dyDescent="0.25">
      <c r="A2710" s="104" t="s">
        <v>537</v>
      </c>
      <c r="B2710" s="104" t="s">
        <v>538</v>
      </c>
      <c r="C2710" s="54">
        <v>216</v>
      </c>
      <c r="D2710" s="96">
        <v>44212.5312037037</v>
      </c>
      <c r="E2710" s="110">
        <v>44212.5312037037</v>
      </c>
      <c r="F2710" s="112">
        <v>52</v>
      </c>
      <c r="G2710" s="112">
        <v>27.2</v>
      </c>
    </row>
    <row r="2711" spans="1:7" x14ac:dyDescent="0.25">
      <c r="A2711" s="104" t="s">
        <v>537</v>
      </c>
      <c r="B2711" s="104" t="s">
        <v>538</v>
      </c>
      <c r="C2711" s="54">
        <v>217</v>
      </c>
      <c r="D2711" s="96">
        <v>44212.572870370372</v>
      </c>
      <c r="E2711" s="110">
        <v>44212.572870370372</v>
      </c>
      <c r="F2711" s="112">
        <v>51.4</v>
      </c>
      <c r="G2711" s="112">
        <v>27.2</v>
      </c>
    </row>
    <row r="2712" spans="1:7" x14ac:dyDescent="0.25">
      <c r="A2712" s="104" t="s">
        <v>537</v>
      </c>
      <c r="B2712" s="104" t="s">
        <v>538</v>
      </c>
      <c r="C2712" s="54">
        <v>218</v>
      </c>
      <c r="D2712" s="96">
        <v>44212.614537037036</v>
      </c>
      <c r="E2712" s="110">
        <v>44212.614537037036</v>
      </c>
      <c r="F2712" s="112">
        <v>47.6</v>
      </c>
      <c r="G2712" s="112">
        <v>27</v>
      </c>
    </row>
    <row r="2713" spans="1:7" x14ac:dyDescent="0.25">
      <c r="A2713" s="104" t="s">
        <v>537</v>
      </c>
      <c r="B2713" s="104" t="s">
        <v>538</v>
      </c>
      <c r="C2713" s="54">
        <v>219</v>
      </c>
      <c r="D2713" s="96">
        <v>44212.6562037037</v>
      </c>
      <c r="E2713" s="110">
        <v>44212.6562037037</v>
      </c>
      <c r="F2713" s="112">
        <v>52.6</v>
      </c>
      <c r="G2713" s="112">
        <v>27.1</v>
      </c>
    </row>
    <row r="2714" spans="1:7" x14ac:dyDescent="0.25">
      <c r="A2714" s="104" t="s">
        <v>537</v>
      </c>
      <c r="B2714" s="104" t="s">
        <v>538</v>
      </c>
      <c r="C2714" s="54">
        <v>220</v>
      </c>
      <c r="D2714" s="96">
        <v>44212.697870370372</v>
      </c>
      <c r="E2714" s="110">
        <v>44212.697870370372</v>
      </c>
      <c r="F2714" s="112">
        <v>47.4</v>
      </c>
      <c r="G2714" s="112">
        <v>26.4</v>
      </c>
    </row>
    <row r="2715" spans="1:7" x14ac:dyDescent="0.25">
      <c r="A2715" s="104" t="s">
        <v>537</v>
      </c>
      <c r="B2715" s="104" t="s">
        <v>538</v>
      </c>
      <c r="C2715" s="54">
        <v>221</v>
      </c>
      <c r="D2715" s="96">
        <v>44212.739537037036</v>
      </c>
      <c r="E2715" s="110">
        <v>44212.739537037036</v>
      </c>
      <c r="F2715" s="112">
        <v>47.4</v>
      </c>
      <c r="G2715" s="112">
        <v>26.3</v>
      </c>
    </row>
    <row r="2716" spans="1:7" x14ac:dyDescent="0.25">
      <c r="A2716" s="104" t="s">
        <v>537</v>
      </c>
      <c r="B2716" s="104" t="s">
        <v>538</v>
      </c>
      <c r="C2716" s="54">
        <v>222</v>
      </c>
      <c r="D2716" s="96">
        <v>44212.7812037037</v>
      </c>
      <c r="E2716" s="110">
        <v>44212.7812037037</v>
      </c>
      <c r="F2716" s="112">
        <v>48.4</v>
      </c>
      <c r="G2716" s="112">
        <v>26.8</v>
      </c>
    </row>
    <row r="2717" spans="1:7" x14ac:dyDescent="0.25">
      <c r="A2717" s="104" t="s">
        <v>537</v>
      </c>
      <c r="B2717" s="104" t="s">
        <v>538</v>
      </c>
      <c r="C2717" s="54">
        <v>223</v>
      </c>
      <c r="D2717" s="96">
        <v>44212.822870370372</v>
      </c>
      <c r="E2717" s="110">
        <v>44212.822870370372</v>
      </c>
      <c r="F2717" s="112">
        <v>46.3</v>
      </c>
      <c r="G2717" s="112">
        <v>26.4</v>
      </c>
    </row>
    <row r="2718" spans="1:7" x14ac:dyDescent="0.25">
      <c r="A2718" s="104" t="s">
        <v>537</v>
      </c>
      <c r="B2718" s="104" t="s">
        <v>538</v>
      </c>
      <c r="C2718" s="54">
        <v>224</v>
      </c>
      <c r="D2718" s="96">
        <v>44212.864537037036</v>
      </c>
      <c r="E2718" s="110">
        <v>44212.864537037036</v>
      </c>
      <c r="F2718" s="112">
        <v>47.2</v>
      </c>
      <c r="G2718" s="112">
        <v>26.5</v>
      </c>
    </row>
    <row r="2719" spans="1:7" x14ac:dyDescent="0.25">
      <c r="A2719" s="104" t="s">
        <v>537</v>
      </c>
      <c r="B2719" s="104" t="s">
        <v>538</v>
      </c>
      <c r="C2719" s="54">
        <v>225</v>
      </c>
      <c r="D2719" s="96">
        <v>44212.9062037037</v>
      </c>
      <c r="E2719" s="110">
        <v>44212.9062037037</v>
      </c>
      <c r="F2719" s="112">
        <v>48.4</v>
      </c>
      <c r="G2719" s="112">
        <v>26.6</v>
      </c>
    </row>
    <row r="2720" spans="1:7" x14ac:dyDescent="0.25">
      <c r="A2720" s="104" t="s">
        <v>537</v>
      </c>
      <c r="B2720" s="104" t="s">
        <v>538</v>
      </c>
      <c r="C2720" s="54">
        <v>226</v>
      </c>
      <c r="D2720" s="96">
        <v>44212.947870370372</v>
      </c>
      <c r="E2720" s="110">
        <v>44212.947870370372</v>
      </c>
      <c r="F2720" s="112">
        <v>45.4</v>
      </c>
      <c r="G2720" s="112">
        <v>26.5</v>
      </c>
    </row>
    <row r="2721" spans="1:7" x14ac:dyDescent="0.25">
      <c r="A2721" s="104" t="s">
        <v>537</v>
      </c>
      <c r="B2721" s="104" t="s">
        <v>538</v>
      </c>
      <c r="C2721" s="54">
        <v>227</v>
      </c>
      <c r="D2721" s="96">
        <v>44212.989537037036</v>
      </c>
      <c r="E2721" s="110">
        <v>44212.989537037036</v>
      </c>
      <c r="F2721" s="112">
        <v>44</v>
      </c>
      <c r="G2721" s="112">
        <v>26.4</v>
      </c>
    </row>
    <row r="2722" spans="1:7" x14ac:dyDescent="0.25">
      <c r="A2722" s="104" t="s">
        <v>537</v>
      </c>
      <c r="B2722" s="104" t="s">
        <v>538</v>
      </c>
      <c r="C2722" s="54">
        <v>228</v>
      </c>
      <c r="D2722" s="96">
        <v>44213.0312037037</v>
      </c>
      <c r="E2722" s="110">
        <v>44213.0312037037</v>
      </c>
      <c r="F2722" s="112">
        <v>47.5</v>
      </c>
      <c r="G2722" s="112">
        <v>26.6</v>
      </c>
    </row>
    <row r="2723" spans="1:7" x14ac:dyDescent="0.25">
      <c r="A2723" s="104" t="s">
        <v>537</v>
      </c>
      <c r="B2723" s="104" t="s">
        <v>538</v>
      </c>
      <c r="C2723" s="54">
        <v>229</v>
      </c>
      <c r="D2723" s="96">
        <v>44213.072870370372</v>
      </c>
      <c r="E2723" s="110">
        <v>44213.072870370372</v>
      </c>
      <c r="F2723" s="112">
        <v>43.7</v>
      </c>
      <c r="G2723" s="112">
        <v>26.3</v>
      </c>
    </row>
    <row r="2724" spans="1:7" x14ac:dyDescent="0.25">
      <c r="A2724" s="104" t="s">
        <v>537</v>
      </c>
      <c r="B2724" s="104" t="s">
        <v>538</v>
      </c>
      <c r="C2724" s="54">
        <v>230</v>
      </c>
      <c r="D2724" s="96">
        <v>44213.114537037036</v>
      </c>
      <c r="E2724" s="110">
        <v>44213.114537037036</v>
      </c>
      <c r="F2724" s="112">
        <v>44.6</v>
      </c>
      <c r="G2724" s="112">
        <v>26.3</v>
      </c>
    </row>
    <row r="2725" spans="1:7" x14ac:dyDescent="0.25">
      <c r="A2725" s="104" t="s">
        <v>537</v>
      </c>
      <c r="B2725" s="104" t="s">
        <v>538</v>
      </c>
      <c r="C2725" s="54">
        <v>231</v>
      </c>
      <c r="D2725" s="96">
        <v>44213.1562037037</v>
      </c>
      <c r="E2725" s="110">
        <v>44213.1562037037</v>
      </c>
      <c r="F2725" s="112">
        <v>47.4</v>
      </c>
      <c r="G2725" s="112">
        <v>26.5</v>
      </c>
    </row>
    <row r="2726" spans="1:7" x14ac:dyDescent="0.25">
      <c r="A2726" s="104" t="s">
        <v>537</v>
      </c>
      <c r="B2726" s="104" t="s">
        <v>538</v>
      </c>
      <c r="C2726" s="54">
        <v>232</v>
      </c>
      <c r="D2726" s="96">
        <v>44213.197870370372</v>
      </c>
      <c r="E2726" s="110">
        <v>44213.197870370372</v>
      </c>
      <c r="F2726" s="112">
        <v>46.6</v>
      </c>
      <c r="G2726" s="112">
        <v>26.6</v>
      </c>
    </row>
    <row r="2727" spans="1:7" x14ac:dyDescent="0.25">
      <c r="A2727" s="104" t="s">
        <v>537</v>
      </c>
      <c r="B2727" s="104" t="s">
        <v>538</v>
      </c>
      <c r="C2727" s="54">
        <v>233</v>
      </c>
      <c r="D2727" s="96">
        <v>44213.239537037036</v>
      </c>
      <c r="E2727" s="110">
        <v>44213.239537037036</v>
      </c>
      <c r="F2727" s="112">
        <v>46.1</v>
      </c>
      <c r="G2727" s="112">
        <v>26.7</v>
      </c>
    </row>
    <row r="2728" spans="1:7" x14ac:dyDescent="0.25">
      <c r="A2728" s="104" t="s">
        <v>537</v>
      </c>
      <c r="B2728" s="104" t="s">
        <v>538</v>
      </c>
      <c r="C2728" s="54">
        <v>234</v>
      </c>
      <c r="D2728" s="96">
        <v>44213.2812037037</v>
      </c>
      <c r="E2728" s="110">
        <v>44213.2812037037</v>
      </c>
      <c r="F2728" s="112">
        <v>47.7</v>
      </c>
      <c r="G2728" s="112">
        <v>26.8</v>
      </c>
    </row>
    <row r="2729" spans="1:7" x14ac:dyDescent="0.25">
      <c r="A2729" s="104" t="s">
        <v>537</v>
      </c>
      <c r="B2729" s="104" t="s">
        <v>538</v>
      </c>
      <c r="C2729" s="54">
        <v>235</v>
      </c>
      <c r="D2729" s="96">
        <v>44213.322870370372</v>
      </c>
      <c r="E2729" s="110">
        <v>44213.322870370372</v>
      </c>
      <c r="F2729" s="112">
        <v>49.3</v>
      </c>
      <c r="G2729" s="112">
        <v>27</v>
      </c>
    </row>
    <row r="2730" spans="1:7" x14ac:dyDescent="0.25">
      <c r="A2730" s="104" t="s">
        <v>537</v>
      </c>
      <c r="B2730" s="104" t="s">
        <v>538</v>
      </c>
      <c r="C2730" s="54">
        <v>236</v>
      </c>
      <c r="D2730" s="96">
        <v>44213.364537037036</v>
      </c>
      <c r="E2730" s="110">
        <v>44213.364537037036</v>
      </c>
      <c r="F2730" s="112">
        <v>47.4</v>
      </c>
      <c r="G2730" s="112">
        <v>27.2</v>
      </c>
    </row>
    <row r="2731" spans="1:7" x14ac:dyDescent="0.25">
      <c r="A2731" s="104" t="s">
        <v>537</v>
      </c>
      <c r="B2731" s="104" t="s">
        <v>538</v>
      </c>
      <c r="C2731" s="54">
        <v>237</v>
      </c>
      <c r="D2731" s="96">
        <v>44213.4062037037</v>
      </c>
      <c r="E2731" s="110">
        <v>44213.4062037037</v>
      </c>
      <c r="F2731" s="112">
        <v>47.1</v>
      </c>
      <c r="G2731" s="112">
        <v>27.2</v>
      </c>
    </row>
    <row r="2732" spans="1:7" x14ac:dyDescent="0.25">
      <c r="A2732" s="104" t="s">
        <v>537</v>
      </c>
      <c r="B2732" s="104" t="s">
        <v>538</v>
      </c>
      <c r="C2732" s="54">
        <v>238</v>
      </c>
      <c r="D2732" s="96">
        <v>44213.447870370372</v>
      </c>
      <c r="E2732" s="110">
        <v>44213.447870370372</v>
      </c>
      <c r="F2732" s="112">
        <v>52.7</v>
      </c>
      <c r="G2732" s="112">
        <v>27.2</v>
      </c>
    </row>
    <row r="2733" spans="1:7" x14ac:dyDescent="0.25">
      <c r="A2733" s="104" t="s">
        <v>537</v>
      </c>
      <c r="B2733" s="104" t="s">
        <v>538</v>
      </c>
      <c r="C2733" s="54">
        <v>239</v>
      </c>
      <c r="D2733" s="96">
        <v>44213.489537037036</v>
      </c>
      <c r="E2733" s="110">
        <v>44213.489537037036</v>
      </c>
      <c r="F2733" s="112">
        <v>49.5</v>
      </c>
      <c r="G2733" s="112">
        <v>27.2</v>
      </c>
    </row>
    <row r="2734" spans="1:7" x14ac:dyDescent="0.25">
      <c r="A2734" s="104" t="s">
        <v>537</v>
      </c>
      <c r="B2734" s="104" t="s">
        <v>538</v>
      </c>
      <c r="C2734" s="54">
        <v>240</v>
      </c>
      <c r="D2734" s="96">
        <v>44213.5312037037</v>
      </c>
      <c r="E2734" s="110">
        <v>44213.5312037037</v>
      </c>
      <c r="F2734" s="112">
        <v>55.1</v>
      </c>
      <c r="G2734" s="112">
        <v>27.4</v>
      </c>
    </row>
    <row r="2735" spans="1:7" x14ac:dyDescent="0.25">
      <c r="A2735" s="104" t="s">
        <v>537</v>
      </c>
      <c r="B2735" s="104" t="s">
        <v>538</v>
      </c>
      <c r="C2735" s="54">
        <v>241</v>
      </c>
      <c r="D2735" s="96">
        <v>44213.572870370372</v>
      </c>
      <c r="E2735" s="110">
        <v>44213.572870370372</v>
      </c>
      <c r="F2735" s="112">
        <v>52.2</v>
      </c>
      <c r="G2735" s="112">
        <v>27.4</v>
      </c>
    </row>
    <row r="2736" spans="1:7" x14ac:dyDescent="0.25">
      <c r="A2736" s="104" t="s">
        <v>537</v>
      </c>
      <c r="B2736" s="104" t="s">
        <v>538</v>
      </c>
      <c r="C2736" s="54">
        <v>242</v>
      </c>
      <c r="D2736" s="96">
        <v>44213.614537037036</v>
      </c>
      <c r="E2736" s="110">
        <v>44213.614537037036</v>
      </c>
      <c r="F2736" s="112">
        <v>51.3</v>
      </c>
      <c r="G2736" s="112">
        <v>27.5</v>
      </c>
    </row>
    <row r="2737" spans="1:7" x14ac:dyDescent="0.25">
      <c r="A2737" s="104" t="s">
        <v>537</v>
      </c>
      <c r="B2737" s="104" t="s">
        <v>538</v>
      </c>
      <c r="C2737" s="54">
        <v>243</v>
      </c>
      <c r="D2737" s="96">
        <v>44213.6562037037</v>
      </c>
      <c r="E2737" s="110">
        <v>44213.6562037037</v>
      </c>
      <c r="F2737" s="112">
        <v>51.2</v>
      </c>
      <c r="G2737" s="112">
        <v>27.2</v>
      </c>
    </row>
    <row r="2738" spans="1:7" x14ac:dyDescent="0.25">
      <c r="A2738" s="104" t="s">
        <v>537</v>
      </c>
      <c r="B2738" s="104" t="s">
        <v>538</v>
      </c>
      <c r="C2738" s="54">
        <v>244</v>
      </c>
      <c r="D2738" s="96">
        <v>44213.697870370372</v>
      </c>
      <c r="E2738" s="110">
        <v>44213.697870370372</v>
      </c>
      <c r="F2738" s="112">
        <v>49</v>
      </c>
      <c r="G2738" s="112">
        <v>26.7</v>
      </c>
    </row>
    <row r="2739" spans="1:7" x14ac:dyDescent="0.25">
      <c r="A2739" s="104" t="s">
        <v>537</v>
      </c>
      <c r="B2739" s="104" t="s">
        <v>538</v>
      </c>
      <c r="C2739" s="54">
        <v>245</v>
      </c>
      <c r="D2739" s="96">
        <v>44213.739537037036</v>
      </c>
      <c r="E2739" s="110">
        <v>44213.739537037036</v>
      </c>
      <c r="F2739" s="112">
        <v>45.7</v>
      </c>
      <c r="G2739" s="112">
        <v>26.8</v>
      </c>
    </row>
    <row r="2740" spans="1:7" x14ac:dyDescent="0.25">
      <c r="A2740" s="104" t="s">
        <v>537</v>
      </c>
      <c r="B2740" s="104" t="s">
        <v>538</v>
      </c>
      <c r="C2740" s="54">
        <v>246</v>
      </c>
      <c r="D2740" s="96">
        <v>44213.7812037037</v>
      </c>
      <c r="E2740" s="110">
        <v>44213.7812037037</v>
      </c>
      <c r="F2740" s="112">
        <v>44.8</v>
      </c>
      <c r="G2740" s="112">
        <v>26.9</v>
      </c>
    </row>
    <row r="2741" spans="1:7" x14ac:dyDescent="0.25">
      <c r="A2741" s="104" t="s">
        <v>537</v>
      </c>
      <c r="B2741" s="104" t="s">
        <v>538</v>
      </c>
      <c r="C2741" s="54">
        <v>247</v>
      </c>
      <c r="D2741" s="96">
        <v>44213.822870370372</v>
      </c>
      <c r="E2741" s="110">
        <v>44213.822870370372</v>
      </c>
      <c r="F2741" s="112">
        <v>44.8</v>
      </c>
      <c r="G2741" s="112">
        <v>26.8</v>
      </c>
    </row>
    <row r="2742" spans="1:7" x14ac:dyDescent="0.25">
      <c r="A2742" s="104" t="s">
        <v>537</v>
      </c>
      <c r="B2742" s="104" t="s">
        <v>538</v>
      </c>
      <c r="C2742" s="54">
        <v>248</v>
      </c>
      <c r="D2742" s="96">
        <v>44213.864537037036</v>
      </c>
      <c r="E2742" s="110">
        <v>44213.864537037036</v>
      </c>
      <c r="F2742" s="112">
        <v>44.1</v>
      </c>
      <c r="G2742" s="112">
        <v>26.8</v>
      </c>
    </row>
    <row r="2743" spans="1:7" x14ac:dyDescent="0.25">
      <c r="A2743" s="104" t="s">
        <v>537</v>
      </c>
      <c r="B2743" s="104" t="s">
        <v>538</v>
      </c>
      <c r="C2743" s="54">
        <v>249</v>
      </c>
      <c r="D2743" s="96">
        <v>44213.9062037037</v>
      </c>
      <c r="E2743" s="110">
        <v>44213.9062037037</v>
      </c>
      <c r="F2743" s="112">
        <v>45.2</v>
      </c>
      <c r="G2743" s="112">
        <v>27</v>
      </c>
    </row>
    <row r="2744" spans="1:7" x14ac:dyDescent="0.25">
      <c r="A2744" s="104" t="s">
        <v>537</v>
      </c>
      <c r="B2744" s="104" t="s">
        <v>538</v>
      </c>
      <c r="C2744" s="54">
        <v>250</v>
      </c>
      <c r="D2744" s="96">
        <v>44213.947870370372</v>
      </c>
      <c r="E2744" s="110">
        <v>44213.947870370372</v>
      </c>
      <c r="F2744" s="112">
        <v>46.7</v>
      </c>
      <c r="G2744" s="112">
        <v>27.2</v>
      </c>
    </row>
    <row r="2745" spans="1:7" x14ac:dyDescent="0.25">
      <c r="A2745" s="104" t="s">
        <v>537</v>
      </c>
      <c r="B2745" s="104" t="s">
        <v>538</v>
      </c>
      <c r="C2745" s="54">
        <v>251</v>
      </c>
      <c r="D2745" s="96">
        <v>44213.989537037036</v>
      </c>
      <c r="E2745" s="110">
        <v>44213.989537037036</v>
      </c>
      <c r="F2745" s="112">
        <v>45</v>
      </c>
      <c r="G2745" s="112">
        <v>26.8</v>
      </c>
    </row>
    <row r="2746" spans="1:7" x14ac:dyDescent="0.25">
      <c r="A2746" s="104" t="s">
        <v>537</v>
      </c>
      <c r="B2746" s="104" t="s">
        <v>538</v>
      </c>
      <c r="C2746" s="54">
        <v>252</v>
      </c>
      <c r="D2746" s="96">
        <v>44214.0312037037</v>
      </c>
      <c r="E2746" s="110">
        <v>44214.0312037037</v>
      </c>
      <c r="F2746" s="112">
        <v>46.1</v>
      </c>
      <c r="G2746" s="112">
        <v>27.1</v>
      </c>
    </row>
    <row r="2747" spans="1:7" x14ac:dyDescent="0.25">
      <c r="A2747" s="104" t="s">
        <v>537</v>
      </c>
      <c r="B2747" s="104" t="s">
        <v>538</v>
      </c>
      <c r="C2747" s="54">
        <v>253</v>
      </c>
      <c r="D2747" s="96">
        <v>44214.072870370372</v>
      </c>
      <c r="E2747" s="110">
        <v>44214.072870370372</v>
      </c>
      <c r="F2747" s="112">
        <v>42.7</v>
      </c>
      <c r="G2747" s="112">
        <v>26.8</v>
      </c>
    </row>
    <row r="2748" spans="1:7" x14ac:dyDescent="0.25">
      <c r="A2748" s="104" t="s">
        <v>537</v>
      </c>
      <c r="B2748" s="104" t="s">
        <v>538</v>
      </c>
      <c r="C2748" s="54">
        <v>254</v>
      </c>
      <c r="D2748" s="96">
        <v>44214.114537037036</v>
      </c>
      <c r="E2748" s="110">
        <v>44214.114537037036</v>
      </c>
      <c r="F2748" s="112">
        <v>43.1</v>
      </c>
      <c r="G2748" s="112">
        <v>26.9</v>
      </c>
    </row>
    <row r="2749" spans="1:7" x14ac:dyDescent="0.25">
      <c r="A2749" s="104" t="s">
        <v>537</v>
      </c>
      <c r="B2749" s="104" t="s">
        <v>538</v>
      </c>
      <c r="C2749" s="54">
        <v>255</v>
      </c>
      <c r="D2749" s="96">
        <v>44214.1562037037</v>
      </c>
      <c r="E2749" s="110">
        <v>44214.1562037037</v>
      </c>
      <c r="F2749" s="112">
        <v>44.2</v>
      </c>
      <c r="G2749" s="112">
        <v>27.1</v>
      </c>
    </row>
    <row r="2750" spans="1:7" x14ac:dyDescent="0.25">
      <c r="A2750" s="104" t="s">
        <v>537</v>
      </c>
      <c r="B2750" s="104" t="s">
        <v>538</v>
      </c>
      <c r="C2750" s="54">
        <v>256</v>
      </c>
      <c r="D2750" s="96">
        <v>44214.197870370372</v>
      </c>
      <c r="E2750" s="110">
        <v>44214.197870370372</v>
      </c>
      <c r="F2750" s="112">
        <v>43.4</v>
      </c>
      <c r="G2750" s="112">
        <v>26.9</v>
      </c>
    </row>
    <row r="2751" spans="1:7" x14ac:dyDescent="0.25">
      <c r="A2751" s="104" t="s">
        <v>537</v>
      </c>
      <c r="B2751" s="104" t="s">
        <v>538</v>
      </c>
      <c r="C2751" s="54">
        <v>257</v>
      </c>
      <c r="D2751" s="96">
        <v>44214.239537037036</v>
      </c>
      <c r="E2751" s="110">
        <v>44214.239537037036</v>
      </c>
      <c r="F2751" s="112">
        <v>40</v>
      </c>
      <c r="G2751" s="112">
        <v>26.8</v>
      </c>
    </row>
    <row r="2752" spans="1:7" x14ac:dyDescent="0.25">
      <c r="A2752" s="104" t="s">
        <v>537</v>
      </c>
      <c r="B2752" s="104" t="s">
        <v>538</v>
      </c>
      <c r="C2752" s="54">
        <v>258</v>
      </c>
      <c r="D2752" s="96">
        <v>44214.2812037037</v>
      </c>
      <c r="E2752" s="110">
        <v>44214.2812037037</v>
      </c>
      <c r="F2752" s="112">
        <v>43.9</v>
      </c>
      <c r="G2752" s="112">
        <v>26.9</v>
      </c>
    </row>
    <row r="2753" spans="1:7" x14ac:dyDescent="0.25">
      <c r="A2753" s="104" t="s">
        <v>537</v>
      </c>
      <c r="B2753" s="104" t="s">
        <v>538</v>
      </c>
      <c r="C2753" s="54">
        <v>259</v>
      </c>
      <c r="D2753" s="96">
        <v>44214.322870370372</v>
      </c>
      <c r="E2753" s="110">
        <v>44214.322870370372</v>
      </c>
      <c r="F2753" s="112">
        <v>45.6</v>
      </c>
      <c r="G2753" s="112">
        <v>27.2</v>
      </c>
    </row>
    <row r="2754" spans="1:7" x14ac:dyDescent="0.25">
      <c r="A2754" s="104" t="s">
        <v>537</v>
      </c>
      <c r="B2754" s="104" t="s">
        <v>538</v>
      </c>
      <c r="C2754" s="54">
        <v>260</v>
      </c>
      <c r="D2754" s="96">
        <v>44214.364537037036</v>
      </c>
      <c r="E2754" s="110">
        <v>44214.364537037036</v>
      </c>
      <c r="F2754" s="112">
        <v>48.7</v>
      </c>
      <c r="G2754" s="112">
        <v>27.3</v>
      </c>
    </row>
    <row r="2755" spans="1:7" x14ac:dyDescent="0.25">
      <c r="A2755" s="104" t="s">
        <v>537</v>
      </c>
      <c r="B2755" s="104" t="s">
        <v>538</v>
      </c>
      <c r="C2755" s="54">
        <v>261</v>
      </c>
      <c r="D2755" s="96">
        <v>44214.4062037037</v>
      </c>
      <c r="E2755" s="110">
        <v>44214.4062037037</v>
      </c>
      <c r="F2755" s="112">
        <v>46.1</v>
      </c>
      <c r="G2755" s="112">
        <v>27.4</v>
      </c>
    </row>
    <row r="2756" spans="1:7" x14ac:dyDescent="0.25">
      <c r="A2756" s="104" t="s">
        <v>537</v>
      </c>
      <c r="B2756" s="104" t="s">
        <v>538</v>
      </c>
      <c r="C2756" s="54">
        <v>262</v>
      </c>
      <c r="D2756" s="96">
        <v>44214.447870370372</v>
      </c>
      <c r="E2756" s="110">
        <v>44214.447870370372</v>
      </c>
      <c r="F2756" s="112">
        <v>50.4</v>
      </c>
      <c r="G2756" s="112">
        <v>27.5</v>
      </c>
    </row>
    <row r="2757" spans="1:7" x14ac:dyDescent="0.25">
      <c r="A2757" s="104" t="s">
        <v>537</v>
      </c>
      <c r="B2757" s="104" t="s">
        <v>538</v>
      </c>
      <c r="C2757" s="54">
        <v>263</v>
      </c>
      <c r="D2757" s="96">
        <v>44214.489537037036</v>
      </c>
      <c r="E2757" s="110">
        <v>44214.489537037036</v>
      </c>
      <c r="F2757" s="112">
        <v>51.3</v>
      </c>
      <c r="G2757" s="112">
        <v>27.5</v>
      </c>
    </row>
    <row r="2758" spans="1:7" x14ac:dyDescent="0.25">
      <c r="A2758" s="104" t="s">
        <v>537</v>
      </c>
      <c r="B2758" s="104" t="s">
        <v>538</v>
      </c>
      <c r="C2758" s="54">
        <v>264</v>
      </c>
      <c r="D2758" s="96">
        <v>44214.5312037037</v>
      </c>
      <c r="E2758" s="110">
        <v>44214.5312037037</v>
      </c>
      <c r="F2758" s="112">
        <v>47.8</v>
      </c>
      <c r="G2758" s="112">
        <v>27.5</v>
      </c>
    </row>
    <row r="2759" spans="1:7" x14ac:dyDescent="0.25">
      <c r="A2759" s="104" t="s">
        <v>537</v>
      </c>
      <c r="B2759" s="104" t="s">
        <v>538</v>
      </c>
      <c r="C2759" s="54">
        <v>265</v>
      </c>
      <c r="D2759" s="96">
        <v>44214.572870370372</v>
      </c>
      <c r="E2759" s="110">
        <v>44214.572870370372</v>
      </c>
      <c r="F2759" s="112">
        <v>51.2</v>
      </c>
      <c r="G2759" s="112">
        <v>27.5</v>
      </c>
    </row>
    <row r="2760" spans="1:7" x14ac:dyDescent="0.25">
      <c r="A2760" s="104" t="s">
        <v>537</v>
      </c>
      <c r="B2760" s="104" t="s">
        <v>538</v>
      </c>
      <c r="C2760" s="54">
        <v>266</v>
      </c>
      <c r="D2760" s="96">
        <v>44214.614537037036</v>
      </c>
      <c r="E2760" s="110">
        <v>44214.614537037036</v>
      </c>
      <c r="F2760" s="112">
        <v>49.5</v>
      </c>
      <c r="G2760" s="112">
        <v>27.5</v>
      </c>
    </row>
    <row r="2761" spans="1:7" x14ac:dyDescent="0.25">
      <c r="A2761" s="104" t="s">
        <v>537</v>
      </c>
      <c r="B2761" s="104" t="s">
        <v>538</v>
      </c>
      <c r="C2761" s="54">
        <v>267</v>
      </c>
      <c r="D2761" s="96">
        <v>44214.6562037037</v>
      </c>
      <c r="E2761" s="110">
        <v>44214.6562037037</v>
      </c>
      <c r="F2761" s="112">
        <v>48.4</v>
      </c>
      <c r="G2761" s="112">
        <v>27.2</v>
      </c>
    </row>
    <row r="2762" spans="1:7" x14ac:dyDescent="0.25">
      <c r="A2762" s="104" t="s">
        <v>537</v>
      </c>
      <c r="B2762" s="104" t="s">
        <v>538</v>
      </c>
      <c r="C2762" s="54">
        <v>268</v>
      </c>
      <c r="D2762" s="96">
        <v>44214.697870370372</v>
      </c>
      <c r="E2762" s="110">
        <v>44214.697870370372</v>
      </c>
      <c r="F2762" s="112">
        <v>49.2</v>
      </c>
      <c r="G2762" s="112">
        <v>26.9</v>
      </c>
    </row>
    <row r="2763" spans="1:7" x14ac:dyDescent="0.25">
      <c r="A2763" s="104" t="s">
        <v>537</v>
      </c>
      <c r="B2763" s="104" t="s">
        <v>538</v>
      </c>
      <c r="C2763" s="54">
        <v>269</v>
      </c>
      <c r="D2763" s="96">
        <v>44214.739537037036</v>
      </c>
      <c r="E2763" s="110">
        <v>44214.739537037036</v>
      </c>
      <c r="F2763" s="112">
        <v>45.6</v>
      </c>
      <c r="G2763" s="112">
        <v>26.9</v>
      </c>
    </row>
    <row r="2764" spans="1:7" x14ac:dyDescent="0.25">
      <c r="A2764" s="104" t="s">
        <v>537</v>
      </c>
      <c r="B2764" s="104" t="s">
        <v>538</v>
      </c>
      <c r="C2764" s="54">
        <v>270</v>
      </c>
      <c r="D2764" s="96">
        <v>44214.7812037037</v>
      </c>
      <c r="E2764" s="110">
        <v>44214.7812037037</v>
      </c>
      <c r="F2764" s="112">
        <v>43.7</v>
      </c>
      <c r="G2764" s="112">
        <v>26.8</v>
      </c>
    </row>
    <row r="2765" spans="1:7" x14ac:dyDescent="0.25">
      <c r="A2765" s="104" t="s">
        <v>537</v>
      </c>
      <c r="B2765" s="104" t="s">
        <v>538</v>
      </c>
      <c r="C2765" s="54">
        <v>271</v>
      </c>
      <c r="D2765" s="96">
        <v>44214.822870370372</v>
      </c>
      <c r="E2765" s="110">
        <v>44214.822870370372</v>
      </c>
      <c r="F2765" s="112">
        <v>46.4</v>
      </c>
      <c r="G2765" s="112">
        <v>27.1</v>
      </c>
    </row>
    <row r="2766" spans="1:7" x14ac:dyDescent="0.25">
      <c r="A2766" s="104" t="s">
        <v>537</v>
      </c>
      <c r="B2766" s="104" t="s">
        <v>538</v>
      </c>
      <c r="C2766" s="54">
        <v>272</v>
      </c>
      <c r="D2766" s="96">
        <v>44214.864537037036</v>
      </c>
      <c r="E2766" s="110">
        <v>44214.864537037036</v>
      </c>
      <c r="F2766" s="112">
        <v>46.5</v>
      </c>
      <c r="G2766" s="112">
        <v>27.1</v>
      </c>
    </row>
    <row r="2767" spans="1:7" x14ac:dyDescent="0.25">
      <c r="A2767" s="104" t="s">
        <v>537</v>
      </c>
      <c r="B2767" s="104" t="s">
        <v>538</v>
      </c>
      <c r="C2767" s="54">
        <v>273</v>
      </c>
      <c r="D2767" s="96">
        <v>44214.9062037037</v>
      </c>
      <c r="E2767" s="110">
        <v>44214.9062037037</v>
      </c>
      <c r="F2767" s="112">
        <v>46.3</v>
      </c>
      <c r="G2767" s="112">
        <v>27</v>
      </c>
    </row>
    <row r="2768" spans="1:7" x14ac:dyDescent="0.25">
      <c r="A2768" s="104" t="s">
        <v>537</v>
      </c>
      <c r="B2768" s="104" t="s">
        <v>538</v>
      </c>
      <c r="C2768" s="54">
        <v>274</v>
      </c>
      <c r="D2768" s="96">
        <v>44214.947870370372</v>
      </c>
      <c r="E2768" s="110">
        <v>44214.947870370372</v>
      </c>
      <c r="F2768" s="112">
        <v>43.3</v>
      </c>
      <c r="G2768" s="112">
        <v>27</v>
      </c>
    </row>
    <row r="2769" spans="1:7" x14ac:dyDescent="0.25">
      <c r="A2769" s="104" t="s">
        <v>537</v>
      </c>
      <c r="B2769" s="104" t="s">
        <v>538</v>
      </c>
      <c r="C2769" s="54">
        <v>275</v>
      </c>
      <c r="D2769" s="96">
        <v>44214.989537037036</v>
      </c>
      <c r="E2769" s="110">
        <v>44214.989537037036</v>
      </c>
      <c r="F2769" s="112">
        <v>45.5</v>
      </c>
      <c r="G2769" s="112">
        <v>27.1</v>
      </c>
    </row>
    <row r="2770" spans="1:7" x14ac:dyDescent="0.25">
      <c r="A2770" s="104" t="s">
        <v>537</v>
      </c>
      <c r="B2770" s="104" t="s">
        <v>538</v>
      </c>
      <c r="C2770" s="54">
        <v>276</v>
      </c>
      <c r="D2770" s="96">
        <v>44215.0312037037</v>
      </c>
      <c r="E2770" s="110">
        <v>44215.0312037037</v>
      </c>
      <c r="F2770" s="112">
        <v>41.7</v>
      </c>
      <c r="G2770" s="112">
        <v>27.1</v>
      </c>
    </row>
    <row r="2771" spans="1:7" x14ac:dyDescent="0.25">
      <c r="A2771" s="104" t="s">
        <v>537</v>
      </c>
      <c r="B2771" s="104" t="s">
        <v>538</v>
      </c>
      <c r="C2771" s="54">
        <v>277</v>
      </c>
      <c r="D2771" s="96">
        <v>44215.072870370372</v>
      </c>
      <c r="E2771" s="110">
        <v>44215.072870370372</v>
      </c>
      <c r="F2771" s="112">
        <v>42</v>
      </c>
      <c r="G2771" s="112">
        <v>27</v>
      </c>
    </row>
    <row r="2772" spans="1:7" x14ac:dyDescent="0.25">
      <c r="A2772" s="104" t="s">
        <v>537</v>
      </c>
      <c r="B2772" s="104" t="s">
        <v>538</v>
      </c>
      <c r="C2772" s="54">
        <v>278</v>
      </c>
      <c r="D2772" s="96">
        <v>44215.114537037036</v>
      </c>
      <c r="E2772" s="110">
        <v>44215.114537037036</v>
      </c>
      <c r="F2772" s="112">
        <v>43.8</v>
      </c>
      <c r="G2772" s="112">
        <v>27.3</v>
      </c>
    </row>
    <row r="2773" spans="1:7" x14ac:dyDescent="0.25">
      <c r="A2773" s="104" t="s">
        <v>537</v>
      </c>
      <c r="B2773" s="104" t="s">
        <v>538</v>
      </c>
      <c r="C2773" s="54">
        <v>279</v>
      </c>
      <c r="D2773" s="96">
        <v>44215.1562037037</v>
      </c>
      <c r="E2773" s="110">
        <v>44215.1562037037</v>
      </c>
      <c r="F2773" s="112">
        <v>42.1</v>
      </c>
      <c r="G2773" s="112">
        <v>27.1</v>
      </c>
    </row>
    <row r="2774" spans="1:7" x14ac:dyDescent="0.25">
      <c r="A2774" s="104" t="s">
        <v>537</v>
      </c>
      <c r="B2774" s="104" t="s">
        <v>538</v>
      </c>
      <c r="C2774" s="54">
        <v>280</v>
      </c>
      <c r="D2774" s="96">
        <v>44215.197870370372</v>
      </c>
      <c r="E2774" s="110">
        <v>44215.197870370372</v>
      </c>
      <c r="F2774" s="112">
        <v>42.5</v>
      </c>
      <c r="G2774" s="112">
        <v>27.2</v>
      </c>
    </row>
    <row r="2775" spans="1:7" x14ac:dyDescent="0.25">
      <c r="A2775" s="104" t="s">
        <v>537</v>
      </c>
      <c r="B2775" s="104" t="s">
        <v>538</v>
      </c>
      <c r="C2775" s="54">
        <v>281</v>
      </c>
      <c r="D2775" s="96">
        <v>44215.239537037036</v>
      </c>
      <c r="E2775" s="110">
        <v>44215.239537037036</v>
      </c>
      <c r="F2775" s="112">
        <v>41.7</v>
      </c>
      <c r="G2775" s="112">
        <v>27.1</v>
      </c>
    </row>
    <row r="2776" spans="1:7" x14ac:dyDescent="0.25">
      <c r="A2776" s="104" t="s">
        <v>537</v>
      </c>
      <c r="B2776" s="104" t="s">
        <v>538</v>
      </c>
      <c r="C2776" s="54">
        <v>282</v>
      </c>
      <c r="D2776" s="96">
        <v>44215.2812037037</v>
      </c>
      <c r="E2776" s="110">
        <v>44215.2812037037</v>
      </c>
      <c r="F2776" s="112">
        <v>43.8</v>
      </c>
      <c r="G2776" s="112">
        <v>27.2</v>
      </c>
    </row>
    <row r="2777" spans="1:7" x14ac:dyDescent="0.25">
      <c r="A2777" s="104" t="s">
        <v>537</v>
      </c>
      <c r="B2777" s="104" t="s">
        <v>538</v>
      </c>
      <c r="C2777" s="54">
        <v>283</v>
      </c>
      <c r="D2777" s="96">
        <v>44215.322870370372</v>
      </c>
      <c r="E2777" s="110">
        <v>44215.322870370372</v>
      </c>
      <c r="F2777" s="112">
        <v>47.6</v>
      </c>
      <c r="G2777" s="112">
        <v>27.6</v>
      </c>
    </row>
    <row r="2778" spans="1:7" x14ac:dyDescent="0.25">
      <c r="A2778" s="104" t="s">
        <v>537</v>
      </c>
      <c r="B2778" s="104" t="s">
        <v>538</v>
      </c>
      <c r="C2778" s="54">
        <v>284</v>
      </c>
      <c r="D2778" s="96">
        <v>44215.364537037036</v>
      </c>
      <c r="E2778" s="110">
        <v>44215.364537037036</v>
      </c>
      <c r="F2778" s="112">
        <v>49.4</v>
      </c>
      <c r="G2778" s="112">
        <v>27.7</v>
      </c>
    </row>
    <row r="2779" spans="1:7" x14ac:dyDescent="0.25">
      <c r="A2779" s="104" t="s">
        <v>537</v>
      </c>
      <c r="B2779" s="104" t="s">
        <v>538</v>
      </c>
      <c r="C2779" s="54">
        <v>285</v>
      </c>
      <c r="D2779" s="96">
        <v>44215.4062037037</v>
      </c>
      <c r="E2779" s="110">
        <v>44215.4062037037</v>
      </c>
      <c r="F2779" s="112">
        <v>48.5</v>
      </c>
      <c r="G2779" s="112">
        <v>27.7</v>
      </c>
    </row>
    <row r="2780" spans="1:7" x14ac:dyDescent="0.25">
      <c r="A2780" s="104" t="s">
        <v>537</v>
      </c>
      <c r="B2780" s="104" t="s">
        <v>538</v>
      </c>
      <c r="C2780" s="54">
        <v>286</v>
      </c>
      <c r="D2780" s="96">
        <v>44215.447870370372</v>
      </c>
      <c r="E2780" s="110">
        <v>44215.447870370372</v>
      </c>
      <c r="F2780" s="112">
        <v>48.9</v>
      </c>
      <c r="G2780" s="112">
        <v>27.8</v>
      </c>
    </row>
    <row r="2781" spans="1:7" x14ac:dyDescent="0.25">
      <c r="A2781" s="104" t="s">
        <v>537</v>
      </c>
      <c r="B2781" s="104" t="s">
        <v>538</v>
      </c>
      <c r="C2781" s="54">
        <v>287</v>
      </c>
      <c r="D2781" s="96">
        <v>44215.489537037036</v>
      </c>
      <c r="E2781" s="110">
        <v>44215.489537037036</v>
      </c>
      <c r="F2781" s="112">
        <v>50.7</v>
      </c>
      <c r="G2781" s="112">
        <v>27.7</v>
      </c>
    </row>
    <row r="2782" spans="1:7" x14ac:dyDescent="0.25">
      <c r="A2782" s="104" t="s">
        <v>537</v>
      </c>
      <c r="B2782" s="104" t="s">
        <v>538</v>
      </c>
      <c r="C2782" s="54">
        <v>288</v>
      </c>
      <c r="D2782" s="96">
        <v>44215.5312037037</v>
      </c>
      <c r="E2782" s="110">
        <v>44215.5312037037</v>
      </c>
      <c r="F2782" s="112">
        <v>50.9</v>
      </c>
      <c r="G2782" s="112">
        <v>28</v>
      </c>
    </row>
    <row r="2783" spans="1:7" x14ac:dyDescent="0.25">
      <c r="A2783" s="104" t="s">
        <v>537</v>
      </c>
      <c r="B2783" s="104" t="s">
        <v>538</v>
      </c>
      <c r="C2783" s="54">
        <v>289</v>
      </c>
      <c r="D2783" s="96">
        <v>44215.572870370372</v>
      </c>
      <c r="E2783" s="110">
        <v>44215.572870370372</v>
      </c>
      <c r="F2783" s="112">
        <v>52.9</v>
      </c>
      <c r="G2783" s="112">
        <v>28</v>
      </c>
    </row>
    <row r="2784" spans="1:7" x14ac:dyDescent="0.25">
      <c r="A2784" s="104" t="s">
        <v>537</v>
      </c>
      <c r="B2784" s="104" t="s">
        <v>538</v>
      </c>
      <c r="C2784" s="54">
        <v>290</v>
      </c>
      <c r="D2784" s="96">
        <v>44215.614537037036</v>
      </c>
      <c r="E2784" s="110">
        <v>44215.614537037036</v>
      </c>
      <c r="F2784" s="112">
        <v>53.1</v>
      </c>
      <c r="G2784" s="112">
        <v>27.9</v>
      </c>
    </row>
    <row r="2785" spans="1:7" x14ac:dyDescent="0.25">
      <c r="A2785" s="104" t="s">
        <v>537</v>
      </c>
      <c r="B2785" s="104" t="s">
        <v>538</v>
      </c>
      <c r="C2785" s="54">
        <v>291</v>
      </c>
      <c r="D2785" s="96">
        <v>44215.6562037037</v>
      </c>
      <c r="E2785" s="110">
        <v>44215.6562037037</v>
      </c>
      <c r="F2785" s="112">
        <v>51.2</v>
      </c>
      <c r="G2785" s="112">
        <v>27.8</v>
      </c>
    </row>
    <row r="2786" spans="1:7" x14ac:dyDescent="0.25">
      <c r="A2786" s="104" t="s">
        <v>537</v>
      </c>
      <c r="B2786" s="104" t="s">
        <v>538</v>
      </c>
      <c r="C2786" s="54">
        <v>292</v>
      </c>
      <c r="D2786" s="96">
        <v>44215.697870370372</v>
      </c>
      <c r="E2786" s="110">
        <v>44215.697870370372</v>
      </c>
      <c r="F2786" s="112">
        <v>49.6</v>
      </c>
      <c r="G2786" s="112">
        <v>27.5</v>
      </c>
    </row>
    <row r="2787" spans="1:7" x14ac:dyDescent="0.25">
      <c r="A2787" s="104" t="s">
        <v>537</v>
      </c>
      <c r="B2787" s="104" t="s">
        <v>538</v>
      </c>
      <c r="C2787" s="54">
        <v>293</v>
      </c>
      <c r="D2787" s="96">
        <v>44215.739537037036</v>
      </c>
      <c r="E2787" s="110">
        <v>44215.739537037036</v>
      </c>
      <c r="F2787" s="112">
        <v>47.8</v>
      </c>
      <c r="G2787" s="112">
        <v>27.4</v>
      </c>
    </row>
    <row r="2788" spans="1:7" x14ac:dyDescent="0.25">
      <c r="A2788" s="104" t="s">
        <v>537</v>
      </c>
      <c r="B2788" s="104" t="s">
        <v>538</v>
      </c>
      <c r="C2788" s="54">
        <v>294</v>
      </c>
      <c r="D2788" s="96">
        <v>44215.7812037037</v>
      </c>
      <c r="E2788" s="110">
        <v>44215.7812037037</v>
      </c>
      <c r="F2788" s="112">
        <v>46.3</v>
      </c>
      <c r="G2788" s="112">
        <v>27.3</v>
      </c>
    </row>
    <row r="2789" spans="1:7" x14ac:dyDescent="0.25">
      <c r="A2789" s="104" t="s">
        <v>537</v>
      </c>
      <c r="B2789" s="104" t="s">
        <v>538</v>
      </c>
      <c r="C2789" s="54">
        <v>295</v>
      </c>
      <c r="D2789" s="96">
        <v>44215.822870370372</v>
      </c>
      <c r="E2789" s="110">
        <v>44215.822870370372</v>
      </c>
      <c r="F2789" s="112">
        <v>45.3</v>
      </c>
      <c r="G2789" s="112">
        <v>27.5</v>
      </c>
    </row>
    <row r="2790" spans="1:7" x14ac:dyDescent="0.25">
      <c r="A2790" s="104" t="s">
        <v>537</v>
      </c>
      <c r="B2790" s="104" t="s">
        <v>538</v>
      </c>
      <c r="C2790" s="54">
        <v>296</v>
      </c>
      <c r="D2790" s="96">
        <v>44215.864537037036</v>
      </c>
      <c r="E2790" s="110">
        <v>44215.864537037036</v>
      </c>
      <c r="F2790" s="112">
        <v>47</v>
      </c>
      <c r="G2790" s="112">
        <v>27.7</v>
      </c>
    </row>
    <row r="2791" spans="1:7" x14ac:dyDescent="0.25">
      <c r="A2791" s="104" t="s">
        <v>537</v>
      </c>
      <c r="B2791" s="104" t="s">
        <v>538</v>
      </c>
      <c r="C2791" s="54">
        <v>297</v>
      </c>
      <c r="D2791" s="96">
        <v>44215.9062037037</v>
      </c>
      <c r="E2791" s="110">
        <v>44215.9062037037</v>
      </c>
      <c r="F2791" s="112">
        <v>44.2</v>
      </c>
      <c r="G2791" s="112">
        <v>27.5</v>
      </c>
    </row>
    <row r="2792" spans="1:7" x14ac:dyDescent="0.25">
      <c r="A2792" s="104" t="s">
        <v>537</v>
      </c>
      <c r="B2792" s="104" t="s">
        <v>538</v>
      </c>
      <c r="C2792" s="54">
        <v>298</v>
      </c>
      <c r="D2792" s="96">
        <v>44215.947870370372</v>
      </c>
      <c r="E2792" s="110">
        <v>44215.947870370372</v>
      </c>
      <c r="F2792" s="112">
        <v>44.2</v>
      </c>
      <c r="G2792" s="112">
        <v>27.6</v>
      </c>
    </row>
    <row r="2793" spans="1:7" x14ac:dyDescent="0.25">
      <c r="A2793" s="104" t="s">
        <v>537</v>
      </c>
      <c r="B2793" s="104" t="s">
        <v>538</v>
      </c>
      <c r="C2793" s="54">
        <v>299</v>
      </c>
      <c r="D2793" s="96">
        <v>44215.989537037036</v>
      </c>
      <c r="E2793" s="110">
        <v>44215.989537037036</v>
      </c>
      <c r="F2793" s="112">
        <v>43.8</v>
      </c>
      <c r="G2793" s="112">
        <v>27.5</v>
      </c>
    </row>
    <row r="2794" spans="1:7" x14ac:dyDescent="0.25">
      <c r="A2794" s="104" t="s">
        <v>537</v>
      </c>
      <c r="B2794" s="104" t="s">
        <v>538</v>
      </c>
      <c r="C2794" s="54">
        <v>300</v>
      </c>
      <c r="D2794" s="96">
        <v>44216.0312037037</v>
      </c>
      <c r="E2794" s="110">
        <v>44216.0312037037</v>
      </c>
      <c r="F2794" s="112">
        <v>44.5</v>
      </c>
      <c r="G2794" s="112">
        <v>27.4</v>
      </c>
    </row>
    <row r="2795" spans="1:7" x14ac:dyDescent="0.25">
      <c r="A2795" s="104" t="s">
        <v>537</v>
      </c>
      <c r="B2795" s="104" t="s">
        <v>538</v>
      </c>
      <c r="C2795" s="54">
        <v>301</v>
      </c>
      <c r="D2795" s="96">
        <v>44216.072870370372</v>
      </c>
      <c r="E2795" s="110">
        <v>44216.072870370372</v>
      </c>
      <c r="F2795" s="112">
        <v>42.2</v>
      </c>
      <c r="G2795" s="112">
        <v>27.4</v>
      </c>
    </row>
    <row r="2796" spans="1:7" x14ac:dyDescent="0.25">
      <c r="A2796" s="104" t="s">
        <v>537</v>
      </c>
      <c r="B2796" s="104" t="s">
        <v>538</v>
      </c>
      <c r="C2796" s="54">
        <v>302</v>
      </c>
      <c r="D2796" s="96">
        <v>44216.114537037036</v>
      </c>
      <c r="E2796" s="110">
        <v>44216.114537037036</v>
      </c>
      <c r="F2796" s="112">
        <v>44.3</v>
      </c>
      <c r="G2796" s="112">
        <v>27.5</v>
      </c>
    </row>
    <row r="2797" spans="1:7" x14ac:dyDescent="0.25">
      <c r="A2797" s="104" t="s">
        <v>537</v>
      </c>
      <c r="B2797" s="104" t="s">
        <v>538</v>
      </c>
      <c r="C2797" s="54">
        <v>303</v>
      </c>
      <c r="D2797" s="96">
        <v>44216.1562037037</v>
      </c>
      <c r="E2797" s="110">
        <v>44216.1562037037</v>
      </c>
      <c r="F2797" s="112">
        <v>42.7</v>
      </c>
      <c r="G2797" s="112">
        <v>27.5</v>
      </c>
    </row>
    <row r="2798" spans="1:7" x14ac:dyDescent="0.25">
      <c r="A2798" s="104" t="s">
        <v>537</v>
      </c>
      <c r="B2798" s="104" t="s">
        <v>538</v>
      </c>
      <c r="C2798" s="54">
        <v>304</v>
      </c>
      <c r="D2798" s="96">
        <v>44216.197870370372</v>
      </c>
      <c r="E2798" s="110">
        <v>44216.197870370372</v>
      </c>
      <c r="F2798" s="112">
        <v>41.7</v>
      </c>
      <c r="G2798" s="112">
        <v>27.4</v>
      </c>
    </row>
    <row r="2799" spans="1:7" x14ac:dyDescent="0.25">
      <c r="A2799" s="104" t="s">
        <v>537</v>
      </c>
      <c r="B2799" s="104" t="s">
        <v>538</v>
      </c>
      <c r="C2799" s="54">
        <v>305</v>
      </c>
      <c r="D2799" s="96">
        <v>44216.239537037036</v>
      </c>
      <c r="E2799" s="110">
        <v>44216.239537037036</v>
      </c>
      <c r="F2799" s="112">
        <v>42.7</v>
      </c>
      <c r="G2799" s="112">
        <v>27.4</v>
      </c>
    </row>
    <row r="2800" spans="1:7" x14ac:dyDescent="0.25">
      <c r="A2800" s="104" t="s">
        <v>537</v>
      </c>
      <c r="B2800" s="104" t="s">
        <v>538</v>
      </c>
      <c r="C2800" s="54">
        <v>306</v>
      </c>
      <c r="D2800" s="96">
        <v>44216.2812037037</v>
      </c>
      <c r="E2800" s="110">
        <v>44216.2812037037</v>
      </c>
      <c r="F2800" s="112">
        <v>45.8</v>
      </c>
      <c r="G2800" s="112">
        <v>27.6</v>
      </c>
    </row>
    <row r="2801" spans="1:7" x14ac:dyDescent="0.25">
      <c r="A2801" s="104" t="s">
        <v>537</v>
      </c>
      <c r="B2801" s="104" t="s">
        <v>538</v>
      </c>
      <c r="C2801" s="54">
        <v>307</v>
      </c>
      <c r="D2801" s="96">
        <v>44216.322870370372</v>
      </c>
      <c r="E2801" s="110">
        <v>44216.322870370372</v>
      </c>
      <c r="F2801" s="112">
        <v>45.5</v>
      </c>
      <c r="G2801" s="112">
        <v>27.7</v>
      </c>
    </row>
    <row r="2802" spans="1:7" x14ac:dyDescent="0.25">
      <c r="A2802" s="104" t="s">
        <v>537</v>
      </c>
      <c r="B2802" s="104" t="s">
        <v>538</v>
      </c>
      <c r="C2802" s="54">
        <v>308</v>
      </c>
      <c r="D2802" s="96">
        <v>44216.364537037036</v>
      </c>
      <c r="E2802" s="110">
        <v>44216.364537037036</v>
      </c>
      <c r="F2802" s="112">
        <v>48.1</v>
      </c>
      <c r="G2802" s="112">
        <v>27.7</v>
      </c>
    </row>
    <row r="2803" spans="1:7" x14ac:dyDescent="0.25">
      <c r="A2803" s="104" t="s">
        <v>537</v>
      </c>
      <c r="B2803" s="104" t="s">
        <v>538</v>
      </c>
      <c r="C2803" s="54">
        <v>309</v>
      </c>
      <c r="D2803" s="96">
        <v>44216.4062037037</v>
      </c>
      <c r="E2803" s="110">
        <v>44216.4062037037</v>
      </c>
      <c r="F2803" s="112">
        <v>44.6</v>
      </c>
      <c r="G2803" s="112">
        <v>27.8</v>
      </c>
    </row>
    <row r="2804" spans="1:7" x14ac:dyDescent="0.25">
      <c r="A2804" s="104" t="s">
        <v>537</v>
      </c>
      <c r="B2804" s="104" t="s">
        <v>538</v>
      </c>
      <c r="C2804" s="54">
        <v>310</v>
      </c>
      <c r="D2804" s="96">
        <v>44216.447870370372</v>
      </c>
      <c r="E2804" s="110">
        <v>44216.447870370372</v>
      </c>
      <c r="F2804" s="112">
        <v>44.2</v>
      </c>
      <c r="G2804" s="112">
        <v>27.8</v>
      </c>
    </row>
    <row r="2805" spans="1:7" x14ac:dyDescent="0.25">
      <c r="A2805" s="104" t="s">
        <v>537</v>
      </c>
      <c r="B2805" s="104" t="s">
        <v>538</v>
      </c>
      <c r="C2805" s="54">
        <v>311</v>
      </c>
      <c r="D2805" s="96">
        <v>44216.489537037036</v>
      </c>
      <c r="E2805" s="110">
        <v>44216.489537037036</v>
      </c>
      <c r="F2805" s="112">
        <v>49.9</v>
      </c>
      <c r="G2805" s="112">
        <v>28</v>
      </c>
    </row>
    <row r="2806" spans="1:7" x14ac:dyDescent="0.25">
      <c r="A2806" s="104" t="s">
        <v>537</v>
      </c>
      <c r="B2806" s="104" t="s">
        <v>538</v>
      </c>
      <c r="C2806" s="54">
        <v>312</v>
      </c>
      <c r="D2806" s="96">
        <v>44216.5312037037</v>
      </c>
      <c r="E2806" s="110">
        <v>44216.5312037037</v>
      </c>
      <c r="F2806" s="112">
        <v>45.9</v>
      </c>
      <c r="G2806" s="112">
        <v>27.8</v>
      </c>
    </row>
    <row r="2807" spans="1:7" x14ac:dyDescent="0.25">
      <c r="A2807" s="104" t="s">
        <v>537</v>
      </c>
      <c r="B2807" s="104" t="s">
        <v>538</v>
      </c>
      <c r="C2807" s="54">
        <v>313</v>
      </c>
      <c r="D2807" s="96">
        <v>44216.572870370372</v>
      </c>
      <c r="E2807" s="110">
        <v>44216.572870370372</v>
      </c>
      <c r="F2807" s="112">
        <v>49.2</v>
      </c>
      <c r="G2807" s="112">
        <v>28.1</v>
      </c>
    </row>
    <row r="2808" spans="1:7" x14ac:dyDescent="0.25">
      <c r="A2808" s="104" t="s">
        <v>537</v>
      </c>
      <c r="B2808" s="104" t="s">
        <v>538</v>
      </c>
      <c r="C2808" s="54">
        <v>314</v>
      </c>
      <c r="D2808" s="96">
        <v>44216.614537037036</v>
      </c>
      <c r="E2808" s="110">
        <v>44216.614537037036</v>
      </c>
      <c r="F2808" s="112">
        <v>47.8</v>
      </c>
      <c r="G2808" s="112">
        <v>27.9</v>
      </c>
    </row>
    <row r="2809" spans="1:7" x14ac:dyDescent="0.25">
      <c r="A2809" s="104" t="s">
        <v>537</v>
      </c>
      <c r="B2809" s="104" t="s">
        <v>538</v>
      </c>
      <c r="C2809" s="54">
        <v>315</v>
      </c>
      <c r="D2809" s="96">
        <v>44216.6562037037</v>
      </c>
      <c r="E2809" s="110">
        <v>44216.6562037037</v>
      </c>
      <c r="F2809" s="112">
        <v>47.1</v>
      </c>
      <c r="G2809" s="112">
        <v>27.8</v>
      </c>
    </row>
    <row r="2810" spans="1:7" x14ac:dyDescent="0.25">
      <c r="A2810" s="104" t="s">
        <v>537</v>
      </c>
      <c r="B2810" s="104" t="s">
        <v>538</v>
      </c>
      <c r="C2810" s="54">
        <v>316</v>
      </c>
      <c r="D2810" s="96">
        <v>44216.697870370372</v>
      </c>
      <c r="E2810" s="110">
        <v>44216.697870370372</v>
      </c>
      <c r="F2810" s="112">
        <v>45.8</v>
      </c>
      <c r="G2810" s="112">
        <v>27.6</v>
      </c>
    </row>
    <row r="2811" spans="1:7" x14ac:dyDescent="0.25">
      <c r="A2811" s="104" t="s">
        <v>537</v>
      </c>
      <c r="B2811" s="104" t="s">
        <v>538</v>
      </c>
      <c r="C2811" s="54">
        <v>317</v>
      </c>
      <c r="D2811" s="96">
        <v>44216.739537037036</v>
      </c>
      <c r="E2811" s="110">
        <v>44216.739537037036</v>
      </c>
      <c r="F2811" s="112">
        <v>44.9</v>
      </c>
      <c r="G2811" s="112">
        <v>27.4</v>
      </c>
    </row>
    <row r="2812" spans="1:7" x14ac:dyDescent="0.25">
      <c r="A2812" s="104" t="s">
        <v>537</v>
      </c>
      <c r="B2812" s="104" t="s">
        <v>538</v>
      </c>
      <c r="C2812" s="54">
        <v>318</v>
      </c>
      <c r="D2812" s="96">
        <v>44216.7812037037</v>
      </c>
      <c r="E2812" s="110">
        <v>44216.7812037037</v>
      </c>
      <c r="F2812" s="112">
        <v>41.2</v>
      </c>
      <c r="G2812" s="112">
        <v>27.3</v>
      </c>
    </row>
    <row r="2813" spans="1:7" x14ac:dyDescent="0.25">
      <c r="A2813" s="104" t="s">
        <v>537</v>
      </c>
      <c r="B2813" s="104" t="s">
        <v>538</v>
      </c>
      <c r="C2813" s="54">
        <v>319</v>
      </c>
      <c r="D2813" s="96">
        <v>44216.822870370372</v>
      </c>
      <c r="E2813" s="110">
        <v>44216.822870370372</v>
      </c>
      <c r="F2813" s="112">
        <v>41.7</v>
      </c>
      <c r="G2813" s="112">
        <v>27.6</v>
      </c>
    </row>
    <row r="2814" spans="1:7" x14ac:dyDescent="0.25">
      <c r="A2814" s="104" t="s">
        <v>537</v>
      </c>
      <c r="B2814" s="104" t="s">
        <v>538</v>
      </c>
      <c r="C2814" s="54">
        <v>320</v>
      </c>
      <c r="D2814" s="96">
        <v>44216.864537037036</v>
      </c>
      <c r="E2814" s="110">
        <v>44216.864537037036</v>
      </c>
      <c r="F2814" s="112">
        <v>42.3</v>
      </c>
      <c r="G2814" s="112">
        <v>27.5</v>
      </c>
    </row>
    <row r="2815" spans="1:7" x14ac:dyDescent="0.25">
      <c r="A2815" s="104" t="s">
        <v>537</v>
      </c>
      <c r="B2815" s="104" t="s">
        <v>538</v>
      </c>
      <c r="C2815" s="54">
        <v>321</v>
      </c>
      <c r="D2815" s="96">
        <v>44216.9062037037</v>
      </c>
      <c r="E2815" s="110">
        <v>44216.9062037037</v>
      </c>
      <c r="F2815" s="112">
        <v>42.5</v>
      </c>
      <c r="G2815" s="112">
        <v>27.6</v>
      </c>
    </row>
    <row r="2816" spans="1:7" x14ac:dyDescent="0.25">
      <c r="A2816" s="104" t="s">
        <v>537</v>
      </c>
      <c r="B2816" s="104" t="s">
        <v>538</v>
      </c>
      <c r="C2816" s="54">
        <v>322</v>
      </c>
      <c r="D2816" s="96">
        <v>44216.947870370372</v>
      </c>
      <c r="E2816" s="110">
        <v>44216.947870370372</v>
      </c>
      <c r="F2816" s="112">
        <v>41.6</v>
      </c>
      <c r="G2816" s="112">
        <v>27.7</v>
      </c>
    </row>
    <row r="2817" spans="1:7" x14ac:dyDescent="0.25">
      <c r="A2817" s="104" t="s">
        <v>537</v>
      </c>
      <c r="B2817" s="104" t="s">
        <v>538</v>
      </c>
      <c r="C2817" s="54">
        <v>323</v>
      </c>
      <c r="D2817" s="96">
        <v>44216.989537037036</v>
      </c>
      <c r="E2817" s="110">
        <v>44216.989537037036</v>
      </c>
      <c r="F2817" s="112">
        <v>42.1</v>
      </c>
      <c r="G2817" s="112">
        <v>27.6</v>
      </c>
    </row>
    <row r="2818" spans="1:7" x14ac:dyDescent="0.25">
      <c r="A2818" s="104" t="s">
        <v>537</v>
      </c>
      <c r="B2818" s="104" t="s">
        <v>538</v>
      </c>
      <c r="C2818" s="54">
        <v>324</v>
      </c>
      <c r="D2818" s="96">
        <v>44217.0312037037</v>
      </c>
      <c r="E2818" s="110">
        <v>44217.0312037037</v>
      </c>
      <c r="F2818" s="112">
        <v>42.4</v>
      </c>
      <c r="G2818" s="112">
        <v>27.7</v>
      </c>
    </row>
    <row r="2819" spans="1:7" x14ac:dyDescent="0.25">
      <c r="A2819" s="104" t="s">
        <v>537</v>
      </c>
      <c r="B2819" s="104" t="s">
        <v>538</v>
      </c>
      <c r="C2819" s="54">
        <v>325</v>
      </c>
      <c r="D2819" s="96">
        <v>44217.072870370372</v>
      </c>
      <c r="E2819" s="110">
        <v>44217.072870370372</v>
      </c>
      <c r="F2819" s="112">
        <v>42.2</v>
      </c>
      <c r="G2819" s="112">
        <v>27.6</v>
      </c>
    </row>
    <row r="2820" spans="1:7" x14ac:dyDescent="0.25">
      <c r="A2820" s="104" t="s">
        <v>537</v>
      </c>
      <c r="B2820" s="104" t="s">
        <v>538</v>
      </c>
      <c r="C2820" s="54">
        <v>326</v>
      </c>
      <c r="D2820" s="96">
        <v>44217.114537037036</v>
      </c>
      <c r="E2820" s="110">
        <v>44217.114537037036</v>
      </c>
      <c r="F2820" s="112">
        <v>45.7</v>
      </c>
      <c r="G2820" s="112">
        <v>27.8</v>
      </c>
    </row>
    <row r="2821" spans="1:7" x14ac:dyDescent="0.25">
      <c r="A2821" s="104" t="s">
        <v>537</v>
      </c>
      <c r="B2821" s="104" t="s">
        <v>538</v>
      </c>
      <c r="C2821" s="54">
        <v>327</v>
      </c>
      <c r="D2821" s="96">
        <v>44217.1562037037</v>
      </c>
      <c r="E2821" s="110">
        <v>44217.1562037037</v>
      </c>
      <c r="F2821" s="112">
        <v>42.6</v>
      </c>
      <c r="G2821" s="112">
        <v>27.8</v>
      </c>
    </row>
    <row r="2822" spans="1:7" x14ac:dyDescent="0.25">
      <c r="A2822" s="104" t="s">
        <v>537</v>
      </c>
      <c r="B2822" s="104" t="s">
        <v>538</v>
      </c>
      <c r="C2822" s="54">
        <v>328</v>
      </c>
      <c r="D2822" s="96">
        <v>44217.197870370372</v>
      </c>
      <c r="E2822" s="110">
        <v>44217.197870370372</v>
      </c>
      <c r="F2822" s="112">
        <v>42.1</v>
      </c>
      <c r="G2822" s="112">
        <v>27.8</v>
      </c>
    </row>
    <row r="2823" spans="1:7" x14ac:dyDescent="0.25">
      <c r="A2823" s="104" t="s">
        <v>537</v>
      </c>
      <c r="B2823" s="104" t="s">
        <v>538</v>
      </c>
      <c r="C2823" s="54">
        <v>329</v>
      </c>
      <c r="D2823" s="96">
        <v>44217.239537037036</v>
      </c>
      <c r="E2823" s="110">
        <v>44217.239537037036</v>
      </c>
      <c r="F2823" s="112">
        <v>41.3</v>
      </c>
      <c r="G2823" s="112">
        <v>27.9</v>
      </c>
    </row>
    <row r="2824" spans="1:7" x14ac:dyDescent="0.25">
      <c r="A2824" s="104" t="s">
        <v>537</v>
      </c>
      <c r="B2824" s="104" t="s">
        <v>538</v>
      </c>
      <c r="C2824" s="54">
        <v>330</v>
      </c>
      <c r="D2824" s="96">
        <v>44217.2812037037</v>
      </c>
      <c r="E2824" s="110">
        <v>44217.2812037037</v>
      </c>
      <c r="F2824" s="112">
        <v>40.6</v>
      </c>
      <c r="G2824" s="112">
        <v>27.8</v>
      </c>
    </row>
    <row r="2825" spans="1:7" x14ac:dyDescent="0.25">
      <c r="A2825" s="104" t="s">
        <v>537</v>
      </c>
      <c r="B2825" s="104" t="s">
        <v>538</v>
      </c>
      <c r="C2825" s="54">
        <v>331</v>
      </c>
      <c r="D2825" s="96">
        <v>44217.322870370372</v>
      </c>
      <c r="E2825" s="110">
        <v>44217.322870370372</v>
      </c>
      <c r="F2825" s="112">
        <v>44.3</v>
      </c>
      <c r="G2825" s="112">
        <v>28</v>
      </c>
    </row>
    <row r="2826" spans="1:7" x14ac:dyDescent="0.25">
      <c r="A2826" s="104" t="s">
        <v>537</v>
      </c>
      <c r="B2826" s="104" t="s">
        <v>538</v>
      </c>
      <c r="C2826" s="54">
        <v>332</v>
      </c>
      <c r="D2826" s="96">
        <v>44217.364537037036</v>
      </c>
      <c r="E2826" s="110">
        <v>44217.364537037036</v>
      </c>
      <c r="F2826" s="112">
        <v>49.5</v>
      </c>
      <c r="G2826" s="112">
        <v>27.4</v>
      </c>
    </row>
    <row r="2827" spans="1:7" x14ac:dyDescent="0.25">
      <c r="A2827" s="104" t="s">
        <v>537</v>
      </c>
      <c r="B2827" s="104" t="s">
        <v>538</v>
      </c>
      <c r="C2827" s="54">
        <v>333</v>
      </c>
      <c r="D2827" s="96">
        <v>44217.4062037037</v>
      </c>
      <c r="E2827" s="110">
        <v>44217.4062037037</v>
      </c>
      <c r="F2827" s="112">
        <v>47.4</v>
      </c>
      <c r="G2827" s="112">
        <v>28</v>
      </c>
    </row>
    <row r="2828" spans="1:7" x14ac:dyDescent="0.25">
      <c r="A2828" s="104" t="s">
        <v>537</v>
      </c>
      <c r="B2828" s="104" t="s">
        <v>538</v>
      </c>
      <c r="C2828" s="54">
        <v>334</v>
      </c>
      <c r="D2828" s="96">
        <v>44217.447870370372</v>
      </c>
      <c r="E2828" s="110">
        <v>44217.447870370372</v>
      </c>
      <c r="F2828" s="112">
        <v>45.9</v>
      </c>
      <c r="G2828" s="112">
        <v>27.4</v>
      </c>
    </row>
    <row r="2829" spans="1:7" x14ac:dyDescent="0.25">
      <c r="A2829" s="104" t="s">
        <v>537</v>
      </c>
      <c r="B2829" s="104" t="s">
        <v>538</v>
      </c>
      <c r="C2829" s="54">
        <v>335</v>
      </c>
      <c r="D2829" s="96">
        <v>44217.489537037036</v>
      </c>
      <c r="E2829" s="110">
        <v>44217.489537037036</v>
      </c>
      <c r="F2829" s="112">
        <v>51.3</v>
      </c>
      <c r="G2829" s="112">
        <v>27.4</v>
      </c>
    </row>
    <row r="2830" spans="1:7" x14ac:dyDescent="0.25">
      <c r="A2830" s="104" t="s">
        <v>537</v>
      </c>
      <c r="B2830" s="104" t="s">
        <v>538</v>
      </c>
      <c r="C2830" s="54">
        <v>336</v>
      </c>
      <c r="D2830" s="96">
        <v>44217.5312037037</v>
      </c>
      <c r="E2830" s="110">
        <v>44217.5312037037</v>
      </c>
      <c r="F2830" s="112">
        <v>52.6</v>
      </c>
      <c r="G2830" s="112">
        <v>26.8</v>
      </c>
    </row>
    <row r="2831" spans="1:7" x14ac:dyDescent="0.25">
      <c r="A2831" s="104" t="s">
        <v>537</v>
      </c>
      <c r="B2831" s="104" t="s">
        <v>538</v>
      </c>
      <c r="C2831" s="54">
        <v>337</v>
      </c>
      <c r="D2831" s="96">
        <v>44217.572870370372</v>
      </c>
      <c r="E2831" s="110">
        <v>44217.572870370372</v>
      </c>
      <c r="F2831" s="112">
        <v>56.4</v>
      </c>
      <c r="G2831" s="112">
        <v>26.1</v>
      </c>
    </row>
    <row r="2832" spans="1:7" x14ac:dyDescent="0.25">
      <c r="A2832" s="104" t="s">
        <v>537</v>
      </c>
      <c r="B2832" s="104" t="s">
        <v>538</v>
      </c>
      <c r="C2832" s="54">
        <v>338</v>
      </c>
      <c r="D2832" s="96">
        <v>44217.614537037036</v>
      </c>
      <c r="E2832" s="110">
        <v>44217.614537037036</v>
      </c>
      <c r="F2832" s="112">
        <v>59</v>
      </c>
      <c r="G2832" s="112">
        <v>25.7</v>
      </c>
    </row>
    <row r="2833" spans="1:7" x14ac:dyDescent="0.25">
      <c r="A2833" s="104" t="s">
        <v>537</v>
      </c>
      <c r="B2833" s="104" t="s">
        <v>538</v>
      </c>
      <c r="C2833" s="54">
        <v>339</v>
      </c>
      <c r="D2833" s="96">
        <v>44217.6562037037</v>
      </c>
      <c r="E2833" s="110">
        <v>44217.6562037037</v>
      </c>
      <c r="F2833" s="112">
        <v>61.7</v>
      </c>
      <c r="G2833" s="112">
        <v>25.3</v>
      </c>
    </row>
    <row r="2834" spans="1:7" x14ac:dyDescent="0.25">
      <c r="A2834" s="104" t="s">
        <v>537</v>
      </c>
      <c r="B2834" s="104" t="s">
        <v>538</v>
      </c>
      <c r="C2834" s="54">
        <v>340</v>
      </c>
      <c r="D2834" s="96">
        <v>44217.697870370372</v>
      </c>
      <c r="E2834" s="110">
        <v>44217.697870370372</v>
      </c>
      <c r="F2834" s="112">
        <v>60</v>
      </c>
      <c r="G2834" s="112">
        <v>24.6</v>
      </c>
    </row>
    <row r="2835" spans="1:7" x14ac:dyDescent="0.25">
      <c r="A2835" s="104" t="s">
        <v>537</v>
      </c>
      <c r="B2835" s="104" t="s">
        <v>538</v>
      </c>
      <c r="C2835" s="54">
        <v>341</v>
      </c>
      <c r="D2835" s="96">
        <v>44217.739537037036</v>
      </c>
      <c r="E2835" s="110">
        <v>44217.739537037036</v>
      </c>
      <c r="F2835" s="112">
        <v>62.2</v>
      </c>
      <c r="G2835" s="112">
        <v>24.2</v>
      </c>
    </row>
    <row r="2836" spans="1:7" x14ac:dyDescent="0.25">
      <c r="A2836" s="104" t="s">
        <v>537</v>
      </c>
      <c r="B2836" s="104" t="s">
        <v>538</v>
      </c>
      <c r="C2836" s="54">
        <v>342</v>
      </c>
      <c r="D2836" s="96">
        <v>44217.7812037037</v>
      </c>
      <c r="E2836" s="110">
        <v>44217.7812037037</v>
      </c>
      <c r="F2836" s="112">
        <v>60.8</v>
      </c>
      <c r="G2836" s="112">
        <v>23.9</v>
      </c>
    </row>
    <row r="2837" spans="1:7" x14ac:dyDescent="0.25">
      <c r="A2837" s="104" t="s">
        <v>537</v>
      </c>
      <c r="B2837" s="104" t="s">
        <v>538</v>
      </c>
      <c r="C2837" s="54">
        <v>343</v>
      </c>
      <c r="D2837" s="96">
        <v>44217.822870370372</v>
      </c>
      <c r="E2837" s="110">
        <v>44217.822870370372</v>
      </c>
      <c r="F2837" s="112">
        <v>63.3</v>
      </c>
      <c r="G2837" s="112">
        <v>23.9</v>
      </c>
    </row>
    <row r="2838" spans="1:7" x14ac:dyDescent="0.25">
      <c r="A2838" s="104" t="s">
        <v>537</v>
      </c>
      <c r="B2838" s="104" t="s">
        <v>538</v>
      </c>
      <c r="C2838" s="54">
        <v>344</v>
      </c>
      <c r="D2838" s="96">
        <v>44217.864537037036</v>
      </c>
      <c r="E2838" s="110">
        <v>44217.864537037036</v>
      </c>
      <c r="F2838" s="112">
        <v>62.7</v>
      </c>
      <c r="G2838" s="112">
        <v>23.9</v>
      </c>
    </row>
    <row r="2839" spans="1:7" x14ac:dyDescent="0.25">
      <c r="A2839" s="104" t="s">
        <v>537</v>
      </c>
      <c r="B2839" s="104" t="s">
        <v>538</v>
      </c>
      <c r="C2839" s="54">
        <v>345</v>
      </c>
      <c r="D2839" s="96">
        <v>44217.9062037037</v>
      </c>
      <c r="E2839" s="110">
        <v>44217.9062037037</v>
      </c>
      <c r="F2839" s="112">
        <v>62.2</v>
      </c>
      <c r="G2839" s="112">
        <v>23.9</v>
      </c>
    </row>
    <row r="2840" spans="1:7" x14ac:dyDescent="0.25">
      <c r="A2840" s="104" t="s">
        <v>537</v>
      </c>
      <c r="B2840" s="104" t="s">
        <v>538</v>
      </c>
      <c r="C2840" s="54">
        <v>346</v>
      </c>
      <c r="D2840" s="96">
        <v>44217.947870370372</v>
      </c>
      <c r="E2840" s="110">
        <v>44217.947870370372</v>
      </c>
      <c r="F2840" s="112">
        <v>61.3</v>
      </c>
      <c r="G2840" s="112">
        <v>23.9</v>
      </c>
    </row>
    <row r="2841" spans="1:7" x14ac:dyDescent="0.25">
      <c r="A2841" s="104" t="s">
        <v>537</v>
      </c>
      <c r="B2841" s="104" t="s">
        <v>538</v>
      </c>
      <c r="C2841" s="54">
        <v>347</v>
      </c>
      <c r="D2841" s="96">
        <v>44217.989537037036</v>
      </c>
      <c r="E2841" s="110">
        <v>44217.989537037036</v>
      </c>
      <c r="F2841" s="112">
        <v>59.9</v>
      </c>
      <c r="G2841" s="112">
        <v>24.2</v>
      </c>
    </row>
    <row r="2842" spans="1:7" x14ac:dyDescent="0.25">
      <c r="A2842" s="104" t="s">
        <v>537</v>
      </c>
      <c r="B2842" s="104" t="s">
        <v>538</v>
      </c>
      <c r="C2842" s="54">
        <v>348</v>
      </c>
      <c r="D2842" s="96">
        <v>44218.0312037037</v>
      </c>
      <c r="E2842" s="110">
        <v>44218.0312037037</v>
      </c>
      <c r="F2842" s="112">
        <v>59.6</v>
      </c>
      <c r="G2842" s="112">
        <v>24</v>
      </c>
    </row>
    <row r="2843" spans="1:7" x14ac:dyDescent="0.25">
      <c r="A2843" s="104" t="s">
        <v>537</v>
      </c>
      <c r="B2843" s="104" t="s">
        <v>538</v>
      </c>
      <c r="C2843" s="54">
        <v>349</v>
      </c>
      <c r="D2843" s="96">
        <v>44218.072870370372</v>
      </c>
      <c r="E2843" s="110">
        <v>44218.072870370372</v>
      </c>
      <c r="F2843" s="112">
        <v>57.7</v>
      </c>
      <c r="G2843" s="112">
        <v>23.9</v>
      </c>
    </row>
    <row r="2844" spans="1:7" x14ac:dyDescent="0.25">
      <c r="A2844" s="104" t="s">
        <v>537</v>
      </c>
      <c r="B2844" s="104" t="s">
        <v>538</v>
      </c>
      <c r="C2844" s="54">
        <v>350</v>
      </c>
      <c r="D2844" s="96">
        <v>44218.114537037036</v>
      </c>
      <c r="E2844" s="110">
        <v>44218.114537037036</v>
      </c>
      <c r="F2844" s="112">
        <v>58.3</v>
      </c>
      <c r="G2844" s="112">
        <v>24</v>
      </c>
    </row>
    <row r="2845" spans="1:7" x14ac:dyDescent="0.25">
      <c r="A2845" s="104" t="s">
        <v>537</v>
      </c>
      <c r="B2845" s="104" t="s">
        <v>538</v>
      </c>
      <c r="C2845" s="54">
        <v>351</v>
      </c>
      <c r="D2845" s="96">
        <v>44218.1562037037</v>
      </c>
      <c r="E2845" s="110">
        <v>44218.1562037037</v>
      </c>
      <c r="F2845" s="112">
        <v>57.4</v>
      </c>
      <c r="G2845" s="112">
        <v>24.1</v>
      </c>
    </row>
    <row r="2846" spans="1:7" x14ac:dyDescent="0.25">
      <c r="A2846" s="104" t="s">
        <v>537</v>
      </c>
      <c r="B2846" s="104" t="s">
        <v>538</v>
      </c>
      <c r="C2846" s="54">
        <v>352</v>
      </c>
      <c r="D2846" s="96">
        <v>44218.197870370372</v>
      </c>
      <c r="E2846" s="110">
        <v>44218.197870370372</v>
      </c>
      <c r="F2846" s="112">
        <v>57.8</v>
      </c>
      <c r="G2846" s="112">
        <v>24</v>
      </c>
    </row>
    <row r="2847" spans="1:7" x14ac:dyDescent="0.25">
      <c r="A2847" s="104" t="s">
        <v>537</v>
      </c>
      <c r="B2847" s="104" t="s">
        <v>538</v>
      </c>
      <c r="C2847" s="54">
        <v>353</v>
      </c>
      <c r="D2847" s="96">
        <v>44218.239537037036</v>
      </c>
      <c r="E2847" s="110">
        <v>44218.239537037036</v>
      </c>
      <c r="F2847" s="112">
        <v>54.7</v>
      </c>
      <c r="G2847" s="112">
        <v>24.1</v>
      </c>
    </row>
    <row r="2848" spans="1:7" x14ac:dyDescent="0.25">
      <c r="A2848" s="104" t="s">
        <v>537</v>
      </c>
      <c r="B2848" s="104" t="s">
        <v>538</v>
      </c>
      <c r="C2848" s="54">
        <v>354</v>
      </c>
      <c r="D2848" s="96">
        <v>44218.2812037037</v>
      </c>
      <c r="E2848" s="110">
        <v>44218.2812037037</v>
      </c>
      <c r="F2848" s="112">
        <v>60</v>
      </c>
      <c r="G2848" s="112">
        <v>24.2</v>
      </c>
    </row>
    <row r="2849" spans="1:7" x14ac:dyDescent="0.25">
      <c r="A2849" s="104" t="s">
        <v>537</v>
      </c>
      <c r="B2849" s="104" t="s">
        <v>538</v>
      </c>
      <c r="C2849" s="54">
        <v>355</v>
      </c>
      <c r="D2849" s="96">
        <v>44218.322870370372</v>
      </c>
      <c r="E2849" s="110">
        <v>44218.322870370372</v>
      </c>
      <c r="F2849" s="112">
        <v>60.8</v>
      </c>
      <c r="G2849" s="112">
        <v>24</v>
      </c>
    </row>
    <row r="2850" spans="1:7" x14ac:dyDescent="0.25">
      <c r="A2850" s="104" t="s">
        <v>537</v>
      </c>
      <c r="B2850" s="104" t="s">
        <v>538</v>
      </c>
      <c r="C2850" s="54">
        <v>356</v>
      </c>
      <c r="D2850" s="96">
        <v>44218.364537037036</v>
      </c>
      <c r="E2850" s="110">
        <v>44218.364537037036</v>
      </c>
      <c r="F2850" s="112">
        <v>65</v>
      </c>
      <c r="G2850" s="112">
        <v>24.1</v>
      </c>
    </row>
    <row r="2851" spans="1:7" x14ac:dyDescent="0.25">
      <c r="A2851" s="104" t="s">
        <v>537</v>
      </c>
      <c r="B2851" s="104" t="s">
        <v>538</v>
      </c>
      <c r="C2851" s="54">
        <v>357</v>
      </c>
      <c r="D2851" s="96">
        <v>44218.4062037037</v>
      </c>
      <c r="E2851" s="110">
        <v>44218.4062037037</v>
      </c>
      <c r="F2851" s="112">
        <v>64.3</v>
      </c>
      <c r="G2851" s="112">
        <v>24.3</v>
      </c>
    </row>
    <row r="2852" spans="1:7" x14ac:dyDescent="0.25">
      <c r="A2852" s="104" t="s">
        <v>537</v>
      </c>
      <c r="B2852" s="104" t="s">
        <v>538</v>
      </c>
      <c r="C2852" s="54">
        <v>358</v>
      </c>
      <c r="D2852" s="96">
        <v>44218.447870370372</v>
      </c>
      <c r="E2852" s="110">
        <v>44218.447870370372</v>
      </c>
      <c r="F2852" s="112">
        <v>63.5</v>
      </c>
      <c r="G2852" s="112">
        <v>23.9</v>
      </c>
    </row>
    <row r="2853" spans="1:7" x14ac:dyDescent="0.25">
      <c r="A2853" s="104" t="s">
        <v>537</v>
      </c>
      <c r="B2853" s="104" t="s">
        <v>538</v>
      </c>
      <c r="C2853" s="54">
        <v>359</v>
      </c>
      <c r="D2853" s="96">
        <v>44218.489537037036</v>
      </c>
      <c r="E2853" s="110">
        <v>44218.489537037036</v>
      </c>
      <c r="F2853" s="112">
        <v>69.3</v>
      </c>
      <c r="G2853" s="112">
        <v>24.6</v>
      </c>
    </row>
    <row r="2854" spans="1:7" x14ac:dyDescent="0.25">
      <c r="A2854" s="104" t="s">
        <v>537</v>
      </c>
      <c r="B2854" s="104" t="s">
        <v>538</v>
      </c>
      <c r="C2854" s="54">
        <v>360</v>
      </c>
      <c r="D2854" s="96">
        <v>44218.5312037037</v>
      </c>
      <c r="E2854" s="110">
        <v>44218.5312037037</v>
      </c>
      <c r="F2854" s="112">
        <v>76.599999999999994</v>
      </c>
      <c r="G2854" s="112">
        <v>24.6</v>
      </c>
    </row>
    <row r="2855" spans="1:7" x14ac:dyDescent="0.25">
      <c r="A2855" s="104" t="s">
        <v>537</v>
      </c>
      <c r="B2855" s="104" t="s">
        <v>538</v>
      </c>
      <c r="C2855" s="54">
        <v>361</v>
      </c>
      <c r="D2855" s="96">
        <v>44218.572870370372</v>
      </c>
      <c r="E2855" s="110">
        <v>44218.572870370372</v>
      </c>
      <c r="F2855" s="112">
        <v>72</v>
      </c>
      <c r="G2855" s="112">
        <v>24.4</v>
      </c>
    </row>
    <row r="2856" spans="1:7" x14ac:dyDescent="0.25">
      <c r="A2856" s="104" t="s">
        <v>537</v>
      </c>
      <c r="B2856" s="104" t="s">
        <v>538</v>
      </c>
      <c r="C2856" s="54">
        <v>362</v>
      </c>
      <c r="D2856" s="96">
        <v>44218.614537037036</v>
      </c>
      <c r="E2856" s="110">
        <v>44218.614537037036</v>
      </c>
      <c r="F2856" s="112">
        <v>77.2</v>
      </c>
      <c r="G2856" s="112">
        <v>24.4</v>
      </c>
    </row>
    <row r="2857" spans="1:7" x14ac:dyDescent="0.25">
      <c r="A2857" s="104" t="s">
        <v>537</v>
      </c>
      <c r="B2857" s="104" t="s">
        <v>538</v>
      </c>
      <c r="C2857" s="54">
        <v>363</v>
      </c>
      <c r="D2857" s="96">
        <v>44218.6562037037</v>
      </c>
      <c r="E2857" s="110">
        <v>44218.6562037037</v>
      </c>
      <c r="F2857" s="112">
        <v>76.400000000000006</v>
      </c>
      <c r="G2857" s="112">
        <v>24.2</v>
      </c>
    </row>
    <row r="2858" spans="1:7" x14ac:dyDescent="0.25">
      <c r="A2858" s="104" t="s">
        <v>537</v>
      </c>
      <c r="B2858" s="104" t="s">
        <v>538</v>
      </c>
      <c r="C2858" s="54">
        <v>364</v>
      </c>
      <c r="D2858" s="96">
        <v>44218.697870370372</v>
      </c>
      <c r="E2858" s="110">
        <v>44218.697870370372</v>
      </c>
      <c r="F2858" s="112">
        <v>68.599999999999994</v>
      </c>
      <c r="G2858" s="112">
        <v>23.9</v>
      </c>
    </row>
    <row r="2859" spans="1:7" x14ac:dyDescent="0.25">
      <c r="A2859" s="104" t="s">
        <v>537</v>
      </c>
      <c r="B2859" s="104" t="s">
        <v>538</v>
      </c>
      <c r="C2859" s="54">
        <v>365</v>
      </c>
      <c r="D2859" s="96">
        <v>44218.739537037036</v>
      </c>
      <c r="E2859" s="110">
        <v>44218.739537037036</v>
      </c>
      <c r="F2859" s="112">
        <v>66.400000000000006</v>
      </c>
      <c r="G2859" s="112">
        <v>23.7</v>
      </c>
    </row>
    <row r="2860" spans="1:7" x14ac:dyDescent="0.25">
      <c r="A2860" s="104" t="s">
        <v>537</v>
      </c>
      <c r="B2860" s="104" t="s">
        <v>538</v>
      </c>
      <c r="C2860" s="54">
        <v>366</v>
      </c>
      <c r="D2860" s="96">
        <v>44218.7812037037</v>
      </c>
      <c r="E2860" s="110">
        <v>44218.7812037037</v>
      </c>
      <c r="F2860" s="112">
        <v>63.9</v>
      </c>
      <c r="G2860" s="112">
        <v>23.9</v>
      </c>
    </row>
    <row r="2861" spans="1:7" x14ac:dyDescent="0.25">
      <c r="A2861" s="104" t="s">
        <v>537</v>
      </c>
      <c r="B2861" s="104" t="s">
        <v>538</v>
      </c>
      <c r="C2861" s="54">
        <v>367</v>
      </c>
      <c r="D2861" s="96">
        <v>44218.822870370372</v>
      </c>
      <c r="E2861" s="110">
        <v>44218.822870370372</v>
      </c>
      <c r="F2861" s="112">
        <v>62.4</v>
      </c>
      <c r="G2861" s="112">
        <v>23.9</v>
      </c>
    </row>
    <row r="2862" spans="1:7" x14ac:dyDescent="0.25">
      <c r="A2862" s="104" t="s">
        <v>537</v>
      </c>
      <c r="B2862" s="104" t="s">
        <v>538</v>
      </c>
      <c r="C2862" s="54">
        <v>368</v>
      </c>
      <c r="D2862" s="96">
        <v>44218.864537037036</v>
      </c>
      <c r="E2862" s="110">
        <v>44218.864537037036</v>
      </c>
      <c r="F2862" s="112">
        <v>57.5</v>
      </c>
      <c r="G2862" s="112">
        <v>24.1</v>
      </c>
    </row>
    <row r="2863" spans="1:7" x14ac:dyDescent="0.25">
      <c r="A2863" s="104" t="s">
        <v>537</v>
      </c>
      <c r="B2863" s="104" t="s">
        <v>538</v>
      </c>
      <c r="C2863" s="54">
        <v>369</v>
      </c>
      <c r="D2863" s="96">
        <v>44218.9062037037</v>
      </c>
      <c r="E2863" s="110">
        <v>44218.9062037037</v>
      </c>
      <c r="F2863" s="112">
        <v>57.9</v>
      </c>
      <c r="G2863" s="112">
        <v>24</v>
      </c>
    </row>
    <row r="2864" spans="1:7" x14ac:dyDescent="0.25">
      <c r="A2864" s="104" t="s">
        <v>537</v>
      </c>
      <c r="B2864" s="104" t="s">
        <v>538</v>
      </c>
      <c r="C2864" s="54">
        <v>370</v>
      </c>
      <c r="D2864" s="96">
        <v>44218.947870370372</v>
      </c>
      <c r="E2864" s="110">
        <v>44218.947870370372</v>
      </c>
      <c r="F2864" s="112">
        <v>58.3</v>
      </c>
      <c r="G2864" s="112">
        <v>23.9</v>
      </c>
    </row>
    <row r="2865" spans="1:7" x14ac:dyDescent="0.25">
      <c r="A2865" s="104" t="s">
        <v>537</v>
      </c>
      <c r="B2865" s="104" t="s">
        <v>538</v>
      </c>
      <c r="C2865" s="54">
        <v>371</v>
      </c>
      <c r="D2865" s="96">
        <v>44218.989537037036</v>
      </c>
      <c r="E2865" s="110">
        <v>44218.989537037036</v>
      </c>
      <c r="F2865" s="112">
        <v>58.9</v>
      </c>
      <c r="G2865" s="112">
        <v>24</v>
      </c>
    </row>
    <row r="2866" spans="1:7" x14ac:dyDescent="0.25">
      <c r="A2866" s="104" t="s">
        <v>537</v>
      </c>
      <c r="B2866" s="104" t="s">
        <v>538</v>
      </c>
      <c r="C2866" s="54">
        <v>372</v>
      </c>
      <c r="D2866" s="96">
        <v>44219.0312037037</v>
      </c>
      <c r="E2866" s="110">
        <v>44219.0312037037</v>
      </c>
      <c r="F2866" s="112">
        <v>56.3</v>
      </c>
      <c r="G2866" s="112">
        <v>24.1</v>
      </c>
    </row>
    <row r="2867" spans="1:7" x14ac:dyDescent="0.25">
      <c r="A2867" s="104" t="s">
        <v>537</v>
      </c>
      <c r="B2867" s="104" t="s">
        <v>538</v>
      </c>
      <c r="C2867" s="54">
        <v>373</v>
      </c>
      <c r="D2867" s="96">
        <v>44219.072870370372</v>
      </c>
      <c r="E2867" s="110">
        <v>44219.072870370372</v>
      </c>
      <c r="F2867" s="112">
        <v>59.8</v>
      </c>
      <c r="G2867" s="112">
        <v>23.8</v>
      </c>
    </row>
    <row r="2868" spans="1:7" x14ac:dyDescent="0.25">
      <c r="A2868" s="104" t="s">
        <v>537</v>
      </c>
      <c r="B2868" s="104" t="s">
        <v>538</v>
      </c>
      <c r="C2868" s="54">
        <v>374</v>
      </c>
      <c r="D2868" s="96">
        <v>44219.114537037036</v>
      </c>
      <c r="E2868" s="110">
        <v>44219.114537037036</v>
      </c>
      <c r="F2868" s="112">
        <v>57.1</v>
      </c>
      <c r="G2868" s="112">
        <v>23.8</v>
      </c>
    </row>
    <row r="2869" spans="1:7" x14ac:dyDescent="0.25">
      <c r="A2869" s="104" t="s">
        <v>537</v>
      </c>
      <c r="B2869" s="104" t="s">
        <v>538</v>
      </c>
      <c r="C2869" s="54">
        <v>375</v>
      </c>
      <c r="D2869" s="96">
        <v>44219.1562037037</v>
      </c>
      <c r="E2869" s="110">
        <v>44219.1562037037</v>
      </c>
      <c r="F2869" s="112">
        <v>57.2</v>
      </c>
      <c r="G2869" s="112">
        <v>24</v>
      </c>
    </row>
    <row r="2870" spans="1:7" x14ac:dyDescent="0.25">
      <c r="A2870" s="104" t="s">
        <v>537</v>
      </c>
      <c r="B2870" s="104" t="s">
        <v>538</v>
      </c>
      <c r="C2870" s="54">
        <v>376</v>
      </c>
      <c r="D2870" s="96">
        <v>44219.197870370372</v>
      </c>
      <c r="E2870" s="110">
        <v>44219.197870370372</v>
      </c>
      <c r="F2870" s="112">
        <v>55.6</v>
      </c>
      <c r="G2870" s="112">
        <v>23.9</v>
      </c>
    </row>
    <row r="2871" spans="1:7" x14ac:dyDescent="0.25">
      <c r="A2871" s="104" t="s">
        <v>537</v>
      </c>
      <c r="B2871" s="104" t="s">
        <v>538</v>
      </c>
      <c r="C2871" s="54">
        <v>377</v>
      </c>
      <c r="D2871" s="96">
        <v>44219.239537037036</v>
      </c>
      <c r="E2871" s="110">
        <v>44219.239537037036</v>
      </c>
      <c r="F2871" s="112">
        <v>54.8</v>
      </c>
      <c r="G2871" s="112">
        <v>23.9</v>
      </c>
    </row>
    <row r="2872" spans="1:7" x14ac:dyDescent="0.25">
      <c r="A2872" s="104" t="s">
        <v>537</v>
      </c>
      <c r="B2872" s="104" t="s">
        <v>538</v>
      </c>
      <c r="C2872" s="54">
        <v>378</v>
      </c>
      <c r="D2872" s="96">
        <v>44219.2812037037</v>
      </c>
      <c r="E2872" s="110">
        <v>44219.2812037037</v>
      </c>
      <c r="F2872" s="112">
        <v>53.5</v>
      </c>
      <c r="G2872" s="112">
        <v>24.1</v>
      </c>
    </row>
    <row r="2873" spans="1:7" x14ac:dyDescent="0.25">
      <c r="A2873" s="104" t="s">
        <v>537</v>
      </c>
      <c r="B2873" s="104" t="s">
        <v>538</v>
      </c>
      <c r="C2873" s="54">
        <v>379</v>
      </c>
      <c r="D2873" s="96">
        <v>44219.322870370372</v>
      </c>
      <c r="E2873" s="110">
        <v>44219.322870370372</v>
      </c>
      <c r="F2873" s="112">
        <v>63.6</v>
      </c>
      <c r="G2873" s="112">
        <v>24.2</v>
      </c>
    </row>
    <row r="2874" spans="1:7" x14ac:dyDescent="0.25">
      <c r="A2874" s="104" t="s">
        <v>537</v>
      </c>
      <c r="B2874" s="104" t="s">
        <v>538</v>
      </c>
      <c r="C2874" s="54">
        <v>380</v>
      </c>
      <c r="D2874" s="96">
        <v>44219.364537037036</v>
      </c>
      <c r="E2874" s="110">
        <v>44219.364537037036</v>
      </c>
      <c r="F2874" s="112">
        <v>60.4</v>
      </c>
      <c r="G2874" s="112">
        <v>23.9</v>
      </c>
    </row>
    <row r="2875" spans="1:7" x14ac:dyDescent="0.25">
      <c r="A2875" s="104" t="s">
        <v>537</v>
      </c>
      <c r="B2875" s="104" t="s">
        <v>538</v>
      </c>
      <c r="C2875" s="54">
        <v>381</v>
      </c>
      <c r="D2875" s="96">
        <v>44219.4062037037</v>
      </c>
      <c r="E2875" s="110">
        <v>44219.4062037037</v>
      </c>
      <c r="F2875" s="112">
        <v>66.2</v>
      </c>
      <c r="G2875" s="112">
        <v>24.3</v>
      </c>
    </row>
    <row r="2876" spans="1:7" x14ac:dyDescent="0.25">
      <c r="A2876" s="104" t="s">
        <v>537</v>
      </c>
      <c r="B2876" s="104" t="s">
        <v>538</v>
      </c>
      <c r="C2876" s="54">
        <v>382</v>
      </c>
      <c r="D2876" s="96">
        <v>44219.447870370372</v>
      </c>
      <c r="E2876" s="110">
        <v>44219.447870370372</v>
      </c>
      <c r="F2876" s="112">
        <v>66.099999999999994</v>
      </c>
      <c r="G2876" s="112">
        <v>23.8</v>
      </c>
    </row>
    <row r="2877" spans="1:7" x14ac:dyDescent="0.25">
      <c r="A2877" s="104" t="s">
        <v>537</v>
      </c>
      <c r="B2877" s="104" t="s">
        <v>538</v>
      </c>
      <c r="C2877" s="54">
        <v>383</v>
      </c>
      <c r="D2877" s="96">
        <v>44219.489537037036</v>
      </c>
      <c r="E2877" s="110">
        <v>44219.489537037036</v>
      </c>
      <c r="F2877" s="112">
        <v>66.5</v>
      </c>
      <c r="G2877" s="112">
        <v>24.2</v>
      </c>
    </row>
    <row r="2878" spans="1:7" x14ac:dyDescent="0.25">
      <c r="A2878" s="104" t="s">
        <v>537</v>
      </c>
      <c r="B2878" s="104" t="s">
        <v>538</v>
      </c>
      <c r="C2878" s="54">
        <v>384</v>
      </c>
      <c r="D2878" s="96">
        <v>44219.5312037037</v>
      </c>
      <c r="E2878" s="110">
        <v>44219.5312037037</v>
      </c>
      <c r="F2878" s="112">
        <v>71.900000000000006</v>
      </c>
      <c r="G2878" s="112">
        <v>24.1</v>
      </c>
    </row>
    <row r="2879" spans="1:7" x14ac:dyDescent="0.25">
      <c r="A2879" s="104" t="s">
        <v>537</v>
      </c>
      <c r="B2879" s="104" t="s">
        <v>538</v>
      </c>
      <c r="C2879" s="54">
        <v>385</v>
      </c>
      <c r="D2879" s="96">
        <v>44219.572870370372</v>
      </c>
      <c r="E2879" s="110">
        <v>44219.572870370372</v>
      </c>
      <c r="F2879" s="112">
        <v>74.900000000000006</v>
      </c>
      <c r="G2879" s="112">
        <v>24.1</v>
      </c>
    </row>
    <row r="2880" spans="1:7" x14ac:dyDescent="0.25">
      <c r="A2880" s="104" t="s">
        <v>537</v>
      </c>
      <c r="B2880" s="104" t="s">
        <v>538</v>
      </c>
      <c r="C2880" s="54">
        <v>386</v>
      </c>
      <c r="D2880" s="96">
        <v>44219.614537037036</v>
      </c>
      <c r="E2880" s="110">
        <v>44219.614537037036</v>
      </c>
      <c r="F2880" s="112">
        <v>75</v>
      </c>
      <c r="G2880" s="112">
        <v>23.9</v>
      </c>
    </row>
    <row r="2881" spans="1:7" x14ac:dyDescent="0.25">
      <c r="A2881" s="104" t="s">
        <v>537</v>
      </c>
      <c r="B2881" s="104" t="s">
        <v>538</v>
      </c>
      <c r="C2881" s="54">
        <v>387</v>
      </c>
      <c r="D2881" s="96">
        <v>44219.6562037037</v>
      </c>
      <c r="E2881" s="110">
        <v>44219.6562037037</v>
      </c>
      <c r="F2881" s="112">
        <v>75.7</v>
      </c>
      <c r="G2881" s="112">
        <v>23.7</v>
      </c>
    </row>
    <row r="2882" spans="1:7" x14ac:dyDescent="0.25">
      <c r="A2882" s="104" t="s">
        <v>537</v>
      </c>
      <c r="B2882" s="104" t="s">
        <v>538</v>
      </c>
      <c r="C2882" s="54">
        <v>388</v>
      </c>
      <c r="D2882" s="96">
        <v>44219.697870370372</v>
      </c>
      <c r="E2882" s="110">
        <v>44219.697870370372</v>
      </c>
      <c r="F2882" s="112">
        <v>69.8</v>
      </c>
      <c r="G2882" s="112">
        <v>23.7</v>
      </c>
    </row>
    <row r="2883" spans="1:7" x14ac:dyDescent="0.25">
      <c r="A2883" s="104" t="s">
        <v>537</v>
      </c>
      <c r="B2883" s="104" t="s">
        <v>538</v>
      </c>
      <c r="C2883" s="54">
        <v>389</v>
      </c>
      <c r="D2883" s="96">
        <v>44219.739537037036</v>
      </c>
      <c r="E2883" s="110">
        <v>44219.739537037036</v>
      </c>
      <c r="F2883" s="112">
        <v>61</v>
      </c>
      <c r="G2883" s="112">
        <v>23.7</v>
      </c>
    </row>
    <row r="2884" spans="1:7" x14ac:dyDescent="0.25">
      <c r="A2884" s="104" t="s">
        <v>537</v>
      </c>
      <c r="B2884" s="104" t="s">
        <v>538</v>
      </c>
      <c r="C2884" s="54">
        <v>390</v>
      </c>
      <c r="D2884" s="96">
        <v>44219.7812037037</v>
      </c>
      <c r="E2884" s="110">
        <v>44219.7812037037</v>
      </c>
      <c r="F2884" s="112">
        <v>59.3</v>
      </c>
      <c r="G2884" s="112">
        <v>23.8</v>
      </c>
    </row>
    <row r="2885" spans="1:7" x14ac:dyDescent="0.25">
      <c r="A2885" s="104" t="s">
        <v>537</v>
      </c>
      <c r="B2885" s="104" t="s">
        <v>538</v>
      </c>
      <c r="C2885" s="54">
        <v>391</v>
      </c>
      <c r="D2885" s="96">
        <v>44219.822870370372</v>
      </c>
      <c r="E2885" s="110">
        <v>44219.822870370372</v>
      </c>
      <c r="F2885" s="112">
        <v>60.5</v>
      </c>
      <c r="G2885" s="112">
        <v>23.9</v>
      </c>
    </row>
    <row r="2886" spans="1:7" x14ac:dyDescent="0.25">
      <c r="A2886" s="104" t="s">
        <v>537</v>
      </c>
      <c r="B2886" s="104" t="s">
        <v>538</v>
      </c>
      <c r="C2886" s="54">
        <v>392</v>
      </c>
      <c r="D2886" s="96">
        <v>44219.864537037036</v>
      </c>
      <c r="E2886" s="110">
        <v>44219.864537037036</v>
      </c>
      <c r="F2886" s="112">
        <v>56.3</v>
      </c>
      <c r="G2886" s="112">
        <v>24</v>
      </c>
    </row>
    <row r="2887" spans="1:7" x14ac:dyDescent="0.25">
      <c r="A2887" s="104" t="s">
        <v>537</v>
      </c>
      <c r="B2887" s="104" t="s">
        <v>538</v>
      </c>
      <c r="C2887" s="54">
        <v>393</v>
      </c>
      <c r="D2887" s="96">
        <v>44219.9062037037</v>
      </c>
      <c r="E2887" s="110">
        <v>44219.9062037037</v>
      </c>
      <c r="F2887" s="112">
        <v>61.3</v>
      </c>
      <c r="G2887" s="112">
        <v>23.8</v>
      </c>
    </row>
    <row r="2888" spans="1:7" x14ac:dyDescent="0.25">
      <c r="A2888" s="104" t="s">
        <v>537</v>
      </c>
      <c r="B2888" s="104" t="s">
        <v>538</v>
      </c>
      <c r="C2888" s="54">
        <v>394</v>
      </c>
      <c r="D2888" s="96">
        <v>44219.947870370372</v>
      </c>
      <c r="E2888" s="110">
        <v>44219.947870370372</v>
      </c>
      <c r="F2888" s="112">
        <v>58.1</v>
      </c>
      <c r="G2888" s="112">
        <v>23.9</v>
      </c>
    </row>
    <row r="2889" spans="1:7" x14ac:dyDescent="0.25">
      <c r="A2889" s="104" t="s">
        <v>537</v>
      </c>
      <c r="B2889" s="104" t="s">
        <v>538</v>
      </c>
      <c r="C2889" s="54">
        <v>395</v>
      </c>
      <c r="D2889" s="96">
        <v>44219.989537037036</v>
      </c>
      <c r="E2889" s="110">
        <v>44219.989537037036</v>
      </c>
      <c r="F2889" s="112">
        <v>57.5</v>
      </c>
      <c r="G2889" s="112">
        <v>23.9</v>
      </c>
    </row>
    <row r="2890" spans="1:7" x14ac:dyDescent="0.25">
      <c r="A2890" s="104" t="s">
        <v>537</v>
      </c>
      <c r="B2890" s="104" t="s">
        <v>538</v>
      </c>
      <c r="C2890" s="54">
        <v>396</v>
      </c>
      <c r="D2890" s="96">
        <v>44220.0312037037</v>
      </c>
      <c r="E2890" s="110">
        <v>44220.0312037037</v>
      </c>
      <c r="F2890" s="112">
        <v>58.9</v>
      </c>
      <c r="G2890" s="112">
        <v>23.9</v>
      </c>
    </row>
    <row r="2891" spans="1:7" x14ac:dyDescent="0.25">
      <c r="A2891" s="104" t="s">
        <v>537</v>
      </c>
      <c r="B2891" s="104" t="s">
        <v>538</v>
      </c>
      <c r="C2891" s="54">
        <v>397</v>
      </c>
      <c r="D2891" s="96">
        <v>44220.072870370372</v>
      </c>
      <c r="E2891" s="110">
        <v>44220.072870370372</v>
      </c>
      <c r="F2891" s="112">
        <v>56.8</v>
      </c>
      <c r="G2891" s="112">
        <v>24</v>
      </c>
    </row>
    <row r="2892" spans="1:7" x14ac:dyDescent="0.25">
      <c r="A2892" s="104" t="s">
        <v>537</v>
      </c>
      <c r="B2892" s="104" t="s">
        <v>538</v>
      </c>
      <c r="C2892" s="54">
        <v>398</v>
      </c>
      <c r="D2892" s="96">
        <v>44220.114537037036</v>
      </c>
      <c r="E2892" s="110">
        <v>44220.114537037036</v>
      </c>
      <c r="F2892" s="112">
        <v>54.2</v>
      </c>
      <c r="G2892" s="112">
        <v>23.8</v>
      </c>
    </row>
    <row r="2893" spans="1:7" x14ac:dyDescent="0.25">
      <c r="A2893" s="104" t="s">
        <v>537</v>
      </c>
      <c r="B2893" s="104" t="s">
        <v>538</v>
      </c>
      <c r="C2893" s="54">
        <v>399</v>
      </c>
      <c r="D2893" s="96">
        <v>44220.1562037037</v>
      </c>
      <c r="E2893" s="110">
        <v>44220.1562037037</v>
      </c>
      <c r="F2893" s="112">
        <v>53.8</v>
      </c>
      <c r="G2893" s="112">
        <v>23.7</v>
      </c>
    </row>
    <row r="2894" spans="1:7" x14ac:dyDescent="0.25">
      <c r="A2894" s="104" t="s">
        <v>537</v>
      </c>
      <c r="B2894" s="104" t="s">
        <v>538</v>
      </c>
      <c r="C2894" s="54">
        <v>400</v>
      </c>
      <c r="D2894" s="96">
        <v>44220.197870370372</v>
      </c>
      <c r="E2894" s="110">
        <v>44220.197870370372</v>
      </c>
      <c r="F2894" s="112">
        <v>55.8</v>
      </c>
      <c r="G2894" s="112">
        <v>23.7</v>
      </c>
    </row>
    <row r="2895" spans="1:7" x14ac:dyDescent="0.25">
      <c r="A2895" s="104" t="s">
        <v>537</v>
      </c>
      <c r="B2895" s="104" t="s">
        <v>538</v>
      </c>
      <c r="C2895" s="54">
        <v>401</v>
      </c>
      <c r="D2895" s="96">
        <v>44220.239537037036</v>
      </c>
      <c r="E2895" s="110">
        <v>44220.239537037036</v>
      </c>
      <c r="F2895" s="112">
        <v>54.8</v>
      </c>
      <c r="G2895" s="112">
        <v>24</v>
      </c>
    </row>
    <row r="2896" spans="1:7" x14ac:dyDescent="0.25">
      <c r="A2896" s="104" t="s">
        <v>537</v>
      </c>
      <c r="B2896" s="104" t="s">
        <v>538</v>
      </c>
      <c r="C2896" s="54">
        <v>402</v>
      </c>
      <c r="D2896" s="96">
        <v>44220.2812037037</v>
      </c>
      <c r="E2896" s="110">
        <v>44220.2812037037</v>
      </c>
      <c r="F2896" s="112">
        <v>53.1</v>
      </c>
      <c r="G2896" s="112">
        <v>23.9</v>
      </c>
    </row>
    <row r="2897" spans="1:7" x14ac:dyDescent="0.25">
      <c r="A2897" s="104" t="s">
        <v>537</v>
      </c>
      <c r="B2897" s="104" t="s">
        <v>538</v>
      </c>
      <c r="C2897" s="54">
        <v>403</v>
      </c>
      <c r="D2897" s="96">
        <v>44220.322870370372</v>
      </c>
      <c r="E2897" s="110">
        <v>44220.322870370372</v>
      </c>
      <c r="F2897" s="112">
        <v>57.1</v>
      </c>
      <c r="G2897" s="112">
        <v>24.1</v>
      </c>
    </row>
    <row r="2898" spans="1:7" x14ac:dyDescent="0.25">
      <c r="A2898" s="104" t="s">
        <v>537</v>
      </c>
      <c r="B2898" s="104" t="s">
        <v>538</v>
      </c>
      <c r="C2898" s="54">
        <v>404</v>
      </c>
      <c r="D2898" s="96">
        <v>44220.364537037036</v>
      </c>
      <c r="E2898" s="110">
        <v>44220.364537037036</v>
      </c>
      <c r="F2898" s="112">
        <v>59.6</v>
      </c>
      <c r="G2898" s="112">
        <v>23.8</v>
      </c>
    </row>
    <row r="2899" spans="1:7" x14ac:dyDescent="0.25">
      <c r="A2899" s="104" t="s">
        <v>537</v>
      </c>
      <c r="B2899" s="104" t="s">
        <v>538</v>
      </c>
      <c r="C2899" s="54">
        <v>405</v>
      </c>
      <c r="D2899" s="96">
        <v>44220.4062037037</v>
      </c>
      <c r="E2899" s="110">
        <v>44220.4062037037</v>
      </c>
      <c r="F2899" s="112">
        <v>64.599999999999994</v>
      </c>
      <c r="G2899" s="112">
        <v>23.9</v>
      </c>
    </row>
    <row r="2900" spans="1:7" x14ac:dyDescent="0.25">
      <c r="A2900" s="104" t="s">
        <v>537</v>
      </c>
      <c r="B2900" s="104" t="s">
        <v>538</v>
      </c>
      <c r="C2900" s="54">
        <v>406</v>
      </c>
      <c r="D2900" s="96">
        <v>44220.447870370372</v>
      </c>
      <c r="E2900" s="110">
        <v>44220.447870370372</v>
      </c>
      <c r="F2900" s="112">
        <v>61.5</v>
      </c>
      <c r="G2900" s="112">
        <v>23.8</v>
      </c>
    </row>
    <row r="2901" spans="1:7" x14ac:dyDescent="0.25">
      <c r="A2901" s="104" t="s">
        <v>537</v>
      </c>
      <c r="B2901" s="104" t="s">
        <v>538</v>
      </c>
      <c r="C2901" s="54">
        <v>407</v>
      </c>
      <c r="D2901" s="96">
        <v>44220.489537037036</v>
      </c>
      <c r="E2901" s="110">
        <v>44220.489537037036</v>
      </c>
      <c r="F2901" s="112">
        <v>66.5</v>
      </c>
      <c r="G2901" s="112">
        <v>23.9</v>
      </c>
    </row>
    <row r="2902" spans="1:7" x14ac:dyDescent="0.25">
      <c r="A2902" s="104" t="s">
        <v>537</v>
      </c>
      <c r="B2902" s="104" t="s">
        <v>538</v>
      </c>
      <c r="C2902" s="54">
        <v>408</v>
      </c>
      <c r="D2902" s="96">
        <v>44220.5312037037</v>
      </c>
      <c r="E2902" s="110">
        <v>44220.5312037037</v>
      </c>
      <c r="F2902" s="112">
        <v>68.7</v>
      </c>
      <c r="G2902" s="112">
        <v>23.6</v>
      </c>
    </row>
    <row r="2903" spans="1:7" x14ac:dyDescent="0.25">
      <c r="A2903" s="104" t="s">
        <v>537</v>
      </c>
      <c r="B2903" s="104" t="s">
        <v>538</v>
      </c>
      <c r="C2903" s="54">
        <v>409</v>
      </c>
      <c r="D2903" s="96">
        <v>44220.572870370372</v>
      </c>
      <c r="E2903" s="110">
        <v>44220.572870370372</v>
      </c>
      <c r="F2903" s="112">
        <v>73.900000000000006</v>
      </c>
      <c r="G2903" s="112">
        <v>23.9</v>
      </c>
    </row>
    <row r="2904" spans="1:7" x14ac:dyDescent="0.25">
      <c r="A2904" s="104" t="s">
        <v>537</v>
      </c>
      <c r="B2904" s="104" t="s">
        <v>538</v>
      </c>
      <c r="C2904" s="54">
        <v>410</v>
      </c>
      <c r="D2904" s="96">
        <v>44220.614537037036</v>
      </c>
      <c r="E2904" s="110">
        <v>44220.614537037036</v>
      </c>
      <c r="F2904" s="112">
        <v>75.599999999999994</v>
      </c>
      <c r="G2904" s="112">
        <v>23.8</v>
      </c>
    </row>
    <row r="2905" spans="1:7" x14ac:dyDescent="0.25">
      <c r="A2905" s="104" t="s">
        <v>537</v>
      </c>
      <c r="B2905" s="104" t="s">
        <v>538</v>
      </c>
      <c r="C2905" s="54">
        <v>411</v>
      </c>
      <c r="D2905" s="96">
        <v>44220.6562037037</v>
      </c>
      <c r="E2905" s="110">
        <v>44220.6562037037</v>
      </c>
      <c r="F2905" s="112">
        <v>74.7</v>
      </c>
      <c r="G2905" s="112">
        <v>23.7</v>
      </c>
    </row>
    <row r="2906" spans="1:7" x14ac:dyDescent="0.25">
      <c r="A2906" s="104" t="s">
        <v>537</v>
      </c>
      <c r="B2906" s="104" t="s">
        <v>538</v>
      </c>
      <c r="C2906" s="54">
        <v>412</v>
      </c>
      <c r="D2906" s="96">
        <v>44220.697870370372</v>
      </c>
      <c r="E2906" s="110">
        <v>44220.697870370372</v>
      </c>
      <c r="F2906" s="112">
        <v>67.7</v>
      </c>
      <c r="G2906" s="112">
        <v>23.8</v>
      </c>
    </row>
    <row r="2907" spans="1:7" x14ac:dyDescent="0.25">
      <c r="A2907" s="104" t="s">
        <v>537</v>
      </c>
      <c r="B2907" s="104" t="s">
        <v>538</v>
      </c>
      <c r="C2907" s="54">
        <v>413</v>
      </c>
      <c r="D2907" s="96">
        <v>44220.739537037036</v>
      </c>
      <c r="E2907" s="110">
        <v>44220.739537037036</v>
      </c>
      <c r="F2907" s="112">
        <v>58.3</v>
      </c>
      <c r="G2907" s="112">
        <v>23.8</v>
      </c>
    </row>
    <row r="2908" spans="1:7" x14ac:dyDescent="0.25">
      <c r="A2908" s="104" t="s">
        <v>537</v>
      </c>
      <c r="B2908" s="104" t="s">
        <v>538</v>
      </c>
      <c r="C2908" s="54">
        <v>414</v>
      </c>
      <c r="D2908" s="96">
        <v>44220.7812037037</v>
      </c>
      <c r="E2908" s="110">
        <v>44220.7812037037</v>
      </c>
      <c r="F2908" s="112">
        <v>59.7</v>
      </c>
      <c r="G2908" s="112">
        <v>23.7</v>
      </c>
    </row>
    <row r="2909" spans="1:7" x14ac:dyDescent="0.25">
      <c r="A2909" s="104" t="s">
        <v>537</v>
      </c>
      <c r="B2909" s="104" t="s">
        <v>538</v>
      </c>
      <c r="C2909" s="54">
        <v>415</v>
      </c>
      <c r="D2909" s="96">
        <v>44220.822870370372</v>
      </c>
      <c r="E2909" s="110">
        <v>44220.822870370372</v>
      </c>
      <c r="F2909" s="112">
        <v>59.1</v>
      </c>
      <c r="G2909" s="112">
        <v>23.7</v>
      </c>
    </row>
    <row r="2910" spans="1:7" x14ac:dyDescent="0.25">
      <c r="A2910" s="104" t="s">
        <v>537</v>
      </c>
      <c r="B2910" s="104" t="s">
        <v>538</v>
      </c>
      <c r="C2910" s="54">
        <v>416</v>
      </c>
      <c r="D2910" s="96">
        <v>44220.864537037036</v>
      </c>
      <c r="E2910" s="110">
        <v>44220.864537037036</v>
      </c>
      <c r="F2910" s="112">
        <v>62.9</v>
      </c>
      <c r="G2910" s="112">
        <v>23.8</v>
      </c>
    </row>
    <row r="2911" spans="1:7" x14ac:dyDescent="0.25">
      <c r="A2911" s="104" t="s">
        <v>537</v>
      </c>
      <c r="B2911" s="104" t="s">
        <v>538</v>
      </c>
      <c r="C2911" s="54">
        <v>417</v>
      </c>
      <c r="D2911" s="96">
        <v>44220.9062037037</v>
      </c>
      <c r="E2911" s="110">
        <v>44220.9062037037</v>
      </c>
      <c r="F2911" s="112">
        <v>60.4</v>
      </c>
      <c r="G2911" s="112">
        <v>24.1</v>
      </c>
    </row>
    <row r="2912" spans="1:7" x14ac:dyDescent="0.25">
      <c r="A2912" s="104" t="s">
        <v>537</v>
      </c>
      <c r="B2912" s="104" t="s">
        <v>538</v>
      </c>
      <c r="C2912" s="54">
        <v>418</v>
      </c>
      <c r="D2912" s="96">
        <v>44220.947870370372</v>
      </c>
      <c r="E2912" s="110">
        <v>44220.947870370372</v>
      </c>
      <c r="F2912" s="112">
        <v>55.9</v>
      </c>
      <c r="G2912" s="112">
        <v>23.7</v>
      </c>
    </row>
    <row r="2913" spans="1:7" x14ac:dyDescent="0.25">
      <c r="A2913" s="104" t="s">
        <v>537</v>
      </c>
      <c r="B2913" s="104" t="s">
        <v>538</v>
      </c>
      <c r="C2913" s="54">
        <v>419</v>
      </c>
      <c r="D2913" s="96">
        <v>44220.989537037036</v>
      </c>
      <c r="E2913" s="110">
        <v>44220.989537037036</v>
      </c>
      <c r="F2913" s="112">
        <v>60</v>
      </c>
      <c r="G2913" s="112">
        <v>23.7</v>
      </c>
    </row>
    <row r="2914" spans="1:7" x14ac:dyDescent="0.25">
      <c r="A2914" s="104" t="s">
        <v>537</v>
      </c>
      <c r="B2914" s="104" t="s">
        <v>538</v>
      </c>
      <c r="C2914" s="54">
        <v>420</v>
      </c>
      <c r="D2914" s="96">
        <v>44221.0312037037</v>
      </c>
      <c r="E2914" s="110">
        <v>44221.0312037037</v>
      </c>
      <c r="F2914" s="112">
        <v>55.3</v>
      </c>
      <c r="G2914" s="112">
        <v>23.6</v>
      </c>
    </row>
    <row r="2915" spans="1:7" x14ac:dyDescent="0.25">
      <c r="A2915" s="104" t="s">
        <v>537</v>
      </c>
      <c r="B2915" s="104" t="s">
        <v>538</v>
      </c>
      <c r="C2915" s="54">
        <v>421</v>
      </c>
      <c r="D2915" s="96">
        <v>44221.072870370372</v>
      </c>
      <c r="E2915" s="110">
        <v>44221.072870370372</v>
      </c>
      <c r="F2915" s="112">
        <v>55.3</v>
      </c>
      <c r="G2915" s="112">
        <v>23.6</v>
      </c>
    </row>
    <row r="2916" spans="1:7" x14ac:dyDescent="0.25">
      <c r="A2916" s="104" t="s">
        <v>537</v>
      </c>
      <c r="B2916" s="104" t="s">
        <v>538</v>
      </c>
      <c r="C2916" s="54">
        <v>422</v>
      </c>
      <c r="D2916" s="96">
        <v>44221.114537037036</v>
      </c>
      <c r="E2916" s="110">
        <v>44221.114537037036</v>
      </c>
      <c r="F2916" s="112">
        <v>57.5</v>
      </c>
      <c r="G2916" s="112">
        <v>23.8</v>
      </c>
    </row>
    <row r="2917" spans="1:7" x14ac:dyDescent="0.25">
      <c r="A2917" s="104" t="s">
        <v>537</v>
      </c>
      <c r="B2917" s="104" t="s">
        <v>538</v>
      </c>
      <c r="C2917" s="54">
        <v>423</v>
      </c>
      <c r="D2917" s="96">
        <v>44221.1562037037</v>
      </c>
      <c r="E2917" s="110">
        <v>44221.1562037037</v>
      </c>
      <c r="F2917" s="112">
        <v>55.9</v>
      </c>
      <c r="G2917" s="112">
        <v>23.6</v>
      </c>
    </row>
    <row r="2918" spans="1:7" x14ac:dyDescent="0.25">
      <c r="A2918" s="104" t="s">
        <v>537</v>
      </c>
      <c r="B2918" s="104" t="s">
        <v>538</v>
      </c>
      <c r="C2918" s="54">
        <v>424</v>
      </c>
      <c r="D2918" s="96">
        <v>44221.197870370372</v>
      </c>
      <c r="E2918" s="110">
        <v>44221.197870370372</v>
      </c>
      <c r="F2918" s="112">
        <v>53.3</v>
      </c>
      <c r="G2918" s="112">
        <v>23.9</v>
      </c>
    </row>
    <row r="2919" spans="1:7" x14ac:dyDescent="0.25">
      <c r="A2919" s="104" t="s">
        <v>537</v>
      </c>
      <c r="B2919" s="104" t="s">
        <v>538</v>
      </c>
      <c r="C2919" s="54">
        <v>425</v>
      </c>
      <c r="D2919" s="96">
        <v>44221.239537037036</v>
      </c>
      <c r="E2919" s="110">
        <v>44221.239537037036</v>
      </c>
      <c r="F2919" s="112">
        <v>52.6</v>
      </c>
      <c r="G2919" s="112">
        <v>23.8</v>
      </c>
    </row>
    <row r="2920" spans="1:7" x14ac:dyDescent="0.25">
      <c r="A2920" s="104" t="s">
        <v>537</v>
      </c>
      <c r="B2920" s="104" t="s">
        <v>538</v>
      </c>
      <c r="C2920" s="54">
        <v>426</v>
      </c>
      <c r="D2920" s="96">
        <v>44221.2812037037</v>
      </c>
      <c r="E2920" s="110">
        <v>44221.2812037037</v>
      </c>
      <c r="F2920" s="112">
        <v>59.9</v>
      </c>
      <c r="G2920" s="112">
        <v>23.4</v>
      </c>
    </row>
    <row r="2921" spans="1:7" x14ac:dyDescent="0.25">
      <c r="A2921" s="104" t="s">
        <v>537</v>
      </c>
      <c r="B2921" s="104" t="s">
        <v>538</v>
      </c>
      <c r="C2921" s="54">
        <v>427</v>
      </c>
      <c r="D2921" s="96">
        <v>44221.322870370372</v>
      </c>
      <c r="E2921" s="110">
        <v>44221.322870370372</v>
      </c>
      <c r="F2921" s="112">
        <v>58.9</v>
      </c>
      <c r="G2921" s="112">
        <v>24</v>
      </c>
    </row>
    <row r="2922" spans="1:7" x14ac:dyDescent="0.25">
      <c r="A2922" s="104" t="s">
        <v>537</v>
      </c>
      <c r="B2922" s="104" t="s">
        <v>538</v>
      </c>
      <c r="C2922" s="54">
        <v>428</v>
      </c>
      <c r="D2922" s="96">
        <v>44221.364537037036</v>
      </c>
      <c r="E2922" s="110">
        <v>44221.364537037036</v>
      </c>
      <c r="F2922" s="112">
        <v>66.400000000000006</v>
      </c>
      <c r="G2922" s="112">
        <v>23.9</v>
      </c>
    </row>
    <row r="2923" spans="1:7" x14ac:dyDescent="0.25">
      <c r="A2923" s="104" t="s">
        <v>537</v>
      </c>
      <c r="B2923" s="104" t="s">
        <v>538</v>
      </c>
      <c r="C2923" s="54">
        <v>429</v>
      </c>
      <c r="D2923" s="96">
        <v>44221.4062037037</v>
      </c>
      <c r="E2923" s="110">
        <v>44221.4062037037</v>
      </c>
      <c r="F2923" s="112">
        <v>61.9</v>
      </c>
      <c r="G2923" s="112">
        <v>23.6</v>
      </c>
    </row>
    <row r="2924" spans="1:7" x14ac:dyDescent="0.25">
      <c r="A2924" s="104" t="s">
        <v>537</v>
      </c>
      <c r="B2924" s="104" t="s">
        <v>538</v>
      </c>
      <c r="C2924" s="54">
        <v>430</v>
      </c>
      <c r="D2924" s="96">
        <v>44221.447870370372</v>
      </c>
      <c r="E2924" s="110">
        <v>44221.447870370372</v>
      </c>
      <c r="F2924" s="112">
        <v>66.099999999999994</v>
      </c>
      <c r="G2924" s="112">
        <v>23.9</v>
      </c>
    </row>
    <row r="2925" spans="1:7" x14ac:dyDescent="0.25">
      <c r="A2925" s="104" t="s">
        <v>537</v>
      </c>
      <c r="B2925" s="104" t="s">
        <v>538</v>
      </c>
      <c r="C2925" s="54">
        <v>431</v>
      </c>
      <c r="D2925" s="96">
        <v>44221.489537037036</v>
      </c>
      <c r="E2925" s="110">
        <v>44221.489537037036</v>
      </c>
      <c r="F2925" s="112">
        <v>67.8</v>
      </c>
      <c r="G2925" s="112">
        <v>23.6</v>
      </c>
    </row>
    <row r="2926" spans="1:7" x14ac:dyDescent="0.25">
      <c r="A2926" s="104" t="s">
        <v>537</v>
      </c>
      <c r="B2926" s="104" t="s">
        <v>538</v>
      </c>
      <c r="C2926" s="54">
        <v>432</v>
      </c>
      <c r="D2926" s="96">
        <v>44221.5312037037</v>
      </c>
      <c r="E2926" s="110">
        <v>44221.5312037037</v>
      </c>
      <c r="F2926" s="112">
        <v>63.8</v>
      </c>
      <c r="G2926" s="112">
        <v>23.9</v>
      </c>
    </row>
    <row r="2927" spans="1:7" x14ac:dyDescent="0.25">
      <c r="A2927" s="104" t="s">
        <v>537</v>
      </c>
      <c r="B2927" s="104" t="s">
        <v>538</v>
      </c>
      <c r="C2927" s="54">
        <v>433</v>
      </c>
      <c r="D2927" s="96">
        <v>44221.572870370372</v>
      </c>
      <c r="E2927" s="110">
        <v>44221.572870370372</v>
      </c>
      <c r="F2927" s="112">
        <v>78</v>
      </c>
      <c r="G2927" s="112">
        <v>23.9</v>
      </c>
    </row>
    <row r="2928" spans="1:7" x14ac:dyDescent="0.25">
      <c r="A2928" s="104" t="s">
        <v>537</v>
      </c>
      <c r="B2928" s="104" t="s">
        <v>538</v>
      </c>
      <c r="C2928" s="54">
        <v>434</v>
      </c>
      <c r="D2928" s="96">
        <v>44221.614537037036</v>
      </c>
      <c r="E2928" s="110">
        <v>44221.614537037036</v>
      </c>
      <c r="F2928" s="112">
        <v>76.599999999999994</v>
      </c>
      <c r="G2928" s="112">
        <v>23.8</v>
      </c>
    </row>
    <row r="2929" spans="1:7" x14ac:dyDescent="0.25">
      <c r="A2929" s="104" t="s">
        <v>537</v>
      </c>
      <c r="B2929" s="104" t="s">
        <v>538</v>
      </c>
      <c r="C2929" s="54">
        <v>435</v>
      </c>
      <c r="D2929" s="96">
        <v>44221.6562037037</v>
      </c>
      <c r="E2929" s="110">
        <v>44221.6562037037</v>
      </c>
      <c r="F2929" s="112">
        <v>79.599999999999994</v>
      </c>
      <c r="G2929" s="112">
        <v>23.6</v>
      </c>
    </row>
    <row r="2930" spans="1:7" x14ac:dyDescent="0.25">
      <c r="A2930" s="104" t="s">
        <v>537</v>
      </c>
      <c r="B2930" s="104" t="s">
        <v>538</v>
      </c>
      <c r="C2930" s="54">
        <v>436</v>
      </c>
      <c r="D2930" s="96">
        <v>44221.697870370372</v>
      </c>
      <c r="E2930" s="110">
        <v>44221.697870370372</v>
      </c>
      <c r="F2930" s="112">
        <v>68.599999999999994</v>
      </c>
      <c r="G2930" s="112">
        <v>23.6</v>
      </c>
    </row>
    <row r="2931" spans="1:7" x14ac:dyDescent="0.25">
      <c r="A2931" s="104" t="s">
        <v>537</v>
      </c>
      <c r="B2931" s="104" t="s">
        <v>538</v>
      </c>
      <c r="C2931" s="54">
        <v>437</v>
      </c>
      <c r="D2931" s="96">
        <v>44221.739537037036</v>
      </c>
      <c r="E2931" s="110">
        <v>44221.739537037036</v>
      </c>
      <c r="F2931" s="112">
        <v>64.099999999999994</v>
      </c>
      <c r="G2931" s="112">
        <v>23.4</v>
      </c>
    </row>
    <row r="2932" spans="1:7" x14ac:dyDescent="0.25">
      <c r="A2932" s="104" t="s">
        <v>537</v>
      </c>
      <c r="B2932" s="104" t="s">
        <v>538</v>
      </c>
      <c r="C2932" s="54">
        <v>438</v>
      </c>
      <c r="D2932" s="96">
        <v>44221.7812037037</v>
      </c>
      <c r="E2932" s="110">
        <v>44221.7812037037</v>
      </c>
      <c r="F2932" s="112">
        <v>61.4</v>
      </c>
      <c r="G2932" s="112">
        <v>23.4</v>
      </c>
    </row>
    <row r="2933" spans="1:7" x14ac:dyDescent="0.25">
      <c r="A2933" s="104" t="s">
        <v>537</v>
      </c>
      <c r="B2933" s="104" t="s">
        <v>538</v>
      </c>
      <c r="C2933" s="54">
        <v>439</v>
      </c>
      <c r="D2933" s="96">
        <v>44221.822870370372</v>
      </c>
      <c r="E2933" s="110">
        <v>44221.822870370372</v>
      </c>
      <c r="F2933" s="112">
        <v>64.7</v>
      </c>
      <c r="G2933" s="112">
        <v>23.4</v>
      </c>
    </row>
    <row r="2934" spans="1:7" x14ac:dyDescent="0.25">
      <c r="A2934" s="104" t="s">
        <v>537</v>
      </c>
      <c r="B2934" s="104" t="s">
        <v>538</v>
      </c>
      <c r="C2934" s="54">
        <v>440</v>
      </c>
      <c r="D2934" s="96">
        <v>44221.864537037036</v>
      </c>
      <c r="E2934" s="110">
        <v>44221.864537037036</v>
      </c>
      <c r="F2934" s="112">
        <v>60</v>
      </c>
      <c r="G2934" s="112">
        <v>23.6</v>
      </c>
    </row>
    <row r="2935" spans="1:7" x14ac:dyDescent="0.25">
      <c r="A2935" s="104" t="s">
        <v>537</v>
      </c>
      <c r="B2935" s="104" t="s">
        <v>538</v>
      </c>
      <c r="C2935" s="54">
        <v>441</v>
      </c>
      <c r="D2935" s="96">
        <v>44221.9062037037</v>
      </c>
      <c r="E2935" s="110">
        <v>44221.9062037037</v>
      </c>
      <c r="F2935" s="112">
        <v>60.7</v>
      </c>
      <c r="G2935" s="112">
        <v>23.7</v>
      </c>
    </row>
    <row r="2936" spans="1:7" x14ac:dyDescent="0.25">
      <c r="A2936" s="104" t="s">
        <v>537</v>
      </c>
      <c r="B2936" s="104" t="s">
        <v>538</v>
      </c>
      <c r="C2936" s="54">
        <v>442</v>
      </c>
      <c r="D2936" s="96">
        <v>44221.947870370372</v>
      </c>
      <c r="E2936" s="110">
        <v>44221.947870370372</v>
      </c>
      <c r="F2936" s="112">
        <v>56.7</v>
      </c>
      <c r="G2936" s="112">
        <v>23.7</v>
      </c>
    </row>
    <row r="2937" spans="1:7" x14ac:dyDescent="0.25">
      <c r="A2937" s="104" t="s">
        <v>537</v>
      </c>
      <c r="B2937" s="104" t="s">
        <v>538</v>
      </c>
      <c r="C2937" s="54">
        <v>443</v>
      </c>
      <c r="D2937" s="96">
        <v>44221.989537037036</v>
      </c>
      <c r="E2937" s="110">
        <v>44221.989537037036</v>
      </c>
      <c r="F2937" s="112">
        <v>57.8</v>
      </c>
      <c r="G2937" s="112">
        <v>23.7</v>
      </c>
    </row>
    <row r="2938" spans="1:7" x14ac:dyDescent="0.25">
      <c r="A2938" s="104" t="s">
        <v>537</v>
      </c>
      <c r="B2938" s="104" t="s">
        <v>538</v>
      </c>
      <c r="C2938" s="54">
        <v>444</v>
      </c>
      <c r="D2938" s="96">
        <v>44222.0312037037</v>
      </c>
      <c r="E2938" s="110">
        <v>44222.0312037037</v>
      </c>
      <c r="F2938" s="112">
        <v>60.9</v>
      </c>
      <c r="G2938" s="112">
        <v>23.4</v>
      </c>
    </row>
    <row r="2939" spans="1:7" x14ac:dyDescent="0.25">
      <c r="A2939" s="104" t="s">
        <v>537</v>
      </c>
      <c r="B2939" s="104" t="s">
        <v>538</v>
      </c>
      <c r="C2939" s="54">
        <v>445</v>
      </c>
      <c r="D2939" s="96">
        <v>44222.072870370372</v>
      </c>
      <c r="E2939" s="110">
        <v>44222.072870370372</v>
      </c>
      <c r="F2939" s="112">
        <v>61.7</v>
      </c>
      <c r="G2939" s="112">
        <v>23.5</v>
      </c>
    </row>
    <row r="2940" spans="1:7" x14ac:dyDescent="0.25">
      <c r="A2940" s="104" t="s">
        <v>537</v>
      </c>
      <c r="B2940" s="104" t="s">
        <v>538</v>
      </c>
      <c r="C2940" s="54">
        <v>446</v>
      </c>
      <c r="D2940" s="96">
        <v>44222.114537037036</v>
      </c>
      <c r="E2940" s="110">
        <v>44222.114537037036</v>
      </c>
      <c r="F2940" s="112">
        <v>56.2</v>
      </c>
      <c r="G2940" s="112">
        <v>23.7</v>
      </c>
    </row>
    <row r="2941" spans="1:7" x14ac:dyDescent="0.25">
      <c r="A2941" s="104" t="s">
        <v>537</v>
      </c>
      <c r="B2941" s="104" t="s">
        <v>538</v>
      </c>
      <c r="C2941" s="54">
        <v>447</v>
      </c>
      <c r="D2941" s="96">
        <v>44222.1562037037</v>
      </c>
      <c r="E2941" s="110">
        <v>44222.1562037037</v>
      </c>
      <c r="F2941" s="112">
        <v>57.5</v>
      </c>
      <c r="G2941" s="112">
        <v>23.4</v>
      </c>
    </row>
    <row r="2942" spans="1:7" x14ac:dyDescent="0.25">
      <c r="A2942" s="104" t="s">
        <v>537</v>
      </c>
      <c r="B2942" s="104" t="s">
        <v>538</v>
      </c>
      <c r="C2942" s="54">
        <v>448</v>
      </c>
      <c r="D2942" s="96">
        <v>44222.197870370372</v>
      </c>
      <c r="E2942" s="110">
        <v>44222.197870370372</v>
      </c>
      <c r="F2942" s="112">
        <v>58.7</v>
      </c>
      <c r="G2942" s="112">
        <v>23.6</v>
      </c>
    </row>
    <row r="2943" spans="1:7" x14ac:dyDescent="0.25">
      <c r="A2943" s="104" t="s">
        <v>537</v>
      </c>
      <c r="B2943" s="104" t="s">
        <v>538</v>
      </c>
      <c r="C2943" s="54">
        <v>449</v>
      </c>
      <c r="D2943" s="96">
        <v>44222.239537037036</v>
      </c>
      <c r="E2943" s="110">
        <v>44222.239537037036</v>
      </c>
      <c r="F2943" s="112">
        <v>54.5</v>
      </c>
      <c r="G2943" s="112">
        <v>23.7</v>
      </c>
    </row>
    <row r="2944" spans="1:7" x14ac:dyDescent="0.25">
      <c r="A2944" s="104" t="s">
        <v>537</v>
      </c>
      <c r="B2944" s="104" t="s">
        <v>538</v>
      </c>
      <c r="C2944" s="54">
        <v>450</v>
      </c>
      <c r="D2944" s="96">
        <v>44222.2812037037</v>
      </c>
      <c r="E2944" s="110">
        <v>44222.2812037037</v>
      </c>
      <c r="F2944" s="112">
        <v>53.8</v>
      </c>
      <c r="G2944" s="112">
        <v>23.7</v>
      </c>
    </row>
    <row r="2945" spans="1:7" x14ac:dyDescent="0.25">
      <c r="A2945" s="104" t="s">
        <v>537</v>
      </c>
      <c r="B2945" s="104" t="s">
        <v>538</v>
      </c>
      <c r="C2945" s="54">
        <v>451</v>
      </c>
      <c r="D2945" s="96">
        <v>44222.322870370372</v>
      </c>
      <c r="E2945" s="110">
        <v>44222.322870370372</v>
      </c>
      <c r="F2945" s="112">
        <v>57</v>
      </c>
      <c r="G2945" s="112">
        <v>23.9</v>
      </c>
    </row>
    <row r="2946" spans="1:7" x14ac:dyDescent="0.25">
      <c r="A2946" s="104" t="s">
        <v>537</v>
      </c>
      <c r="B2946" s="104" t="s">
        <v>538</v>
      </c>
      <c r="C2946" s="54">
        <v>452</v>
      </c>
      <c r="D2946" s="96">
        <v>44222.364537037036</v>
      </c>
      <c r="E2946" s="110">
        <v>44222.364537037036</v>
      </c>
      <c r="F2946" s="112">
        <v>58</v>
      </c>
      <c r="G2946" s="112">
        <v>23.5</v>
      </c>
    </row>
    <row r="2947" spans="1:7" x14ac:dyDescent="0.25">
      <c r="A2947" s="104" t="s">
        <v>537</v>
      </c>
      <c r="B2947" s="104" t="s">
        <v>538</v>
      </c>
      <c r="C2947" s="54">
        <v>453</v>
      </c>
      <c r="D2947" s="96">
        <v>44222.4062037037</v>
      </c>
      <c r="E2947" s="110">
        <v>44222.4062037037</v>
      </c>
      <c r="F2947" s="112">
        <v>56.6</v>
      </c>
      <c r="G2947" s="112">
        <v>23.6</v>
      </c>
    </row>
    <row r="2948" spans="1:7" x14ac:dyDescent="0.25">
      <c r="A2948" s="104" t="s">
        <v>537</v>
      </c>
      <c r="B2948" s="104" t="s">
        <v>538</v>
      </c>
      <c r="C2948" s="54">
        <v>454</v>
      </c>
      <c r="D2948" s="96">
        <v>44222.447870370372</v>
      </c>
      <c r="E2948" s="110">
        <v>44222.447870370372</v>
      </c>
      <c r="F2948" s="112">
        <v>61.7</v>
      </c>
      <c r="G2948" s="112">
        <v>23.6</v>
      </c>
    </row>
    <row r="2949" spans="1:7" x14ac:dyDescent="0.25">
      <c r="A2949" s="104" t="s">
        <v>537</v>
      </c>
      <c r="B2949" s="104" t="s">
        <v>538</v>
      </c>
      <c r="C2949" s="54">
        <v>455</v>
      </c>
      <c r="D2949" s="96">
        <v>44222.489537037036</v>
      </c>
      <c r="E2949" s="110">
        <v>44222.489537037036</v>
      </c>
      <c r="F2949" s="112">
        <v>63.8</v>
      </c>
      <c r="G2949" s="112">
        <v>23.8</v>
      </c>
    </row>
    <row r="2950" spans="1:7" x14ac:dyDescent="0.25">
      <c r="A2950" s="104" t="s">
        <v>537</v>
      </c>
      <c r="B2950" s="104" t="s">
        <v>538</v>
      </c>
      <c r="C2950" s="54">
        <v>456</v>
      </c>
      <c r="D2950" s="96">
        <v>44222.5312037037</v>
      </c>
      <c r="E2950" s="110">
        <v>44222.5312037037</v>
      </c>
      <c r="F2950" s="112">
        <v>66.599999999999994</v>
      </c>
      <c r="G2950" s="112">
        <v>23.6</v>
      </c>
    </row>
    <row r="2951" spans="1:7" x14ac:dyDescent="0.25">
      <c r="A2951" s="104" t="s">
        <v>537</v>
      </c>
      <c r="B2951" s="104" t="s">
        <v>538</v>
      </c>
      <c r="C2951" s="54">
        <v>457</v>
      </c>
      <c r="D2951" s="96">
        <v>44222.572870370372</v>
      </c>
      <c r="E2951" s="110">
        <v>44222.572870370372</v>
      </c>
      <c r="F2951" s="112">
        <v>73.2</v>
      </c>
      <c r="G2951" s="112">
        <v>23.8</v>
      </c>
    </row>
    <row r="2952" spans="1:7" x14ac:dyDescent="0.25">
      <c r="A2952" s="104" t="s">
        <v>537</v>
      </c>
      <c r="B2952" s="104" t="s">
        <v>538</v>
      </c>
      <c r="C2952" s="54">
        <v>458</v>
      </c>
      <c r="D2952" s="96">
        <v>44222.614537037036</v>
      </c>
      <c r="E2952" s="110">
        <v>44222.614537037036</v>
      </c>
      <c r="F2952" s="112">
        <v>73.2</v>
      </c>
      <c r="G2952" s="112">
        <v>23.7</v>
      </c>
    </row>
    <row r="2953" spans="1:7" x14ac:dyDescent="0.25">
      <c r="A2953" s="104" t="s">
        <v>537</v>
      </c>
      <c r="B2953" s="104" t="s">
        <v>538</v>
      </c>
      <c r="C2953" s="54">
        <v>459</v>
      </c>
      <c r="D2953" s="96">
        <v>44222.6562037037</v>
      </c>
      <c r="E2953" s="110">
        <v>44222.6562037037</v>
      </c>
      <c r="F2953" s="112">
        <v>73.900000000000006</v>
      </c>
      <c r="G2953" s="112">
        <v>23.5</v>
      </c>
    </row>
    <row r="2954" spans="1:7" x14ac:dyDescent="0.25">
      <c r="A2954" s="104" t="s">
        <v>537</v>
      </c>
      <c r="B2954" s="104" t="s">
        <v>538</v>
      </c>
      <c r="C2954" s="54">
        <v>460</v>
      </c>
      <c r="D2954" s="96">
        <v>44222.697870370372</v>
      </c>
      <c r="E2954" s="110">
        <v>44222.697870370372</v>
      </c>
      <c r="F2954" s="112">
        <v>76.8</v>
      </c>
      <c r="G2954" s="112">
        <v>23.1</v>
      </c>
    </row>
    <row r="2955" spans="1:7" x14ac:dyDescent="0.25">
      <c r="A2955" s="104" t="s">
        <v>537</v>
      </c>
      <c r="B2955" s="104" t="s">
        <v>538</v>
      </c>
      <c r="C2955" s="54">
        <v>461</v>
      </c>
      <c r="D2955" s="96">
        <v>44222.739537037036</v>
      </c>
      <c r="E2955" s="110">
        <v>44222.739537037036</v>
      </c>
      <c r="F2955" s="112">
        <v>59.1</v>
      </c>
      <c r="G2955" s="112">
        <v>23.7</v>
      </c>
    </row>
    <row r="2956" spans="1:7" x14ac:dyDescent="0.25">
      <c r="A2956" s="104" t="s">
        <v>537</v>
      </c>
      <c r="B2956" s="104" t="s">
        <v>538</v>
      </c>
      <c r="C2956" s="54">
        <v>462</v>
      </c>
      <c r="D2956" s="96">
        <v>44222.7812037037</v>
      </c>
      <c r="E2956" s="110">
        <v>44222.7812037037</v>
      </c>
      <c r="F2956" s="112">
        <v>59.4</v>
      </c>
      <c r="G2956" s="112">
        <v>23.5</v>
      </c>
    </row>
    <row r="2957" spans="1:7" x14ac:dyDescent="0.25">
      <c r="A2957" s="104" t="s">
        <v>537</v>
      </c>
      <c r="B2957" s="104" t="s">
        <v>538</v>
      </c>
      <c r="C2957" s="54">
        <v>463</v>
      </c>
      <c r="D2957" s="96">
        <v>44222.822870370372</v>
      </c>
      <c r="E2957" s="110">
        <v>44222.822870370372</v>
      </c>
      <c r="F2957" s="112">
        <v>59</v>
      </c>
      <c r="G2957" s="112">
        <v>23.6</v>
      </c>
    </row>
    <row r="2958" spans="1:7" x14ac:dyDescent="0.25">
      <c r="A2958" s="104" t="s">
        <v>537</v>
      </c>
      <c r="B2958" s="104" t="s">
        <v>538</v>
      </c>
      <c r="C2958" s="54">
        <v>464</v>
      </c>
      <c r="D2958" s="96">
        <v>44222.864537037036</v>
      </c>
      <c r="E2958" s="110">
        <v>44222.864537037036</v>
      </c>
      <c r="F2958" s="112">
        <v>58.2</v>
      </c>
      <c r="G2958" s="112">
        <v>23.4</v>
      </c>
    </row>
    <row r="2959" spans="1:7" x14ac:dyDescent="0.25">
      <c r="A2959" s="104" t="s">
        <v>537</v>
      </c>
      <c r="B2959" s="104" t="s">
        <v>538</v>
      </c>
      <c r="C2959" s="54">
        <v>465</v>
      </c>
      <c r="D2959" s="96">
        <v>44222.9062037037</v>
      </c>
      <c r="E2959" s="110">
        <v>44222.9062037037</v>
      </c>
      <c r="F2959" s="112">
        <v>60.2</v>
      </c>
      <c r="G2959" s="112">
        <v>23.6</v>
      </c>
    </row>
    <row r="2960" spans="1:7" x14ac:dyDescent="0.25">
      <c r="A2960" s="104" t="s">
        <v>537</v>
      </c>
      <c r="B2960" s="104" t="s">
        <v>538</v>
      </c>
      <c r="C2960" s="54">
        <v>466</v>
      </c>
      <c r="D2960" s="96">
        <v>44222.947870370372</v>
      </c>
      <c r="E2960" s="110">
        <v>44222.947870370372</v>
      </c>
      <c r="F2960" s="112">
        <v>57.6</v>
      </c>
      <c r="G2960" s="112">
        <v>23.7</v>
      </c>
    </row>
    <row r="2961" spans="1:7" x14ac:dyDescent="0.25">
      <c r="A2961" s="104" t="s">
        <v>537</v>
      </c>
      <c r="B2961" s="104" t="s">
        <v>538</v>
      </c>
      <c r="C2961" s="54">
        <v>467</v>
      </c>
      <c r="D2961" s="96">
        <v>44222.989537037036</v>
      </c>
      <c r="E2961" s="110">
        <v>44222.989537037036</v>
      </c>
      <c r="F2961" s="112">
        <v>55.4</v>
      </c>
      <c r="G2961" s="112">
        <v>23.6</v>
      </c>
    </row>
    <row r="2962" spans="1:7" x14ac:dyDescent="0.25">
      <c r="A2962" s="104" t="s">
        <v>537</v>
      </c>
      <c r="B2962" s="104" t="s">
        <v>538</v>
      </c>
      <c r="C2962" s="54">
        <v>468</v>
      </c>
      <c r="D2962" s="96">
        <v>44223.0312037037</v>
      </c>
      <c r="E2962" s="110">
        <v>44223.0312037037</v>
      </c>
      <c r="F2962" s="112">
        <v>63</v>
      </c>
      <c r="G2962" s="112">
        <v>23.5</v>
      </c>
    </row>
    <row r="2963" spans="1:7" x14ac:dyDescent="0.25">
      <c r="A2963" s="104" t="s">
        <v>537</v>
      </c>
      <c r="B2963" s="104" t="s">
        <v>538</v>
      </c>
      <c r="C2963" s="54">
        <v>469</v>
      </c>
      <c r="D2963" s="96">
        <v>44223.072870370372</v>
      </c>
      <c r="E2963" s="110">
        <v>44223.072870370372</v>
      </c>
      <c r="F2963" s="112">
        <v>56.8</v>
      </c>
      <c r="G2963" s="112">
        <v>23.6</v>
      </c>
    </row>
    <row r="2964" spans="1:7" x14ac:dyDescent="0.25">
      <c r="A2964" s="104" t="s">
        <v>537</v>
      </c>
      <c r="B2964" s="104" t="s">
        <v>538</v>
      </c>
      <c r="C2964" s="54">
        <v>470</v>
      </c>
      <c r="D2964" s="96">
        <v>44223.114537037036</v>
      </c>
      <c r="E2964" s="110">
        <v>44223.114537037036</v>
      </c>
      <c r="F2964" s="112">
        <v>57.9</v>
      </c>
      <c r="G2964" s="112">
        <v>23.4</v>
      </c>
    </row>
    <row r="2965" spans="1:7" x14ac:dyDescent="0.25">
      <c r="A2965" s="104" t="s">
        <v>537</v>
      </c>
      <c r="B2965" s="104" t="s">
        <v>538</v>
      </c>
      <c r="C2965" s="54">
        <v>471</v>
      </c>
      <c r="D2965" s="96">
        <v>44223.1562037037</v>
      </c>
      <c r="E2965" s="110">
        <v>44223.1562037037</v>
      </c>
      <c r="F2965" s="112">
        <v>57.4</v>
      </c>
      <c r="G2965" s="112">
        <v>23.4</v>
      </c>
    </row>
    <row r="2966" spans="1:7" x14ac:dyDescent="0.25">
      <c r="A2966" s="104" t="s">
        <v>537</v>
      </c>
      <c r="B2966" s="104" t="s">
        <v>538</v>
      </c>
      <c r="C2966" s="54">
        <v>472</v>
      </c>
      <c r="D2966" s="96">
        <v>44223.197870370372</v>
      </c>
      <c r="E2966" s="110">
        <v>44223.197870370372</v>
      </c>
      <c r="F2966" s="112">
        <v>56.1</v>
      </c>
      <c r="G2966" s="112">
        <v>23.4</v>
      </c>
    </row>
    <row r="2967" spans="1:7" x14ac:dyDescent="0.25">
      <c r="A2967" s="104" t="s">
        <v>537</v>
      </c>
      <c r="B2967" s="104" t="s">
        <v>538</v>
      </c>
      <c r="C2967" s="54">
        <v>473</v>
      </c>
      <c r="D2967" s="96">
        <v>44223.239537037036</v>
      </c>
      <c r="E2967" s="110">
        <v>44223.239537037036</v>
      </c>
      <c r="F2967" s="112">
        <v>54.9</v>
      </c>
      <c r="G2967" s="112">
        <v>23.4</v>
      </c>
    </row>
    <row r="2968" spans="1:7" x14ac:dyDescent="0.25">
      <c r="A2968" s="104" t="s">
        <v>537</v>
      </c>
      <c r="B2968" s="104" t="s">
        <v>538</v>
      </c>
      <c r="C2968" s="54">
        <v>474</v>
      </c>
      <c r="D2968" s="96">
        <v>44223.2812037037</v>
      </c>
      <c r="E2968" s="110">
        <v>44223.2812037037</v>
      </c>
      <c r="F2968" s="112">
        <v>57.1</v>
      </c>
      <c r="G2968" s="112">
        <v>23.3</v>
      </c>
    </row>
    <row r="2969" spans="1:7" x14ac:dyDescent="0.25">
      <c r="A2969" s="104" t="s">
        <v>537</v>
      </c>
      <c r="B2969" s="104" t="s">
        <v>538</v>
      </c>
      <c r="C2969" s="54">
        <v>475</v>
      </c>
      <c r="D2969" s="96">
        <v>44223.322870370372</v>
      </c>
      <c r="E2969" s="110">
        <v>44223.322870370372</v>
      </c>
      <c r="F2969" s="112">
        <v>58.2</v>
      </c>
      <c r="G2969" s="112">
        <v>23.5</v>
      </c>
    </row>
    <row r="2970" spans="1:7" x14ac:dyDescent="0.25">
      <c r="A2970" s="104" t="s">
        <v>537</v>
      </c>
      <c r="B2970" s="104" t="s">
        <v>538</v>
      </c>
      <c r="C2970" s="54">
        <v>476</v>
      </c>
      <c r="D2970" s="96">
        <v>44223.364537037036</v>
      </c>
      <c r="E2970" s="110">
        <v>44223.364537037036</v>
      </c>
      <c r="F2970" s="112">
        <v>60.4</v>
      </c>
      <c r="G2970" s="112">
        <v>23.7</v>
      </c>
    </row>
    <row r="2971" spans="1:7" x14ac:dyDescent="0.25">
      <c r="A2971" s="104" t="s">
        <v>537</v>
      </c>
      <c r="B2971" s="104" t="s">
        <v>538</v>
      </c>
      <c r="C2971" s="54">
        <v>477</v>
      </c>
      <c r="D2971" s="96">
        <v>44223.4062037037</v>
      </c>
      <c r="E2971" s="110">
        <v>44223.4062037037</v>
      </c>
      <c r="F2971" s="112">
        <v>63.9</v>
      </c>
      <c r="G2971" s="112">
        <v>23.5</v>
      </c>
    </row>
    <row r="2972" spans="1:7" x14ac:dyDescent="0.25">
      <c r="A2972" s="104" t="s">
        <v>537</v>
      </c>
      <c r="B2972" s="104" t="s">
        <v>538</v>
      </c>
      <c r="C2972" s="54">
        <v>478</v>
      </c>
      <c r="D2972" s="96">
        <v>44223.447870370372</v>
      </c>
      <c r="E2972" s="110">
        <v>44223.447870370372</v>
      </c>
      <c r="F2972" s="112">
        <v>71.900000000000006</v>
      </c>
      <c r="G2972" s="112">
        <v>23.5</v>
      </c>
    </row>
    <row r="2973" spans="1:7" x14ac:dyDescent="0.25">
      <c r="A2973" s="104" t="s">
        <v>537</v>
      </c>
      <c r="B2973" s="104" t="s">
        <v>538</v>
      </c>
      <c r="C2973" s="54">
        <v>479</v>
      </c>
      <c r="D2973" s="96">
        <v>44223.489537037036</v>
      </c>
      <c r="E2973" s="110">
        <v>44223.489537037036</v>
      </c>
      <c r="F2973" s="112">
        <v>69.7</v>
      </c>
      <c r="G2973" s="112">
        <v>23.8</v>
      </c>
    </row>
    <row r="2974" spans="1:7" x14ac:dyDescent="0.25">
      <c r="A2974" s="104" t="s">
        <v>537</v>
      </c>
      <c r="B2974" s="104" t="s">
        <v>538</v>
      </c>
      <c r="C2974" s="54">
        <v>480</v>
      </c>
      <c r="D2974" s="96">
        <v>44223.5312037037</v>
      </c>
      <c r="E2974" s="110">
        <v>44223.5312037037</v>
      </c>
      <c r="F2974" s="112">
        <v>79.599999999999994</v>
      </c>
      <c r="G2974" s="112">
        <v>24.2</v>
      </c>
    </row>
    <row r="2975" spans="1:7" x14ac:dyDescent="0.25">
      <c r="A2975" s="104" t="s">
        <v>537</v>
      </c>
      <c r="B2975" s="104" t="s">
        <v>538</v>
      </c>
      <c r="C2975" s="54">
        <v>481</v>
      </c>
      <c r="D2975" s="96">
        <v>44223.572870370372</v>
      </c>
      <c r="E2975" s="110">
        <v>44223.572870370372</v>
      </c>
      <c r="F2975" s="112">
        <v>81</v>
      </c>
      <c r="G2975" s="112">
        <v>24.2</v>
      </c>
    </row>
    <row r="2976" spans="1:7" x14ac:dyDescent="0.25">
      <c r="A2976" s="104" t="s">
        <v>537</v>
      </c>
      <c r="B2976" s="104" t="s">
        <v>538</v>
      </c>
      <c r="C2976" s="54">
        <v>482</v>
      </c>
      <c r="D2976" s="96">
        <v>44223.614537037036</v>
      </c>
      <c r="E2976" s="110">
        <v>44223.614537037036</v>
      </c>
      <c r="F2976" s="112">
        <v>80.400000000000006</v>
      </c>
      <c r="G2976" s="112">
        <v>24.2</v>
      </c>
    </row>
    <row r="2977" spans="1:7" x14ac:dyDescent="0.25">
      <c r="A2977" s="104" t="s">
        <v>537</v>
      </c>
      <c r="B2977" s="104" t="s">
        <v>538</v>
      </c>
      <c r="C2977" s="54">
        <v>483</v>
      </c>
      <c r="D2977" s="96">
        <v>44223.6562037037</v>
      </c>
      <c r="E2977" s="110">
        <v>44223.6562037037</v>
      </c>
      <c r="F2977" s="112">
        <v>79.900000000000006</v>
      </c>
      <c r="G2977" s="112">
        <v>24.1</v>
      </c>
    </row>
    <row r="2978" spans="1:7" x14ac:dyDescent="0.25">
      <c r="A2978" s="104" t="s">
        <v>537</v>
      </c>
      <c r="B2978" s="104" t="s">
        <v>538</v>
      </c>
      <c r="C2978" s="54">
        <v>484</v>
      </c>
      <c r="D2978" s="96">
        <v>44223.697870370372</v>
      </c>
      <c r="E2978" s="110">
        <v>44223.697870370372</v>
      </c>
      <c r="F2978" s="112">
        <v>73.5</v>
      </c>
      <c r="G2978" s="112">
        <v>23.4</v>
      </c>
    </row>
    <row r="2979" spans="1:7" x14ac:dyDescent="0.25">
      <c r="A2979" s="104" t="s">
        <v>537</v>
      </c>
      <c r="B2979" s="104" t="s">
        <v>538</v>
      </c>
      <c r="C2979" s="54">
        <v>485</v>
      </c>
      <c r="D2979" s="96">
        <v>44223.739537037036</v>
      </c>
      <c r="E2979" s="110">
        <v>44223.739537037036</v>
      </c>
      <c r="F2979" s="112">
        <v>73.099999999999994</v>
      </c>
      <c r="G2979" s="112">
        <v>23.2</v>
      </c>
    </row>
    <row r="2980" spans="1:7" x14ac:dyDescent="0.25">
      <c r="A2980" s="104" t="s">
        <v>537</v>
      </c>
      <c r="B2980" s="104" t="s">
        <v>538</v>
      </c>
      <c r="C2980" s="54">
        <v>486</v>
      </c>
      <c r="D2980" s="96">
        <v>44223.7812037037</v>
      </c>
      <c r="E2980" s="110">
        <v>44223.7812037037</v>
      </c>
      <c r="F2980" s="112">
        <v>69.5</v>
      </c>
      <c r="G2980" s="112">
        <v>23.4</v>
      </c>
    </row>
    <row r="2981" spans="1:7" x14ac:dyDescent="0.25">
      <c r="A2981" s="104" t="s">
        <v>537</v>
      </c>
      <c r="B2981" s="104" t="s">
        <v>538</v>
      </c>
      <c r="C2981" s="54">
        <v>487</v>
      </c>
      <c r="D2981" s="96">
        <v>44223.822870370372</v>
      </c>
      <c r="E2981" s="110">
        <v>44223.822870370372</v>
      </c>
      <c r="F2981" s="112">
        <v>70.3</v>
      </c>
      <c r="G2981" s="112">
        <v>23.4</v>
      </c>
    </row>
    <row r="2982" spans="1:7" x14ac:dyDescent="0.25">
      <c r="A2982" s="104" t="s">
        <v>537</v>
      </c>
      <c r="B2982" s="104" t="s">
        <v>538</v>
      </c>
      <c r="C2982" s="54">
        <v>488</v>
      </c>
      <c r="D2982" s="96">
        <v>44223.864537037036</v>
      </c>
      <c r="E2982" s="110">
        <v>44223.864537037036</v>
      </c>
      <c r="F2982" s="112">
        <v>65.7</v>
      </c>
      <c r="G2982" s="112">
        <v>23.3</v>
      </c>
    </row>
    <row r="2983" spans="1:7" x14ac:dyDescent="0.25">
      <c r="A2983" s="104" t="s">
        <v>537</v>
      </c>
      <c r="B2983" s="104" t="s">
        <v>538</v>
      </c>
      <c r="C2983" s="54">
        <v>489</v>
      </c>
      <c r="D2983" s="96">
        <v>44223.9062037037</v>
      </c>
      <c r="E2983" s="110">
        <v>44223.9062037037</v>
      </c>
      <c r="F2983" s="112">
        <v>70.099999999999994</v>
      </c>
      <c r="G2983" s="112">
        <v>23.4</v>
      </c>
    </row>
    <row r="2984" spans="1:7" x14ac:dyDescent="0.25">
      <c r="A2984" s="104" t="s">
        <v>537</v>
      </c>
      <c r="B2984" s="104" t="s">
        <v>538</v>
      </c>
      <c r="C2984" s="54">
        <v>490</v>
      </c>
      <c r="D2984" s="96">
        <v>44223.947870370372</v>
      </c>
      <c r="E2984" s="110">
        <v>44223.947870370372</v>
      </c>
      <c r="F2984" s="112">
        <v>68.3</v>
      </c>
      <c r="G2984" s="112">
        <v>23.6</v>
      </c>
    </row>
    <row r="2985" spans="1:7" x14ac:dyDescent="0.25">
      <c r="A2985" s="104" t="s">
        <v>537</v>
      </c>
      <c r="B2985" s="104" t="s">
        <v>538</v>
      </c>
      <c r="C2985" s="54">
        <v>491</v>
      </c>
      <c r="D2985" s="96">
        <v>44223.989537037036</v>
      </c>
      <c r="E2985" s="110">
        <v>44223.989537037036</v>
      </c>
      <c r="F2985" s="112">
        <v>67.8</v>
      </c>
      <c r="G2985" s="112">
        <v>23.3</v>
      </c>
    </row>
    <row r="2986" spans="1:7" x14ac:dyDescent="0.25">
      <c r="A2986" s="104" t="s">
        <v>537</v>
      </c>
      <c r="B2986" s="104" t="s">
        <v>538</v>
      </c>
      <c r="C2986" s="54">
        <v>492</v>
      </c>
      <c r="D2986" s="96">
        <v>44224.0312037037</v>
      </c>
      <c r="E2986" s="110">
        <v>44224.0312037037</v>
      </c>
      <c r="F2986" s="112">
        <v>66.2</v>
      </c>
      <c r="G2986" s="112">
        <v>23.3</v>
      </c>
    </row>
    <row r="2987" spans="1:7" x14ac:dyDescent="0.25">
      <c r="A2987" s="104" t="s">
        <v>537</v>
      </c>
      <c r="B2987" s="104" t="s">
        <v>538</v>
      </c>
      <c r="C2987" s="54">
        <v>493</v>
      </c>
      <c r="D2987" s="96">
        <v>44224.072870370372</v>
      </c>
      <c r="E2987" s="110">
        <v>44224.072870370372</v>
      </c>
      <c r="F2987" s="112">
        <v>65.8</v>
      </c>
      <c r="G2987" s="112">
        <v>23.4</v>
      </c>
    </row>
    <row r="2988" spans="1:7" x14ac:dyDescent="0.25">
      <c r="A2988" s="104" t="s">
        <v>537</v>
      </c>
      <c r="B2988" s="104" t="s">
        <v>538</v>
      </c>
      <c r="C2988" s="54">
        <v>494</v>
      </c>
      <c r="D2988" s="96">
        <v>44224.114537037036</v>
      </c>
      <c r="E2988" s="110">
        <v>44224.114537037036</v>
      </c>
      <c r="F2988" s="112">
        <v>64.599999999999994</v>
      </c>
      <c r="G2988" s="112">
        <v>23.2</v>
      </c>
    </row>
    <row r="2989" spans="1:7" x14ac:dyDescent="0.25">
      <c r="A2989" s="104" t="s">
        <v>537</v>
      </c>
      <c r="B2989" s="104" t="s">
        <v>538</v>
      </c>
      <c r="C2989" s="54">
        <v>495</v>
      </c>
      <c r="D2989" s="96">
        <v>44224.1562037037</v>
      </c>
      <c r="E2989" s="110">
        <v>44224.1562037037</v>
      </c>
      <c r="F2989" s="112">
        <v>64.8</v>
      </c>
      <c r="G2989" s="112">
        <v>23.4</v>
      </c>
    </row>
    <row r="2990" spans="1:7" x14ac:dyDescent="0.25">
      <c r="A2990" s="104" t="s">
        <v>537</v>
      </c>
      <c r="B2990" s="104" t="s">
        <v>538</v>
      </c>
      <c r="C2990" s="54">
        <v>496</v>
      </c>
      <c r="D2990" s="96">
        <v>44224.197870370372</v>
      </c>
      <c r="E2990" s="110">
        <v>44224.197870370372</v>
      </c>
      <c r="F2990" s="112">
        <v>65.599999999999994</v>
      </c>
      <c r="G2990" s="112">
        <v>23.5</v>
      </c>
    </row>
    <row r="2991" spans="1:7" x14ac:dyDescent="0.25">
      <c r="A2991" s="104" t="s">
        <v>537</v>
      </c>
      <c r="B2991" s="104" t="s">
        <v>538</v>
      </c>
      <c r="C2991" s="54">
        <v>497</v>
      </c>
      <c r="D2991" s="96">
        <v>44224.239537037036</v>
      </c>
      <c r="E2991" s="110">
        <v>44224.239537037036</v>
      </c>
      <c r="F2991" s="112">
        <v>64</v>
      </c>
      <c r="G2991" s="112">
        <v>23.2</v>
      </c>
    </row>
    <row r="2992" spans="1:7" x14ac:dyDescent="0.25">
      <c r="A2992" s="104" t="s">
        <v>537</v>
      </c>
      <c r="B2992" s="104" t="s">
        <v>538</v>
      </c>
      <c r="C2992" s="54">
        <v>498</v>
      </c>
      <c r="D2992" s="96">
        <v>44224.2812037037</v>
      </c>
      <c r="E2992" s="110">
        <v>44224.2812037037</v>
      </c>
      <c r="F2992" s="112">
        <v>66.099999999999994</v>
      </c>
      <c r="G2992" s="112">
        <v>23.3</v>
      </c>
    </row>
    <row r="2993" spans="1:7" x14ac:dyDescent="0.25">
      <c r="A2993" s="104" t="s">
        <v>537</v>
      </c>
      <c r="B2993" s="104" t="s">
        <v>538</v>
      </c>
      <c r="C2993" s="54">
        <v>499</v>
      </c>
      <c r="D2993" s="96">
        <v>44224.322870370372</v>
      </c>
      <c r="E2993" s="110">
        <v>44224.322870370372</v>
      </c>
      <c r="F2993" s="112">
        <v>67</v>
      </c>
      <c r="G2993" s="112">
        <v>23.6</v>
      </c>
    </row>
    <row r="2994" spans="1:7" x14ac:dyDescent="0.25">
      <c r="A2994" s="104" t="s">
        <v>537</v>
      </c>
      <c r="B2994" s="104" t="s">
        <v>538</v>
      </c>
      <c r="C2994" s="54">
        <v>500</v>
      </c>
      <c r="D2994" s="96">
        <v>44224.364537037036</v>
      </c>
      <c r="E2994" s="110">
        <v>44224.364537037036</v>
      </c>
      <c r="F2994" s="112">
        <v>68.5</v>
      </c>
      <c r="G2994" s="112">
        <v>24.2</v>
      </c>
    </row>
    <row r="2995" spans="1:7" x14ac:dyDescent="0.25">
      <c r="A2995" s="104" t="s">
        <v>537</v>
      </c>
      <c r="B2995" s="104" t="s">
        <v>538</v>
      </c>
      <c r="C2995" s="54">
        <v>501</v>
      </c>
      <c r="D2995" s="96">
        <v>44224.4062037037</v>
      </c>
      <c r="E2995" s="110">
        <v>44224.4062037037</v>
      </c>
      <c r="F2995" s="112">
        <v>69.599999999999994</v>
      </c>
      <c r="G2995" s="112">
        <v>24.3</v>
      </c>
    </row>
    <row r="2996" spans="1:7" x14ac:dyDescent="0.25">
      <c r="A2996" s="104" t="s">
        <v>537</v>
      </c>
      <c r="B2996" s="104" t="s">
        <v>538</v>
      </c>
      <c r="C2996" s="54">
        <v>502</v>
      </c>
      <c r="D2996" s="96">
        <v>44224.447870370372</v>
      </c>
      <c r="E2996" s="110">
        <v>44224.447870370372</v>
      </c>
      <c r="F2996" s="112">
        <v>71.400000000000006</v>
      </c>
      <c r="G2996" s="112">
        <v>24.3</v>
      </c>
    </row>
    <row r="2997" spans="1:7" x14ac:dyDescent="0.25">
      <c r="A2997" s="104" t="s">
        <v>537</v>
      </c>
      <c r="B2997" s="104" t="s">
        <v>538</v>
      </c>
      <c r="C2997" s="54">
        <v>503</v>
      </c>
      <c r="D2997" s="96">
        <v>44224.489537037036</v>
      </c>
      <c r="E2997" s="110">
        <v>44224.489537037036</v>
      </c>
      <c r="F2997" s="112">
        <v>76.099999999999994</v>
      </c>
      <c r="G2997" s="112">
        <v>24.8</v>
      </c>
    </row>
    <row r="2998" spans="1:7" x14ac:dyDescent="0.25">
      <c r="A2998" s="104" t="s">
        <v>537</v>
      </c>
      <c r="B2998" s="104" t="s">
        <v>538</v>
      </c>
      <c r="C2998" s="54">
        <v>504</v>
      </c>
      <c r="D2998" s="96">
        <v>44224.5312037037</v>
      </c>
      <c r="E2998" s="110">
        <v>44224.5312037037</v>
      </c>
      <c r="F2998" s="112">
        <v>74.900000000000006</v>
      </c>
      <c r="G2998" s="112">
        <v>24.7</v>
      </c>
    </row>
    <row r="2999" spans="1:7" x14ac:dyDescent="0.25">
      <c r="A2999" s="104" t="s">
        <v>537</v>
      </c>
      <c r="B2999" s="104" t="s">
        <v>538</v>
      </c>
      <c r="C2999" s="54">
        <v>505</v>
      </c>
      <c r="D2999" s="96">
        <v>44224.572870370372</v>
      </c>
      <c r="E2999" s="110">
        <v>44224.572870370372</v>
      </c>
      <c r="F2999" s="112">
        <v>78.3</v>
      </c>
      <c r="G2999" s="112">
        <v>24.9</v>
      </c>
    </row>
    <row r="3000" spans="1:7" x14ac:dyDescent="0.25">
      <c r="A3000" s="104" t="s">
        <v>537</v>
      </c>
      <c r="B3000" s="104" t="s">
        <v>538</v>
      </c>
      <c r="C3000" s="54">
        <v>506</v>
      </c>
      <c r="D3000" s="96">
        <v>44224.614537037036</v>
      </c>
      <c r="E3000" s="110">
        <v>44224.614537037036</v>
      </c>
      <c r="F3000" s="112">
        <v>77.7</v>
      </c>
      <c r="G3000" s="112">
        <v>24.8</v>
      </c>
    </row>
    <row r="3001" spans="1:7" x14ac:dyDescent="0.25">
      <c r="A3001" s="104" t="s">
        <v>537</v>
      </c>
      <c r="B3001" s="104" t="s">
        <v>538</v>
      </c>
      <c r="C3001" s="54">
        <v>507</v>
      </c>
      <c r="D3001" s="96">
        <v>44224.6562037037</v>
      </c>
      <c r="E3001" s="110">
        <v>44224.6562037037</v>
      </c>
      <c r="F3001" s="112">
        <v>78</v>
      </c>
      <c r="G3001" s="112">
        <v>24.6</v>
      </c>
    </row>
    <row r="3002" spans="1:7" x14ac:dyDescent="0.25">
      <c r="A3002" s="104" t="s">
        <v>537</v>
      </c>
      <c r="B3002" s="104" t="s">
        <v>538</v>
      </c>
      <c r="C3002" s="54">
        <v>508</v>
      </c>
      <c r="D3002" s="96">
        <v>44224.697870370372</v>
      </c>
      <c r="E3002" s="110">
        <v>44224.697870370372</v>
      </c>
      <c r="F3002" s="112">
        <v>81.099999999999994</v>
      </c>
      <c r="G3002" s="112">
        <v>24.2</v>
      </c>
    </row>
    <row r="3003" spans="1:7" x14ac:dyDescent="0.25">
      <c r="A3003" s="104" t="s">
        <v>537</v>
      </c>
      <c r="B3003" s="104" t="s">
        <v>538</v>
      </c>
      <c r="C3003" s="54">
        <v>509</v>
      </c>
      <c r="D3003" s="96">
        <v>44224.739537037036</v>
      </c>
      <c r="E3003" s="110">
        <v>44224.739537037036</v>
      </c>
      <c r="F3003" s="112">
        <v>76.099999999999994</v>
      </c>
      <c r="G3003" s="112">
        <v>24</v>
      </c>
    </row>
    <row r="3004" spans="1:7" x14ac:dyDescent="0.25">
      <c r="A3004" s="104" t="s">
        <v>537</v>
      </c>
      <c r="B3004" s="104" t="s">
        <v>538</v>
      </c>
      <c r="C3004" s="54">
        <v>510</v>
      </c>
      <c r="D3004" s="96">
        <v>44224.7812037037</v>
      </c>
      <c r="E3004" s="110">
        <v>44224.7812037037</v>
      </c>
      <c r="F3004" s="112">
        <v>71.5</v>
      </c>
      <c r="G3004" s="112">
        <v>23.9</v>
      </c>
    </row>
    <row r="3005" spans="1:7" x14ac:dyDescent="0.25">
      <c r="A3005" s="104" t="s">
        <v>537</v>
      </c>
      <c r="B3005" s="104" t="s">
        <v>538</v>
      </c>
      <c r="C3005" s="54">
        <v>511</v>
      </c>
      <c r="D3005" s="96">
        <v>44224.822870370372</v>
      </c>
      <c r="E3005" s="110">
        <v>44224.822870370372</v>
      </c>
      <c r="F3005" s="112">
        <v>73.599999999999994</v>
      </c>
      <c r="G3005" s="112">
        <v>24</v>
      </c>
    </row>
    <row r="3006" spans="1:7" x14ac:dyDescent="0.25">
      <c r="A3006" s="104" t="s">
        <v>537</v>
      </c>
      <c r="B3006" s="104" t="s">
        <v>538</v>
      </c>
      <c r="C3006" s="54">
        <v>512</v>
      </c>
      <c r="D3006" s="96">
        <v>44224.864537037036</v>
      </c>
      <c r="E3006" s="110">
        <v>44224.864537037036</v>
      </c>
      <c r="F3006" s="112">
        <v>72.8</v>
      </c>
      <c r="G3006" s="112">
        <v>24</v>
      </c>
    </row>
    <row r="3007" spans="1:7" x14ac:dyDescent="0.25">
      <c r="A3007" s="104" t="s">
        <v>537</v>
      </c>
      <c r="B3007" s="104" t="s">
        <v>538</v>
      </c>
      <c r="C3007" s="54">
        <v>513</v>
      </c>
      <c r="D3007" s="96">
        <v>44224.9062037037</v>
      </c>
      <c r="E3007" s="110">
        <v>44224.9062037037</v>
      </c>
      <c r="F3007" s="112">
        <v>72.099999999999994</v>
      </c>
      <c r="G3007" s="112">
        <v>24</v>
      </c>
    </row>
    <row r="3008" spans="1:7" x14ac:dyDescent="0.25">
      <c r="A3008" s="104" t="s">
        <v>537</v>
      </c>
      <c r="B3008" s="104" t="s">
        <v>538</v>
      </c>
      <c r="C3008" s="54">
        <v>514</v>
      </c>
      <c r="D3008" s="96">
        <v>44224.947870370372</v>
      </c>
      <c r="E3008" s="110">
        <v>44224.947870370372</v>
      </c>
      <c r="F3008" s="112">
        <v>71.3</v>
      </c>
      <c r="G3008" s="112">
        <v>23.9</v>
      </c>
    </row>
    <row r="3009" spans="1:7" x14ac:dyDescent="0.25">
      <c r="A3009" s="104" t="s">
        <v>537</v>
      </c>
      <c r="B3009" s="104" t="s">
        <v>538</v>
      </c>
      <c r="C3009" s="54">
        <v>515</v>
      </c>
      <c r="D3009" s="96">
        <v>44224.989537037036</v>
      </c>
      <c r="E3009" s="110">
        <v>44224.989537037036</v>
      </c>
      <c r="F3009" s="112">
        <v>73.2</v>
      </c>
      <c r="G3009" s="112">
        <v>24.1</v>
      </c>
    </row>
    <row r="3010" spans="1:7" x14ac:dyDescent="0.25">
      <c r="A3010" s="104" t="s">
        <v>537</v>
      </c>
      <c r="B3010" s="104" t="s">
        <v>538</v>
      </c>
      <c r="C3010" s="54">
        <v>516</v>
      </c>
      <c r="D3010" s="96">
        <v>44225.0312037037</v>
      </c>
      <c r="E3010" s="110">
        <v>44225.0312037037</v>
      </c>
      <c r="F3010" s="112">
        <v>71.599999999999994</v>
      </c>
      <c r="G3010" s="112">
        <v>23.8</v>
      </c>
    </row>
    <row r="3011" spans="1:7" x14ac:dyDescent="0.25">
      <c r="A3011" s="104" t="s">
        <v>537</v>
      </c>
      <c r="B3011" s="104" t="s">
        <v>538</v>
      </c>
      <c r="C3011" s="54">
        <v>517</v>
      </c>
      <c r="D3011" s="96">
        <v>44225.072870370372</v>
      </c>
      <c r="E3011" s="110">
        <v>44225.072870370372</v>
      </c>
      <c r="F3011" s="112">
        <v>72.8</v>
      </c>
      <c r="G3011" s="112">
        <v>23.9</v>
      </c>
    </row>
    <row r="3012" spans="1:7" x14ac:dyDescent="0.25">
      <c r="A3012" s="104" t="s">
        <v>537</v>
      </c>
      <c r="B3012" s="104" t="s">
        <v>538</v>
      </c>
      <c r="C3012" s="54">
        <v>518</v>
      </c>
      <c r="D3012" s="96">
        <v>44225.114537037036</v>
      </c>
      <c r="E3012" s="110">
        <v>44225.114537037036</v>
      </c>
      <c r="F3012" s="112">
        <v>72.599999999999994</v>
      </c>
      <c r="G3012" s="112">
        <v>23.8</v>
      </c>
    </row>
    <row r="3013" spans="1:7" x14ac:dyDescent="0.25">
      <c r="A3013" s="104" t="s">
        <v>537</v>
      </c>
      <c r="B3013" s="104" t="s">
        <v>538</v>
      </c>
      <c r="C3013" s="54">
        <v>519</v>
      </c>
      <c r="D3013" s="96">
        <v>44225.1562037037</v>
      </c>
      <c r="E3013" s="110">
        <v>44225.1562037037</v>
      </c>
      <c r="F3013" s="112">
        <v>71.2</v>
      </c>
      <c r="G3013" s="112">
        <v>23.7</v>
      </c>
    </row>
    <row r="3014" spans="1:7" x14ac:dyDescent="0.25">
      <c r="A3014" s="104" t="s">
        <v>537</v>
      </c>
      <c r="B3014" s="104" t="s">
        <v>538</v>
      </c>
      <c r="C3014" s="54">
        <v>520</v>
      </c>
      <c r="D3014" s="96">
        <v>44225.197870370372</v>
      </c>
      <c r="E3014" s="110">
        <v>44225.197870370372</v>
      </c>
      <c r="F3014" s="112">
        <v>71.5</v>
      </c>
      <c r="G3014" s="112">
        <v>24.1</v>
      </c>
    </row>
    <row r="3015" spans="1:7" x14ac:dyDescent="0.25">
      <c r="A3015" s="104" t="s">
        <v>537</v>
      </c>
      <c r="B3015" s="104" t="s">
        <v>538</v>
      </c>
      <c r="C3015" s="54">
        <v>521</v>
      </c>
      <c r="D3015" s="96">
        <v>44225.239537037036</v>
      </c>
      <c r="E3015" s="110">
        <v>44225.239537037036</v>
      </c>
      <c r="F3015" s="112">
        <v>68.599999999999994</v>
      </c>
      <c r="G3015" s="112">
        <v>23.9</v>
      </c>
    </row>
    <row r="3016" spans="1:7" x14ac:dyDescent="0.25">
      <c r="A3016" s="104" t="s">
        <v>537</v>
      </c>
      <c r="B3016" s="104" t="s">
        <v>538</v>
      </c>
      <c r="C3016" s="54">
        <v>522</v>
      </c>
      <c r="D3016" s="96">
        <v>44225.2812037037</v>
      </c>
      <c r="E3016" s="110">
        <v>44225.2812037037</v>
      </c>
      <c r="F3016" s="112">
        <v>70.7</v>
      </c>
      <c r="G3016" s="112">
        <v>24</v>
      </c>
    </row>
    <row r="3017" spans="1:7" x14ac:dyDescent="0.25">
      <c r="A3017" s="104" t="s">
        <v>537</v>
      </c>
      <c r="B3017" s="104" t="s">
        <v>538</v>
      </c>
      <c r="C3017" s="54">
        <v>523</v>
      </c>
      <c r="D3017" s="96">
        <v>44225.322870370372</v>
      </c>
      <c r="E3017" s="110">
        <v>44225.322870370372</v>
      </c>
      <c r="F3017" s="112">
        <v>67.5</v>
      </c>
      <c r="G3017" s="112">
        <v>24.4</v>
      </c>
    </row>
    <row r="3018" spans="1:7" x14ac:dyDescent="0.25">
      <c r="A3018" s="104" t="s">
        <v>537</v>
      </c>
      <c r="B3018" s="104" t="s">
        <v>538</v>
      </c>
      <c r="C3018" s="54">
        <v>524</v>
      </c>
      <c r="D3018" s="96">
        <v>44225.364537037036</v>
      </c>
      <c r="E3018" s="110">
        <v>44225.364537037036</v>
      </c>
      <c r="F3018" s="112">
        <v>66.5</v>
      </c>
      <c r="G3018" s="112">
        <v>24.2</v>
      </c>
    </row>
    <row r="3019" spans="1:7" x14ac:dyDescent="0.25">
      <c r="A3019" s="104" t="s">
        <v>537</v>
      </c>
      <c r="B3019" s="104" t="s">
        <v>538</v>
      </c>
      <c r="C3019" s="54">
        <v>525</v>
      </c>
      <c r="D3019" s="96">
        <v>44225.4062037037</v>
      </c>
      <c r="E3019" s="110">
        <v>44225.4062037037</v>
      </c>
      <c r="F3019" s="112">
        <v>66.5</v>
      </c>
      <c r="G3019" s="112">
        <v>24.6</v>
      </c>
    </row>
    <row r="3020" spans="1:7" x14ac:dyDescent="0.25">
      <c r="A3020" s="104" t="s">
        <v>537</v>
      </c>
      <c r="B3020" s="104" t="s">
        <v>538</v>
      </c>
      <c r="C3020" s="54">
        <v>526</v>
      </c>
      <c r="D3020" s="96">
        <v>44225.447870370372</v>
      </c>
      <c r="E3020" s="110">
        <v>44225.447870370372</v>
      </c>
      <c r="F3020" s="112">
        <v>67.900000000000006</v>
      </c>
      <c r="G3020" s="112">
        <v>24.7</v>
      </c>
    </row>
    <row r="3021" spans="1:7" x14ac:dyDescent="0.25">
      <c r="A3021" s="104" t="s">
        <v>537</v>
      </c>
      <c r="B3021" s="104" t="s">
        <v>538</v>
      </c>
      <c r="C3021" s="54">
        <v>527</v>
      </c>
      <c r="D3021" s="96">
        <v>44225.489537037036</v>
      </c>
      <c r="E3021" s="110">
        <v>44225.489537037036</v>
      </c>
      <c r="F3021" s="112">
        <v>66</v>
      </c>
      <c r="G3021" s="112">
        <v>25</v>
      </c>
    </row>
    <row r="3022" spans="1:7" x14ac:dyDescent="0.25">
      <c r="A3022" s="104" t="s">
        <v>537</v>
      </c>
      <c r="B3022" s="104" t="s">
        <v>538</v>
      </c>
      <c r="C3022" s="54">
        <v>528</v>
      </c>
      <c r="D3022" s="96">
        <v>44225.5312037037</v>
      </c>
      <c r="E3022" s="110">
        <v>44225.5312037037</v>
      </c>
      <c r="F3022" s="112">
        <v>71.8</v>
      </c>
      <c r="G3022" s="112">
        <v>25.2</v>
      </c>
    </row>
    <row r="3023" spans="1:7" x14ac:dyDescent="0.25">
      <c r="A3023" s="104" t="s">
        <v>537</v>
      </c>
      <c r="B3023" s="104" t="s">
        <v>538</v>
      </c>
      <c r="C3023" s="54">
        <v>529</v>
      </c>
      <c r="D3023" s="96">
        <v>44225.572870370372</v>
      </c>
      <c r="E3023" s="110">
        <v>44225.572870370372</v>
      </c>
      <c r="F3023" s="112">
        <v>71.900000000000006</v>
      </c>
      <c r="G3023" s="112">
        <v>25.2</v>
      </c>
    </row>
    <row r="3024" spans="1:7" x14ac:dyDescent="0.25">
      <c r="A3024" s="104" t="s">
        <v>537</v>
      </c>
      <c r="B3024" s="104" t="s">
        <v>538</v>
      </c>
      <c r="C3024" s="54">
        <v>530</v>
      </c>
      <c r="D3024" s="96">
        <v>44225.614537037036</v>
      </c>
      <c r="E3024" s="110">
        <v>44225.614537037036</v>
      </c>
      <c r="F3024" s="112">
        <v>70.5</v>
      </c>
      <c r="G3024" s="112">
        <v>25.3</v>
      </c>
    </row>
    <row r="3025" spans="1:7" x14ac:dyDescent="0.25">
      <c r="A3025" s="104" t="s">
        <v>537</v>
      </c>
      <c r="B3025" s="104" t="s">
        <v>538</v>
      </c>
      <c r="C3025" s="54">
        <v>531</v>
      </c>
      <c r="D3025" s="96">
        <v>44225.6562037037</v>
      </c>
      <c r="E3025" s="110">
        <v>44225.6562037037</v>
      </c>
      <c r="F3025" s="112">
        <v>69.5</v>
      </c>
      <c r="G3025" s="112">
        <v>25.1</v>
      </c>
    </row>
    <row r="3026" spans="1:7" x14ac:dyDescent="0.25">
      <c r="A3026" s="104" t="s">
        <v>537</v>
      </c>
      <c r="B3026" s="104" t="s">
        <v>538</v>
      </c>
      <c r="C3026" s="54">
        <v>532</v>
      </c>
      <c r="D3026" s="96">
        <v>44225.697870370372</v>
      </c>
      <c r="E3026" s="110">
        <v>44225.697870370372</v>
      </c>
      <c r="F3026" s="112">
        <v>74</v>
      </c>
      <c r="G3026" s="112">
        <v>24.9</v>
      </c>
    </row>
    <row r="3027" spans="1:7" x14ac:dyDescent="0.25">
      <c r="A3027" s="104" t="s">
        <v>537</v>
      </c>
      <c r="B3027" s="104" t="s">
        <v>538</v>
      </c>
      <c r="C3027" s="54">
        <v>533</v>
      </c>
      <c r="D3027" s="96">
        <v>44225.739537037036</v>
      </c>
      <c r="E3027" s="110">
        <v>44225.739537037036</v>
      </c>
      <c r="F3027" s="112">
        <v>65.8</v>
      </c>
      <c r="G3027" s="112">
        <v>24.5</v>
      </c>
    </row>
    <row r="3028" spans="1:7" x14ac:dyDescent="0.25">
      <c r="A3028" s="104" t="s">
        <v>537</v>
      </c>
      <c r="B3028" s="104" t="s">
        <v>538</v>
      </c>
      <c r="C3028" s="54">
        <v>534</v>
      </c>
      <c r="D3028" s="96">
        <v>44225.7812037037</v>
      </c>
      <c r="E3028" s="110">
        <v>44225.7812037037</v>
      </c>
      <c r="F3028" s="112">
        <v>68.2</v>
      </c>
      <c r="G3028" s="112">
        <v>24.4</v>
      </c>
    </row>
    <row r="3029" spans="1:7" x14ac:dyDescent="0.25">
      <c r="A3029" s="104" t="s">
        <v>537</v>
      </c>
      <c r="B3029" s="104" t="s">
        <v>538</v>
      </c>
      <c r="C3029" s="54">
        <v>535</v>
      </c>
      <c r="D3029" s="96">
        <v>44225.822870370372</v>
      </c>
      <c r="E3029" s="110">
        <v>44225.822870370372</v>
      </c>
      <c r="F3029" s="112">
        <v>65.900000000000006</v>
      </c>
      <c r="G3029" s="112">
        <v>24.2</v>
      </c>
    </row>
    <row r="3030" spans="1:7" x14ac:dyDescent="0.25">
      <c r="A3030" s="104" t="s">
        <v>537</v>
      </c>
      <c r="B3030" s="104" t="s">
        <v>538</v>
      </c>
      <c r="C3030" s="54">
        <v>536</v>
      </c>
      <c r="D3030" s="96">
        <v>44225.864537037036</v>
      </c>
      <c r="E3030" s="110">
        <v>44225.864537037036</v>
      </c>
      <c r="F3030" s="112">
        <v>67.3</v>
      </c>
      <c r="G3030" s="112">
        <v>24.2</v>
      </c>
    </row>
    <row r="3031" spans="1:7" x14ac:dyDescent="0.25">
      <c r="A3031" s="104" t="s">
        <v>537</v>
      </c>
      <c r="B3031" s="104" t="s">
        <v>538</v>
      </c>
      <c r="C3031" s="54">
        <v>537</v>
      </c>
      <c r="D3031" s="96">
        <v>44225.9062037037</v>
      </c>
      <c r="E3031" s="110">
        <v>44225.9062037037</v>
      </c>
      <c r="F3031" s="112">
        <v>67.2</v>
      </c>
      <c r="G3031" s="112">
        <v>24.3</v>
      </c>
    </row>
    <row r="3032" spans="1:7" x14ac:dyDescent="0.25">
      <c r="A3032" s="104" t="s">
        <v>537</v>
      </c>
      <c r="B3032" s="104" t="s">
        <v>538</v>
      </c>
      <c r="C3032" s="54">
        <v>538</v>
      </c>
      <c r="D3032" s="96">
        <v>44225.947870370372</v>
      </c>
      <c r="E3032" s="110">
        <v>44225.947870370372</v>
      </c>
      <c r="F3032" s="112">
        <v>66.3</v>
      </c>
      <c r="G3032" s="112">
        <v>24.2</v>
      </c>
    </row>
    <row r="3033" spans="1:7" x14ac:dyDescent="0.25">
      <c r="A3033" s="104" t="s">
        <v>537</v>
      </c>
      <c r="B3033" s="104" t="s">
        <v>538</v>
      </c>
      <c r="C3033" s="54">
        <v>539</v>
      </c>
      <c r="D3033" s="96">
        <v>44225.989537037036</v>
      </c>
      <c r="E3033" s="110">
        <v>44225.989537037036</v>
      </c>
      <c r="F3033" s="112">
        <v>67.400000000000006</v>
      </c>
      <c r="G3033" s="112">
        <v>24.4</v>
      </c>
    </row>
    <row r="3034" spans="1:7" x14ac:dyDescent="0.25">
      <c r="A3034" s="104" t="s">
        <v>537</v>
      </c>
      <c r="B3034" s="104" t="s">
        <v>538</v>
      </c>
      <c r="C3034" s="54">
        <v>540</v>
      </c>
      <c r="D3034" s="96">
        <v>44226.0312037037</v>
      </c>
      <c r="E3034" s="110">
        <v>44226.0312037037</v>
      </c>
      <c r="F3034" s="112">
        <v>66.5</v>
      </c>
      <c r="G3034" s="112">
        <v>24.3</v>
      </c>
    </row>
    <row r="3035" spans="1:7" x14ac:dyDescent="0.25">
      <c r="A3035" s="104" t="s">
        <v>537</v>
      </c>
      <c r="B3035" s="104" t="s">
        <v>538</v>
      </c>
      <c r="C3035" s="54">
        <v>541</v>
      </c>
      <c r="D3035" s="96">
        <v>44226.072870370372</v>
      </c>
      <c r="E3035" s="110">
        <v>44226.072870370372</v>
      </c>
      <c r="F3035" s="112">
        <v>66.900000000000006</v>
      </c>
      <c r="G3035" s="112">
        <v>24.1</v>
      </c>
    </row>
    <row r="3036" spans="1:7" x14ac:dyDescent="0.25">
      <c r="A3036" s="104" t="s">
        <v>537</v>
      </c>
      <c r="B3036" s="104" t="s">
        <v>538</v>
      </c>
      <c r="C3036" s="54">
        <v>542</v>
      </c>
      <c r="D3036" s="96">
        <v>44226.114537037036</v>
      </c>
      <c r="E3036" s="110">
        <v>44226.114537037036</v>
      </c>
      <c r="F3036" s="112">
        <v>65.7</v>
      </c>
      <c r="G3036" s="112">
        <v>24.3</v>
      </c>
    </row>
    <row r="3037" spans="1:7" x14ac:dyDescent="0.25">
      <c r="A3037" s="104" t="s">
        <v>537</v>
      </c>
      <c r="B3037" s="104" t="s">
        <v>538</v>
      </c>
      <c r="C3037" s="54">
        <v>543</v>
      </c>
      <c r="D3037" s="96">
        <v>44226.1562037037</v>
      </c>
      <c r="E3037" s="110">
        <v>44226.1562037037</v>
      </c>
      <c r="F3037" s="112">
        <v>64.099999999999994</v>
      </c>
      <c r="G3037" s="112">
        <v>24.2</v>
      </c>
    </row>
    <row r="3038" spans="1:7" x14ac:dyDescent="0.25">
      <c r="A3038" s="104" t="s">
        <v>537</v>
      </c>
      <c r="B3038" s="104" t="s">
        <v>538</v>
      </c>
      <c r="C3038" s="54">
        <v>544</v>
      </c>
      <c r="D3038" s="96">
        <v>44226.197870370372</v>
      </c>
      <c r="E3038" s="110">
        <v>44226.197870370372</v>
      </c>
      <c r="F3038" s="112">
        <v>64.400000000000006</v>
      </c>
      <c r="G3038" s="112">
        <v>24.1</v>
      </c>
    </row>
    <row r="3039" spans="1:7" x14ac:dyDescent="0.25">
      <c r="A3039" s="104" t="s">
        <v>537</v>
      </c>
      <c r="B3039" s="104" t="s">
        <v>538</v>
      </c>
      <c r="C3039" s="54">
        <v>545</v>
      </c>
      <c r="D3039" s="96">
        <v>44226.239537037036</v>
      </c>
      <c r="E3039" s="110">
        <v>44226.239537037036</v>
      </c>
      <c r="F3039" s="112">
        <v>66.2</v>
      </c>
      <c r="G3039" s="112">
        <v>24.3</v>
      </c>
    </row>
    <row r="3040" spans="1:7" x14ac:dyDescent="0.25">
      <c r="A3040" s="104" t="s">
        <v>537</v>
      </c>
      <c r="B3040" s="104" t="s">
        <v>538</v>
      </c>
      <c r="C3040" s="54">
        <v>546</v>
      </c>
      <c r="D3040" s="96">
        <v>44226.2812037037</v>
      </c>
      <c r="E3040" s="110">
        <v>44226.2812037037</v>
      </c>
      <c r="F3040" s="112">
        <v>65.3</v>
      </c>
      <c r="G3040" s="112">
        <v>24.3</v>
      </c>
    </row>
    <row r="3041" spans="1:7" x14ac:dyDescent="0.25">
      <c r="A3041" s="104" t="s">
        <v>537</v>
      </c>
      <c r="B3041" s="104" t="s">
        <v>538</v>
      </c>
      <c r="C3041" s="54">
        <v>547</v>
      </c>
      <c r="D3041" s="96">
        <v>44226.322870370372</v>
      </c>
      <c r="E3041" s="110">
        <v>44226.322870370372</v>
      </c>
      <c r="F3041" s="112">
        <v>64.5</v>
      </c>
      <c r="G3041" s="112">
        <v>24.4</v>
      </c>
    </row>
    <row r="3042" spans="1:7" x14ac:dyDescent="0.25">
      <c r="A3042" s="104" t="s">
        <v>537</v>
      </c>
      <c r="B3042" s="104" t="s">
        <v>538</v>
      </c>
      <c r="C3042" s="54">
        <v>548</v>
      </c>
      <c r="D3042" s="96">
        <v>44226.364537037036</v>
      </c>
      <c r="E3042" s="110">
        <v>44226.364537037036</v>
      </c>
      <c r="F3042" s="112">
        <v>71.8</v>
      </c>
      <c r="G3042" s="112">
        <v>24.4</v>
      </c>
    </row>
    <row r="3043" spans="1:7" x14ac:dyDescent="0.25">
      <c r="A3043" s="104" t="s">
        <v>537</v>
      </c>
      <c r="B3043" s="104" t="s">
        <v>538</v>
      </c>
      <c r="C3043" s="54">
        <v>549</v>
      </c>
      <c r="D3043" s="96">
        <v>44226.4062037037</v>
      </c>
      <c r="E3043" s="110">
        <v>44226.4062037037</v>
      </c>
      <c r="F3043" s="112">
        <v>62.4</v>
      </c>
      <c r="G3043" s="112">
        <v>24.2</v>
      </c>
    </row>
    <row r="3044" spans="1:7" x14ac:dyDescent="0.25">
      <c r="A3044" s="104" t="s">
        <v>537</v>
      </c>
      <c r="B3044" s="104" t="s">
        <v>538</v>
      </c>
      <c r="C3044" s="54">
        <v>550</v>
      </c>
      <c r="D3044" s="96">
        <v>44226.447870370372</v>
      </c>
      <c r="E3044" s="110">
        <v>44226.447870370372</v>
      </c>
      <c r="F3044" s="112">
        <v>66.599999999999994</v>
      </c>
      <c r="G3044" s="112">
        <v>24.6</v>
      </c>
    </row>
    <row r="3045" spans="1:7" x14ac:dyDescent="0.25">
      <c r="A3045" s="104" t="s">
        <v>537</v>
      </c>
      <c r="B3045" s="104" t="s">
        <v>538</v>
      </c>
      <c r="C3045" s="54">
        <v>551</v>
      </c>
      <c r="D3045" s="96">
        <v>44226.489537037036</v>
      </c>
      <c r="E3045" s="110">
        <v>44226.489537037036</v>
      </c>
      <c r="F3045" s="112">
        <v>67.900000000000006</v>
      </c>
      <c r="G3045" s="112">
        <v>24.7</v>
      </c>
    </row>
    <row r="3046" spans="1:7" x14ac:dyDescent="0.25">
      <c r="A3046" s="104" t="s">
        <v>537</v>
      </c>
      <c r="B3046" s="104" t="s">
        <v>538</v>
      </c>
      <c r="C3046" s="54">
        <v>552</v>
      </c>
      <c r="D3046" s="96">
        <v>44226.5312037037</v>
      </c>
      <c r="E3046" s="110">
        <v>44226.5312037037</v>
      </c>
      <c r="F3046" s="112">
        <v>68.7</v>
      </c>
      <c r="G3046" s="112">
        <v>24.7</v>
      </c>
    </row>
    <row r="3047" spans="1:7" x14ac:dyDescent="0.25">
      <c r="A3047" s="104" t="s">
        <v>537</v>
      </c>
      <c r="B3047" s="104" t="s">
        <v>538</v>
      </c>
      <c r="C3047" s="54">
        <v>553</v>
      </c>
      <c r="D3047" s="96">
        <v>44226.572870370372</v>
      </c>
      <c r="E3047" s="110">
        <v>44226.572870370372</v>
      </c>
      <c r="F3047" s="112">
        <v>64.8</v>
      </c>
      <c r="G3047" s="112">
        <v>24.6</v>
      </c>
    </row>
    <row r="3048" spans="1:7" x14ac:dyDescent="0.25">
      <c r="A3048" s="104" t="s">
        <v>537</v>
      </c>
      <c r="B3048" s="104" t="s">
        <v>538</v>
      </c>
      <c r="C3048" s="54">
        <v>554</v>
      </c>
      <c r="D3048" s="96">
        <v>44226.614537037036</v>
      </c>
      <c r="E3048" s="110">
        <v>44226.614537037036</v>
      </c>
      <c r="F3048" s="112">
        <v>68.900000000000006</v>
      </c>
      <c r="G3048" s="112">
        <v>24.6</v>
      </c>
    </row>
    <row r="3049" spans="1:7" x14ac:dyDescent="0.25">
      <c r="A3049" s="104" t="s">
        <v>537</v>
      </c>
      <c r="B3049" s="104" t="s">
        <v>538</v>
      </c>
      <c r="C3049" s="54">
        <v>555</v>
      </c>
      <c r="D3049" s="96">
        <v>44226.6562037037</v>
      </c>
      <c r="E3049" s="110">
        <v>44226.6562037037</v>
      </c>
      <c r="F3049" s="112">
        <v>70.8</v>
      </c>
      <c r="G3049" s="112">
        <v>24.6</v>
      </c>
    </row>
    <row r="3050" spans="1:7" x14ac:dyDescent="0.25">
      <c r="A3050" s="104" t="s">
        <v>537</v>
      </c>
      <c r="B3050" s="104" t="s">
        <v>538</v>
      </c>
      <c r="C3050" s="54">
        <v>556</v>
      </c>
      <c r="D3050" s="96">
        <v>44226.697870370372</v>
      </c>
      <c r="E3050" s="110">
        <v>44226.697870370372</v>
      </c>
      <c r="F3050" s="112">
        <v>70.400000000000006</v>
      </c>
      <c r="G3050" s="112">
        <v>24.1</v>
      </c>
    </row>
    <row r="3051" spans="1:7" x14ac:dyDescent="0.25">
      <c r="A3051" s="104" t="s">
        <v>537</v>
      </c>
      <c r="B3051" s="104" t="s">
        <v>538</v>
      </c>
      <c r="C3051" s="54">
        <v>557</v>
      </c>
      <c r="D3051" s="96">
        <v>44226.739537037036</v>
      </c>
      <c r="E3051" s="110">
        <v>44226.739537037036</v>
      </c>
      <c r="F3051" s="112">
        <v>68.2</v>
      </c>
      <c r="G3051" s="112">
        <v>23.8</v>
      </c>
    </row>
    <row r="3052" spans="1:7" x14ac:dyDescent="0.25">
      <c r="A3052" s="104" t="s">
        <v>537</v>
      </c>
      <c r="B3052" s="104" t="s">
        <v>538</v>
      </c>
      <c r="C3052" s="54">
        <v>558</v>
      </c>
      <c r="D3052" s="96">
        <v>44226.7812037037</v>
      </c>
      <c r="E3052" s="110">
        <v>44226.7812037037</v>
      </c>
      <c r="F3052" s="112">
        <v>65.7</v>
      </c>
      <c r="G3052" s="112">
        <v>23.7</v>
      </c>
    </row>
    <row r="3053" spans="1:7" x14ac:dyDescent="0.25">
      <c r="A3053" s="104" t="s">
        <v>537</v>
      </c>
      <c r="B3053" s="104" t="s">
        <v>538</v>
      </c>
      <c r="C3053" s="54">
        <v>559</v>
      </c>
      <c r="D3053" s="96">
        <v>44226.822870370372</v>
      </c>
      <c r="E3053" s="110">
        <v>44226.822870370372</v>
      </c>
      <c r="F3053" s="112">
        <v>64.5</v>
      </c>
      <c r="G3053" s="112">
        <v>23.5</v>
      </c>
    </row>
    <row r="3054" spans="1:7" x14ac:dyDescent="0.25">
      <c r="A3054" s="104" t="s">
        <v>537</v>
      </c>
      <c r="B3054" s="104" t="s">
        <v>538</v>
      </c>
      <c r="C3054" s="54">
        <v>560</v>
      </c>
      <c r="D3054" s="96">
        <v>44226.864537037036</v>
      </c>
      <c r="E3054" s="110">
        <v>44226.864537037036</v>
      </c>
      <c r="F3054" s="112">
        <v>67.099999999999994</v>
      </c>
      <c r="G3054" s="112">
        <v>23.7</v>
      </c>
    </row>
    <row r="3055" spans="1:7" x14ac:dyDescent="0.25">
      <c r="A3055" s="104" t="s">
        <v>537</v>
      </c>
      <c r="B3055" s="104" t="s">
        <v>538</v>
      </c>
      <c r="C3055" s="54">
        <v>561</v>
      </c>
      <c r="D3055" s="96">
        <v>44226.9062037037</v>
      </c>
      <c r="E3055" s="110">
        <v>44226.9062037037</v>
      </c>
      <c r="F3055" s="112">
        <v>64.3</v>
      </c>
      <c r="G3055" s="112">
        <v>23.4</v>
      </c>
    </row>
    <row r="3056" spans="1:7" x14ac:dyDescent="0.25">
      <c r="A3056" s="104" t="s">
        <v>537</v>
      </c>
      <c r="B3056" s="104" t="s">
        <v>538</v>
      </c>
      <c r="C3056" s="54">
        <v>562</v>
      </c>
      <c r="D3056" s="96">
        <v>44226.947870370372</v>
      </c>
      <c r="E3056" s="110">
        <v>44226.947870370372</v>
      </c>
      <c r="F3056" s="112">
        <v>65.3</v>
      </c>
      <c r="G3056" s="112">
        <v>23.4</v>
      </c>
    </row>
    <row r="3057" spans="1:7" x14ac:dyDescent="0.25">
      <c r="A3057" s="104" t="s">
        <v>537</v>
      </c>
      <c r="B3057" s="104" t="s">
        <v>538</v>
      </c>
      <c r="C3057" s="54">
        <v>563</v>
      </c>
      <c r="D3057" s="96">
        <v>44226.989537037036</v>
      </c>
      <c r="E3057" s="110">
        <v>44226.989537037036</v>
      </c>
      <c r="F3057" s="112">
        <v>63.5</v>
      </c>
      <c r="G3057" s="112">
        <v>23.4</v>
      </c>
    </row>
    <row r="3058" spans="1:7" x14ac:dyDescent="0.25">
      <c r="A3058" s="104" t="s">
        <v>537</v>
      </c>
      <c r="B3058" s="104" t="s">
        <v>538</v>
      </c>
      <c r="C3058" s="54">
        <v>564</v>
      </c>
      <c r="D3058" s="96">
        <v>44227.0312037037</v>
      </c>
      <c r="E3058" s="110">
        <v>44227.0312037037</v>
      </c>
      <c r="F3058" s="112">
        <v>64.400000000000006</v>
      </c>
      <c r="G3058" s="112">
        <v>23.2</v>
      </c>
    </row>
    <row r="3059" spans="1:7" x14ac:dyDescent="0.25">
      <c r="A3059" s="104" t="s">
        <v>537</v>
      </c>
      <c r="B3059" s="104" t="s">
        <v>538</v>
      </c>
      <c r="C3059" s="54">
        <v>565</v>
      </c>
      <c r="D3059" s="96">
        <v>44227.072870370372</v>
      </c>
      <c r="E3059" s="110">
        <v>44227.072870370372</v>
      </c>
      <c r="F3059" s="112">
        <v>66.7</v>
      </c>
      <c r="G3059" s="112">
        <v>23.3</v>
      </c>
    </row>
    <row r="3060" spans="1:7" x14ac:dyDescent="0.25">
      <c r="A3060" s="104" t="s">
        <v>537</v>
      </c>
      <c r="B3060" s="104" t="s">
        <v>538</v>
      </c>
      <c r="C3060" s="54">
        <v>566</v>
      </c>
      <c r="D3060" s="96">
        <v>44227.114537037036</v>
      </c>
      <c r="E3060" s="110">
        <v>44227.114537037036</v>
      </c>
      <c r="F3060" s="112">
        <v>61.8</v>
      </c>
      <c r="G3060" s="112">
        <v>23</v>
      </c>
    </row>
    <row r="3061" spans="1:7" x14ac:dyDescent="0.25">
      <c r="A3061" s="104" t="s">
        <v>537</v>
      </c>
      <c r="B3061" s="104" t="s">
        <v>538</v>
      </c>
      <c r="C3061" s="54">
        <v>567</v>
      </c>
      <c r="D3061" s="96">
        <v>44227.1562037037</v>
      </c>
      <c r="E3061" s="110">
        <v>44227.1562037037</v>
      </c>
      <c r="F3061" s="112">
        <v>63.4</v>
      </c>
      <c r="G3061" s="112">
        <v>23.2</v>
      </c>
    </row>
    <row r="3062" spans="1:7" x14ac:dyDescent="0.25">
      <c r="A3062" s="104" t="s">
        <v>537</v>
      </c>
      <c r="B3062" s="104" t="s">
        <v>538</v>
      </c>
      <c r="C3062" s="54">
        <v>568</v>
      </c>
      <c r="D3062" s="96">
        <v>44227.197870370372</v>
      </c>
      <c r="E3062" s="110">
        <v>44227.197870370372</v>
      </c>
      <c r="F3062" s="112">
        <v>62.8</v>
      </c>
      <c r="G3062" s="112">
        <v>23</v>
      </c>
    </row>
    <row r="3063" spans="1:7" x14ac:dyDescent="0.25">
      <c r="A3063" s="104" t="s">
        <v>537</v>
      </c>
      <c r="B3063" s="104" t="s">
        <v>538</v>
      </c>
      <c r="C3063" s="54">
        <v>569</v>
      </c>
      <c r="D3063" s="96">
        <v>44227.239537037036</v>
      </c>
      <c r="E3063" s="110">
        <v>44227.239537037036</v>
      </c>
      <c r="F3063" s="112">
        <v>63.4</v>
      </c>
      <c r="G3063" s="112">
        <v>22.9</v>
      </c>
    </row>
    <row r="3064" spans="1:7" x14ac:dyDescent="0.25">
      <c r="A3064" s="104" t="s">
        <v>537</v>
      </c>
      <c r="B3064" s="104" t="s">
        <v>538</v>
      </c>
      <c r="C3064" s="54">
        <v>570</v>
      </c>
      <c r="D3064" s="96">
        <v>44227.2812037037</v>
      </c>
      <c r="E3064" s="110">
        <v>44227.2812037037</v>
      </c>
      <c r="F3064" s="112">
        <v>61.6</v>
      </c>
      <c r="G3064" s="112">
        <v>23.1</v>
      </c>
    </row>
    <row r="3065" spans="1:7" x14ac:dyDescent="0.25">
      <c r="A3065" s="104" t="s">
        <v>537</v>
      </c>
      <c r="B3065" s="104" t="s">
        <v>538</v>
      </c>
      <c r="C3065" s="54">
        <v>571</v>
      </c>
      <c r="D3065" s="96">
        <v>44227.322870370372</v>
      </c>
      <c r="E3065" s="110">
        <v>44227.322870370372</v>
      </c>
      <c r="F3065" s="112">
        <v>63</v>
      </c>
      <c r="G3065" s="112">
        <v>23.6</v>
      </c>
    </row>
    <row r="3066" spans="1:7" x14ac:dyDescent="0.25">
      <c r="A3066" s="104" t="s">
        <v>537</v>
      </c>
      <c r="B3066" s="104" t="s">
        <v>538</v>
      </c>
      <c r="C3066" s="54">
        <v>572</v>
      </c>
      <c r="D3066" s="96">
        <v>44227.364537037036</v>
      </c>
      <c r="E3066" s="110">
        <v>44227.364537037036</v>
      </c>
      <c r="F3066" s="112">
        <v>61.6</v>
      </c>
      <c r="G3066" s="112">
        <v>23.8</v>
      </c>
    </row>
    <row r="3067" spans="1:7" x14ac:dyDescent="0.25">
      <c r="A3067" s="104" t="s">
        <v>537</v>
      </c>
      <c r="B3067" s="104" t="s">
        <v>538</v>
      </c>
      <c r="C3067" s="54">
        <v>573</v>
      </c>
      <c r="D3067" s="96">
        <v>44227.4062037037</v>
      </c>
      <c r="E3067" s="110">
        <v>44227.4062037037</v>
      </c>
      <c r="F3067" s="112">
        <v>61.8</v>
      </c>
      <c r="G3067" s="112">
        <v>23.9</v>
      </c>
    </row>
    <row r="3068" spans="1:7" x14ac:dyDescent="0.25">
      <c r="A3068" s="104" t="s">
        <v>537</v>
      </c>
      <c r="B3068" s="104" t="s">
        <v>538</v>
      </c>
      <c r="C3068" s="54">
        <v>574</v>
      </c>
      <c r="D3068" s="96">
        <v>44227.447870370372</v>
      </c>
      <c r="E3068" s="110">
        <v>44227.447870370372</v>
      </c>
      <c r="F3068" s="112">
        <v>63.6</v>
      </c>
      <c r="G3068" s="112">
        <v>23.8</v>
      </c>
    </row>
    <row r="3069" spans="1:7" x14ac:dyDescent="0.25">
      <c r="A3069" s="104" t="s">
        <v>537</v>
      </c>
      <c r="B3069" s="104" t="s">
        <v>538</v>
      </c>
      <c r="C3069" s="54">
        <v>575</v>
      </c>
      <c r="D3069" s="96">
        <v>44227.489537037036</v>
      </c>
      <c r="E3069" s="110">
        <v>44227.489537037036</v>
      </c>
      <c r="F3069" s="112">
        <v>67.400000000000006</v>
      </c>
      <c r="G3069" s="112">
        <v>24.1</v>
      </c>
    </row>
    <row r="3070" spans="1:7" x14ac:dyDescent="0.25">
      <c r="A3070" s="104" t="s">
        <v>537</v>
      </c>
      <c r="B3070" s="104" t="s">
        <v>538</v>
      </c>
      <c r="C3070" s="54">
        <v>576</v>
      </c>
      <c r="D3070" s="96">
        <v>44227.5312037037</v>
      </c>
      <c r="E3070" s="110">
        <v>44227.5312037037</v>
      </c>
      <c r="F3070" s="112">
        <v>73.3</v>
      </c>
      <c r="G3070" s="112">
        <v>24.1</v>
      </c>
    </row>
    <row r="3071" spans="1:7" x14ac:dyDescent="0.25">
      <c r="A3071" s="104" t="s">
        <v>537</v>
      </c>
      <c r="B3071" s="104" t="s">
        <v>538</v>
      </c>
      <c r="C3071" s="54">
        <v>577</v>
      </c>
      <c r="D3071" s="96">
        <v>44227.572870370372</v>
      </c>
      <c r="E3071" s="110">
        <v>44227.572870370372</v>
      </c>
      <c r="F3071" s="112">
        <v>66.8</v>
      </c>
      <c r="G3071" s="112">
        <v>24</v>
      </c>
    </row>
    <row r="3072" spans="1:7" x14ac:dyDescent="0.25">
      <c r="A3072" s="104" t="s">
        <v>537</v>
      </c>
      <c r="B3072" s="104" t="s">
        <v>538</v>
      </c>
      <c r="C3072" s="54">
        <v>578</v>
      </c>
      <c r="D3072" s="96">
        <v>44227.614537037036</v>
      </c>
      <c r="E3072" s="110">
        <v>44227.614537037036</v>
      </c>
      <c r="F3072" s="112">
        <v>71.900000000000006</v>
      </c>
      <c r="G3072" s="112">
        <v>24.2</v>
      </c>
    </row>
    <row r="3073" spans="1:7" x14ac:dyDescent="0.25">
      <c r="A3073" s="104" t="s">
        <v>537</v>
      </c>
      <c r="B3073" s="104" t="s">
        <v>538</v>
      </c>
      <c r="C3073" s="54">
        <v>579</v>
      </c>
      <c r="D3073" s="96">
        <v>44227.6562037037</v>
      </c>
      <c r="E3073" s="110">
        <v>44227.6562037037</v>
      </c>
      <c r="F3073" s="112">
        <v>71.099999999999994</v>
      </c>
      <c r="G3073" s="112">
        <v>24</v>
      </c>
    </row>
    <row r="3074" spans="1:7" x14ac:dyDescent="0.25">
      <c r="A3074" s="104" t="s">
        <v>537</v>
      </c>
      <c r="B3074" s="104" t="s">
        <v>538</v>
      </c>
      <c r="C3074" s="54">
        <v>580</v>
      </c>
      <c r="D3074" s="96">
        <v>44227.697870370372</v>
      </c>
      <c r="E3074" s="110">
        <v>44227.697870370372</v>
      </c>
      <c r="F3074" s="112">
        <v>71.599999999999994</v>
      </c>
      <c r="G3074" s="112">
        <v>23.6</v>
      </c>
    </row>
    <row r="3075" spans="1:7" x14ac:dyDescent="0.25">
      <c r="A3075" s="104" t="s">
        <v>537</v>
      </c>
      <c r="B3075" s="104" t="s">
        <v>538</v>
      </c>
      <c r="C3075" s="54">
        <v>581</v>
      </c>
      <c r="D3075" s="96">
        <v>44227.739537037036</v>
      </c>
      <c r="E3075" s="110">
        <v>44227.739537037036</v>
      </c>
      <c r="F3075" s="112">
        <v>65.599999999999994</v>
      </c>
      <c r="G3075" s="112">
        <v>23</v>
      </c>
    </row>
    <row r="3076" spans="1:7" x14ac:dyDescent="0.25">
      <c r="A3076" s="104" t="s">
        <v>537</v>
      </c>
      <c r="B3076" s="104" t="s">
        <v>538</v>
      </c>
      <c r="C3076" s="54">
        <v>582</v>
      </c>
      <c r="D3076" s="96">
        <v>44227.7812037037</v>
      </c>
      <c r="E3076" s="110">
        <v>44227.7812037037</v>
      </c>
      <c r="F3076" s="112">
        <v>62.5</v>
      </c>
      <c r="G3076" s="112">
        <v>23.3</v>
      </c>
    </row>
    <row r="3077" spans="1:7" x14ac:dyDescent="0.25">
      <c r="A3077" s="104" t="s">
        <v>537</v>
      </c>
      <c r="B3077" s="104" t="s">
        <v>538</v>
      </c>
      <c r="C3077" s="54">
        <v>583</v>
      </c>
      <c r="D3077" s="96">
        <v>44227.822870370372</v>
      </c>
      <c r="E3077" s="110">
        <v>44227.822870370372</v>
      </c>
      <c r="F3077" s="112">
        <v>67.599999999999994</v>
      </c>
      <c r="G3077" s="112">
        <v>23</v>
      </c>
    </row>
    <row r="3078" spans="1:7" x14ac:dyDescent="0.25">
      <c r="A3078" s="104" t="s">
        <v>537</v>
      </c>
      <c r="B3078" s="104" t="s">
        <v>538</v>
      </c>
      <c r="C3078" s="54">
        <v>584</v>
      </c>
      <c r="D3078" s="96">
        <v>44227.864537037036</v>
      </c>
      <c r="E3078" s="110">
        <v>44227.864537037036</v>
      </c>
      <c r="F3078" s="112">
        <v>64.2</v>
      </c>
      <c r="G3078" s="112">
        <v>23</v>
      </c>
    </row>
    <row r="3079" spans="1:7" x14ac:dyDescent="0.25">
      <c r="A3079" s="104" t="s">
        <v>537</v>
      </c>
      <c r="B3079" s="104" t="s">
        <v>538</v>
      </c>
      <c r="C3079" s="54">
        <v>585</v>
      </c>
      <c r="D3079" s="96">
        <v>44227.9062037037</v>
      </c>
      <c r="E3079" s="110">
        <v>44227.9062037037</v>
      </c>
      <c r="F3079" s="112">
        <v>65.099999999999994</v>
      </c>
      <c r="G3079" s="112">
        <v>23</v>
      </c>
    </row>
    <row r="3080" spans="1:7" x14ac:dyDescent="0.25">
      <c r="A3080" s="104" t="s">
        <v>537</v>
      </c>
      <c r="B3080" s="104" t="s">
        <v>538</v>
      </c>
      <c r="C3080" s="54">
        <v>586</v>
      </c>
      <c r="D3080" s="96">
        <v>44227.947870370372</v>
      </c>
      <c r="E3080" s="110">
        <v>44227.947870370372</v>
      </c>
      <c r="F3080" s="112">
        <v>66.8</v>
      </c>
      <c r="G3080" s="112">
        <v>23.4</v>
      </c>
    </row>
    <row r="3081" spans="1:7" x14ac:dyDescent="0.25">
      <c r="A3081" s="104" t="s">
        <v>537</v>
      </c>
      <c r="B3081" s="104" t="s">
        <v>538</v>
      </c>
      <c r="C3081" s="54">
        <v>587</v>
      </c>
      <c r="D3081" s="96">
        <v>44227.989537037036</v>
      </c>
      <c r="E3081" s="110">
        <v>44227.989537037036</v>
      </c>
      <c r="F3081" s="112">
        <v>61.3</v>
      </c>
      <c r="G3081" s="112">
        <v>22.9</v>
      </c>
    </row>
    <row r="3082" spans="1:7" x14ac:dyDescent="0.25">
      <c r="A3082" s="104" t="s">
        <v>537</v>
      </c>
      <c r="B3082" s="104" t="s">
        <v>538</v>
      </c>
      <c r="C3082" s="54">
        <v>588</v>
      </c>
      <c r="D3082" s="96">
        <v>44228.0312037037</v>
      </c>
      <c r="E3082" s="110">
        <v>44228.0312037037</v>
      </c>
      <c r="F3082" s="112">
        <v>64.8</v>
      </c>
      <c r="G3082" s="112">
        <v>23</v>
      </c>
    </row>
    <row r="3083" spans="1:7" x14ac:dyDescent="0.25">
      <c r="A3083" s="104" t="s">
        <v>537</v>
      </c>
      <c r="B3083" s="104" t="s">
        <v>538</v>
      </c>
      <c r="C3083" s="54">
        <v>589</v>
      </c>
      <c r="D3083" s="96">
        <v>44228.072870370372</v>
      </c>
      <c r="E3083" s="110">
        <v>44228.072870370372</v>
      </c>
      <c r="F3083" s="112">
        <v>62.2</v>
      </c>
      <c r="G3083" s="112">
        <v>23.1</v>
      </c>
    </row>
    <row r="3084" spans="1:7" x14ac:dyDescent="0.25">
      <c r="A3084" s="104" t="s">
        <v>537</v>
      </c>
      <c r="B3084" s="104" t="s">
        <v>538</v>
      </c>
      <c r="C3084" s="54">
        <v>590</v>
      </c>
      <c r="D3084" s="96">
        <v>44228.114537037036</v>
      </c>
      <c r="E3084" s="110">
        <v>44228.114537037036</v>
      </c>
      <c r="F3084" s="112">
        <v>60.6</v>
      </c>
      <c r="G3084" s="112">
        <v>22.8</v>
      </c>
    </row>
    <row r="3085" spans="1:7" x14ac:dyDescent="0.25">
      <c r="A3085" s="104" t="s">
        <v>537</v>
      </c>
      <c r="B3085" s="104" t="s">
        <v>538</v>
      </c>
      <c r="C3085" s="54">
        <v>591</v>
      </c>
      <c r="D3085" s="96">
        <v>44228.1562037037</v>
      </c>
      <c r="E3085" s="110">
        <v>44228.1562037037</v>
      </c>
      <c r="F3085" s="112">
        <v>59.8</v>
      </c>
      <c r="G3085" s="112">
        <v>23.1</v>
      </c>
    </row>
    <row r="3086" spans="1:7" x14ac:dyDescent="0.25">
      <c r="A3086" s="104" t="s">
        <v>537</v>
      </c>
      <c r="B3086" s="104" t="s">
        <v>538</v>
      </c>
      <c r="C3086" s="54">
        <v>592</v>
      </c>
      <c r="D3086" s="96">
        <v>44228.197870370372</v>
      </c>
      <c r="E3086" s="110">
        <v>44228.197870370372</v>
      </c>
      <c r="F3086" s="112">
        <v>62.4</v>
      </c>
      <c r="G3086" s="112">
        <v>23.1</v>
      </c>
    </row>
    <row r="3087" spans="1:7" x14ac:dyDescent="0.25">
      <c r="A3087" s="104" t="s">
        <v>537</v>
      </c>
      <c r="B3087" s="104" t="s">
        <v>538</v>
      </c>
      <c r="C3087" s="54">
        <v>593</v>
      </c>
      <c r="D3087" s="96">
        <v>44228.239537037036</v>
      </c>
      <c r="E3087" s="110">
        <v>44228.239537037036</v>
      </c>
      <c r="F3087" s="112">
        <v>58.8</v>
      </c>
      <c r="G3087" s="112">
        <v>22.9</v>
      </c>
    </row>
    <row r="3088" spans="1:7" x14ac:dyDescent="0.25">
      <c r="A3088" s="104" t="s">
        <v>537</v>
      </c>
      <c r="B3088" s="104" t="s">
        <v>538</v>
      </c>
      <c r="C3088" s="54">
        <v>594</v>
      </c>
      <c r="D3088" s="96">
        <v>44228.2812037037</v>
      </c>
      <c r="E3088" s="110">
        <v>44228.2812037037</v>
      </c>
      <c r="F3088" s="112">
        <v>62.4</v>
      </c>
      <c r="G3088" s="112">
        <v>23</v>
      </c>
    </row>
    <row r="3089" spans="1:7" x14ac:dyDescent="0.25">
      <c r="A3089" s="104" t="s">
        <v>537</v>
      </c>
      <c r="B3089" s="104" t="s">
        <v>538</v>
      </c>
      <c r="C3089" s="54">
        <v>595</v>
      </c>
      <c r="D3089" s="96">
        <v>44228.322870370372</v>
      </c>
      <c r="E3089" s="110">
        <v>44228.322870370372</v>
      </c>
      <c r="F3089" s="112">
        <v>64</v>
      </c>
      <c r="G3089" s="112">
        <v>23.3</v>
      </c>
    </row>
    <row r="3090" spans="1:7" x14ac:dyDescent="0.25">
      <c r="A3090" s="104" t="s">
        <v>537</v>
      </c>
      <c r="B3090" s="104" t="s">
        <v>538</v>
      </c>
      <c r="C3090" s="54">
        <v>596</v>
      </c>
      <c r="D3090" s="96">
        <v>44228.364537037036</v>
      </c>
      <c r="E3090" s="110">
        <v>44228.364537037036</v>
      </c>
      <c r="F3090" s="112">
        <v>63.9</v>
      </c>
      <c r="G3090" s="112">
        <v>23.4</v>
      </c>
    </row>
    <row r="3091" spans="1:7" x14ac:dyDescent="0.25">
      <c r="A3091" s="104" t="s">
        <v>537</v>
      </c>
      <c r="B3091" s="104" t="s">
        <v>538</v>
      </c>
      <c r="C3091" s="54">
        <v>597</v>
      </c>
      <c r="D3091" s="96">
        <v>44228.4062037037</v>
      </c>
      <c r="E3091" s="110">
        <v>44228.4062037037</v>
      </c>
      <c r="F3091" s="112">
        <v>67.3</v>
      </c>
      <c r="G3091" s="112">
        <v>23.3</v>
      </c>
    </row>
    <row r="3092" spans="1:7" x14ac:dyDescent="0.25">
      <c r="A3092" s="104" t="s">
        <v>537</v>
      </c>
      <c r="B3092" s="104" t="s">
        <v>538</v>
      </c>
      <c r="C3092" s="54">
        <v>598</v>
      </c>
      <c r="D3092" s="96">
        <v>44228.447870370372</v>
      </c>
      <c r="E3092" s="110">
        <v>44228.447870370372</v>
      </c>
      <c r="F3092" s="112">
        <v>71.7</v>
      </c>
      <c r="G3092" s="112">
        <v>24</v>
      </c>
    </row>
    <row r="3093" spans="1:7" x14ac:dyDescent="0.25">
      <c r="A3093" s="104" t="s">
        <v>537</v>
      </c>
      <c r="B3093" s="104" t="s">
        <v>538</v>
      </c>
      <c r="C3093" s="54">
        <v>599</v>
      </c>
      <c r="D3093" s="96">
        <v>44228.489537037036</v>
      </c>
      <c r="E3093" s="110">
        <v>44228.489537037036</v>
      </c>
      <c r="F3093" s="112">
        <v>69.5</v>
      </c>
      <c r="G3093" s="112">
        <v>23.9</v>
      </c>
    </row>
    <row r="3094" spans="1:7" x14ac:dyDescent="0.25">
      <c r="A3094" s="104" t="s">
        <v>537</v>
      </c>
      <c r="B3094" s="104" t="s">
        <v>538</v>
      </c>
      <c r="C3094" s="54">
        <v>600</v>
      </c>
      <c r="D3094" s="96">
        <v>44228.5312037037</v>
      </c>
      <c r="E3094" s="110">
        <v>44228.5312037037</v>
      </c>
      <c r="F3094" s="112">
        <v>72.599999999999994</v>
      </c>
      <c r="G3094" s="112">
        <v>24.1</v>
      </c>
    </row>
    <row r="3095" spans="1:7" x14ac:dyDescent="0.25">
      <c r="A3095" s="104" t="s">
        <v>537</v>
      </c>
      <c r="B3095" s="104" t="s">
        <v>538</v>
      </c>
      <c r="C3095" s="54">
        <v>601</v>
      </c>
      <c r="D3095" s="96">
        <v>44228.572870370372</v>
      </c>
      <c r="E3095" s="110">
        <v>44228.572870370372</v>
      </c>
      <c r="F3095" s="112">
        <v>75.400000000000006</v>
      </c>
      <c r="G3095" s="112">
        <v>24.3</v>
      </c>
    </row>
    <row r="3096" spans="1:7" x14ac:dyDescent="0.25">
      <c r="A3096" s="104" t="s">
        <v>537</v>
      </c>
      <c r="B3096" s="104" t="s">
        <v>538</v>
      </c>
      <c r="C3096" s="54">
        <v>602</v>
      </c>
      <c r="D3096" s="96">
        <v>44228.614537037036</v>
      </c>
      <c r="E3096" s="110">
        <v>44228.614537037036</v>
      </c>
      <c r="F3096" s="112">
        <v>75.599999999999994</v>
      </c>
      <c r="G3096" s="112">
        <v>24.2</v>
      </c>
    </row>
    <row r="3097" spans="1:7" x14ac:dyDescent="0.25">
      <c r="A3097" s="104" t="s">
        <v>537</v>
      </c>
      <c r="B3097" s="104" t="s">
        <v>538</v>
      </c>
      <c r="C3097" s="54">
        <v>603</v>
      </c>
      <c r="D3097" s="96">
        <v>44228.6562037037</v>
      </c>
      <c r="E3097" s="110">
        <v>44228.6562037037</v>
      </c>
      <c r="F3097" s="112">
        <v>74.8</v>
      </c>
      <c r="G3097" s="112">
        <v>24.1</v>
      </c>
    </row>
    <row r="3098" spans="1:7" x14ac:dyDescent="0.25">
      <c r="A3098" s="104" t="s">
        <v>537</v>
      </c>
      <c r="B3098" s="104" t="s">
        <v>538</v>
      </c>
      <c r="C3098" s="54">
        <v>604</v>
      </c>
      <c r="D3098" s="96">
        <v>44228.697870370372</v>
      </c>
      <c r="E3098" s="110">
        <v>44228.697870370372</v>
      </c>
      <c r="F3098" s="112">
        <v>77.3</v>
      </c>
      <c r="G3098" s="112">
        <v>24</v>
      </c>
    </row>
    <row r="3099" spans="1:7" x14ac:dyDescent="0.25">
      <c r="A3099" s="104" t="s">
        <v>537</v>
      </c>
      <c r="B3099" s="104" t="s">
        <v>538</v>
      </c>
      <c r="C3099" s="54">
        <v>605</v>
      </c>
      <c r="D3099" s="96">
        <v>44228.739537037036</v>
      </c>
      <c r="E3099" s="110">
        <v>44228.739537037036</v>
      </c>
      <c r="F3099" s="112">
        <v>74.599999999999994</v>
      </c>
      <c r="G3099" s="112">
        <v>23.5</v>
      </c>
    </row>
    <row r="3100" spans="1:7" x14ac:dyDescent="0.25">
      <c r="A3100" s="104" t="s">
        <v>537</v>
      </c>
      <c r="B3100" s="104" t="s">
        <v>538</v>
      </c>
      <c r="C3100" s="54">
        <v>606</v>
      </c>
      <c r="D3100" s="96">
        <v>44228.7812037037</v>
      </c>
      <c r="E3100" s="110">
        <v>44228.7812037037</v>
      </c>
      <c r="F3100" s="112">
        <v>72</v>
      </c>
      <c r="G3100" s="112">
        <v>23.3</v>
      </c>
    </row>
    <row r="3101" spans="1:7" x14ac:dyDescent="0.25">
      <c r="A3101" s="104" t="s">
        <v>537</v>
      </c>
      <c r="B3101" s="104" t="s">
        <v>538</v>
      </c>
      <c r="C3101" s="54">
        <v>607</v>
      </c>
      <c r="D3101" s="96">
        <v>44228.822870370372</v>
      </c>
      <c r="E3101" s="110">
        <v>44228.822870370372</v>
      </c>
      <c r="F3101" s="112">
        <v>68.400000000000006</v>
      </c>
      <c r="G3101" s="112">
        <v>23.3</v>
      </c>
    </row>
    <row r="3102" spans="1:7" x14ac:dyDescent="0.25">
      <c r="A3102" s="104" t="s">
        <v>537</v>
      </c>
      <c r="B3102" s="104" t="s">
        <v>538</v>
      </c>
      <c r="C3102" s="54">
        <v>608</v>
      </c>
      <c r="D3102" s="96">
        <v>44228.864537037036</v>
      </c>
      <c r="E3102" s="110">
        <v>44228.864537037036</v>
      </c>
      <c r="F3102" s="112">
        <v>68.7</v>
      </c>
      <c r="G3102" s="112">
        <v>23.2</v>
      </c>
    </row>
    <row r="3103" spans="1:7" x14ac:dyDescent="0.25">
      <c r="A3103" s="104" t="s">
        <v>537</v>
      </c>
      <c r="B3103" s="104" t="s">
        <v>538</v>
      </c>
      <c r="C3103" s="54">
        <v>609</v>
      </c>
      <c r="D3103" s="96">
        <v>44228.9062037037</v>
      </c>
      <c r="E3103" s="110">
        <v>44228.9062037037</v>
      </c>
      <c r="F3103" s="112">
        <v>69.099999999999994</v>
      </c>
      <c r="G3103" s="112">
        <v>23.3</v>
      </c>
    </row>
    <row r="3104" spans="1:7" x14ac:dyDescent="0.25">
      <c r="A3104" s="104" t="s">
        <v>537</v>
      </c>
      <c r="B3104" s="104" t="s">
        <v>538</v>
      </c>
      <c r="C3104" s="54">
        <v>610</v>
      </c>
      <c r="D3104" s="96">
        <v>44228.947870370372</v>
      </c>
      <c r="E3104" s="110">
        <v>44228.947870370372</v>
      </c>
      <c r="F3104" s="112">
        <v>72.400000000000006</v>
      </c>
      <c r="G3104" s="112">
        <v>22.9</v>
      </c>
    </row>
    <row r="3105" spans="1:7" x14ac:dyDescent="0.25">
      <c r="A3105" s="104" t="s">
        <v>537</v>
      </c>
      <c r="B3105" s="104" t="s">
        <v>538</v>
      </c>
      <c r="C3105" s="54">
        <v>611</v>
      </c>
      <c r="D3105" s="96">
        <v>44228.989537037036</v>
      </c>
      <c r="E3105" s="110">
        <v>44228.989537037036</v>
      </c>
      <c r="F3105" s="112">
        <v>71.3</v>
      </c>
      <c r="G3105" s="112">
        <v>23.3</v>
      </c>
    </row>
    <row r="3106" spans="1:7" x14ac:dyDescent="0.25">
      <c r="A3106" s="104" t="s">
        <v>537</v>
      </c>
      <c r="B3106" s="104" t="s">
        <v>538</v>
      </c>
      <c r="C3106" s="54">
        <v>612</v>
      </c>
      <c r="D3106" s="96">
        <v>44229.0312037037</v>
      </c>
      <c r="E3106" s="110">
        <v>44229.0312037037</v>
      </c>
      <c r="F3106" s="112">
        <v>69</v>
      </c>
      <c r="G3106" s="112">
        <v>23.3</v>
      </c>
    </row>
    <row r="3107" spans="1:7" x14ac:dyDescent="0.25">
      <c r="A3107" s="104" t="s">
        <v>537</v>
      </c>
      <c r="B3107" s="104" t="s">
        <v>538</v>
      </c>
      <c r="C3107" s="54">
        <v>613</v>
      </c>
      <c r="D3107" s="96">
        <v>44229.072870370372</v>
      </c>
      <c r="E3107" s="110">
        <v>44229.072870370372</v>
      </c>
      <c r="F3107" s="112">
        <v>66.5</v>
      </c>
      <c r="G3107" s="112">
        <v>23.1</v>
      </c>
    </row>
    <row r="3108" spans="1:7" x14ac:dyDescent="0.25">
      <c r="A3108" s="104" t="s">
        <v>537</v>
      </c>
      <c r="B3108" s="104" t="s">
        <v>538</v>
      </c>
      <c r="C3108" s="54">
        <v>614</v>
      </c>
      <c r="D3108" s="96">
        <v>44229.114537037036</v>
      </c>
      <c r="E3108" s="110">
        <v>44229.114537037036</v>
      </c>
      <c r="F3108" s="112">
        <v>67.7</v>
      </c>
      <c r="G3108" s="112">
        <v>22.9</v>
      </c>
    </row>
    <row r="3109" spans="1:7" x14ac:dyDescent="0.25">
      <c r="A3109" s="104" t="s">
        <v>537</v>
      </c>
      <c r="B3109" s="104" t="s">
        <v>538</v>
      </c>
      <c r="C3109" s="54">
        <v>615</v>
      </c>
      <c r="D3109" s="96">
        <v>44229.1562037037</v>
      </c>
      <c r="E3109" s="110">
        <v>44229.1562037037</v>
      </c>
      <c r="F3109" s="112">
        <v>65.2</v>
      </c>
      <c r="G3109" s="112">
        <v>22.9</v>
      </c>
    </row>
    <row r="3110" spans="1:7" x14ac:dyDescent="0.25">
      <c r="A3110" s="104" t="s">
        <v>537</v>
      </c>
      <c r="B3110" s="104" t="s">
        <v>538</v>
      </c>
      <c r="C3110" s="54">
        <v>616</v>
      </c>
      <c r="D3110" s="96">
        <v>44229.197870370372</v>
      </c>
      <c r="E3110" s="110">
        <v>44229.197870370372</v>
      </c>
      <c r="F3110" s="112">
        <v>65.7</v>
      </c>
      <c r="G3110" s="112">
        <v>22.8</v>
      </c>
    </row>
    <row r="3111" spans="1:7" x14ac:dyDescent="0.25">
      <c r="A3111" s="104" t="s">
        <v>537</v>
      </c>
      <c r="B3111" s="104" t="s">
        <v>538</v>
      </c>
      <c r="C3111" s="54">
        <v>617</v>
      </c>
      <c r="D3111" s="96">
        <v>44229.239537037036</v>
      </c>
      <c r="E3111" s="110">
        <v>44229.239537037036</v>
      </c>
      <c r="F3111" s="112">
        <v>65.900000000000006</v>
      </c>
      <c r="G3111" s="112">
        <v>22.9</v>
      </c>
    </row>
    <row r="3112" spans="1:7" x14ac:dyDescent="0.25">
      <c r="A3112" s="104" t="s">
        <v>537</v>
      </c>
      <c r="B3112" s="104" t="s">
        <v>538</v>
      </c>
      <c r="C3112" s="54">
        <v>618</v>
      </c>
      <c r="D3112" s="96">
        <v>44229.2812037037</v>
      </c>
      <c r="E3112" s="110">
        <v>44229.2812037037</v>
      </c>
      <c r="F3112" s="112">
        <v>68.5</v>
      </c>
      <c r="G3112" s="112">
        <v>22.9</v>
      </c>
    </row>
    <row r="3113" spans="1:7" x14ac:dyDescent="0.25">
      <c r="A3113" s="104" t="s">
        <v>537</v>
      </c>
      <c r="B3113" s="104" t="s">
        <v>538</v>
      </c>
      <c r="C3113" s="54">
        <v>619</v>
      </c>
      <c r="D3113" s="96">
        <v>44229.322870370372</v>
      </c>
      <c r="E3113" s="110">
        <v>44229.322870370372</v>
      </c>
      <c r="F3113" s="112">
        <v>71.7</v>
      </c>
      <c r="G3113" s="112">
        <v>23.5</v>
      </c>
    </row>
    <row r="3114" spans="1:7" x14ac:dyDescent="0.25">
      <c r="A3114" s="104" t="s">
        <v>537</v>
      </c>
      <c r="B3114" s="104" t="s">
        <v>538</v>
      </c>
      <c r="C3114" s="54">
        <v>620</v>
      </c>
      <c r="D3114" s="96">
        <v>44229.364537037036</v>
      </c>
      <c r="E3114" s="110">
        <v>44229.364537037036</v>
      </c>
      <c r="F3114" s="112">
        <v>71.5</v>
      </c>
      <c r="G3114" s="112">
        <v>23.8</v>
      </c>
    </row>
    <row r="3115" spans="1:7" x14ac:dyDescent="0.25">
      <c r="A3115" s="104" t="s">
        <v>537</v>
      </c>
      <c r="B3115" s="104" t="s">
        <v>538</v>
      </c>
      <c r="C3115" s="54">
        <v>621</v>
      </c>
      <c r="D3115" s="96">
        <v>44229.4062037037</v>
      </c>
      <c r="E3115" s="110">
        <v>44229.4062037037</v>
      </c>
      <c r="F3115" s="112">
        <v>70.2</v>
      </c>
      <c r="G3115" s="112">
        <v>23.8</v>
      </c>
    </row>
    <row r="3116" spans="1:7" x14ac:dyDescent="0.25">
      <c r="A3116" s="104" t="s">
        <v>537</v>
      </c>
      <c r="B3116" s="104" t="s">
        <v>538</v>
      </c>
      <c r="C3116" s="54">
        <v>622</v>
      </c>
      <c r="D3116" s="96">
        <v>44229.447870370372</v>
      </c>
      <c r="E3116" s="110">
        <v>44229.447870370372</v>
      </c>
      <c r="F3116" s="112">
        <v>71.2</v>
      </c>
      <c r="G3116" s="112">
        <v>23.8</v>
      </c>
    </row>
    <row r="3117" spans="1:7" x14ac:dyDescent="0.25">
      <c r="A3117" s="104" t="s">
        <v>537</v>
      </c>
      <c r="B3117" s="104" t="s">
        <v>538</v>
      </c>
      <c r="C3117" s="54">
        <v>623</v>
      </c>
      <c r="D3117" s="96">
        <v>44229.489537037036</v>
      </c>
      <c r="E3117" s="110">
        <v>44229.489537037036</v>
      </c>
      <c r="F3117" s="112">
        <v>72.099999999999994</v>
      </c>
      <c r="G3117" s="112">
        <v>24.2</v>
      </c>
    </row>
    <row r="3118" spans="1:7" x14ac:dyDescent="0.25">
      <c r="A3118" s="104" t="s">
        <v>537</v>
      </c>
      <c r="B3118" s="104" t="s">
        <v>538</v>
      </c>
      <c r="C3118" s="54">
        <v>624</v>
      </c>
      <c r="D3118" s="96">
        <v>44229.5312037037</v>
      </c>
      <c r="E3118" s="110">
        <v>44229.5312037037</v>
      </c>
      <c r="F3118" s="112">
        <v>79.400000000000006</v>
      </c>
      <c r="G3118" s="112">
        <v>24.6</v>
      </c>
    </row>
    <row r="3119" spans="1:7" x14ac:dyDescent="0.25">
      <c r="A3119" s="104" t="s">
        <v>537</v>
      </c>
      <c r="B3119" s="104" t="s">
        <v>538</v>
      </c>
      <c r="C3119" s="54">
        <v>625</v>
      </c>
      <c r="D3119" s="96">
        <v>44229.572870370372</v>
      </c>
      <c r="E3119" s="110">
        <v>44229.572870370372</v>
      </c>
      <c r="F3119" s="112">
        <v>75.8</v>
      </c>
      <c r="G3119" s="112">
        <v>24.6</v>
      </c>
    </row>
    <row r="3120" spans="1:7" x14ac:dyDescent="0.25">
      <c r="A3120" s="104" t="s">
        <v>537</v>
      </c>
      <c r="B3120" s="104" t="s">
        <v>538</v>
      </c>
      <c r="C3120" s="54">
        <v>626</v>
      </c>
      <c r="D3120" s="96">
        <v>44229.614537037036</v>
      </c>
      <c r="E3120" s="110">
        <v>44229.614537037036</v>
      </c>
      <c r="F3120" s="112">
        <v>74.099999999999994</v>
      </c>
      <c r="G3120" s="112">
        <v>24.7</v>
      </c>
    </row>
    <row r="3121" spans="1:7" x14ac:dyDescent="0.25">
      <c r="A3121" s="104" t="s">
        <v>537</v>
      </c>
      <c r="B3121" s="104" t="s">
        <v>538</v>
      </c>
      <c r="C3121" s="54">
        <v>627</v>
      </c>
      <c r="D3121" s="96">
        <v>44229.6562037037</v>
      </c>
      <c r="E3121" s="110">
        <v>44229.6562037037</v>
      </c>
      <c r="F3121" s="112">
        <v>76.2</v>
      </c>
      <c r="G3121" s="112">
        <v>24.6</v>
      </c>
    </row>
    <row r="3122" spans="1:7" x14ac:dyDescent="0.25">
      <c r="A3122" s="104" t="s">
        <v>537</v>
      </c>
      <c r="B3122" s="104" t="s">
        <v>538</v>
      </c>
      <c r="C3122" s="54">
        <v>628</v>
      </c>
      <c r="D3122" s="96">
        <v>44229.697870370372</v>
      </c>
      <c r="E3122" s="110">
        <v>44229.697870370372</v>
      </c>
      <c r="F3122" s="112">
        <v>75.5</v>
      </c>
      <c r="G3122" s="112">
        <v>24.4</v>
      </c>
    </row>
    <row r="3123" spans="1:7" x14ac:dyDescent="0.25">
      <c r="A3123" s="104" t="s">
        <v>537</v>
      </c>
      <c r="B3123" s="104" t="s">
        <v>538</v>
      </c>
      <c r="C3123" s="54">
        <v>629</v>
      </c>
      <c r="D3123" s="96">
        <v>44229.739537037036</v>
      </c>
      <c r="E3123" s="110">
        <v>44229.739537037036</v>
      </c>
      <c r="F3123" s="112">
        <v>75.400000000000006</v>
      </c>
      <c r="G3123" s="112">
        <v>24.1</v>
      </c>
    </row>
    <row r="3124" spans="1:7" x14ac:dyDescent="0.25">
      <c r="A3124" s="104" t="s">
        <v>537</v>
      </c>
      <c r="B3124" s="104" t="s">
        <v>538</v>
      </c>
      <c r="C3124" s="54">
        <v>630</v>
      </c>
      <c r="D3124" s="96">
        <v>44229.7812037037</v>
      </c>
      <c r="E3124" s="110">
        <v>44229.7812037037</v>
      </c>
      <c r="F3124" s="112">
        <v>73.900000000000006</v>
      </c>
      <c r="G3124" s="112">
        <v>23.9</v>
      </c>
    </row>
    <row r="3125" spans="1:7" x14ac:dyDescent="0.25">
      <c r="A3125" s="104" t="s">
        <v>537</v>
      </c>
      <c r="B3125" s="104" t="s">
        <v>538</v>
      </c>
      <c r="C3125" s="54">
        <v>631</v>
      </c>
      <c r="D3125" s="96">
        <v>44229.822870370372</v>
      </c>
      <c r="E3125" s="110">
        <v>44229.822870370372</v>
      </c>
      <c r="F3125" s="112">
        <v>72.7</v>
      </c>
      <c r="G3125" s="112">
        <v>24</v>
      </c>
    </row>
    <row r="3126" spans="1:7" x14ac:dyDescent="0.25">
      <c r="A3126" s="104" t="s">
        <v>537</v>
      </c>
      <c r="B3126" s="104" t="s">
        <v>538</v>
      </c>
      <c r="C3126" s="54">
        <v>632</v>
      </c>
      <c r="D3126" s="96">
        <v>44229.864537037036</v>
      </c>
      <c r="E3126" s="110">
        <v>44229.864537037036</v>
      </c>
      <c r="F3126" s="112">
        <v>72.599999999999994</v>
      </c>
      <c r="G3126" s="112">
        <v>24.2</v>
      </c>
    </row>
    <row r="3127" spans="1:7" x14ac:dyDescent="0.25">
      <c r="A3127" s="104" t="s">
        <v>537</v>
      </c>
      <c r="B3127" s="104" t="s">
        <v>538</v>
      </c>
      <c r="C3127" s="54">
        <v>633</v>
      </c>
      <c r="D3127" s="96">
        <v>44229.9062037037</v>
      </c>
      <c r="E3127" s="110">
        <v>44229.9062037037</v>
      </c>
      <c r="F3127" s="112">
        <v>71.5</v>
      </c>
      <c r="G3127" s="112">
        <v>24.1</v>
      </c>
    </row>
    <row r="3128" spans="1:7" x14ac:dyDescent="0.25">
      <c r="A3128" s="104" t="s">
        <v>537</v>
      </c>
      <c r="B3128" s="104" t="s">
        <v>538</v>
      </c>
      <c r="C3128" s="54">
        <v>634</v>
      </c>
      <c r="D3128" s="96">
        <v>44229.947870370372</v>
      </c>
      <c r="E3128" s="110">
        <v>44229.947870370372</v>
      </c>
      <c r="F3128" s="112">
        <v>71.099999999999994</v>
      </c>
      <c r="G3128" s="112">
        <v>24.1</v>
      </c>
    </row>
    <row r="3129" spans="1:7" x14ac:dyDescent="0.25">
      <c r="A3129" s="104" t="s">
        <v>537</v>
      </c>
      <c r="B3129" s="104" t="s">
        <v>538</v>
      </c>
      <c r="C3129" s="54">
        <v>635</v>
      </c>
      <c r="D3129" s="96">
        <v>44229.989537037036</v>
      </c>
      <c r="E3129" s="110">
        <v>44229.989537037036</v>
      </c>
      <c r="F3129" s="112">
        <v>70.400000000000006</v>
      </c>
      <c r="G3129" s="112">
        <v>24.1</v>
      </c>
    </row>
    <row r="3130" spans="1:7" x14ac:dyDescent="0.25">
      <c r="A3130" s="104" t="s">
        <v>537</v>
      </c>
      <c r="B3130" s="104" t="s">
        <v>538</v>
      </c>
      <c r="C3130" s="54">
        <v>636</v>
      </c>
      <c r="D3130" s="96">
        <v>44230.0312037037</v>
      </c>
      <c r="E3130" s="110">
        <v>44230.0312037037</v>
      </c>
      <c r="F3130" s="112">
        <v>68.3</v>
      </c>
      <c r="G3130" s="112">
        <v>24.1</v>
      </c>
    </row>
    <row r="3131" spans="1:7" x14ac:dyDescent="0.25">
      <c r="A3131" s="104" t="s">
        <v>537</v>
      </c>
      <c r="B3131" s="104" t="s">
        <v>538</v>
      </c>
      <c r="C3131" s="54">
        <v>637</v>
      </c>
      <c r="D3131" s="96">
        <v>44230.072870370372</v>
      </c>
      <c r="E3131" s="110">
        <v>44230.072870370372</v>
      </c>
      <c r="F3131" s="112">
        <v>66.900000000000006</v>
      </c>
      <c r="G3131" s="112">
        <v>24.1</v>
      </c>
    </row>
    <row r="3132" spans="1:7" x14ac:dyDescent="0.25">
      <c r="A3132" s="104" t="s">
        <v>537</v>
      </c>
      <c r="B3132" s="104" t="s">
        <v>538</v>
      </c>
      <c r="C3132" s="54">
        <v>638</v>
      </c>
      <c r="D3132" s="96">
        <v>44230.114537037036</v>
      </c>
      <c r="E3132" s="110">
        <v>44230.114537037036</v>
      </c>
      <c r="F3132" s="112">
        <v>67.400000000000006</v>
      </c>
      <c r="G3132" s="112">
        <v>24</v>
      </c>
    </row>
    <row r="3133" spans="1:7" x14ac:dyDescent="0.25">
      <c r="A3133" s="104" t="s">
        <v>537</v>
      </c>
      <c r="B3133" s="104" t="s">
        <v>538</v>
      </c>
      <c r="C3133" s="54">
        <v>639</v>
      </c>
      <c r="D3133" s="96">
        <v>44230.1562037037</v>
      </c>
      <c r="E3133" s="110">
        <v>44230.1562037037</v>
      </c>
      <c r="F3133" s="112">
        <v>68.8</v>
      </c>
      <c r="G3133" s="112">
        <v>24</v>
      </c>
    </row>
    <row r="3134" spans="1:7" x14ac:dyDescent="0.25">
      <c r="A3134" s="104" t="s">
        <v>537</v>
      </c>
      <c r="B3134" s="104" t="s">
        <v>538</v>
      </c>
      <c r="C3134" s="54">
        <v>640</v>
      </c>
      <c r="D3134" s="96">
        <v>44230.197870370372</v>
      </c>
      <c r="E3134" s="110">
        <v>44230.197870370372</v>
      </c>
      <c r="F3134" s="112">
        <v>68.8</v>
      </c>
      <c r="G3134" s="112">
        <v>24.4</v>
      </c>
    </row>
    <row r="3135" spans="1:7" x14ac:dyDescent="0.25">
      <c r="A3135" s="104" t="s">
        <v>537</v>
      </c>
      <c r="B3135" s="104" t="s">
        <v>538</v>
      </c>
      <c r="C3135" s="54">
        <v>641</v>
      </c>
      <c r="D3135" s="96">
        <v>44230.239537037036</v>
      </c>
      <c r="E3135" s="110">
        <v>44230.239537037036</v>
      </c>
      <c r="F3135" s="112">
        <v>66.7</v>
      </c>
      <c r="G3135" s="112">
        <v>24.2</v>
      </c>
    </row>
    <row r="3136" spans="1:7" x14ac:dyDescent="0.25">
      <c r="A3136" s="104" t="s">
        <v>537</v>
      </c>
      <c r="B3136" s="104" t="s">
        <v>538</v>
      </c>
      <c r="C3136" s="54">
        <v>642</v>
      </c>
      <c r="D3136" s="96">
        <v>44230.2812037037</v>
      </c>
      <c r="E3136" s="110">
        <v>44230.2812037037</v>
      </c>
      <c r="F3136" s="112">
        <v>67.7</v>
      </c>
      <c r="G3136" s="112">
        <v>24.2</v>
      </c>
    </row>
    <row r="3137" spans="1:7" x14ac:dyDescent="0.25">
      <c r="A3137" s="104" t="s">
        <v>537</v>
      </c>
      <c r="B3137" s="104" t="s">
        <v>538</v>
      </c>
      <c r="C3137" s="54">
        <v>643</v>
      </c>
      <c r="D3137" s="96">
        <v>44230.322870370372</v>
      </c>
      <c r="E3137" s="110">
        <v>44230.322870370372</v>
      </c>
      <c r="F3137" s="112">
        <v>69.8</v>
      </c>
      <c r="G3137" s="112">
        <v>24.5</v>
      </c>
    </row>
    <row r="3138" spans="1:7" x14ac:dyDescent="0.25">
      <c r="A3138" s="104" t="s">
        <v>537</v>
      </c>
      <c r="B3138" s="104" t="s">
        <v>538</v>
      </c>
      <c r="C3138" s="54">
        <v>644</v>
      </c>
      <c r="D3138" s="96">
        <v>44230.364537037036</v>
      </c>
      <c r="E3138" s="110">
        <v>44230.364537037036</v>
      </c>
      <c r="F3138" s="112">
        <v>70</v>
      </c>
      <c r="G3138" s="112">
        <v>24.7</v>
      </c>
    </row>
    <row r="3139" spans="1:7" x14ac:dyDescent="0.25">
      <c r="A3139" s="104" t="s">
        <v>537</v>
      </c>
      <c r="B3139" s="104" t="s">
        <v>538</v>
      </c>
      <c r="C3139" s="54">
        <v>645</v>
      </c>
      <c r="D3139" s="96">
        <v>44230.4062037037</v>
      </c>
      <c r="E3139" s="110">
        <v>44230.4062037037</v>
      </c>
      <c r="F3139" s="112">
        <v>67.3</v>
      </c>
      <c r="G3139" s="112">
        <v>24.6</v>
      </c>
    </row>
    <row r="3140" spans="1:7" x14ac:dyDescent="0.25">
      <c r="A3140" s="104" t="s">
        <v>537</v>
      </c>
      <c r="B3140" s="104" t="s">
        <v>538</v>
      </c>
      <c r="C3140" s="54">
        <v>646</v>
      </c>
      <c r="D3140" s="96">
        <v>44230.447870370372</v>
      </c>
      <c r="E3140" s="110">
        <v>44230.447870370372</v>
      </c>
      <c r="F3140" s="112">
        <v>63.7</v>
      </c>
      <c r="G3140" s="112">
        <v>24.5</v>
      </c>
    </row>
    <row r="3141" spans="1:7" x14ac:dyDescent="0.25">
      <c r="A3141" s="104" t="s">
        <v>537</v>
      </c>
      <c r="B3141" s="104" t="s">
        <v>538</v>
      </c>
      <c r="C3141" s="54">
        <v>647</v>
      </c>
      <c r="D3141" s="96">
        <v>44230.489537037036</v>
      </c>
      <c r="E3141" s="110">
        <v>44230.489537037036</v>
      </c>
      <c r="F3141" s="112">
        <v>68.599999999999994</v>
      </c>
      <c r="G3141" s="112">
        <v>24.8</v>
      </c>
    </row>
    <row r="3142" spans="1:7" x14ac:dyDescent="0.25">
      <c r="A3142" s="104" t="s">
        <v>537</v>
      </c>
      <c r="B3142" s="104" t="s">
        <v>538</v>
      </c>
      <c r="C3142" s="54">
        <v>648</v>
      </c>
      <c r="D3142" s="96">
        <v>44230.5312037037</v>
      </c>
      <c r="E3142" s="110">
        <v>44230.5312037037</v>
      </c>
      <c r="F3142" s="112">
        <v>66</v>
      </c>
      <c r="G3142" s="112">
        <v>24.8</v>
      </c>
    </row>
    <row r="3143" spans="1:7" x14ac:dyDescent="0.25">
      <c r="A3143" s="104" t="s">
        <v>537</v>
      </c>
      <c r="B3143" s="104" t="s">
        <v>538</v>
      </c>
      <c r="C3143" s="54">
        <v>649</v>
      </c>
      <c r="D3143" s="96">
        <v>44230.572870370372</v>
      </c>
      <c r="E3143" s="110">
        <v>44230.572870370372</v>
      </c>
      <c r="F3143" s="112">
        <v>68.2</v>
      </c>
      <c r="G3143" s="112">
        <v>25</v>
      </c>
    </row>
    <row r="3144" spans="1:7" x14ac:dyDescent="0.25">
      <c r="A3144" s="104" t="s">
        <v>537</v>
      </c>
      <c r="B3144" s="104" t="s">
        <v>538</v>
      </c>
      <c r="C3144" s="54">
        <v>650</v>
      </c>
      <c r="D3144" s="96">
        <v>44230.614537037036</v>
      </c>
      <c r="E3144" s="110">
        <v>44230.614537037036</v>
      </c>
      <c r="F3144" s="112">
        <v>76.599999999999994</v>
      </c>
      <c r="G3144" s="112">
        <v>25.1</v>
      </c>
    </row>
    <row r="3145" spans="1:7" x14ac:dyDescent="0.25">
      <c r="A3145" s="104" t="s">
        <v>537</v>
      </c>
      <c r="B3145" s="104" t="s">
        <v>538</v>
      </c>
      <c r="C3145" s="54">
        <v>651</v>
      </c>
      <c r="D3145" s="96">
        <v>44230.6562037037</v>
      </c>
      <c r="E3145" s="110">
        <v>44230.6562037037</v>
      </c>
      <c r="F3145" s="112">
        <v>73.2</v>
      </c>
      <c r="G3145" s="112">
        <v>25</v>
      </c>
    </row>
    <row r="3146" spans="1:7" x14ac:dyDescent="0.25">
      <c r="A3146" s="104" t="s">
        <v>537</v>
      </c>
      <c r="B3146" s="104" t="s">
        <v>538</v>
      </c>
      <c r="C3146" s="54">
        <v>652</v>
      </c>
      <c r="D3146" s="96">
        <v>44230.697870370372</v>
      </c>
      <c r="E3146" s="110">
        <v>44230.697870370372</v>
      </c>
      <c r="F3146" s="112">
        <v>73.3</v>
      </c>
      <c r="G3146" s="112">
        <v>24.7</v>
      </c>
    </row>
    <row r="3147" spans="1:7" x14ac:dyDescent="0.25">
      <c r="A3147" s="104" t="s">
        <v>537</v>
      </c>
      <c r="B3147" s="104" t="s">
        <v>538</v>
      </c>
      <c r="C3147" s="54">
        <v>653</v>
      </c>
      <c r="D3147" s="96">
        <v>44230.739537037036</v>
      </c>
      <c r="E3147" s="110">
        <v>44230.739537037036</v>
      </c>
      <c r="F3147" s="112">
        <v>73.3</v>
      </c>
      <c r="G3147" s="112">
        <v>24.4</v>
      </c>
    </row>
    <row r="3148" spans="1:7" x14ac:dyDescent="0.25">
      <c r="A3148" s="104" t="s">
        <v>537</v>
      </c>
      <c r="B3148" s="104" t="s">
        <v>538</v>
      </c>
      <c r="C3148" s="54">
        <v>654</v>
      </c>
      <c r="D3148" s="96">
        <v>44230.7812037037</v>
      </c>
      <c r="E3148" s="110">
        <v>44230.7812037037</v>
      </c>
      <c r="F3148" s="112">
        <v>68.3</v>
      </c>
      <c r="G3148" s="112">
        <v>24.4</v>
      </c>
    </row>
    <row r="3149" spans="1:7" x14ac:dyDescent="0.25">
      <c r="A3149" s="104" t="s">
        <v>537</v>
      </c>
      <c r="B3149" s="104" t="s">
        <v>538</v>
      </c>
      <c r="C3149" s="54">
        <v>655</v>
      </c>
      <c r="D3149" s="96">
        <v>44230.822870370372</v>
      </c>
      <c r="E3149" s="110">
        <v>44230.822870370372</v>
      </c>
      <c r="F3149" s="112">
        <v>68.2</v>
      </c>
      <c r="G3149" s="112">
        <v>24.3</v>
      </c>
    </row>
    <row r="3150" spans="1:7" x14ac:dyDescent="0.25">
      <c r="A3150" s="104" t="s">
        <v>537</v>
      </c>
      <c r="B3150" s="104" t="s">
        <v>538</v>
      </c>
      <c r="C3150" s="54">
        <v>656</v>
      </c>
      <c r="D3150" s="96">
        <v>44230.864537037036</v>
      </c>
      <c r="E3150" s="110">
        <v>44230.864537037036</v>
      </c>
      <c r="F3150" s="112">
        <v>67.400000000000006</v>
      </c>
      <c r="G3150" s="112">
        <v>24.5</v>
      </c>
    </row>
    <row r="3151" spans="1:7" x14ac:dyDescent="0.25">
      <c r="A3151" s="104" t="s">
        <v>537</v>
      </c>
      <c r="B3151" s="104" t="s">
        <v>538</v>
      </c>
      <c r="C3151" s="54">
        <v>657</v>
      </c>
      <c r="D3151" s="96">
        <v>44230.9062037037</v>
      </c>
      <c r="E3151" s="110">
        <v>44230.9062037037</v>
      </c>
      <c r="F3151" s="112">
        <v>65.3</v>
      </c>
      <c r="G3151" s="112">
        <v>24.4</v>
      </c>
    </row>
    <row r="3152" spans="1:7" x14ac:dyDescent="0.25">
      <c r="A3152" s="104" t="s">
        <v>537</v>
      </c>
      <c r="B3152" s="104" t="s">
        <v>538</v>
      </c>
      <c r="C3152" s="54">
        <v>658</v>
      </c>
      <c r="D3152" s="96">
        <v>44230.947870370372</v>
      </c>
      <c r="E3152" s="110">
        <v>44230.947870370372</v>
      </c>
      <c r="F3152" s="112">
        <v>64.599999999999994</v>
      </c>
      <c r="G3152" s="112">
        <v>24.6</v>
      </c>
    </row>
    <row r="3153" spans="1:7" x14ac:dyDescent="0.25">
      <c r="A3153" s="104" t="s">
        <v>537</v>
      </c>
      <c r="B3153" s="104" t="s">
        <v>538</v>
      </c>
      <c r="C3153" s="54">
        <v>659</v>
      </c>
      <c r="D3153" s="96">
        <v>44230.989537037036</v>
      </c>
      <c r="E3153" s="110">
        <v>44230.989537037036</v>
      </c>
      <c r="F3153" s="112">
        <v>63.3</v>
      </c>
      <c r="G3153" s="112">
        <v>24.4</v>
      </c>
    </row>
    <row r="3154" spans="1:7" x14ac:dyDescent="0.25">
      <c r="A3154" s="104" t="s">
        <v>537</v>
      </c>
      <c r="B3154" s="104" t="s">
        <v>538</v>
      </c>
      <c r="C3154" s="54">
        <v>660</v>
      </c>
      <c r="D3154" s="96">
        <v>44231.0312037037</v>
      </c>
      <c r="E3154" s="110">
        <v>44231.0312037037</v>
      </c>
      <c r="F3154" s="112">
        <v>66.8</v>
      </c>
      <c r="G3154" s="112">
        <v>24.3</v>
      </c>
    </row>
    <row r="3155" spans="1:7" x14ac:dyDescent="0.25">
      <c r="A3155" s="104" t="s">
        <v>537</v>
      </c>
      <c r="B3155" s="104" t="s">
        <v>538</v>
      </c>
      <c r="C3155" s="54">
        <v>661</v>
      </c>
      <c r="D3155" s="96">
        <v>44231.072870370372</v>
      </c>
      <c r="E3155" s="110">
        <v>44231.072870370372</v>
      </c>
      <c r="F3155" s="112">
        <v>65</v>
      </c>
      <c r="G3155" s="112">
        <v>24.7</v>
      </c>
    </row>
    <row r="3156" spans="1:7" x14ac:dyDescent="0.25">
      <c r="A3156" s="104" t="s">
        <v>537</v>
      </c>
      <c r="B3156" s="104" t="s">
        <v>538</v>
      </c>
      <c r="C3156" s="54">
        <v>662</v>
      </c>
      <c r="D3156" s="96">
        <v>44231.114537037036</v>
      </c>
      <c r="E3156" s="110">
        <v>44231.114537037036</v>
      </c>
      <c r="F3156" s="112">
        <v>61.1</v>
      </c>
      <c r="G3156" s="112">
        <v>24.4</v>
      </c>
    </row>
    <row r="3157" spans="1:7" x14ac:dyDescent="0.25">
      <c r="A3157" s="104" t="s">
        <v>537</v>
      </c>
      <c r="B3157" s="104" t="s">
        <v>538</v>
      </c>
      <c r="C3157" s="54">
        <v>663</v>
      </c>
      <c r="D3157" s="96">
        <v>44231.1562037037</v>
      </c>
      <c r="E3157" s="110">
        <v>44231.1562037037</v>
      </c>
      <c r="F3157" s="112">
        <v>63.6</v>
      </c>
      <c r="G3157" s="112">
        <v>24.4</v>
      </c>
    </row>
    <row r="3158" spans="1:7" x14ac:dyDescent="0.25">
      <c r="A3158" s="104" t="s">
        <v>537</v>
      </c>
      <c r="B3158" s="104" t="s">
        <v>538</v>
      </c>
      <c r="C3158" s="54">
        <v>664</v>
      </c>
      <c r="D3158" s="96">
        <v>44231.197870370372</v>
      </c>
      <c r="E3158" s="110">
        <v>44231.197870370372</v>
      </c>
      <c r="F3158" s="112">
        <v>60.8</v>
      </c>
      <c r="G3158" s="112">
        <v>24.1</v>
      </c>
    </row>
    <row r="3159" spans="1:7" x14ac:dyDescent="0.25">
      <c r="A3159" s="104" t="s">
        <v>537</v>
      </c>
      <c r="B3159" s="104" t="s">
        <v>538</v>
      </c>
      <c r="C3159" s="54">
        <v>665</v>
      </c>
      <c r="D3159" s="96">
        <v>44231.239537037036</v>
      </c>
      <c r="E3159" s="110">
        <v>44231.239537037036</v>
      </c>
      <c r="F3159" s="112">
        <v>61.1</v>
      </c>
      <c r="G3159" s="112">
        <v>24.1</v>
      </c>
    </row>
    <row r="3160" spans="1:7" x14ac:dyDescent="0.25">
      <c r="A3160" s="104" t="s">
        <v>537</v>
      </c>
      <c r="B3160" s="104" t="s">
        <v>538</v>
      </c>
      <c r="C3160" s="54">
        <v>666</v>
      </c>
      <c r="D3160" s="96">
        <v>44231.2812037037</v>
      </c>
      <c r="E3160" s="110">
        <v>44231.2812037037</v>
      </c>
      <c r="F3160" s="112">
        <v>63.9</v>
      </c>
      <c r="G3160" s="112">
        <v>24.1</v>
      </c>
    </row>
    <row r="3161" spans="1:7" x14ac:dyDescent="0.25">
      <c r="A3161" s="104" t="s">
        <v>537</v>
      </c>
      <c r="B3161" s="104" t="s">
        <v>538</v>
      </c>
      <c r="C3161" s="54">
        <v>667</v>
      </c>
      <c r="D3161" s="96">
        <v>44231.322870370372</v>
      </c>
      <c r="E3161" s="110">
        <v>44231.322870370372</v>
      </c>
      <c r="F3161" s="112">
        <v>65.900000000000006</v>
      </c>
      <c r="G3161" s="112">
        <v>24.5</v>
      </c>
    </row>
    <row r="3162" spans="1:7" x14ac:dyDescent="0.25">
      <c r="A3162" s="104" t="s">
        <v>537</v>
      </c>
      <c r="B3162" s="104" t="s">
        <v>538</v>
      </c>
      <c r="C3162" s="54">
        <v>668</v>
      </c>
      <c r="D3162" s="96">
        <v>44231.364537037036</v>
      </c>
      <c r="E3162" s="110">
        <v>44231.364537037036</v>
      </c>
      <c r="F3162" s="112">
        <v>65.3</v>
      </c>
      <c r="G3162" s="112">
        <v>24.6</v>
      </c>
    </row>
    <row r="3163" spans="1:7" x14ac:dyDescent="0.25">
      <c r="A3163" s="104" t="s">
        <v>537</v>
      </c>
      <c r="B3163" s="104" t="s">
        <v>538</v>
      </c>
      <c r="C3163" s="54">
        <v>669</v>
      </c>
      <c r="D3163" s="96">
        <v>44231.4062037037</v>
      </c>
      <c r="E3163" s="110">
        <v>44231.4062037037</v>
      </c>
      <c r="F3163" s="112">
        <v>60.8</v>
      </c>
      <c r="G3163" s="112">
        <v>24.4</v>
      </c>
    </row>
    <row r="3164" spans="1:7" x14ac:dyDescent="0.25">
      <c r="A3164" s="104" t="s">
        <v>537</v>
      </c>
      <c r="B3164" s="104" t="s">
        <v>538</v>
      </c>
      <c r="C3164" s="54">
        <v>670</v>
      </c>
      <c r="D3164" s="96">
        <v>44231.447870370372</v>
      </c>
      <c r="E3164" s="110">
        <v>44231.447870370372</v>
      </c>
      <c r="F3164" s="112">
        <v>63.6</v>
      </c>
      <c r="G3164" s="112">
        <v>24.7</v>
      </c>
    </row>
    <row r="3165" spans="1:7" x14ac:dyDescent="0.25">
      <c r="A3165" s="104" t="s">
        <v>537</v>
      </c>
      <c r="B3165" s="104" t="s">
        <v>538</v>
      </c>
      <c r="C3165" s="54">
        <v>671</v>
      </c>
      <c r="D3165" s="96">
        <v>44231.489537037036</v>
      </c>
      <c r="E3165" s="110">
        <v>44231.489537037036</v>
      </c>
      <c r="F3165" s="112">
        <v>64.8</v>
      </c>
      <c r="G3165" s="112">
        <v>24.7</v>
      </c>
    </row>
    <row r="3166" spans="1:7" x14ac:dyDescent="0.25">
      <c r="A3166" s="104" t="s">
        <v>537</v>
      </c>
      <c r="B3166" s="104" t="s">
        <v>538</v>
      </c>
      <c r="C3166" s="54">
        <v>672</v>
      </c>
      <c r="D3166" s="96">
        <v>44231.5312037037</v>
      </c>
      <c r="E3166" s="110">
        <v>44231.5312037037</v>
      </c>
      <c r="F3166" s="112">
        <v>65.8</v>
      </c>
      <c r="G3166" s="112">
        <v>24.9</v>
      </c>
    </row>
    <row r="3167" spans="1:7" x14ac:dyDescent="0.25">
      <c r="A3167" s="104" t="s">
        <v>537</v>
      </c>
      <c r="B3167" s="104" t="s">
        <v>538</v>
      </c>
      <c r="C3167" s="54">
        <v>673</v>
      </c>
      <c r="D3167" s="96">
        <v>44231.572870370372</v>
      </c>
      <c r="E3167" s="110">
        <v>44231.572870370372</v>
      </c>
      <c r="F3167" s="112">
        <v>64.599999999999994</v>
      </c>
      <c r="G3167" s="112">
        <v>24.8</v>
      </c>
    </row>
    <row r="3168" spans="1:7" x14ac:dyDescent="0.25">
      <c r="A3168" s="104" t="s">
        <v>537</v>
      </c>
      <c r="B3168" s="104" t="s">
        <v>538</v>
      </c>
      <c r="C3168" s="54">
        <v>674</v>
      </c>
      <c r="D3168" s="96">
        <v>44231.614537037036</v>
      </c>
      <c r="E3168" s="110">
        <v>44231.614537037036</v>
      </c>
      <c r="F3168" s="112">
        <v>68.400000000000006</v>
      </c>
      <c r="G3168" s="112">
        <v>25</v>
      </c>
    </row>
    <row r="3169" spans="1:7" x14ac:dyDescent="0.25">
      <c r="A3169" s="104" t="s">
        <v>537</v>
      </c>
      <c r="B3169" s="104" t="s">
        <v>538</v>
      </c>
      <c r="C3169" s="54">
        <v>675</v>
      </c>
      <c r="D3169" s="96">
        <v>44231.6562037037</v>
      </c>
      <c r="E3169" s="110">
        <v>44231.6562037037</v>
      </c>
      <c r="F3169" s="112">
        <v>69.900000000000006</v>
      </c>
      <c r="G3169" s="112">
        <v>24.9</v>
      </c>
    </row>
    <row r="3170" spans="1:7" x14ac:dyDescent="0.25">
      <c r="A3170" s="104" t="s">
        <v>537</v>
      </c>
      <c r="B3170" s="104" t="s">
        <v>538</v>
      </c>
      <c r="C3170" s="54">
        <v>676</v>
      </c>
      <c r="D3170" s="96">
        <v>44231.697870370372</v>
      </c>
      <c r="E3170" s="110">
        <v>44231.697870370372</v>
      </c>
      <c r="F3170" s="112">
        <v>72.900000000000006</v>
      </c>
      <c r="G3170" s="112">
        <v>24.8</v>
      </c>
    </row>
    <row r="3171" spans="1:7" x14ac:dyDescent="0.25">
      <c r="A3171" s="104" t="s">
        <v>537</v>
      </c>
      <c r="B3171" s="104" t="s">
        <v>538</v>
      </c>
      <c r="C3171" s="54">
        <v>677</v>
      </c>
      <c r="D3171" s="96">
        <v>44231.739537037036</v>
      </c>
      <c r="E3171" s="110">
        <v>44231.739537037036</v>
      </c>
      <c r="F3171" s="112">
        <v>66.900000000000006</v>
      </c>
      <c r="G3171" s="112">
        <v>24.2</v>
      </c>
    </row>
    <row r="3172" spans="1:7" x14ac:dyDescent="0.25">
      <c r="A3172" s="104" t="s">
        <v>537</v>
      </c>
      <c r="B3172" s="104" t="s">
        <v>538</v>
      </c>
      <c r="C3172" s="54">
        <v>678</v>
      </c>
      <c r="D3172" s="96">
        <v>44231.7812037037</v>
      </c>
      <c r="E3172" s="110">
        <v>44231.7812037037</v>
      </c>
      <c r="F3172" s="112">
        <v>68.400000000000006</v>
      </c>
      <c r="G3172" s="112">
        <v>24.3</v>
      </c>
    </row>
    <row r="3173" spans="1:7" x14ac:dyDescent="0.25">
      <c r="A3173" s="104" t="s">
        <v>537</v>
      </c>
      <c r="B3173" s="104" t="s">
        <v>538</v>
      </c>
      <c r="C3173" s="54">
        <v>679</v>
      </c>
      <c r="D3173" s="96">
        <v>44231.822870370372</v>
      </c>
      <c r="E3173" s="110">
        <v>44231.822870370372</v>
      </c>
      <c r="F3173" s="112">
        <v>63.7</v>
      </c>
      <c r="G3173" s="112">
        <v>24.2</v>
      </c>
    </row>
    <row r="3174" spans="1:7" x14ac:dyDescent="0.25">
      <c r="A3174" s="104" t="s">
        <v>537</v>
      </c>
      <c r="B3174" s="104" t="s">
        <v>538</v>
      </c>
      <c r="C3174" s="54">
        <v>680</v>
      </c>
      <c r="D3174" s="96">
        <v>44231.864537037036</v>
      </c>
      <c r="E3174" s="110">
        <v>44231.864537037036</v>
      </c>
      <c r="F3174" s="112">
        <v>66.599999999999994</v>
      </c>
      <c r="G3174" s="112">
        <v>24.1</v>
      </c>
    </row>
    <row r="3175" spans="1:7" x14ac:dyDescent="0.25">
      <c r="A3175" s="104" t="s">
        <v>537</v>
      </c>
      <c r="B3175" s="104" t="s">
        <v>538</v>
      </c>
      <c r="C3175" s="54">
        <v>681</v>
      </c>
      <c r="D3175" s="96">
        <v>44231.9062037037</v>
      </c>
      <c r="E3175" s="110">
        <v>44231.9062037037</v>
      </c>
      <c r="F3175" s="112">
        <v>65.7</v>
      </c>
      <c r="G3175" s="112">
        <v>24.3</v>
      </c>
    </row>
    <row r="3176" spans="1:7" x14ac:dyDescent="0.25">
      <c r="A3176" s="104" t="s">
        <v>537</v>
      </c>
      <c r="B3176" s="104" t="s">
        <v>538</v>
      </c>
      <c r="C3176" s="54">
        <v>682</v>
      </c>
      <c r="D3176" s="96">
        <v>44231.947870370372</v>
      </c>
      <c r="E3176" s="110">
        <v>44231.947870370372</v>
      </c>
      <c r="F3176" s="112">
        <v>65</v>
      </c>
      <c r="G3176" s="112">
        <v>24.4</v>
      </c>
    </row>
    <row r="3177" spans="1:7" x14ac:dyDescent="0.25">
      <c r="A3177" s="104" t="s">
        <v>537</v>
      </c>
      <c r="B3177" s="104" t="s">
        <v>538</v>
      </c>
      <c r="C3177" s="54">
        <v>683</v>
      </c>
      <c r="D3177" s="96">
        <v>44231.989537037036</v>
      </c>
      <c r="E3177" s="110">
        <v>44231.989537037036</v>
      </c>
      <c r="F3177" s="112">
        <v>69.400000000000006</v>
      </c>
      <c r="G3177" s="112">
        <v>24.4</v>
      </c>
    </row>
    <row r="3178" spans="1:7" x14ac:dyDescent="0.25">
      <c r="A3178" s="104" t="s">
        <v>537</v>
      </c>
      <c r="B3178" s="104" t="s">
        <v>538</v>
      </c>
      <c r="C3178" s="54">
        <v>684</v>
      </c>
      <c r="D3178" s="96">
        <v>44232.0312037037</v>
      </c>
      <c r="E3178" s="110">
        <v>44232.0312037037</v>
      </c>
      <c r="F3178" s="112">
        <v>64.599999999999994</v>
      </c>
      <c r="G3178" s="112">
        <v>24.3</v>
      </c>
    </row>
    <row r="3179" spans="1:7" x14ac:dyDescent="0.25">
      <c r="A3179" s="104" t="s">
        <v>537</v>
      </c>
      <c r="B3179" s="104" t="s">
        <v>538</v>
      </c>
      <c r="C3179" s="54">
        <v>685</v>
      </c>
      <c r="D3179" s="96">
        <v>44232.072870370372</v>
      </c>
      <c r="E3179" s="110">
        <v>44232.072870370372</v>
      </c>
      <c r="F3179" s="112">
        <v>64.5</v>
      </c>
      <c r="G3179" s="112">
        <v>24.2</v>
      </c>
    </row>
    <row r="3180" spans="1:7" x14ac:dyDescent="0.25">
      <c r="A3180" s="104" t="s">
        <v>537</v>
      </c>
      <c r="B3180" s="104" t="s">
        <v>538</v>
      </c>
      <c r="C3180" s="54">
        <v>686</v>
      </c>
      <c r="D3180" s="96">
        <v>44232.114537037036</v>
      </c>
      <c r="E3180" s="110">
        <v>44232.114537037036</v>
      </c>
      <c r="F3180" s="112">
        <v>64.599999999999994</v>
      </c>
      <c r="G3180" s="112">
        <v>24.3</v>
      </c>
    </row>
    <row r="3181" spans="1:7" x14ac:dyDescent="0.25">
      <c r="A3181" s="104" t="s">
        <v>537</v>
      </c>
      <c r="B3181" s="104" t="s">
        <v>538</v>
      </c>
      <c r="C3181" s="54">
        <v>687</v>
      </c>
      <c r="D3181" s="96">
        <v>44232.1562037037</v>
      </c>
      <c r="E3181" s="110">
        <v>44232.1562037037</v>
      </c>
      <c r="F3181" s="112">
        <v>64.5</v>
      </c>
      <c r="G3181" s="112">
        <v>24.2</v>
      </c>
    </row>
    <row r="3182" spans="1:7" x14ac:dyDescent="0.25">
      <c r="A3182" s="104" t="s">
        <v>537</v>
      </c>
      <c r="B3182" s="104" t="s">
        <v>538</v>
      </c>
      <c r="C3182" s="54">
        <v>688</v>
      </c>
      <c r="D3182" s="96">
        <v>44232.197870370372</v>
      </c>
      <c r="E3182" s="110">
        <v>44232.197870370372</v>
      </c>
      <c r="F3182" s="112">
        <v>64.900000000000006</v>
      </c>
      <c r="G3182" s="112">
        <v>24</v>
      </c>
    </row>
    <row r="3183" spans="1:7" x14ac:dyDescent="0.25">
      <c r="A3183" s="104" t="s">
        <v>537</v>
      </c>
      <c r="B3183" s="104" t="s">
        <v>538</v>
      </c>
      <c r="C3183" s="54">
        <v>689</v>
      </c>
      <c r="D3183" s="96">
        <v>44232.239537037036</v>
      </c>
      <c r="E3183" s="110">
        <v>44232.239537037036</v>
      </c>
      <c r="F3183" s="112">
        <v>61.7</v>
      </c>
      <c r="G3183" s="112">
        <v>24</v>
      </c>
    </row>
    <row r="3184" spans="1:7" x14ac:dyDescent="0.25">
      <c r="A3184" s="104" t="s">
        <v>537</v>
      </c>
      <c r="B3184" s="104" t="s">
        <v>538</v>
      </c>
      <c r="C3184" s="54">
        <v>690</v>
      </c>
      <c r="D3184" s="96">
        <v>44232.2812037037</v>
      </c>
      <c r="E3184" s="110">
        <v>44232.2812037037</v>
      </c>
      <c r="F3184" s="112">
        <v>64.099999999999994</v>
      </c>
      <c r="G3184" s="112">
        <v>24</v>
      </c>
    </row>
    <row r="3185" spans="1:7" x14ac:dyDescent="0.25">
      <c r="A3185" s="104" t="s">
        <v>537</v>
      </c>
      <c r="B3185" s="104" t="s">
        <v>538</v>
      </c>
      <c r="C3185" s="54">
        <v>691</v>
      </c>
      <c r="D3185" s="96">
        <v>44232.322870370372</v>
      </c>
      <c r="E3185" s="110">
        <v>44232.322870370372</v>
      </c>
      <c r="F3185" s="112">
        <v>65.900000000000006</v>
      </c>
      <c r="G3185" s="112">
        <v>24.4</v>
      </c>
    </row>
    <row r="3186" spans="1:7" x14ac:dyDescent="0.25">
      <c r="A3186" s="104" t="s">
        <v>537</v>
      </c>
      <c r="B3186" s="104" t="s">
        <v>538</v>
      </c>
      <c r="C3186" s="54">
        <v>692</v>
      </c>
      <c r="D3186" s="96">
        <v>44232.364537037036</v>
      </c>
      <c r="E3186" s="110">
        <v>44232.364537037036</v>
      </c>
      <c r="F3186" s="112">
        <v>65.5</v>
      </c>
      <c r="G3186" s="112">
        <v>24.5</v>
      </c>
    </row>
    <row r="3187" spans="1:7" x14ac:dyDescent="0.25">
      <c r="A3187" s="104" t="s">
        <v>537</v>
      </c>
      <c r="B3187" s="104" t="s">
        <v>538</v>
      </c>
      <c r="C3187" s="54">
        <v>693</v>
      </c>
      <c r="D3187" s="96">
        <v>44232.4062037037</v>
      </c>
      <c r="E3187" s="110">
        <v>44232.4062037037</v>
      </c>
      <c r="F3187" s="112">
        <v>62.6</v>
      </c>
      <c r="G3187" s="112">
        <v>24.5</v>
      </c>
    </row>
    <row r="3188" spans="1:7" x14ac:dyDescent="0.25">
      <c r="A3188" s="104" t="s">
        <v>537</v>
      </c>
      <c r="B3188" s="104" t="s">
        <v>538</v>
      </c>
      <c r="C3188" s="54">
        <v>694</v>
      </c>
      <c r="D3188" s="96">
        <v>44232.447870370372</v>
      </c>
      <c r="E3188" s="110">
        <v>44232.447870370372</v>
      </c>
      <c r="F3188" s="112">
        <v>65.2</v>
      </c>
      <c r="G3188" s="112">
        <v>24.8</v>
      </c>
    </row>
    <row r="3189" spans="1:7" x14ac:dyDescent="0.25">
      <c r="A3189" s="104" t="s">
        <v>537</v>
      </c>
      <c r="B3189" s="104" t="s">
        <v>538</v>
      </c>
      <c r="C3189" s="54">
        <v>695</v>
      </c>
      <c r="D3189" s="96">
        <v>44232.489537037036</v>
      </c>
      <c r="E3189" s="110">
        <v>44232.489537037036</v>
      </c>
      <c r="F3189" s="112">
        <v>66.3</v>
      </c>
      <c r="G3189" s="112">
        <v>24.8</v>
      </c>
    </row>
    <row r="3190" spans="1:7" x14ac:dyDescent="0.25">
      <c r="A3190" s="104" t="s">
        <v>537</v>
      </c>
      <c r="B3190" s="104" t="s">
        <v>538</v>
      </c>
      <c r="C3190" s="54">
        <v>696</v>
      </c>
      <c r="D3190" s="96">
        <v>44232.5312037037</v>
      </c>
      <c r="E3190" s="110">
        <v>44232.5312037037</v>
      </c>
      <c r="F3190" s="112">
        <v>64.400000000000006</v>
      </c>
      <c r="G3190" s="112">
        <v>24.6</v>
      </c>
    </row>
    <row r="3191" spans="1:7" x14ac:dyDescent="0.25">
      <c r="A3191" s="104" t="s">
        <v>537</v>
      </c>
      <c r="B3191" s="104" t="s">
        <v>538</v>
      </c>
      <c r="C3191" s="54">
        <v>697</v>
      </c>
      <c r="D3191" s="96">
        <v>44232.572870370372</v>
      </c>
      <c r="E3191" s="110">
        <v>44232.572870370372</v>
      </c>
      <c r="F3191" s="112">
        <v>70</v>
      </c>
      <c r="G3191" s="112">
        <v>25.2</v>
      </c>
    </row>
    <row r="3192" spans="1:7" x14ac:dyDescent="0.25">
      <c r="A3192" s="104" t="s">
        <v>537</v>
      </c>
      <c r="B3192" s="104" t="s">
        <v>538</v>
      </c>
      <c r="C3192" s="54">
        <v>698</v>
      </c>
      <c r="D3192" s="96">
        <v>44232.614537037036</v>
      </c>
      <c r="E3192" s="110">
        <v>44232.614537037036</v>
      </c>
      <c r="F3192" s="112">
        <v>78.7</v>
      </c>
      <c r="G3192" s="112">
        <v>25</v>
      </c>
    </row>
    <row r="3193" spans="1:7" x14ac:dyDescent="0.25">
      <c r="A3193" s="104" t="s">
        <v>537</v>
      </c>
      <c r="B3193" s="104" t="s">
        <v>538</v>
      </c>
      <c r="C3193" s="54">
        <v>699</v>
      </c>
      <c r="D3193" s="96">
        <v>44232.6562037037</v>
      </c>
      <c r="E3193" s="110">
        <v>44232.6562037037</v>
      </c>
      <c r="F3193" s="112">
        <v>74</v>
      </c>
      <c r="G3193" s="112">
        <v>24.8</v>
      </c>
    </row>
    <row r="3194" spans="1:7" x14ac:dyDescent="0.25">
      <c r="A3194" s="104" t="s">
        <v>537</v>
      </c>
      <c r="B3194" s="104" t="s">
        <v>538</v>
      </c>
      <c r="C3194" s="54">
        <v>700</v>
      </c>
      <c r="D3194" s="96">
        <v>44232.697870370372</v>
      </c>
      <c r="E3194" s="110">
        <v>44232.697870370372</v>
      </c>
      <c r="F3194" s="112">
        <v>73.2</v>
      </c>
      <c r="G3194" s="112">
        <v>24.5</v>
      </c>
    </row>
    <row r="3195" spans="1:7" x14ac:dyDescent="0.25">
      <c r="A3195" s="104" t="s">
        <v>537</v>
      </c>
      <c r="B3195" s="104" t="s">
        <v>538</v>
      </c>
      <c r="C3195" s="54">
        <v>701</v>
      </c>
      <c r="D3195" s="96">
        <v>44232.739537037036</v>
      </c>
      <c r="E3195" s="110">
        <v>44232.739537037036</v>
      </c>
      <c r="F3195" s="112">
        <v>71.400000000000006</v>
      </c>
      <c r="G3195" s="112">
        <v>24.4</v>
      </c>
    </row>
    <row r="3196" spans="1:7" x14ac:dyDescent="0.25">
      <c r="A3196" s="104" t="s">
        <v>537</v>
      </c>
      <c r="B3196" s="104" t="s">
        <v>538</v>
      </c>
      <c r="C3196" s="54">
        <v>702</v>
      </c>
      <c r="D3196" s="96">
        <v>44232.7812037037</v>
      </c>
      <c r="E3196" s="110">
        <v>44232.7812037037</v>
      </c>
      <c r="F3196" s="112">
        <v>67</v>
      </c>
      <c r="G3196" s="112">
        <v>24.2</v>
      </c>
    </row>
    <row r="3197" spans="1:7" x14ac:dyDescent="0.25">
      <c r="A3197" s="104" t="s">
        <v>537</v>
      </c>
      <c r="B3197" s="104" t="s">
        <v>538</v>
      </c>
      <c r="C3197" s="54">
        <v>703</v>
      </c>
      <c r="D3197" s="96">
        <v>44232.822870370372</v>
      </c>
      <c r="E3197" s="110">
        <v>44232.822870370372</v>
      </c>
      <c r="F3197" s="112">
        <v>66.400000000000006</v>
      </c>
      <c r="G3197" s="112">
        <v>24.1</v>
      </c>
    </row>
    <row r="3198" spans="1:7" x14ac:dyDescent="0.25">
      <c r="A3198" s="104" t="s">
        <v>537</v>
      </c>
      <c r="B3198" s="104" t="s">
        <v>538</v>
      </c>
      <c r="C3198" s="54">
        <v>704</v>
      </c>
      <c r="D3198" s="96">
        <v>44232.864537037036</v>
      </c>
      <c r="E3198" s="110">
        <v>44232.864537037036</v>
      </c>
      <c r="F3198" s="112">
        <v>66.2</v>
      </c>
      <c r="G3198" s="112">
        <v>24.4</v>
      </c>
    </row>
    <row r="3199" spans="1:7" x14ac:dyDescent="0.25">
      <c r="A3199" s="104" t="s">
        <v>537</v>
      </c>
      <c r="B3199" s="104" t="s">
        <v>538</v>
      </c>
      <c r="C3199" s="54">
        <v>705</v>
      </c>
      <c r="D3199" s="96">
        <v>44232.9062037037</v>
      </c>
      <c r="E3199" s="110">
        <v>44232.9062037037</v>
      </c>
      <c r="F3199" s="112">
        <v>67.599999999999994</v>
      </c>
      <c r="G3199" s="112">
        <v>24.4</v>
      </c>
    </row>
    <row r="3200" spans="1:7" x14ac:dyDescent="0.25">
      <c r="A3200" s="104" t="s">
        <v>537</v>
      </c>
      <c r="B3200" s="104" t="s">
        <v>538</v>
      </c>
      <c r="C3200" s="54">
        <v>706</v>
      </c>
      <c r="D3200" s="96">
        <v>44232.947870370372</v>
      </c>
      <c r="E3200" s="110">
        <v>44232.947870370372</v>
      </c>
      <c r="F3200" s="112">
        <v>65.8</v>
      </c>
      <c r="G3200" s="112">
        <v>24.3</v>
      </c>
    </row>
    <row r="3201" spans="1:7" x14ac:dyDescent="0.25">
      <c r="A3201" s="104" t="s">
        <v>537</v>
      </c>
      <c r="B3201" s="104" t="s">
        <v>538</v>
      </c>
      <c r="C3201" s="54">
        <v>707</v>
      </c>
      <c r="D3201" s="96">
        <v>44232.989537037036</v>
      </c>
      <c r="E3201" s="110">
        <v>44232.989537037036</v>
      </c>
      <c r="F3201" s="112">
        <v>66</v>
      </c>
      <c r="G3201" s="112">
        <v>24.3</v>
      </c>
    </row>
    <row r="3202" spans="1:7" x14ac:dyDescent="0.25">
      <c r="A3202" s="104" t="s">
        <v>537</v>
      </c>
      <c r="B3202" s="104" t="s">
        <v>538</v>
      </c>
      <c r="C3202" s="54">
        <v>708</v>
      </c>
      <c r="D3202" s="96">
        <v>44233.0312037037</v>
      </c>
      <c r="E3202" s="110">
        <v>44233.0312037037</v>
      </c>
      <c r="F3202" s="112">
        <v>62.2</v>
      </c>
      <c r="G3202" s="112">
        <v>24.3</v>
      </c>
    </row>
    <row r="3203" spans="1:7" x14ac:dyDescent="0.25">
      <c r="A3203" s="104" t="s">
        <v>537</v>
      </c>
      <c r="B3203" s="104" t="s">
        <v>538</v>
      </c>
      <c r="C3203" s="54">
        <v>709</v>
      </c>
      <c r="D3203" s="96">
        <v>44233.072870370372</v>
      </c>
      <c r="E3203" s="110">
        <v>44233.072870370372</v>
      </c>
      <c r="F3203" s="112">
        <v>64.599999999999994</v>
      </c>
      <c r="G3203" s="112">
        <v>24.3</v>
      </c>
    </row>
    <row r="3204" spans="1:7" x14ac:dyDescent="0.25">
      <c r="A3204" s="104" t="s">
        <v>537</v>
      </c>
      <c r="B3204" s="104" t="s">
        <v>538</v>
      </c>
      <c r="C3204" s="54">
        <v>710</v>
      </c>
      <c r="D3204" s="96">
        <v>44233.114537037036</v>
      </c>
      <c r="E3204" s="110">
        <v>44233.114537037036</v>
      </c>
      <c r="F3204" s="112">
        <v>63.1</v>
      </c>
      <c r="G3204" s="112">
        <v>24.1</v>
      </c>
    </row>
    <row r="3205" spans="1:7" x14ac:dyDescent="0.25">
      <c r="A3205" s="104" t="s">
        <v>537</v>
      </c>
      <c r="B3205" s="104" t="s">
        <v>538</v>
      </c>
      <c r="C3205" s="54">
        <v>711</v>
      </c>
      <c r="D3205" s="96">
        <v>44233.1562037037</v>
      </c>
      <c r="E3205" s="110">
        <v>44233.1562037037</v>
      </c>
      <c r="F3205" s="112">
        <v>64</v>
      </c>
      <c r="G3205" s="112">
        <v>24.1</v>
      </c>
    </row>
    <row r="3206" spans="1:7" x14ac:dyDescent="0.25">
      <c r="A3206" s="104" t="s">
        <v>537</v>
      </c>
      <c r="B3206" s="104" t="s">
        <v>538</v>
      </c>
      <c r="C3206" s="54">
        <v>712</v>
      </c>
      <c r="D3206" s="96">
        <v>44233.197870370372</v>
      </c>
      <c r="E3206" s="110">
        <v>44233.197870370372</v>
      </c>
      <c r="F3206" s="112">
        <v>64.3</v>
      </c>
      <c r="G3206" s="112">
        <v>24.1</v>
      </c>
    </row>
    <row r="3207" spans="1:7" x14ac:dyDescent="0.25">
      <c r="A3207" s="104" t="s">
        <v>537</v>
      </c>
      <c r="B3207" s="104" t="s">
        <v>538</v>
      </c>
      <c r="C3207" s="54">
        <v>713</v>
      </c>
      <c r="D3207" s="96">
        <v>44233.239537037036</v>
      </c>
      <c r="E3207" s="110">
        <v>44233.239537037036</v>
      </c>
      <c r="F3207" s="112">
        <v>63.8</v>
      </c>
      <c r="G3207" s="112">
        <v>24.1</v>
      </c>
    </row>
    <row r="3208" spans="1:7" x14ac:dyDescent="0.25">
      <c r="A3208" s="104" t="s">
        <v>537</v>
      </c>
      <c r="B3208" s="104" t="s">
        <v>538</v>
      </c>
      <c r="C3208" s="54">
        <v>714</v>
      </c>
      <c r="D3208" s="96">
        <v>44233.2812037037</v>
      </c>
      <c r="E3208" s="110">
        <v>44233.2812037037</v>
      </c>
      <c r="F3208" s="112">
        <v>64.7</v>
      </c>
      <c r="G3208" s="112">
        <v>24</v>
      </c>
    </row>
    <row r="3209" spans="1:7" x14ac:dyDescent="0.25">
      <c r="A3209" s="104" t="s">
        <v>537</v>
      </c>
      <c r="B3209" s="104" t="s">
        <v>538</v>
      </c>
      <c r="C3209" s="54">
        <v>715</v>
      </c>
      <c r="D3209" s="96">
        <v>44233.322870370372</v>
      </c>
      <c r="E3209" s="110">
        <v>44233.322870370372</v>
      </c>
      <c r="F3209" s="112">
        <v>66</v>
      </c>
      <c r="G3209" s="112">
        <v>24.5</v>
      </c>
    </row>
    <row r="3210" spans="1:7" x14ac:dyDescent="0.25">
      <c r="A3210" s="104" t="s">
        <v>537</v>
      </c>
      <c r="B3210" s="104" t="s">
        <v>538</v>
      </c>
      <c r="C3210" s="54">
        <v>716</v>
      </c>
      <c r="D3210" s="96">
        <v>44233.364537037036</v>
      </c>
      <c r="E3210" s="110">
        <v>44233.364537037036</v>
      </c>
      <c r="F3210" s="112">
        <v>59.4</v>
      </c>
      <c r="G3210" s="112">
        <v>24.3</v>
      </c>
    </row>
    <row r="3211" spans="1:7" x14ac:dyDescent="0.25">
      <c r="A3211" s="104" t="s">
        <v>537</v>
      </c>
      <c r="B3211" s="104" t="s">
        <v>538</v>
      </c>
      <c r="C3211" s="54">
        <v>717</v>
      </c>
      <c r="D3211" s="96">
        <v>44233.4062037037</v>
      </c>
      <c r="E3211" s="110">
        <v>44233.4062037037</v>
      </c>
      <c r="F3211" s="112">
        <v>61.8</v>
      </c>
      <c r="G3211" s="112">
        <v>24.5</v>
      </c>
    </row>
    <row r="3212" spans="1:7" x14ac:dyDescent="0.25">
      <c r="A3212" s="104" t="s">
        <v>537</v>
      </c>
      <c r="B3212" s="104" t="s">
        <v>538</v>
      </c>
      <c r="C3212" s="54">
        <v>718</v>
      </c>
      <c r="D3212" s="96">
        <v>44233.447870370372</v>
      </c>
      <c r="E3212" s="110">
        <v>44233.447870370372</v>
      </c>
      <c r="F3212" s="112">
        <v>60.2</v>
      </c>
      <c r="G3212" s="112">
        <v>24.6</v>
      </c>
    </row>
    <row r="3213" spans="1:7" x14ac:dyDescent="0.25">
      <c r="A3213" s="104" t="s">
        <v>537</v>
      </c>
      <c r="B3213" s="104" t="s">
        <v>538</v>
      </c>
      <c r="C3213" s="54">
        <v>719</v>
      </c>
      <c r="D3213" s="96">
        <v>44233.489537037036</v>
      </c>
      <c r="E3213" s="110">
        <v>44233.489537037036</v>
      </c>
      <c r="F3213" s="112">
        <v>65.099999999999994</v>
      </c>
      <c r="G3213" s="112">
        <v>24.9</v>
      </c>
    </row>
    <row r="3214" spans="1:7" x14ac:dyDescent="0.25">
      <c r="A3214" s="104" t="s">
        <v>537</v>
      </c>
      <c r="B3214" s="104" t="s">
        <v>538</v>
      </c>
      <c r="C3214" s="54">
        <v>720</v>
      </c>
      <c r="D3214" s="96">
        <v>44233.5312037037</v>
      </c>
      <c r="E3214" s="110">
        <v>44233.5312037037</v>
      </c>
      <c r="F3214" s="112">
        <v>66.8</v>
      </c>
      <c r="G3214" s="112">
        <v>25</v>
      </c>
    </row>
    <row r="3215" spans="1:7" x14ac:dyDescent="0.25">
      <c r="A3215" s="104" t="s">
        <v>537</v>
      </c>
      <c r="B3215" s="104" t="s">
        <v>538</v>
      </c>
      <c r="C3215" s="54">
        <v>721</v>
      </c>
      <c r="D3215" s="96">
        <v>44233.572870370372</v>
      </c>
      <c r="E3215" s="110">
        <v>44233.572870370372</v>
      </c>
      <c r="F3215" s="112">
        <v>65.400000000000006</v>
      </c>
      <c r="G3215" s="112">
        <v>24.8</v>
      </c>
    </row>
    <row r="3216" spans="1:7" x14ac:dyDescent="0.25">
      <c r="A3216" s="104" t="s">
        <v>537</v>
      </c>
      <c r="B3216" s="104" t="s">
        <v>538</v>
      </c>
      <c r="C3216" s="54">
        <v>722</v>
      </c>
      <c r="D3216" s="96">
        <v>44233.614537037036</v>
      </c>
      <c r="E3216" s="110">
        <v>44233.614537037036</v>
      </c>
      <c r="F3216" s="112">
        <v>72.900000000000006</v>
      </c>
      <c r="G3216" s="112">
        <v>25.1</v>
      </c>
    </row>
    <row r="3217" spans="1:7" x14ac:dyDescent="0.25">
      <c r="A3217" s="104" t="s">
        <v>537</v>
      </c>
      <c r="B3217" s="104" t="s">
        <v>538</v>
      </c>
      <c r="C3217" s="54">
        <v>723</v>
      </c>
      <c r="D3217" s="96">
        <v>44233.6562037037</v>
      </c>
      <c r="E3217" s="110">
        <v>44233.6562037037</v>
      </c>
      <c r="F3217" s="112">
        <v>72.7</v>
      </c>
      <c r="G3217" s="112">
        <v>25</v>
      </c>
    </row>
    <row r="3218" spans="1:7" x14ac:dyDescent="0.25">
      <c r="A3218" s="104" t="s">
        <v>537</v>
      </c>
      <c r="B3218" s="104" t="s">
        <v>538</v>
      </c>
      <c r="C3218" s="54">
        <v>724</v>
      </c>
      <c r="D3218" s="96">
        <v>44233.697870370372</v>
      </c>
      <c r="E3218" s="110">
        <v>44233.697870370372</v>
      </c>
      <c r="F3218" s="112">
        <v>68.7</v>
      </c>
      <c r="G3218" s="112">
        <v>24.7</v>
      </c>
    </row>
    <row r="3219" spans="1:7" x14ac:dyDescent="0.25">
      <c r="A3219" s="104" t="s">
        <v>537</v>
      </c>
      <c r="B3219" s="104" t="s">
        <v>538</v>
      </c>
      <c r="C3219" s="54">
        <v>725</v>
      </c>
      <c r="D3219" s="96">
        <v>44233.739537037036</v>
      </c>
      <c r="E3219" s="110">
        <v>44233.739537037036</v>
      </c>
      <c r="F3219" s="112">
        <v>67</v>
      </c>
      <c r="G3219" s="112">
        <v>24.3</v>
      </c>
    </row>
    <row r="3220" spans="1:7" x14ac:dyDescent="0.25">
      <c r="A3220" s="104" t="s">
        <v>537</v>
      </c>
      <c r="B3220" s="104" t="s">
        <v>538</v>
      </c>
      <c r="C3220" s="54">
        <v>726</v>
      </c>
      <c r="D3220" s="96">
        <v>44233.7812037037</v>
      </c>
      <c r="E3220" s="110">
        <v>44233.7812037037</v>
      </c>
      <c r="F3220" s="112">
        <v>64.900000000000006</v>
      </c>
      <c r="G3220" s="112">
        <v>24.3</v>
      </c>
    </row>
    <row r="3221" spans="1:7" x14ac:dyDescent="0.25">
      <c r="A3221" s="104" t="s">
        <v>537</v>
      </c>
      <c r="B3221" s="104" t="s">
        <v>538</v>
      </c>
      <c r="C3221" s="54">
        <v>727</v>
      </c>
      <c r="D3221" s="96">
        <v>44233.822870370372</v>
      </c>
      <c r="E3221" s="110">
        <v>44233.822870370372</v>
      </c>
      <c r="F3221" s="112">
        <v>63.1</v>
      </c>
      <c r="G3221" s="112">
        <v>24.2</v>
      </c>
    </row>
    <row r="3222" spans="1:7" x14ac:dyDescent="0.25">
      <c r="A3222" s="104" t="s">
        <v>537</v>
      </c>
      <c r="B3222" s="104" t="s">
        <v>538</v>
      </c>
      <c r="C3222" s="54">
        <v>728</v>
      </c>
      <c r="D3222" s="96">
        <v>44233.864537037036</v>
      </c>
      <c r="E3222" s="110">
        <v>44233.864537037036</v>
      </c>
      <c r="F3222" s="112">
        <v>63.1</v>
      </c>
      <c r="G3222" s="112">
        <v>24.4</v>
      </c>
    </row>
    <row r="3223" spans="1:7" x14ac:dyDescent="0.25">
      <c r="A3223" s="104" t="s">
        <v>537</v>
      </c>
      <c r="B3223" s="104" t="s">
        <v>538</v>
      </c>
      <c r="C3223" s="54">
        <v>729</v>
      </c>
      <c r="D3223" s="96">
        <v>44233.9062037037</v>
      </c>
      <c r="E3223" s="110">
        <v>44233.9062037037</v>
      </c>
      <c r="F3223" s="112">
        <v>60.6</v>
      </c>
      <c r="G3223" s="112">
        <v>24.3</v>
      </c>
    </row>
    <row r="3224" spans="1:7" x14ac:dyDescent="0.25">
      <c r="A3224" s="104" t="s">
        <v>537</v>
      </c>
      <c r="B3224" s="104" t="s">
        <v>538</v>
      </c>
      <c r="C3224" s="54">
        <v>730</v>
      </c>
      <c r="D3224" s="96">
        <v>44233.947870370372</v>
      </c>
      <c r="E3224" s="110">
        <v>44233.947870370372</v>
      </c>
      <c r="F3224" s="112">
        <v>62.1</v>
      </c>
      <c r="G3224" s="112">
        <v>24.3</v>
      </c>
    </row>
    <row r="3225" spans="1:7" x14ac:dyDescent="0.25">
      <c r="A3225" s="104" t="s">
        <v>537</v>
      </c>
      <c r="B3225" s="104" t="s">
        <v>538</v>
      </c>
      <c r="C3225" s="54">
        <v>731</v>
      </c>
      <c r="D3225" s="96">
        <v>44233.989537037036</v>
      </c>
      <c r="E3225" s="110">
        <v>44233.989537037036</v>
      </c>
      <c r="F3225" s="112">
        <v>62.9</v>
      </c>
      <c r="G3225" s="112">
        <v>24.1</v>
      </c>
    </row>
    <row r="3226" spans="1:7" x14ac:dyDescent="0.25">
      <c r="A3226" s="104" t="s">
        <v>537</v>
      </c>
      <c r="B3226" s="104" t="s">
        <v>538</v>
      </c>
      <c r="C3226" s="54">
        <v>732</v>
      </c>
      <c r="D3226" s="96">
        <v>44234.0312037037</v>
      </c>
      <c r="E3226" s="110">
        <v>44234.0312037037</v>
      </c>
      <c r="F3226" s="112">
        <v>60</v>
      </c>
      <c r="G3226" s="112">
        <v>24.1</v>
      </c>
    </row>
    <row r="3227" spans="1:7" x14ac:dyDescent="0.25">
      <c r="A3227" s="104" t="s">
        <v>537</v>
      </c>
      <c r="B3227" s="104" t="s">
        <v>538</v>
      </c>
      <c r="C3227" s="54">
        <v>733</v>
      </c>
      <c r="D3227" s="96">
        <v>44234.072870370372</v>
      </c>
      <c r="E3227" s="110">
        <v>44234.072870370372</v>
      </c>
      <c r="F3227" s="112">
        <v>60.3</v>
      </c>
      <c r="G3227" s="112">
        <v>24</v>
      </c>
    </row>
    <row r="3228" spans="1:7" x14ac:dyDescent="0.25">
      <c r="A3228" s="104" t="s">
        <v>537</v>
      </c>
      <c r="B3228" s="104" t="s">
        <v>538</v>
      </c>
      <c r="C3228" s="54">
        <v>734</v>
      </c>
      <c r="D3228" s="96">
        <v>44234.114537037036</v>
      </c>
      <c r="E3228" s="110">
        <v>44234.114537037036</v>
      </c>
      <c r="F3228" s="112">
        <v>59.7</v>
      </c>
      <c r="G3228" s="112">
        <v>24</v>
      </c>
    </row>
    <row r="3229" spans="1:7" x14ac:dyDescent="0.25">
      <c r="A3229" s="104" t="s">
        <v>537</v>
      </c>
      <c r="B3229" s="104" t="s">
        <v>538</v>
      </c>
      <c r="C3229" s="54">
        <v>735</v>
      </c>
      <c r="D3229" s="96">
        <v>44234.1562037037</v>
      </c>
      <c r="E3229" s="110">
        <v>44234.1562037037</v>
      </c>
      <c r="F3229" s="112">
        <v>59.1</v>
      </c>
      <c r="G3229" s="112">
        <v>23.9</v>
      </c>
    </row>
    <row r="3230" spans="1:7" x14ac:dyDescent="0.25">
      <c r="A3230" s="104" t="s">
        <v>537</v>
      </c>
      <c r="B3230" s="104" t="s">
        <v>538</v>
      </c>
      <c r="C3230" s="54">
        <v>736</v>
      </c>
      <c r="D3230" s="96">
        <v>44234.197870370372</v>
      </c>
      <c r="E3230" s="110">
        <v>44234.197870370372</v>
      </c>
      <c r="F3230" s="112">
        <v>58.7</v>
      </c>
      <c r="G3230" s="112">
        <v>23.8</v>
      </c>
    </row>
    <row r="3231" spans="1:7" x14ac:dyDescent="0.25">
      <c r="A3231" s="104" t="s">
        <v>537</v>
      </c>
      <c r="B3231" s="104" t="s">
        <v>538</v>
      </c>
      <c r="C3231" s="54">
        <v>737</v>
      </c>
      <c r="D3231" s="96">
        <v>44234.239537037036</v>
      </c>
      <c r="E3231" s="110">
        <v>44234.239537037036</v>
      </c>
      <c r="F3231" s="112">
        <v>60.5</v>
      </c>
      <c r="G3231" s="112">
        <v>24</v>
      </c>
    </row>
    <row r="3232" spans="1:7" x14ac:dyDescent="0.25">
      <c r="A3232" s="104" t="s">
        <v>537</v>
      </c>
      <c r="B3232" s="104" t="s">
        <v>538</v>
      </c>
      <c r="C3232" s="54">
        <v>738</v>
      </c>
      <c r="D3232" s="96">
        <v>44234.2812037037</v>
      </c>
      <c r="E3232" s="110">
        <v>44234.2812037037</v>
      </c>
      <c r="F3232" s="112">
        <v>61.8</v>
      </c>
      <c r="G3232" s="112">
        <v>23.8</v>
      </c>
    </row>
    <row r="3233" spans="1:7" x14ac:dyDescent="0.25">
      <c r="A3233" s="104" t="s">
        <v>537</v>
      </c>
      <c r="B3233" s="104" t="s">
        <v>538</v>
      </c>
      <c r="C3233" s="54">
        <v>739</v>
      </c>
      <c r="D3233" s="96">
        <v>44234.322870370372</v>
      </c>
      <c r="E3233" s="110">
        <v>44234.322870370372</v>
      </c>
      <c r="F3233" s="112">
        <v>63.2</v>
      </c>
      <c r="G3233" s="112">
        <v>24.2</v>
      </c>
    </row>
    <row r="3234" spans="1:7" x14ac:dyDescent="0.25">
      <c r="A3234" s="104" t="s">
        <v>537</v>
      </c>
      <c r="B3234" s="104" t="s">
        <v>538</v>
      </c>
      <c r="C3234" s="54">
        <v>740</v>
      </c>
      <c r="D3234" s="96">
        <v>44234.364537037036</v>
      </c>
      <c r="E3234" s="110">
        <v>44234.364537037036</v>
      </c>
      <c r="F3234" s="112">
        <v>60.7</v>
      </c>
      <c r="G3234" s="112">
        <v>24.2</v>
      </c>
    </row>
    <row r="3235" spans="1:7" x14ac:dyDescent="0.25">
      <c r="A3235" s="104" t="s">
        <v>537</v>
      </c>
      <c r="B3235" s="104" t="s">
        <v>538</v>
      </c>
      <c r="C3235" s="54">
        <v>741</v>
      </c>
      <c r="D3235" s="96">
        <v>44234.4062037037</v>
      </c>
      <c r="E3235" s="110">
        <v>44234.4062037037</v>
      </c>
      <c r="F3235" s="112">
        <v>66.400000000000006</v>
      </c>
      <c r="G3235" s="112">
        <v>24.5</v>
      </c>
    </row>
    <row r="3236" spans="1:7" x14ac:dyDescent="0.25">
      <c r="A3236" s="104" t="s">
        <v>537</v>
      </c>
      <c r="B3236" s="104" t="s">
        <v>538</v>
      </c>
      <c r="C3236" s="54">
        <v>742</v>
      </c>
      <c r="D3236" s="96">
        <v>44234.447870370372</v>
      </c>
      <c r="E3236" s="110">
        <v>44234.447870370372</v>
      </c>
      <c r="F3236" s="112">
        <v>69.8</v>
      </c>
      <c r="G3236" s="112">
        <v>24.2</v>
      </c>
    </row>
    <row r="3237" spans="1:7" x14ac:dyDescent="0.25">
      <c r="A3237" s="104" t="s">
        <v>537</v>
      </c>
      <c r="B3237" s="104" t="s">
        <v>538</v>
      </c>
      <c r="C3237" s="54">
        <v>743</v>
      </c>
      <c r="D3237" s="96">
        <v>44234.489537037036</v>
      </c>
      <c r="E3237" s="110">
        <v>44234.489537037036</v>
      </c>
      <c r="F3237" s="112">
        <v>65.3</v>
      </c>
      <c r="G3237" s="112">
        <v>24.3</v>
      </c>
    </row>
    <row r="3238" spans="1:7" x14ac:dyDescent="0.25">
      <c r="A3238" s="104" t="s">
        <v>537</v>
      </c>
      <c r="B3238" s="104" t="s">
        <v>538</v>
      </c>
      <c r="C3238" s="54">
        <v>744</v>
      </c>
      <c r="D3238" s="96">
        <v>44234.5312037037</v>
      </c>
      <c r="E3238" s="110">
        <v>44234.5312037037</v>
      </c>
      <c r="F3238" s="112">
        <v>65.8</v>
      </c>
      <c r="G3238" s="112">
        <v>24.4</v>
      </c>
    </row>
    <row r="3239" spans="1:7" x14ac:dyDescent="0.25">
      <c r="A3239" s="104" t="s">
        <v>537</v>
      </c>
      <c r="B3239" s="104" t="s">
        <v>538</v>
      </c>
      <c r="C3239" s="54">
        <v>745</v>
      </c>
      <c r="D3239" s="96">
        <v>44234.572870370372</v>
      </c>
      <c r="E3239" s="110">
        <v>44234.572870370372</v>
      </c>
      <c r="F3239" s="112">
        <v>64.400000000000006</v>
      </c>
      <c r="G3239" s="112">
        <v>24.3</v>
      </c>
    </row>
    <row r="3240" spans="1:7" x14ac:dyDescent="0.25">
      <c r="A3240" s="104" t="s">
        <v>537</v>
      </c>
      <c r="B3240" s="104" t="s">
        <v>538</v>
      </c>
      <c r="C3240" s="54">
        <v>746</v>
      </c>
      <c r="D3240" s="96">
        <v>44234.614537037036</v>
      </c>
      <c r="E3240" s="110">
        <v>44234.614537037036</v>
      </c>
      <c r="F3240" s="112">
        <v>66.8</v>
      </c>
      <c r="G3240" s="112">
        <v>24.3</v>
      </c>
    </row>
    <row r="3241" spans="1:7" x14ac:dyDescent="0.25">
      <c r="A3241" s="104" t="s">
        <v>537</v>
      </c>
      <c r="B3241" s="104" t="s">
        <v>538</v>
      </c>
      <c r="C3241" s="54">
        <v>747</v>
      </c>
      <c r="D3241" s="96">
        <v>44234.6562037037</v>
      </c>
      <c r="E3241" s="110">
        <v>44234.6562037037</v>
      </c>
      <c r="F3241" s="112">
        <v>72.3</v>
      </c>
      <c r="G3241" s="112">
        <v>24.3</v>
      </c>
    </row>
    <row r="3242" spans="1:7" x14ac:dyDescent="0.25">
      <c r="A3242" s="104" t="s">
        <v>537</v>
      </c>
      <c r="B3242" s="104" t="s">
        <v>538</v>
      </c>
      <c r="C3242" s="54">
        <v>748</v>
      </c>
      <c r="D3242" s="96">
        <v>44234.697870370372</v>
      </c>
      <c r="E3242" s="110">
        <v>44234.697870370372</v>
      </c>
      <c r="F3242" s="112">
        <v>70</v>
      </c>
      <c r="G3242" s="112">
        <v>24.1</v>
      </c>
    </row>
    <row r="3243" spans="1:7" x14ac:dyDescent="0.25">
      <c r="A3243" s="104" t="s">
        <v>537</v>
      </c>
      <c r="B3243" s="104" t="s">
        <v>538</v>
      </c>
      <c r="C3243" s="54">
        <v>749</v>
      </c>
      <c r="D3243" s="96">
        <v>44234.739537037036</v>
      </c>
      <c r="E3243" s="110">
        <v>44234.739537037036</v>
      </c>
      <c r="F3243" s="112">
        <v>65.599999999999994</v>
      </c>
      <c r="G3243" s="112">
        <v>23.7</v>
      </c>
    </row>
    <row r="3244" spans="1:7" x14ac:dyDescent="0.25">
      <c r="A3244" s="104" t="s">
        <v>537</v>
      </c>
      <c r="B3244" s="104" t="s">
        <v>538</v>
      </c>
      <c r="C3244" s="54">
        <v>750</v>
      </c>
      <c r="D3244" s="96">
        <v>44234.7812037037</v>
      </c>
      <c r="E3244" s="110">
        <v>44234.7812037037</v>
      </c>
      <c r="F3244" s="112">
        <v>65.099999999999994</v>
      </c>
      <c r="G3244" s="112">
        <v>23.6</v>
      </c>
    </row>
    <row r="3245" spans="1:7" x14ac:dyDescent="0.25">
      <c r="A3245" s="104" t="s">
        <v>537</v>
      </c>
      <c r="B3245" s="104" t="s">
        <v>538</v>
      </c>
      <c r="C3245" s="54">
        <v>751</v>
      </c>
      <c r="D3245" s="96">
        <v>44234.822870370372</v>
      </c>
      <c r="E3245" s="110">
        <v>44234.822870370372</v>
      </c>
      <c r="F3245" s="112">
        <v>63.2</v>
      </c>
      <c r="G3245" s="112">
        <v>23.5</v>
      </c>
    </row>
    <row r="3246" spans="1:7" x14ac:dyDescent="0.25">
      <c r="A3246" s="104" t="s">
        <v>537</v>
      </c>
      <c r="B3246" s="104" t="s">
        <v>538</v>
      </c>
      <c r="C3246" s="54">
        <v>752</v>
      </c>
      <c r="D3246" s="96">
        <v>44234.864537037036</v>
      </c>
      <c r="E3246" s="110">
        <v>44234.864537037036</v>
      </c>
      <c r="F3246" s="112">
        <v>63.7</v>
      </c>
      <c r="G3246" s="112">
        <v>23.7</v>
      </c>
    </row>
    <row r="3247" spans="1:7" x14ac:dyDescent="0.25">
      <c r="A3247" s="104" t="s">
        <v>537</v>
      </c>
      <c r="B3247" s="104" t="s">
        <v>538</v>
      </c>
      <c r="C3247" s="54">
        <v>753</v>
      </c>
      <c r="D3247" s="96">
        <v>44234.9062037037</v>
      </c>
      <c r="E3247" s="110">
        <v>44234.9062037037</v>
      </c>
      <c r="F3247" s="112">
        <v>63.5</v>
      </c>
      <c r="G3247" s="112">
        <v>23.3</v>
      </c>
    </row>
    <row r="3248" spans="1:7" x14ac:dyDescent="0.25">
      <c r="A3248" s="104" t="s">
        <v>537</v>
      </c>
      <c r="B3248" s="104" t="s">
        <v>538</v>
      </c>
      <c r="C3248" s="54">
        <v>754</v>
      </c>
      <c r="D3248" s="96">
        <v>44234.947870370372</v>
      </c>
      <c r="E3248" s="110">
        <v>44234.947870370372</v>
      </c>
      <c r="F3248" s="112">
        <v>64.400000000000006</v>
      </c>
      <c r="G3248" s="112">
        <v>23.5</v>
      </c>
    </row>
    <row r="3249" spans="1:7" x14ac:dyDescent="0.25">
      <c r="A3249" s="104" t="s">
        <v>537</v>
      </c>
      <c r="B3249" s="104" t="s">
        <v>538</v>
      </c>
      <c r="C3249" s="54">
        <v>755</v>
      </c>
      <c r="D3249" s="96">
        <v>44234.989537037036</v>
      </c>
      <c r="E3249" s="110">
        <v>44234.989537037036</v>
      </c>
      <c r="F3249" s="112">
        <v>64.5</v>
      </c>
      <c r="G3249" s="112">
        <v>23.4</v>
      </c>
    </row>
    <row r="3250" spans="1:7" x14ac:dyDescent="0.25">
      <c r="A3250" s="104" t="s">
        <v>537</v>
      </c>
      <c r="B3250" s="104" t="s">
        <v>538</v>
      </c>
      <c r="C3250" s="54">
        <v>756</v>
      </c>
      <c r="D3250" s="96">
        <v>44235.0312037037</v>
      </c>
      <c r="E3250" s="110">
        <v>44235.0312037037</v>
      </c>
      <c r="F3250" s="112">
        <v>62.2</v>
      </c>
      <c r="G3250" s="112">
        <v>23.4</v>
      </c>
    </row>
    <row r="3251" spans="1:7" x14ac:dyDescent="0.25">
      <c r="A3251" s="104" t="s">
        <v>537</v>
      </c>
      <c r="B3251" s="104" t="s">
        <v>538</v>
      </c>
      <c r="C3251" s="54">
        <v>757</v>
      </c>
      <c r="D3251" s="96">
        <v>44235.072870370372</v>
      </c>
      <c r="E3251" s="110">
        <v>44235.072870370372</v>
      </c>
      <c r="F3251" s="112">
        <v>60.4</v>
      </c>
      <c r="G3251" s="112">
        <v>23.2</v>
      </c>
    </row>
    <row r="3252" spans="1:7" x14ac:dyDescent="0.25">
      <c r="A3252" s="104" t="s">
        <v>537</v>
      </c>
      <c r="B3252" s="104" t="s">
        <v>538</v>
      </c>
      <c r="C3252" s="54">
        <v>758</v>
      </c>
      <c r="D3252" s="96">
        <v>44235.114537037036</v>
      </c>
      <c r="E3252" s="110">
        <v>44235.114537037036</v>
      </c>
      <c r="F3252" s="112">
        <v>63.7</v>
      </c>
      <c r="G3252" s="112">
        <v>23.2</v>
      </c>
    </row>
    <row r="3253" spans="1:7" x14ac:dyDescent="0.25">
      <c r="A3253" s="104" t="s">
        <v>537</v>
      </c>
      <c r="B3253" s="104" t="s">
        <v>538</v>
      </c>
      <c r="C3253" s="54">
        <v>759</v>
      </c>
      <c r="D3253" s="96">
        <v>44235.1562037037</v>
      </c>
      <c r="E3253" s="110">
        <v>44235.1562037037</v>
      </c>
      <c r="F3253" s="112">
        <v>62.8</v>
      </c>
      <c r="G3253" s="112">
        <v>23.1</v>
      </c>
    </row>
    <row r="3254" spans="1:7" x14ac:dyDescent="0.25">
      <c r="A3254" s="104" t="s">
        <v>537</v>
      </c>
      <c r="B3254" s="104" t="s">
        <v>538</v>
      </c>
      <c r="C3254" s="54">
        <v>760</v>
      </c>
      <c r="D3254" s="96">
        <v>44235.197870370372</v>
      </c>
      <c r="E3254" s="110">
        <v>44235.197870370372</v>
      </c>
      <c r="F3254" s="112">
        <v>63.8</v>
      </c>
      <c r="G3254" s="112">
        <v>23.1</v>
      </c>
    </row>
    <row r="3255" spans="1:7" x14ac:dyDescent="0.25">
      <c r="A3255" s="104" t="s">
        <v>537</v>
      </c>
      <c r="B3255" s="104" t="s">
        <v>538</v>
      </c>
      <c r="C3255" s="54">
        <v>761</v>
      </c>
      <c r="D3255" s="96">
        <v>44235.239537037036</v>
      </c>
      <c r="E3255" s="110">
        <v>44235.239537037036</v>
      </c>
      <c r="F3255" s="112">
        <v>61.4</v>
      </c>
      <c r="G3255" s="112">
        <v>23.1</v>
      </c>
    </row>
    <row r="3256" spans="1:7" x14ac:dyDescent="0.25">
      <c r="A3256" s="104" t="s">
        <v>537</v>
      </c>
      <c r="B3256" s="104" t="s">
        <v>538</v>
      </c>
      <c r="C3256" s="54">
        <v>762</v>
      </c>
      <c r="D3256" s="96">
        <v>44235.2812037037</v>
      </c>
      <c r="E3256" s="110">
        <v>44235.2812037037</v>
      </c>
      <c r="F3256" s="112">
        <v>63.1</v>
      </c>
      <c r="G3256" s="112">
        <v>23.1</v>
      </c>
    </row>
    <row r="3257" spans="1:7" x14ac:dyDescent="0.25">
      <c r="A3257" s="104" t="s">
        <v>537</v>
      </c>
      <c r="B3257" s="104" t="s">
        <v>538</v>
      </c>
      <c r="C3257" s="54">
        <v>763</v>
      </c>
      <c r="D3257" s="96">
        <v>44235.322870370372</v>
      </c>
      <c r="E3257" s="110">
        <v>44235.322870370372</v>
      </c>
      <c r="F3257" s="112">
        <v>64.099999999999994</v>
      </c>
      <c r="G3257" s="112">
        <v>23.6</v>
      </c>
    </row>
    <row r="3258" spans="1:7" x14ac:dyDescent="0.25">
      <c r="A3258" s="104" t="s">
        <v>537</v>
      </c>
      <c r="B3258" s="104" t="s">
        <v>538</v>
      </c>
      <c r="C3258" s="54">
        <v>764</v>
      </c>
      <c r="D3258" s="96">
        <v>44235.364537037036</v>
      </c>
      <c r="E3258" s="110">
        <v>44235.364537037036</v>
      </c>
      <c r="F3258" s="112">
        <v>66.2</v>
      </c>
      <c r="G3258" s="112">
        <v>23.6</v>
      </c>
    </row>
    <row r="3259" spans="1:7" x14ac:dyDescent="0.25">
      <c r="A3259" s="104" t="s">
        <v>537</v>
      </c>
      <c r="B3259" s="104" t="s">
        <v>538</v>
      </c>
      <c r="C3259" s="54">
        <v>765</v>
      </c>
      <c r="D3259" s="96">
        <v>44235.4062037037</v>
      </c>
      <c r="E3259" s="110">
        <v>44235.4062037037</v>
      </c>
      <c r="F3259" s="112">
        <v>63.3</v>
      </c>
      <c r="G3259" s="112">
        <v>23.5</v>
      </c>
    </row>
    <row r="3260" spans="1:7" x14ac:dyDescent="0.25">
      <c r="A3260" s="104" t="s">
        <v>537</v>
      </c>
      <c r="B3260" s="104" t="s">
        <v>538</v>
      </c>
      <c r="C3260" s="54">
        <v>766</v>
      </c>
      <c r="D3260" s="96">
        <v>44235.447870370372</v>
      </c>
      <c r="E3260" s="110">
        <v>44235.447870370372</v>
      </c>
      <c r="F3260" s="112">
        <v>64.7</v>
      </c>
      <c r="G3260" s="112">
        <v>23.7</v>
      </c>
    </row>
    <row r="3261" spans="1:7" x14ac:dyDescent="0.25">
      <c r="A3261" s="104" t="s">
        <v>537</v>
      </c>
      <c r="B3261" s="104" t="s">
        <v>538</v>
      </c>
      <c r="C3261" s="54">
        <v>767</v>
      </c>
      <c r="D3261" s="96">
        <v>44235.489537037036</v>
      </c>
      <c r="E3261" s="110">
        <v>44235.489537037036</v>
      </c>
      <c r="F3261" s="112">
        <v>69.5</v>
      </c>
      <c r="G3261" s="112">
        <v>23.7</v>
      </c>
    </row>
    <row r="3262" spans="1:7" x14ac:dyDescent="0.25">
      <c r="A3262" s="104" t="s">
        <v>537</v>
      </c>
      <c r="B3262" s="104" t="s">
        <v>538</v>
      </c>
      <c r="C3262" s="54">
        <v>768</v>
      </c>
      <c r="D3262" s="96">
        <v>44235.5312037037</v>
      </c>
      <c r="E3262" s="110">
        <v>44235.5312037037</v>
      </c>
      <c r="F3262" s="112">
        <v>69.5</v>
      </c>
      <c r="G3262" s="112">
        <v>23.8</v>
      </c>
    </row>
    <row r="3263" spans="1:7" x14ac:dyDescent="0.25">
      <c r="A3263" s="104" t="s">
        <v>537</v>
      </c>
      <c r="B3263" s="104" t="s">
        <v>538</v>
      </c>
      <c r="C3263" s="54">
        <v>769</v>
      </c>
      <c r="D3263" s="96">
        <v>44235.572870370372</v>
      </c>
      <c r="E3263" s="110">
        <v>44235.572870370372</v>
      </c>
      <c r="F3263" s="112">
        <v>73</v>
      </c>
      <c r="G3263" s="112">
        <v>23.8</v>
      </c>
    </row>
    <row r="3264" spans="1:7" x14ac:dyDescent="0.25">
      <c r="A3264" s="104" t="s">
        <v>537</v>
      </c>
      <c r="B3264" s="104" t="s">
        <v>538</v>
      </c>
      <c r="C3264" s="54">
        <v>770</v>
      </c>
      <c r="D3264" s="96">
        <v>44235.614537037036</v>
      </c>
      <c r="E3264" s="110">
        <v>44235.614537037036</v>
      </c>
      <c r="F3264" s="112">
        <v>72.099999999999994</v>
      </c>
      <c r="G3264" s="112">
        <v>23.6</v>
      </c>
    </row>
    <row r="3265" spans="1:7" x14ac:dyDescent="0.25">
      <c r="A3265" s="104" t="s">
        <v>537</v>
      </c>
      <c r="B3265" s="104" t="s">
        <v>538</v>
      </c>
      <c r="C3265" s="54">
        <v>771</v>
      </c>
      <c r="D3265" s="96">
        <v>44235.6562037037</v>
      </c>
      <c r="E3265" s="110">
        <v>44235.6562037037</v>
      </c>
      <c r="F3265" s="112">
        <v>74.2</v>
      </c>
      <c r="G3265" s="112">
        <v>23.7</v>
      </c>
    </row>
    <row r="3266" spans="1:7" x14ac:dyDescent="0.25">
      <c r="A3266" s="104" t="s">
        <v>537</v>
      </c>
      <c r="B3266" s="104" t="s">
        <v>538</v>
      </c>
      <c r="C3266" s="54">
        <v>772</v>
      </c>
      <c r="D3266" s="96">
        <v>44235.697870370372</v>
      </c>
      <c r="E3266" s="110">
        <v>44235.697870370372</v>
      </c>
      <c r="F3266" s="112">
        <v>74.7</v>
      </c>
      <c r="G3266" s="112">
        <v>23.4</v>
      </c>
    </row>
    <row r="3267" spans="1:7" x14ac:dyDescent="0.25">
      <c r="A3267" s="104" t="s">
        <v>537</v>
      </c>
      <c r="B3267" s="104" t="s">
        <v>538</v>
      </c>
      <c r="C3267" s="54">
        <v>773</v>
      </c>
      <c r="D3267" s="96">
        <v>44235.739537037036</v>
      </c>
      <c r="E3267" s="110">
        <v>44235.739537037036</v>
      </c>
      <c r="F3267" s="112">
        <v>71.3</v>
      </c>
      <c r="G3267" s="112">
        <v>22.9</v>
      </c>
    </row>
    <row r="3268" spans="1:7" x14ac:dyDescent="0.25">
      <c r="A3268" s="104" t="s">
        <v>537</v>
      </c>
      <c r="B3268" s="104" t="s">
        <v>538</v>
      </c>
      <c r="C3268" s="54">
        <v>774</v>
      </c>
      <c r="D3268" s="96">
        <v>44235.7812037037</v>
      </c>
      <c r="E3268" s="110">
        <v>44235.7812037037</v>
      </c>
      <c r="F3268" s="112">
        <v>66.599999999999994</v>
      </c>
      <c r="G3268" s="112">
        <v>22.8</v>
      </c>
    </row>
    <row r="3269" spans="1:7" x14ac:dyDescent="0.25">
      <c r="A3269" s="104" t="s">
        <v>537</v>
      </c>
      <c r="B3269" s="104" t="s">
        <v>538</v>
      </c>
      <c r="C3269" s="54">
        <v>775</v>
      </c>
      <c r="D3269" s="96">
        <v>44235.822870370372</v>
      </c>
      <c r="E3269" s="110">
        <v>44235.822870370372</v>
      </c>
      <c r="F3269" s="112">
        <v>65.099999999999994</v>
      </c>
      <c r="G3269" s="112">
        <v>22.7</v>
      </c>
    </row>
    <row r="3270" spans="1:7" x14ac:dyDescent="0.25">
      <c r="A3270" s="104" t="s">
        <v>537</v>
      </c>
      <c r="B3270" s="104" t="s">
        <v>538</v>
      </c>
      <c r="C3270" s="54">
        <v>776</v>
      </c>
      <c r="D3270" s="96">
        <v>44235.864537037036</v>
      </c>
      <c r="E3270" s="110">
        <v>44235.864537037036</v>
      </c>
      <c r="F3270" s="112">
        <v>66.5</v>
      </c>
      <c r="G3270" s="112">
        <v>22.7</v>
      </c>
    </row>
    <row r="3271" spans="1:7" x14ac:dyDescent="0.25">
      <c r="A3271" s="104" t="s">
        <v>537</v>
      </c>
      <c r="B3271" s="104" t="s">
        <v>538</v>
      </c>
      <c r="C3271" s="54">
        <v>777</v>
      </c>
      <c r="D3271" s="96">
        <v>44235.9062037037</v>
      </c>
      <c r="E3271" s="110">
        <v>44235.9062037037</v>
      </c>
      <c r="F3271" s="112">
        <v>67.099999999999994</v>
      </c>
      <c r="G3271" s="112">
        <v>22.8</v>
      </c>
    </row>
    <row r="3272" spans="1:7" x14ac:dyDescent="0.25">
      <c r="A3272" s="104" t="s">
        <v>537</v>
      </c>
      <c r="B3272" s="104" t="s">
        <v>538</v>
      </c>
      <c r="C3272" s="54">
        <v>778</v>
      </c>
      <c r="D3272" s="96">
        <v>44235.947870370372</v>
      </c>
      <c r="E3272" s="110">
        <v>44235.947870370372</v>
      </c>
      <c r="F3272" s="112">
        <v>62.2</v>
      </c>
      <c r="G3272" s="112">
        <v>22.6</v>
      </c>
    </row>
    <row r="3273" spans="1:7" x14ac:dyDescent="0.25">
      <c r="A3273" s="104" t="s">
        <v>537</v>
      </c>
      <c r="B3273" s="104" t="s">
        <v>538</v>
      </c>
      <c r="C3273" s="54">
        <v>779</v>
      </c>
      <c r="D3273" s="96">
        <v>44235.989537037036</v>
      </c>
      <c r="E3273" s="110">
        <v>44235.989537037036</v>
      </c>
      <c r="F3273" s="112">
        <v>66.7</v>
      </c>
      <c r="G3273" s="112">
        <v>22.7</v>
      </c>
    </row>
    <row r="3274" spans="1:7" x14ac:dyDescent="0.25">
      <c r="A3274" s="104" t="s">
        <v>537</v>
      </c>
      <c r="B3274" s="104" t="s">
        <v>538</v>
      </c>
      <c r="C3274" s="54">
        <v>780</v>
      </c>
      <c r="D3274" s="96">
        <v>44236.0312037037</v>
      </c>
      <c r="E3274" s="110">
        <v>44236.0312037037</v>
      </c>
      <c r="F3274" s="112">
        <v>64.400000000000006</v>
      </c>
      <c r="G3274" s="112">
        <v>22.6</v>
      </c>
    </row>
    <row r="3275" spans="1:7" x14ac:dyDescent="0.25">
      <c r="A3275" s="104" t="s">
        <v>537</v>
      </c>
      <c r="B3275" s="104" t="s">
        <v>538</v>
      </c>
      <c r="C3275" s="54">
        <v>781</v>
      </c>
      <c r="D3275" s="96">
        <v>44236.072870370372</v>
      </c>
      <c r="E3275" s="110">
        <v>44236.072870370372</v>
      </c>
      <c r="F3275" s="112">
        <v>65.8</v>
      </c>
      <c r="G3275" s="112">
        <v>22.5</v>
      </c>
    </row>
    <row r="3276" spans="1:7" x14ac:dyDescent="0.25">
      <c r="A3276" s="104" t="s">
        <v>537</v>
      </c>
      <c r="B3276" s="104" t="s">
        <v>538</v>
      </c>
      <c r="C3276" s="54">
        <v>782</v>
      </c>
      <c r="D3276" s="96">
        <v>44236.114537037036</v>
      </c>
      <c r="E3276" s="110">
        <v>44236.114537037036</v>
      </c>
      <c r="F3276" s="112">
        <v>65.3</v>
      </c>
      <c r="G3276" s="112">
        <v>22.3</v>
      </c>
    </row>
    <row r="3277" spans="1:7" x14ac:dyDescent="0.25">
      <c r="A3277" s="104" t="s">
        <v>537</v>
      </c>
      <c r="B3277" s="104" t="s">
        <v>538</v>
      </c>
      <c r="C3277" s="54">
        <v>783</v>
      </c>
      <c r="D3277" s="96">
        <v>44236.1562037037</v>
      </c>
      <c r="E3277" s="110">
        <v>44236.1562037037</v>
      </c>
      <c r="F3277" s="112">
        <v>65</v>
      </c>
      <c r="G3277" s="112">
        <v>22.2</v>
      </c>
    </row>
    <row r="3278" spans="1:7" x14ac:dyDescent="0.25">
      <c r="A3278" s="104" t="s">
        <v>537</v>
      </c>
      <c r="B3278" s="104" t="s">
        <v>538</v>
      </c>
      <c r="C3278" s="54">
        <v>784</v>
      </c>
      <c r="D3278" s="96">
        <v>44236.197870370372</v>
      </c>
      <c r="E3278" s="110">
        <v>44236.197870370372</v>
      </c>
      <c r="F3278" s="112">
        <v>59.6</v>
      </c>
      <c r="G3278" s="112">
        <v>22.1</v>
      </c>
    </row>
    <row r="3279" spans="1:7" x14ac:dyDescent="0.25">
      <c r="A3279" s="104" t="s">
        <v>537</v>
      </c>
      <c r="B3279" s="104" t="s">
        <v>538</v>
      </c>
      <c r="C3279" s="54">
        <v>785</v>
      </c>
      <c r="D3279" s="96">
        <v>44236.239537037036</v>
      </c>
      <c r="E3279" s="110">
        <v>44236.239537037036</v>
      </c>
      <c r="F3279" s="112">
        <v>61.5</v>
      </c>
      <c r="G3279" s="112">
        <v>22.4</v>
      </c>
    </row>
    <row r="3280" spans="1:7" x14ac:dyDescent="0.25">
      <c r="A3280" s="104" t="s">
        <v>537</v>
      </c>
      <c r="B3280" s="104" t="s">
        <v>538</v>
      </c>
      <c r="C3280" s="54">
        <v>786</v>
      </c>
      <c r="D3280" s="96">
        <v>44236.2812037037</v>
      </c>
      <c r="E3280" s="110">
        <v>44236.2812037037</v>
      </c>
      <c r="F3280" s="112">
        <v>61.3</v>
      </c>
      <c r="G3280" s="112">
        <v>22.2</v>
      </c>
    </row>
    <row r="3281" spans="1:7" x14ac:dyDescent="0.25">
      <c r="A3281" s="104" t="s">
        <v>537</v>
      </c>
      <c r="B3281" s="104" t="s">
        <v>538</v>
      </c>
      <c r="C3281" s="54">
        <v>787</v>
      </c>
      <c r="D3281" s="96">
        <v>44236.322870370372</v>
      </c>
      <c r="E3281" s="110">
        <v>44236.322870370372</v>
      </c>
      <c r="F3281" s="112">
        <v>67.7</v>
      </c>
      <c r="G3281" s="112">
        <v>22.7</v>
      </c>
    </row>
    <row r="3282" spans="1:7" x14ac:dyDescent="0.25">
      <c r="A3282" s="104" t="s">
        <v>537</v>
      </c>
      <c r="B3282" s="104" t="s">
        <v>538</v>
      </c>
      <c r="C3282" s="54">
        <v>788</v>
      </c>
      <c r="D3282" s="96">
        <v>44236.364537037036</v>
      </c>
      <c r="E3282" s="110">
        <v>44236.364537037036</v>
      </c>
      <c r="F3282" s="112">
        <v>69.2</v>
      </c>
      <c r="G3282" s="112">
        <v>22.8</v>
      </c>
    </row>
    <row r="3283" spans="1:7" x14ac:dyDescent="0.25">
      <c r="A3283" s="104" t="s">
        <v>537</v>
      </c>
      <c r="B3283" s="104" t="s">
        <v>538</v>
      </c>
      <c r="C3283" s="54">
        <v>789</v>
      </c>
      <c r="D3283" s="96">
        <v>44236.4062037037</v>
      </c>
      <c r="E3283" s="110">
        <v>44236.4062037037</v>
      </c>
      <c r="F3283" s="112">
        <v>64.099999999999994</v>
      </c>
      <c r="G3283" s="112">
        <v>22.8</v>
      </c>
    </row>
    <row r="3284" spans="1:7" x14ac:dyDescent="0.25">
      <c r="A3284" s="104" t="s">
        <v>537</v>
      </c>
      <c r="B3284" s="104" t="s">
        <v>538</v>
      </c>
      <c r="C3284" s="54">
        <v>790</v>
      </c>
      <c r="D3284" s="96">
        <v>44236.447870370372</v>
      </c>
      <c r="E3284" s="110">
        <v>44236.447870370372</v>
      </c>
      <c r="F3284" s="112">
        <v>69.3</v>
      </c>
      <c r="G3284" s="112">
        <v>23.4</v>
      </c>
    </row>
    <row r="3285" spans="1:7" x14ac:dyDescent="0.25">
      <c r="A3285" s="104" t="s">
        <v>537</v>
      </c>
      <c r="B3285" s="104" t="s">
        <v>538</v>
      </c>
      <c r="C3285" s="54">
        <v>791</v>
      </c>
      <c r="D3285" s="96">
        <v>44236.489537037036</v>
      </c>
      <c r="E3285" s="110">
        <v>44236.489537037036</v>
      </c>
      <c r="F3285" s="112">
        <v>67.400000000000006</v>
      </c>
      <c r="G3285" s="112">
        <v>23.2</v>
      </c>
    </row>
    <row r="3286" spans="1:7" x14ac:dyDescent="0.25">
      <c r="A3286" s="104" t="s">
        <v>537</v>
      </c>
      <c r="B3286" s="104" t="s">
        <v>538</v>
      </c>
      <c r="C3286" s="54">
        <v>792</v>
      </c>
      <c r="D3286" s="96">
        <v>44236.5312037037</v>
      </c>
      <c r="E3286" s="110">
        <v>44236.5312037037</v>
      </c>
      <c r="F3286" s="112">
        <v>78.400000000000006</v>
      </c>
      <c r="G3286" s="112">
        <v>23.6</v>
      </c>
    </row>
    <row r="3287" spans="1:7" x14ac:dyDescent="0.25">
      <c r="A3287" s="104" t="s">
        <v>537</v>
      </c>
      <c r="B3287" s="104" t="s">
        <v>538</v>
      </c>
      <c r="C3287" s="54">
        <v>793</v>
      </c>
      <c r="D3287" s="96">
        <v>44236.572870370372</v>
      </c>
      <c r="E3287" s="110">
        <v>44236.572870370372</v>
      </c>
      <c r="F3287" s="112">
        <v>77.5</v>
      </c>
      <c r="G3287" s="112">
        <v>23.5</v>
      </c>
    </row>
    <row r="3288" spans="1:7" x14ac:dyDescent="0.25">
      <c r="A3288" s="104" t="s">
        <v>537</v>
      </c>
      <c r="B3288" s="104" t="s">
        <v>538</v>
      </c>
      <c r="C3288" s="54">
        <v>794</v>
      </c>
      <c r="D3288" s="96">
        <v>44236.614537037036</v>
      </c>
      <c r="E3288" s="110">
        <v>44236.614537037036</v>
      </c>
      <c r="F3288" s="112">
        <v>76.7</v>
      </c>
      <c r="G3288" s="112">
        <v>23.4</v>
      </c>
    </row>
    <row r="3289" spans="1:7" x14ac:dyDescent="0.25">
      <c r="A3289" s="104" t="s">
        <v>537</v>
      </c>
      <c r="B3289" s="104" t="s">
        <v>538</v>
      </c>
      <c r="C3289" s="54">
        <v>795</v>
      </c>
      <c r="D3289" s="96">
        <v>44236.6562037037</v>
      </c>
      <c r="E3289" s="110">
        <v>44236.6562037037</v>
      </c>
      <c r="F3289" s="112">
        <v>76.8</v>
      </c>
      <c r="G3289" s="112">
        <v>23.4</v>
      </c>
    </row>
    <row r="3290" spans="1:7" x14ac:dyDescent="0.25">
      <c r="A3290" s="104" t="s">
        <v>537</v>
      </c>
      <c r="B3290" s="104" t="s">
        <v>538</v>
      </c>
      <c r="C3290" s="54">
        <v>796</v>
      </c>
      <c r="D3290" s="96">
        <v>44236.697870370372</v>
      </c>
      <c r="E3290" s="110">
        <v>44236.697870370372</v>
      </c>
      <c r="F3290" s="112">
        <v>78.2</v>
      </c>
      <c r="G3290" s="112">
        <v>23.2</v>
      </c>
    </row>
    <row r="3291" spans="1:7" x14ac:dyDescent="0.25">
      <c r="A3291" s="104" t="s">
        <v>537</v>
      </c>
      <c r="B3291" s="104" t="s">
        <v>538</v>
      </c>
      <c r="C3291" s="54">
        <v>797</v>
      </c>
      <c r="D3291" s="96">
        <v>44236.739537037036</v>
      </c>
      <c r="E3291" s="110">
        <v>44236.739537037036</v>
      </c>
      <c r="F3291" s="112">
        <v>75</v>
      </c>
      <c r="G3291" s="112">
        <v>22.9</v>
      </c>
    </row>
    <row r="3292" spans="1:7" x14ac:dyDescent="0.25">
      <c r="A3292" s="104" t="s">
        <v>537</v>
      </c>
      <c r="B3292" s="104" t="s">
        <v>538</v>
      </c>
      <c r="C3292" s="54">
        <v>798</v>
      </c>
      <c r="D3292" s="96">
        <v>44236.7812037037</v>
      </c>
      <c r="E3292" s="110">
        <v>44236.7812037037</v>
      </c>
      <c r="F3292" s="112">
        <v>66.3</v>
      </c>
      <c r="G3292" s="112">
        <v>22.2</v>
      </c>
    </row>
    <row r="3293" spans="1:7" x14ac:dyDescent="0.25">
      <c r="A3293" s="104" t="s">
        <v>537</v>
      </c>
      <c r="B3293" s="104" t="s">
        <v>538</v>
      </c>
      <c r="C3293" s="54">
        <v>799</v>
      </c>
      <c r="D3293" s="96">
        <v>44236.822870370372</v>
      </c>
      <c r="E3293" s="110">
        <v>44236.822870370372</v>
      </c>
      <c r="F3293" s="112">
        <v>63.2</v>
      </c>
      <c r="G3293" s="112">
        <v>22</v>
      </c>
    </row>
    <row r="3294" spans="1:7" x14ac:dyDescent="0.25">
      <c r="A3294" s="104" t="s">
        <v>537</v>
      </c>
      <c r="B3294" s="104" t="s">
        <v>538</v>
      </c>
      <c r="C3294" s="54">
        <v>800</v>
      </c>
      <c r="D3294" s="96">
        <v>44236.864537037036</v>
      </c>
      <c r="E3294" s="110">
        <v>44236.864537037036</v>
      </c>
      <c r="F3294" s="112">
        <v>64.900000000000006</v>
      </c>
      <c r="G3294" s="112">
        <v>22.1</v>
      </c>
    </row>
    <row r="3295" spans="1:7" x14ac:dyDescent="0.25">
      <c r="A3295" s="104" t="s">
        <v>537</v>
      </c>
      <c r="B3295" s="104" t="s">
        <v>538</v>
      </c>
      <c r="C3295" s="54">
        <v>801</v>
      </c>
      <c r="D3295" s="96">
        <v>44236.9062037037</v>
      </c>
      <c r="E3295" s="110">
        <v>44236.9062037037</v>
      </c>
      <c r="F3295" s="112">
        <v>63.7</v>
      </c>
      <c r="G3295" s="112">
        <v>22.1</v>
      </c>
    </row>
    <row r="3296" spans="1:7" x14ac:dyDescent="0.25">
      <c r="A3296" s="104" t="s">
        <v>537</v>
      </c>
      <c r="B3296" s="104" t="s">
        <v>538</v>
      </c>
      <c r="C3296" s="54">
        <v>802</v>
      </c>
      <c r="D3296" s="96">
        <v>44236.947870370372</v>
      </c>
      <c r="E3296" s="110">
        <v>44236.947870370372</v>
      </c>
      <c r="F3296" s="112">
        <v>67.5</v>
      </c>
      <c r="G3296" s="112">
        <v>22.3</v>
      </c>
    </row>
    <row r="3297" spans="1:7" x14ac:dyDescent="0.25">
      <c r="A3297" s="104" t="s">
        <v>537</v>
      </c>
      <c r="B3297" s="104" t="s">
        <v>538</v>
      </c>
      <c r="C3297" s="54">
        <v>803</v>
      </c>
      <c r="D3297" s="96">
        <v>44236.989537037036</v>
      </c>
      <c r="E3297" s="110">
        <v>44236.989537037036</v>
      </c>
      <c r="F3297" s="112">
        <v>62.2</v>
      </c>
      <c r="G3297" s="112">
        <v>22.3</v>
      </c>
    </row>
    <row r="3298" spans="1:7" x14ac:dyDescent="0.25">
      <c r="A3298" s="104" t="s">
        <v>537</v>
      </c>
      <c r="B3298" s="104" t="s">
        <v>538</v>
      </c>
      <c r="C3298" s="54">
        <v>804</v>
      </c>
      <c r="D3298" s="96">
        <v>44237.0312037037</v>
      </c>
      <c r="E3298" s="110">
        <v>44237.0312037037</v>
      </c>
      <c r="F3298" s="112">
        <v>63.9</v>
      </c>
      <c r="G3298" s="112">
        <v>22.3</v>
      </c>
    </row>
    <row r="3299" spans="1:7" x14ac:dyDescent="0.25">
      <c r="A3299" s="104" t="s">
        <v>537</v>
      </c>
      <c r="B3299" s="104" t="s">
        <v>538</v>
      </c>
      <c r="C3299" s="54">
        <v>805</v>
      </c>
      <c r="D3299" s="96">
        <v>44237.072870370372</v>
      </c>
      <c r="E3299" s="110">
        <v>44237.072870370372</v>
      </c>
      <c r="F3299" s="112">
        <v>62.4</v>
      </c>
      <c r="G3299" s="112">
        <v>22.1</v>
      </c>
    </row>
    <row r="3300" spans="1:7" x14ac:dyDescent="0.25">
      <c r="A3300" s="104" t="s">
        <v>537</v>
      </c>
      <c r="B3300" s="104" t="s">
        <v>538</v>
      </c>
      <c r="C3300" s="54">
        <v>806</v>
      </c>
      <c r="D3300" s="96">
        <v>44237.114537037036</v>
      </c>
      <c r="E3300" s="110">
        <v>44237.114537037036</v>
      </c>
      <c r="F3300" s="112">
        <v>63.7</v>
      </c>
      <c r="G3300" s="112">
        <v>22.2</v>
      </c>
    </row>
    <row r="3301" spans="1:7" x14ac:dyDescent="0.25">
      <c r="A3301" s="104" t="s">
        <v>537</v>
      </c>
      <c r="B3301" s="104" t="s">
        <v>538</v>
      </c>
      <c r="C3301" s="54">
        <v>807</v>
      </c>
      <c r="D3301" s="96">
        <v>44237.1562037037</v>
      </c>
      <c r="E3301" s="110">
        <v>44237.1562037037</v>
      </c>
      <c r="F3301" s="112">
        <v>60.3</v>
      </c>
      <c r="G3301" s="112">
        <v>22</v>
      </c>
    </row>
    <row r="3302" spans="1:7" x14ac:dyDescent="0.25">
      <c r="A3302" s="104" t="s">
        <v>537</v>
      </c>
      <c r="B3302" s="104" t="s">
        <v>538</v>
      </c>
      <c r="C3302" s="54">
        <v>808</v>
      </c>
      <c r="D3302" s="96">
        <v>44237.197870370372</v>
      </c>
      <c r="E3302" s="110">
        <v>44237.197870370372</v>
      </c>
      <c r="F3302" s="112">
        <v>63.6</v>
      </c>
      <c r="G3302" s="112">
        <v>21.9</v>
      </c>
    </row>
    <row r="3303" spans="1:7" x14ac:dyDescent="0.25">
      <c r="A3303" s="104" t="s">
        <v>537</v>
      </c>
      <c r="B3303" s="104" t="s">
        <v>538</v>
      </c>
      <c r="C3303" s="54">
        <v>809</v>
      </c>
      <c r="D3303" s="96">
        <v>44237.239537037036</v>
      </c>
      <c r="E3303" s="110">
        <v>44237.239537037036</v>
      </c>
      <c r="F3303" s="112">
        <v>60.2</v>
      </c>
      <c r="G3303" s="112">
        <v>22.2</v>
      </c>
    </row>
    <row r="3304" spans="1:7" x14ac:dyDescent="0.25">
      <c r="A3304" s="104" t="s">
        <v>537</v>
      </c>
      <c r="B3304" s="104" t="s">
        <v>538</v>
      </c>
      <c r="C3304" s="54">
        <v>810</v>
      </c>
      <c r="D3304" s="96">
        <v>44237.2812037037</v>
      </c>
      <c r="E3304" s="110">
        <v>44237.2812037037</v>
      </c>
      <c r="F3304" s="112">
        <v>58.7</v>
      </c>
      <c r="G3304" s="112">
        <v>22.2</v>
      </c>
    </row>
    <row r="3305" spans="1:7" x14ac:dyDescent="0.25">
      <c r="A3305" s="104" t="s">
        <v>537</v>
      </c>
      <c r="B3305" s="104" t="s">
        <v>538</v>
      </c>
      <c r="C3305" s="54">
        <v>811</v>
      </c>
      <c r="D3305" s="96">
        <v>44237.322870370372</v>
      </c>
      <c r="E3305" s="110">
        <v>44237.322870370372</v>
      </c>
      <c r="F3305" s="112">
        <v>64.5</v>
      </c>
      <c r="G3305" s="112">
        <v>22.6</v>
      </c>
    </row>
    <row r="3306" spans="1:7" x14ac:dyDescent="0.25">
      <c r="A3306" s="104" t="s">
        <v>537</v>
      </c>
      <c r="B3306" s="104" t="s">
        <v>538</v>
      </c>
      <c r="C3306" s="54">
        <v>812</v>
      </c>
      <c r="D3306" s="96">
        <v>44237.364537037036</v>
      </c>
      <c r="E3306" s="110">
        <v>44237.364537037036</v>
      </c>
      <c r="F3306" s="112">
        <v>69.2</v>
      </c>
      <c r="G3306" s="112">
        <v>22.8</v>
      </c>
    </row>
    <row r="3307" spans="1:7" x14ac:dyDescent="0.25">
      <c r="A3307" s="104" t="s">
        <v>537</v>
      </c>
      <c r="B3307" s="104" t="s">
        <v>538</v>
      </c>
      <c r="C3307" s="54">
        <v>813</v>
      </c>
      <c r="D3307" s="96">
        <v>44237.4062037037</v>
      </c>
      <c r="E3307" s="110">
        <v>44237.4062037037</v>
      </c>
      <c r="F3307" s="112">
        <v>66.3</v>
      </c>
      <c r="G3307" s="112">
        <v>22.9</v>
      </c>
    </row>
    <row r="3308" spans="1:7" x14ac:dyDescent="0.25">
      <c r="A3308" s="104" t="s">
        <v>537</v>
      </c>
      <c r="B3308" s="104" t="s">
        <v>538</v>
      </c>
      <c r="C3308" s="54">
        <v>814</v>
      </c>
      <c r="D3308" s="96">
        <v>44237.447870370372</v>
      </c>
      <c r="E3308" s="110">
        <v>44237.447870370372</v>
      </c>
      <c r="F3308" s="112">
        <v>65.2</v>
      </c>
      <c r="G3308" s="112">
        <v>22.9</v>
      </c>
    </row>
    <row r="3309" spans="1:7" x14ac:dyDescent="0.25">
      <c r="A3309" s="104" t="s">
        <v>537</v>
      </c>
      <c r="B3309" s="104" t="s">
        <v>538</v>
      </c>
      <c r="C3309" s="54">
        <v>815</v>
      </c>
      <c r="D3309" s="96">
        <v>44237.489537037036</v>
      </c>
      <c r="E3309" s="110">
        <v>44237.489537037036</v>
      </c>
      <c r="F3309" s="112">
        <v>68.099999999999994</v>
      </c>
      <c r="G3309" s="112">
        <v>23.1</v>
      </c>
    </row>
    <row r="3310" spans="1:7" x14ac:dyDescent="0.25">
      <c r="A3310" s="104" t="s">
        <v>537</v>
      </c>
      <c r="B3310" s="104" t="s">
        <v>538</v>
      </c>
      <c r="C3310" s="54">
        <v>816</v>
      </c>
      <c r="D3310" s="96">
        <v>44237.5312037037</v>
      </c>
      <c r="E3310" s="110">
        <v>44237.5312037037</v>
      </c>
      <c r="F3310" s="112">
        <v>75.8</v>
      </c>
      <c r="G3310" s="112">
        <v>23.5</v>
      </c>
    </row>
    <row r="3311" spans="1:7" x14ac:dyDescent="0.25">
      <c r="A3311" s="104" t="s">
        <v>537</v>
      </c>
      <c r="B3311" s="104" t="s">
        <v>538</v>
      </c>
      <c r="C3311" s="54">
        <v>817</v>
      </c>
      <c r="D3311" s="96">
        <v>44237.572870370372</v>
      </c>
      <c r="E3311" s="110">
        <v>44237.572870370372</v>
      </c>
      <c r="F3311" s="112">
        <v>80</v>
      </c>
      <c r="G3311" s="112">
        <v>23.6</v>
      </c>
    </row>
    <row r="3312" spans="1:7" x14ac:dyDescent="0.25">
      <c r="A3312" s="104" t="s">
        <v>537</v>
      </c>
      <c r="B3312" s="104" t="s">
        <v>538</v>
      </c>
      <c r="C3312" s="54">
        <v>818</v>
      </c>
      <c r="D3312" s="96">
        <v>44237.614537037036</v>
      </c>
      <c r="E3312" s="110">
        <v>44237.614537037036</v>
      </c>
      <c r="F3312" s="112">
        <v>77</v>
      </c>
      <c r="G3312" s="112">
        <v>23.4</v>
      </c>
    </row>
    <row r="3313" spans="1:7" x14ac:dyDescent="0.25">
      <c r="A3313" s="104" t="s">
        <v>537</v>
      </c>
      <c r="B3313" s="104" t="s">
        <v>538</v>
      </c>
      <c r="C3313" s="54">
        <v>819</v>
      </c>
      <c r="D3313" s="96">
        <v>44237.6562037037</v>
      </c>
      <c r="E3313" s="110">
        <v>44237.6562037037</v>
      </c>
      <c r="F3313" s="112">
        <v>79.099999999999994</v>
      </c>
      <c r="G3313" s="112">
        <v>23.3</v>
      </c>
    </row>
    <row r="3314" spans="1:7" x14ac:dyDescent="0.25">
      <c r="A3314" s="104" t="s">
        <v>537</v>
      </c>
      <c r="B3314" s="104" t="s">
        <v>538</v>
      </c>
      <c r="C3314" s="54">
        <v>820</v>
      </c>
      <c r="D3314" s="96">
        <v>44237.697870370372</v>
      </c>
      <c r="E3314" s="110">
        <v>44237.697870370372</v>
      </c>
      <c r="F3314" s="112">
        <v>79</v>
      </c>
      <c r="G3314" s="112">
        <v>23.1</v>
      </c>
    </row>
    <row r="3315" spans="1:7" x14ac:dyDescent="0.25">
      <c r="A3315" s="104" t="s">
        <v>537</v>
      </c>
      <c r="B3315" s="104" t="s">
        <v>538</v>
      </c>
      <c r="C3315" s="54">
        <v>821</v>
      </c>
      <c r="D3315" s="96">
        <v>44237.739537037036</v>
      </c>
      <c r="E3315" s="110">
        <v>44237.739537037036</v>
      </c>
      <c r="F3315" s="112">
        <v>74.2</v>
      </c>
      <c r="G3315" s="112">
        <v>22.7</v>
      </c>
    </row>
    <row r="3316" spans="1:7" x14ac:dyDescent="0.25">
      <c r="A3316" s="104" t="s">
        <v>537</v>
      </c>
      <c r="B3316" s="104" t="s">
        <v>538</v>
      </c>
      <c r="C3316" s="54">
        <v>822</v>
      </c>
      <c r="D3316" s="96">
        <v>44237.7812037037</v>
      </c>
      <c r="E3316" s="110">
        <v>44237.7812037037</v>
      </c>
      <c r="F3316" s="112">
        <v>68.2</v>
      </c>
      <c r="G3316" s="112">
        <v>22</v>
      </c>
    </row>
    <row r="3317" spans="1:7" x14ac:dyDescent="0.25">
      <c r="A3317" s="104" t="s">
        <v>537</v>
      </c>
      <c r="B3317" s="104" t="s">
        <v>538</v>
      </c>
      <c r="C3317" s="54">
        <v>823</v>
      </c>
      <c r="D3317" s="96">
        <v>44237.822870370372</v>
      </c>
      <c r="E3317" s="110">
        <v>44237.822870370372</v>
      </c>
      <c r="F3317" s="112">
        <v>64.900000000000006</v>
      </c>
      <c r="G3317" s="112">
        <v>22</v>
      </c>
    </row>
    <row r="3318" spans="1:7" x14ac:dyDescent="0.25">
      <c r="A3318" s="104" t="s">
        <v>537</v>
      </c>
      <c r="B3318" s="104" t="s">
        <v>538</v>
      </c>
      <c r="C3318" s="54">
        <v>824</v>
      </c>
      <c r="D3318" s="96">
        <v>44237.864537037036</v>
      </c>
      <c r="E3318" s="110">
        <v>44237.864537037036</v>
      </c>
      <c r="F3318" s="112">
        <v>64.599999999999994</v>
      </c>
      <c r="G3318" s="112">
        <v>21.8</v>
      </c>
    </row>
    <row r="3319" spans="1:7" x14ac:dyDescent="0.25">
      <c r="A3319" s="104" t="s">
        <v>537</v>
      </c>
      <c r="B3319" s="104" t="s">
        <v>538</v>
      </c>
      <c r="C3319" s="54">
        <v>825</v>
      </c>
      <c r="D3319" s="96">
        <v>44237.9062037037</v>
      </c>
      <c r="E3319" s="110">
        <v>44237.9062037037</v>
      </c>
      <c r="F3319" s="112">
        <v>65.7</v>
      </c>
      <c r="G3319" s="112">
        <v>22.2</v>
      </c>
    </row>
    <row r="3320" spans="1:7" x14ac:dyDescent="0.25">
      <c r="A3320" s="104" t="s">
        <v>537</v>
      </c>
      <c r="B3320" s="104" t="s">
        <v>538</v>
      </c>
      <c r="C3320" s="54">
        <v>826</v>
      </c>
      <c r="D3320" s="96">
        <v>44237.947870370372</v>
      </c>
      <c r="E3320" s="110">
        <v>44237.947870370372</v>
      </c>
      <c r="F3320" s="112">
        <v>65.8</v>
      </c>
      <c r="G3320" s="112">
        <v>22.1</v>
      </c>
    </row>
    <row r="3321" spans="1:7" x14ac:dyDescent="0.25">
      <c r="A3321" s="104" t="s">
        <v>537</v>
      </c>
      <c r="B3321" s="104" t="s">
        <v>538</v>
      </c>
      <c r="C3321" s="54">
        <v>827</v>
      </c>
      <c r="D3321" s="96">
        <v>44237.989537037036</v>
      </c>
      <c r="E3321" s="110">
        <v>44237.989537037036</v>
      </c>
      <c r="F3321" s="112">
        <v>65.900000000000006</v>
      </c>
      <c r="G3321" s="112">
        <v>21.9</v>
      </c>
    </row>
    <row r="3322" spans="1:7" x14ac:dyDescent="0.25">
      <c r="A3322" s="104" t="s">
        <v>537</v>
      </c>
      <c r="B3322" s="104" t="s">
        <v>538</v>
      </c>
      <c r="C3322" s="54">
        <v>828</v>
      </c>
      <c r="D3322" s="96">
        <v>44238.0312037037</v>
      </c>
      <c r="E3322" s="110">
        <v>44238.0312037037</v>
      </c>
      <c r="F3322" s="112">
        <v>61.3</v>
      </c>
      <c r="G3322" s="112">
        <v>22</v>
      </c>
    </row>
    <row r="3323" spans="1:7" x14ac:dyDescent="0.25">
      <c r="A3323" s="104" t="s">
        <v>537</v>
      </c>
      <c r="B3323" s="104" t="s">
        <v>538</v>
      </c>
      <c r="C3323" s="54">
        <v>829</v>
      </c>
      <c r="D3323" s="96">
        <v>44238.072870370372</v>
      </c>
      <c r="E3323" s="110">
        <v>44238.072870370372</v>
      </c>
      <c r="F3323" s="112">
        <v>62.4</v>
      </c>
      <c r="G3323" s="112">
        <v>21.8</v>
      </c>
    </row>
    <row r="3324" spans="1:7" x14ac:dyDescent="0.25">
      <c r="A3324" s="104" t="s">
        <v>537</v>
      </c>
      <c r="B3324" s="104" t="s">
        <v>538</v>
      </c>
      <c r="C3324" s="54">
        <v>830</v>
      </c>
      <c r="D3324" s="96">
        <v>44238.114537037036</v>
      </c>
      <c r="E3324" s="110">
        <v>44238.114537037036</v>
      </c>
      <c r="F3324" s="112">
        <v>62</v>
      </c>
      <c r="G3324" s="112">
        <v>22</v>
      </c>
    </row>
    <row r="3325" spans="1:7" x14ac:dyDescent="0.25">
      <c r="A3325" s="104" t="s">
        <v>537</v>
      </c>
      <c r="B3325" s="104" t="s">
        <v>538</v>
      </c>
      <c r="C3325" s="54">
        <v>831</v>
      </c>
      <c r="D3325" s="96">
        <v>44238.1562037037</v>
      </c>
      <c r="E3325" s="110">
        <v>44238.1562037037</v>
      </c>
      <c r="F3325" s="112">
        <v>60.4</v>
      </c>
      <c r="G3325" s="112">
        <v>22</v>
      </c>
    </row>
    <row r="3326" spans="1:7" x14ac:dyDescent="0.25">
      <c r="A3326" s="104" t="s">
        <v>537</v>
      </c>
      <c r="B3326" s="104" t="s">
        <v>538</v>
      </c>
      <c r="C3326" s="54">
        <v>832</v>
      </c>
      <c r="D3326" s="96">
        <v>44238.197870370372</v>
      </c>
      <c r="E3326" s="110">
        <v>44238.197870370372</v>
      </c>
      <c r="F3326" s="112">
        <v>58.1</v>
      </c>
      <c r="G3326" s="112">
        <v>22.3</v>
      </c>
    </row>
    <row r="3327" spans="1:7" x14ac:dyDescent="0.25">
      <c r="A3327" s="104" t="s">
        <v>537</v>
      </c>
      <c r="B3327" s="104" t="s">
        <v>538</v>
      </c>
      <c r="C3327" s="54">
        <v>833</v>
      </c>
      <c r="D3327" s="96">
        <v>44238.239537037036</v>
      </c>
      <c r="E3327" s="110">
        <v>44238.239537037036</v>
      </c>
      <c r="F3327" s="112">
        <v>59.7</v>
      </c>
      <c r="G3327" s="112">
        <v>22</v>
      </c>
    </row>
    <row r="3328" spans="1:7" x14ac:dyDescent="0.25">
      <c r="A3328" s="104" t="s">
        <v>537</v>
      </c>
      <c r="B3328" s="104" t="s">
        <v>538</v>
      </c>
      <c r="C3328" s="54">
        <v>834</v>
      </c>
      <c r="D3328" s="96">
        <v>44238.2812037037</v>
      </c>
      <c r="E3328" s="110">
        <v>44238.2812037037</v>
      </c>
      <c r="F3328" s="112">
        <v>60.8</v>
      </c>
      <c r="G3328" s="112">
        <v>22.3</v>
      </c>
    </row>
    <row r="3329" spans="1:7" x14ac:dyDescent="0.25">
      <c r="A3329" s="104" t="s">
        <v>537</v>
      </c>
      <c r="B3329" s="104" t="s">
        <v>538</v>
      </c>
      <c r="C3329" s="54">
        <v>835</v>
      </c>
      <c r="D3329" s="96">
        <v>44238.322870370372</v>
      </c>
      <c r="E3329" s="110">
        <v>44238.322870370372</v>
      </c>
      <c r="F3329" s="112">
        <v>64</v>
      </c>
      <c r="G3329" s="112">
        <v>22.2</v>
      </c>
    </row>
    <row r="3330" spans="1:7" x14ac:dyDescent="0.25">
      <c r="A3330" s="104" t="s">
        <v>537</v>
      </c>
      <c r="B3330" s="104" t="s">
        <v>538</v>
      </c>
      <c r="C3330" s="54">
        <v>836</v>
      </c>
      <c r="D3330" s="96">
        <v>44238.364537037036</v>
      </c>
      <c r="E3330" s="110">
        <v>44238.364537037036</v>
      </c>
      <c r="F3330" s="112">
        <v>69.099999999999994</v>
      </c>
      <c r="G3330" s="112">
        <v>22.7</v>
      </c>
    </row>
    <row r="3331" spans="1:7" x14ac:dyDescent="0.25">
      <c r="A3331" s="104" t="s">
        <v>537</v>
      </c>
      <c r="B3331" s="104" t="s">
        <v>538</v>
      </c>
      <c r="C3331" s="54">
        <v>837</v>
      </c>
      <c r="D3331" s="96">
        <v>44238.4062037037</v>
      </c>
      <c r="E3331" s="110">
        <v>44238.4062037037</v>
      </c>
      <c r="F3331" s="112">
        <v>54</v>
      </c>
      <c r="G3331" s="112">
        <v>22.1</v>
      </c>
    </row>
    <row r="3332" spans="1:7" x14ac:dyDescent="0.25">
      <c r="A3332" s="104" t="s">
        <v>537</v>
      </c>
      <c r="B3332" s="104" t="s">
        <v>538</v>
      </c>
      <c r="C3332" s="54">
        <v>838</v>
      </c>
      <c r="D3332" s="96">
        <v>44238.447870370372</v>
      </c>
      <c r="E3332" s="110">
        <v>44238.447870370372</v>
      </c>
      <c r="F3332" s="112">
        <v>71.3</v>
      </c>
      <c r="G3332" s="112">
        <v>22.9</v>
      </c>
    </row>
    <row r="3333" spans="1:7" x14ac:dyDescent="0.25">
      <c r="A3333" s="104" t="s">
        <v>537</v>
      </c>
      <c r="B3333" s="104" t="s">
        <v>538</v>
      </c>
      <c r="C3333" s="54">
        <v>839</v>
      </c>
      <c r="D3333" s="96">
        <v>44238.489537037036</v>
      </c>
      <c r="E3333" s="110">
        <v>44238.489537037036</v>
      </c>
      <c r="F3333" s="112">
        <v>64.900000000000006</v>
      </c>
      <c r="G3333" s="112">
        <v>22.1</v>
      </c>
    </row>
    <row r="3334" spans="1:7" x14ac:dyDescent="0.25">
      <c r="A3334" s="104" t="s">
        <v>537</v>
      </c>
      <c r="B3334" s="104" t="s">
        <v>538</v>
      </c>
      <c r="C3334" s="54">
        <v>840</v>
      </c>
      <c r="D3334" s="96">
        <v>44238.5312037037</v>
      </c>
      <c r="E3334" s="110">
        <v>44238.5312037037</v>
      </c>
      <c r="F3334" s="112">
        <v>72.900000000000006</v>
      </c>
      <c r="G3334" s="112">
        <v>22.4</v>
      </c>
    </row>
    <row r="3335" spans="1:7" x14ac:dyDescent="0.25">
      <c r="A3335" s="104" t="s">
        <v>537</v>
      </c>
      <c r="B3335" s="104" t="s">
        <v>538</v>
      </c>
      <c r="C3335" s="54">
        <v>841</v>
      </c>
      <c r="D3335" s="96">
        <v>44238.572870370372</v>
      </c>
      <c r="E3335" s="110">
        <v>44238.572870370372</v>
      </c>
      <c r="F3335" s="112">
        <v>75.5</v>
      </c>
      <c r="G3335" s="112">
        <v>22.4</v>
      </c>
    </row>
    <row r="3336" spans="1:7" x14ac:dyDescent="0.25">
      <c r="A3336" s="104" t="s">
        <v>537</v>
      </c>
      <c r="B3336" s="104" t="s">
        <v>538</v>
      </c>
      <c r="C3336" s="54">
        <v>842</v>
      </c>
      <c r="D3336" s="96">
        <v>44238.614537037036</v>
      </c>
      <c r="E3336" s="110">
        <v>44238.614537037036</v>
      </c>
      <c r="F3336" s="112">
        <v>87.8</v>
      </c>
      <c r="G3336" s="112">
        <v>23</v>
      </c>
    </row>
    <row r="3337" spans="1:7" x14ac:dyDescent="0.25">
      <c r="A3337" s="104" t="s">
        <v>537</v>
      </c>
      <c r="B3337" s="104" t="s">
        <v>538</v>
      </c>
      <c r="C3337" s="54">
        <v>843</v>
      </c>
      <c r="D3337" s="96">
        <v>44238.6562037037</v>
      </c>
      <c r="E3337" s="110">
        <v>44238.6562037037</v>
      </c>
      <c r="F3337" s="112">
        <v>83.9</v>
      </c>
      <c r="G3337" s="112">
        <v>23</v>
      </c>
    </row>
    <row r="3338" spans="1:7" x14ac:dyDescent="0.25">
      <c r="A3338" s="104" t="s">
        <v>537</v>
      </c>
      <c r="B3338" s="104" t="s">
        <v>538</v>
      </c>
      <c r="C3338" s="54">
        <v>844</v>
      </c>
      <c r="D3338" s="96">
        <v>44238.697870370372</v>
      </c>
      <c r="E3338" s="110">
        <v>44238.697870370372</v>
      </c>
      <c r="F3338" s="112">
        <v>83.9</v>
      </c>
      <c r="G3338" s="112">
        <v>22.8</v>
      </c>
    </row>
    <row r="3339" spans="1:7" x14ac:dyDescent="0.25">
      <c r="A3339" s="104" t="s">
        <v>537</v>
      </c>
      <c r="B3339" s="104" t="s">
        <v>538</v>
      </c>
      <c r="C3339" s="54">
        <v>845</v>
      </c>
      <c r="D3339" s="96">
        <v>44238.739537037036</v>
      </c>
      <c r="E3339" s="110">
        <v>44238.739537037036</v>
      </c>
      <c r="F3339" s="112">
        <v>76.099999999999994</v>
      </c>
      <c r="G3339" s="112">
        <v>22</v>
      </c>
    </row>
    <row r="3340" spans="1:7" x14ac:dyDescent="0.25">
      <c r="A3340" s="104" t="s">
        <v>537</v>
      </c>
      <c r="B3340" s="104" t="s">
        <v>538</v>
      </c>
      <c r="C3340" s="54">
        <v>846</v>
      </c>
      <c r="D3340" s="96">
        <v>44238.7812037037</v>
      </c>
      <c r="E3340" s="110">
        <v>44238.7812037037</v>
      </c>
      <c r="F3340" s="112">
        <v>71.599999999999994</v>
      </c>
      <c r="G3340" s="112">
        <v>21.9</v>
      </c>
    </row>
    <row r="3341" spans="1:7" x14ac:dyDescent="0.25">
      <c r="A3341" s="104" t="s">
        <v>537</v>
      </c>
      <c r="B3341" s="104" t="s">
        <v>538</v>
      </c>
      <c r="C3341" s="54">
        <v>847</v>
      </c>
      <c r="D3341" s="96">
        <v>44238.822870370372</v>
      </c>
      <c r="E3341" s="110">
        <v>44238.822870370372</v>
      </c>
      <c r="F3341" s="112">
        <v>64.900000000000006</v>
      </c>
      <c r="G3341" s="112">
        <v>22.2</v>
      </c>
    </row>
    <row r="3342" spans="1:7" x14ac:dyDescent="0.25">
      <c r="A3342" s="104" t="s">
        <v>537</v>
      </c>
      <c r="B3342" s="104" t="s">
        <v>538</v>
      </c>
      <c r="C3342" s="54">
        <v>848</v>
      </c>
      <c r="D3342" s="96">
        <v>44238.864537037036</v>
      </c>
      <c r="E3342" s="110">
        <v>44238.864537037036</v>
      </c>
      <c r="F3342" s="112">
        <v>67.5</v>
      </c>
      <c r="G3342" s="112">
        <v>22.1</v>
      </c>
    </row>
    <row r="3343" spans="1:7" x14ac:dyDescent="0.25">
      <c r="A3343" s="104" t="s">
        <v>537</v>
      </c>
      <c r="B3343" s="104" t="s">
        <v>538</v>
      </c>
      <c r="C3343" s="54">
        <v>849</v>
      </c>
      <c r="D3343" s="96">
        <v>44238.9062037037</v>
      </c>
      <c r="E3343" s="110">
        <v>44238.9062037037</v>
      </c>
      <c r="F3343" s="112">
        <v>71.5</v>
      </c>
      <c r="G3343" s="112">
        <v>22</v>
      </c>
    </row>
    <row r="3344" spans="1:7" x14ac:dyDescent="0.25">
      <c r="A3344" s="104" t="s">
        <v>537</v>
      </c>
      <c r="B3344" s="104" t="s">
        <v>538</v>
      </c>
      <c r="C3344" s="54">
        <v>850</v>
      </c>
      <c r="D3344" s="96">
        <v>44238.947870370372</v>
      </c>
      <c r="E3344" s="110">
        <v>44238.947870370372</v>
      </c>
      <c r="F3344" s="112">
        <v>66.900000000000006</v>
      </c>
      <c r="G3344" s="112">
        <v>22.1</v>
      </c>
    </row>
    <row r="3345" spans="1:7" x14ac:dyDescent="0.25">
      <c r="A3345" s="104" t="s">
        <v>537</v>
      </c>
      <c r="B3345" s="104" t="s">
        <v>538</v>
      </c>
      <c r="C3345" s="54">
        <v>851</v>
      </c>
      <c r="D3345" s="96">
        <v>44238.989537037036</v>
      </c>
      <c r="E3345" s="110">
        <v>44238.989537037036</v>
      </c>
      <c r="F3345" s="112">
        <v>66.7</v>
      </c>
      <c r="G3345" s="112">
        <v>22</v>
      </c>
    </row>
    <row r="3346" spans="1:7" x14ac:dyDescent="0.25">
      <c r="A3346" s="104" t="s">
        <v>537</v>
      </c>
      <c r="B3346" s="104" t="s">
        <v>540</v>
      </c>
      <c r="C3346" s="54">
        <v>1</v>
      </c>
      <c r="D3346" s="96">
        <v>44203.573414351849</v>
      </c>
      <c r="E3346" s="110">
        <v>44203.573414351849</v>
      </c>
      <c r="F3346" s="112">
        <v>35.799999999999997</v>
      </c>
      <c r="G3346" s="112">
        <v>25.6</v>
      </c>
    </row>
    <row r="3347" spans="1:7" x14ac:dyDescent="0.25">
      <c r="A3347" s="104" t="s">
        <v>537</v>
      </c>
      <c r="B3347" s="104" t="s">
        <v>540</v>
      </c>
      <c r="C3347" s="54">
        <v>2</v>
      </c>
      <c r="D3347" s="96">
        <v>44203.615081018521</v>
      </c>
      <c r="E3347" s="110">
        <v>44203.615081018521</v>
      </c>
      <c r="F3347" s="112">
        <v>49.8</v>
      </c>
      <c r="G3347" s="112">
        <v>27.7</v>
      </c>
    </row>
    <row r="3348" spans="1:7" x14ac:dyDescent="0.25">
      <c r="A3348" s="104" t="s">
        <v>537</v>
      </c>
      <c r="B3348" s="104" t="s">
        <v>540</v>
      </c>
      <c r="C3348" s="54">
        <v>3</v>
      </c>
      <c r="D3348" s="96">
        <v>44203.656747685185</v>
      </c>
      <c r="E3348" s="110">
        <v>44203.656747685185</v>
      </c>
      <c r="F3348" s="112">
        <v>48</v>
      </c>
      <c r="G3348" s="112">
        <v>28</v>
      </c>
    </row>
    <row r="3349" spans="1:7" x14ac:dyDescent="0.25">
      <c r="A3349" s="104" t="s">
        <v>537</v>
      </c>
      <c r="B3349" s="104" t="s">
        <v>540</v>
      </c>
      <c r="C3349" s="54">
        <v>4</v>
      </c>
      <c r="D3349" s="96">
        <v>44203.698414351849</v>
      </c>
      <c r="E3349" s="110">
        <v>44203.698414351849</v>
      </c>
      <c r="F3349" s="112">
        <v>47</v>
      </c>
      <c r="G3349" s="112">
        <v>27.9</v>
      </c>
    </row>
    <row r="3350" spans="1:7" x14ac:dyDescent="0.25">
      <c r="A3350" s="104" t="s">
        <v>537</v>
      </c>
      <c r="B3350" s="104" t="s">
        <v>540</v>
      </c>
      <c r="C3350" s="54">
        <v>5</v>
      </c>
      <c r="D3350" s="96">
        <v>44203.740081018521</v>
      </c>
      <c r="E3350" s="110">
        <v>44203.740081018521</v>
      </c>
      <c r="F3350" s="112">
        <v>44.8</v>
      </c>
      <c r="G3350" s="112">
        <v>27.8</v>
      </c>
    </row>
    <row r="3351" spans="1:7" x14ac:dyDescent="0.25">
      <c r="A3351" s="104" t="s">
        <v>537</v>
      </c>
      <c r="B3351" s="104" t="s">
        <v>540</v>
      </c>
      <c r="C3351" s="54">
        <v>6</v>
      </c>
      <c r="D3351" s="96">
        <v>44203.781747685185</v>
      </c>
      <c r="E3351" s="110">
        <v>44203.781747685185</v>
      </c>
      <c r="F3351" s="112">
        <v>40.700000000000003</v>
      </c>
      <c r="G3351" s="112">
        <v>27.6</v>
      </c>
    </row>
    <row r="3352" spans="1:7" x14ac:dyDescent="0.25">
      <c r="A3352" s="104" t="s">
        <v>537</v>
      </c>
      <c r="B3352" s="104" t="s">
        <v>540</v>
      </c>
      <c r="C3352" s="54">
        <v>7</v>
      </c>
      <c r="D3352" s="96">
        <v>44203.823414351849</v>
      </c>
      <c r="E3352" s="110">
        <v>44203.823414351849</v>
      </c>
      <c r="F3352" s="112">
        <v>41</v>
      </c>
      <c r="G3352" s="112">
        <v>27.6</v>
      </c>
    </row>
    <row r="3353" spans="1:7" x14ac:dyDescent="0.25">
      <c r="A3353" s="104" t="s">
        <v>537</v>
      </c>
      <c r="B3353" s="104" t="s">
        <v>540</v>
      </c>
      <c r="C3353" s="54">
        <v>8</v>
      </c>
      <c r="D3353" s="96">
        <v>44203.865081018521</v>
      </c>
      <c r="E3353" s="110">
        <v>44203.865081018521</v>
      </c>
      <c r="F3353" s="112">
        <v>41.8</v>
      </c>
      <c r="G3353" s="112">
        <v>27.7</v>
      </c>
    </row>
    <row r="3354" spans="1:7" x14ac:dyDescent="0.25">
      <c r="A3354" s="104" t="s">
        <v>537</v>
      </c>
      <c r="B3354" s="104" t="s">
        <v>540</v>
      </c>
      <c r="C3354" s="54">
        <v>9</v>
      </c>
      <c r="D3354" s="96">
        <v>44203.906747685185</v>
      </c>
      <c r="E3354" s="110">
        <v>44203.906747685185</v>
      </c>
      <c r="F3354" s="112">
        <v>41.6</v>
      </c>
      <c r="G3354" s="112">
        <v>27.6</v>
      </c>
    </row>
    <row r="3355" spans="1:7" x14ac:dyDescent="0.25">
      <c r="A3355" s="104" t="s">
        <v>537</v>
      </c>
      <c r="B3355" s="104" t="s">
        <v>540</v>
      </c>
      <c r="C3355" s="54">
        <v>10</v>
      </c>
      <c r="D3355" s="96">
        <v>44203.948414351849</v>
      </c>
      <c r="E3355" s="110">
        <v>44203.948414351849</v>
      </c>
      <c r="F3355" s="112">
        <v>41.1</v>
      </c>
      <c r="G3355" s="112">
        <v>27.6</v>
      </c>
    </row>
    <row r="3356" spans="1:7" x14ac:dyDescent="0.25">
      <c r="A3356" s="104" t="s">
        <v>537</v>
      </c>
      <c r="B3356" s="104" t="s">
        <v>540</v>
      </c>
      <c r="C3356" s="54">
        <v>11</v>
      </c>
      <c r="D3356" s="96">
        <v>44203.990081018521</v>
      </c>
      <c r="E3356" s="110">
        <v>44203.990081018521</v>
      </c>
      <c r="F3356" s="112">
        <v>39</v>
      </c>
      <c r="G3356" s="112">
        <v>27.6</v>
      </c>
    </row>
    <row r="3357" spans="1:7" x14ac:dyDescent="0.25">
      <c r="A3357" s="104" t="s">
        <v>537</v>
      </c>
      <c r="B3357" s="104" t="s">
        <v>540</v>
      </c>
      <c r="C3357" s="54">
        <v>12</v>
      </c>
      <c r="D3357" s="96">
        <v>44204.031747685185</v>
      </c>
      <c r="E3357" s="110">
        <v>44204.031747685185</v>
      </c>
      <c r="F3357" s="112">
        <v>45.2</v>
      </c>
      <c r="G3357" s="112">
        <v>27.6</v>
      </c>
    </row>
    <row r="3358" spans="1:7" x14ac:dyDescent="0.25">
      <c r="A3358" s="104" t="s">
        <v>537</v>
      </c>
      <c r="B3358" s="104" t="s">
        <v>540</v>
      </c>
      <c r="C3358" s="54">
        <v>13</v>
      </c>
      <c r="D3358" s="96">
        <v>44204.073414351849</v>
      </c>
      <c r="E3358" s="110">
        <v>44204.073414351849</v>
      </c>
      <c r="F3358" s="112">
        <v>40.299999999999997</v>
      </c>
      <c r="G3358" s="112">
        <v>27.5</v>
      </c>
    </row>
    <row r="3359" spans="1:7" x14ac:dyDescent="0.25">
      <c r="A3359" s="104" t="s">
        <v>537</v>
      </c>
      <c r="B3359" s="104" t="s">
        <v>540</v>
      </c>
      <c r="C3359" s="54">
        <v>14</v>
      </c>
      <c r="D3359" s="96">
        <v>44204.115081018521</v>
      </c>
      <c r="E3359" s="110">
        <v>44204.115081018521</v>
      </c>
      <c r="F3359" s="112">
        <v>41.1</v>
      </c>
      <c r="G3359" s="112">
        <v>27.5</v>
      </c>
    </row>
    <row r="3360" spans="1:7" x14ac:dyDescent="0.25">
      <c r="A3360" s="104" t="s">
        <v>537</v>
      </c>
      <c r="B3360" s="104" t="s">
        <v>540</v>
      </c>
      <c r="C3360" s="54">
        <v>15</v>
      </c>
      <c r="D3360" s="96">
        <v>44204.156747685185</v>
      </c>
      <c r="E3360" s="110">
        <v>44204.156747685185</v>
      </c>
      <c r="F3360" s="112">
        <v>39.6</v>
      </c>
      <c r="G3360" s="112">
        <v>27.4</v>
      </c>
    </row>
    <row r="3361" spans="1:7" x14ac:dyDescent="0.25">
      <c r="A3361" s="104" t="s">
        <v>537</v>
      </c>
      <c r="B3361" s="104" t="s">
        <v>540</v>
      </c>
      <c r="C3361" s="54">
        <v>16</v>
      </c>
      <c r="D3361" s="96">
        <v>44204.198414351849</v>
      </c>
      <c r="E3361" s="110">
        <v>44204.198414351849</v>
      </c>
      <c r="F3361" s="112">
        <v>41.7</v>
      </c>
      <c r="G3361" s="112">
        <v>27.4</v>
      </c>
    </row>
    <row r="3362" spans="1:7" x14ac:dyDescent="0.25">
      <c r="A3362" s="104" t="s">
        <v>537</v>
      </c>
      <c r="B3362" s="104" t="s">
        <v>540</v>
      </c>
      <c r="C3362" s="54">
        <v>17</v>
      </c>
      <c r="D3362" s="96">
        <v>44204.240081018521</v>
      </c>
      <c r="E3362" s="110">
        <v>44204.240081018521</v>
      </c>
      <c r="F3362" s="112">
        <v>43.5</v>
      </c>
      <c r="G3362" s="112">
        <v>27.7</v>
      </c>
    </row>
    <row r="3363" spans="1:7" x14ac:dyDescent="0.25">
      <c r="A3363" s="104" t="s">
        <v>537</v>
      </c>
      <c r="B3363" s="104" t="s">
        <v>540</v>
      </c>
      <c r="C3363" s="54">
        <v>18</v>
      </c>
      <c r="D3363" s="96">
        <v>44204.281747685185</v>
      </c>
      <c r="E3363" s="110">
        <v>44204.281747685185</v>
      </c>
      <c r="F3363" s="112">
        <v>46.6</v>
      </c>
      <c r="G3363" s="112">
        <v>27.6</v>
      </c>
    </row>
    <row r="3364" spans="1:7" x14ac:dyDescent="0.25">
      <c r="A3364" s="104" t="s">
        <v>537</v>
      </c>
      <c r="B3364" s="104" t="s">
        <v>540</v>
      </c>
      <c r="C3364" s="54">
        <v>19</v>
      </c>
      <c r="D3364" s="96">
        <v>44204.323414351849</v>
      </c>
      <c r="E3364" s="110">
        <v>44204.323414351849</v>
      </c>
      <c r="F3364" s="112">
        <v>50.6</v>
      </c>
      <c r="G3364" s="112">
        <v>27.9</v>
      </c>
    </row>
    <row r="3365" spans="1:7" x14ac:dyDescent="0.25">
      <c r="A3365" s="104" t="s">
        <v>537</v>
      </c>
      <c r="B3365" s="104" t="s">
        <v>540</v>
      </c>
      <c r="C3365" s="54">
        <v>20</v>
      </c>
      <c r="D3365" s="96">
        <v>44204.365081018521</v>
      </c>
      <c r="E3365" s="110">
        <v>44204.365081018521</v>
      </c>
      <c r="F3365" s="112">
        <v>45.4</v>
      </c>
      <c r="G3365" s="112">
        <v>27.6</v>
      </c>
    </row>
    <row r="3366" spans="1:7" x14ac:dyDescent="0.25">
      <c r="A3366" s="104" t="s">
        <v>537</v>
      </c>
      <c r="B3366" s="104" t="s">
        <v>540</v>
      </c>
      <c r="C3366" s="54">
        <v>21</v>
      </c>
      <c r="D3366" s="96">
        <v>44204.406747685185</v>
      </c>
      <c r="E3366" s="110">
        <v>44204.406747685185</v>
      </c>
      <c r="F3366" s="112">
        <v>44</v>
      </c>
      <c r="G3366" s="112">
        <v>27.9</v>
      </c>
    </row>
    <row r="3367" spans="1:7" x14ac:dyDescent="0.25">
      <c r="A3367" s="104" t="s">
        <v>537</v>
      </c>
      <c r="B3367" s="104" t="s">
        <v>540</v>
      </c>
      <c r="C3367" s="54">
        <v>22</v>
      </c>
      <c r="D3367" s="96">
        <v>44204.448414351849</v>
      </c>
      <c r="E3367" s="110">
        <v>44204.448414351849</v>
      </c>
      <c r="F3367" s="112">
        <v>47</v>
      </c>
      <c r="G3367" s="112">
        <v>28.1</v>
      </c>
    </row>
    <row r="3368" spans="1:7" x14ac:dyDescent="0.25">
      <c r="A3368" s="104" t="s">
        <v>537</v>
      </c>
      <c r="B3368" s="104" t="s">
        <v>540</v>
      </c>
      <c r="C3368" s="54">
        <v>23</v>
      </c>
      <c r="D3368" s="96">
        <v>44204.490081018521</v>
      </c>
      <c r="E3368" s="110">
        <v>44204.490081018521</v>
      </c>
      <c r="F3368" s="112">
        <v>45</v>
      </c>
      <c r="G3368" s="112">
        <v>28</v>
      </c>
    </row>
    <row r="3369" spans="1:7" x14ac:dyDescent="0.25">
      <c r="A3369" s="104" t="s">
        <v>537</v>
      </c>
      <c r="B3369" s="104" t="s">
        <v>540</v>
      </c>
      <c r="C3369" s="54">
        <v>24</v>
      </c>
      <c r="D3369" s="96">
        <v>44204.531747685185</v>
      </c>
      <c r="E3369" s="110">
        <v>44204.531747685185</v>
      </c>
      <c r="F3369" s="112">
        <v>43.2</v>
      </c>
      <c r="G3369" s="112">
        <v>28.2</v>
      </c>
    </row>
    <row r="3370" spans="1:7" x14ac:dyDescent="0.25">
      <c r="A3370" s="104" t="s">
        <v>537</v>
      </c>
      <c r="B3370" s="104" t="s">
        <v>540</v>
      </c>
      <c r="C3370" s="54">
        <v>25</v>
      </c>
      <c r="D3370" s="96">
        <v>44204.573414351849</v>
      </c>
      <c r="E3370" s="110">
        <v>44204.573414351849</v>
      </c>
      <c r="F3370" s="112">
        <v>44.9</v>
      </c>
      <c r="G3370" s="112">
        <v>28.3</v>
      </c>
    </row>
    <row r="3371" spans="1:7" x14ac:dyDescent="0.25">
      <c r="A3371" s="104" t="s">
        <v>537</v>
      </c>
      <c r="B3371" s="104" t="s">
        <v>540</v>
      </c>
      <c r="C3371" s="54">
        <v>26</v>
      </c>
      <c r="D3371" s="96">
        <v>44204.615081018521</v>
      </c>
      <c r="E3371" s="110">
        <v>44204.615081018521</v>
      </c>
      <c r="F3371" s="112">
        <v>47</v>
      </c>
      <c r="G3371" s="112">
        <v>28.4</v>
      </c>
    </row>
    <row r="3372" spans="1:7" x14ac:dyDescent="0.25">
      <c r="A3372" s="104" t="s">
        <v>537</v>
      </c>
      <c r="B3372" s="104" t="s">
        <v>540</v>
      </c>
      <c r="C3372" s="54">
        <v>27</v>
      </c>
      <c r="D3372" s="96">
        <v>44204.656747685185</v>
      </c>
      <c r="E3372" s="110">
        <v>44204.656747685185</v>
      </c>
      <c r="F3372" s="112">
        <v>43.4</v>
      </c>
      <c r="G3372" s="112">
        <v>28.1</v>
      </c>
    </row>
    <row r="3373" spans="1:7" x14ac:dyDescent="0.25">
      <c r="A3373" s="104" t="s">
        <v>537</v>
      </c>
      <c r="B3373" s="104" t="s">
        <v>540</v>
      </c>
      <c r="C3373" s="54">
        <v>28</v>
      </c>
      <c r="D3373" s="96">
        <v>44204.698414351849</v>
      </c>
      <c r="E3373" s="110">
        <v>44204.698414351849</v>
      </c>
      <c r="F3373" s="112">
        <v>43.1</v>
      </c>
      <c r="G3373" s="112">
        <v>28</v>
      </c>
    </row>
    <row r="3374" spans="1:7" x14ac:dyDescent="0.25">
      <c r="A3374" s="104" t="s">
        <v>537</v>
      </c>
      <c r="B3374" s="104" t="s">
        <v>540</v>
      </c>
      <c r="C3374" s="54">
        <v>29</v>
      </c>
      <c r="D3374" s="96">
        <v>44204.740081018521</v>
      </c>
      <c r="E3374" s="110">
        <v>44204.740081018521</v>
      </c>
      <c r="F3374" s="112">
        <v>43.6</v>
      </c>
      <c r="G3374" s="112">
        <v>27.8</v>
      </c>
    </row>
    <row r="3375" spans="1:7" x14ac:dyDescent="0.25">
      <c r="A3375" s="104" t="s">
        <v>537</v>
      </c>
      <c r="B3375" s="104" t="s">
        <v>540</v>
      </c>
      <c r="C3375" s="54">
        <v>30</v>
      </c>
      <c r="D3375" s="96">
        <v>44204.781747685185</v>
      </c>
      <c r="E3375" s="110">
        <v>44204.781747685185</v>
      </c>
      <c r="F3375" s="112">
        <v>42.7</v>
      </c>
      <c r="G3375" s="112">
        <v>27.7</v>
      </c>
    </row>
    <row r="3376" spans="1:7" x14ac:dyDescent="0.25">
      <c r="A3376" s="104" t="s">
        <v>537</v>
      </c>
      <c r="B3376" s="104" t="s">
        <v>540</v>
      </c>
      <c r="C3376" s="54">
        <v>31</v>
      </c>
      <c r="D3376" s="96">
        <v>44204.823414351849</v>
      </c>
      <c r="E3376" s="110">
        <v>44204.823414351849</v>
      </c>
      <c r="F3376" s="112">
        <v>42.2</v>
      </c>
      <c r="G3376" s="112">
        <v>27.7</v>
      </c>
    </row>
    <row r="3377" spans="1:7" x14ac:dyDescent="0.25">
      <c r="A3377" s="104" t="s">
        <v>537</v>
      </c>
      <c r="B3377" s="104" t="s">
        <v>540</v>
      </c>
      <c r="C3377" s="54">
        <v>32</v>
      </c>
      <c r="D3377" s="96">
        <v>44204.865081018521</v>
      </c>
      <c r="E3377" s="110">
        <v>44204.865081018521</v>
      </c>
      <c r="F3377" s="112">
        <v>41.2</v>
      </c>
      <c r="G3377" s="112">
        <v>27.6</v>
      </c>
    </row>
    <row r="3378" spans="1:7" x14ac:dyDescent="0.25">
      <c r="A3378" s="104" t="s">
        <v>537</v>
      </c>
      <c r="B3378" s="104" t="s">
        <v>540</v>
      </c>
      <c r="C3378" s="54">
        <v>33</v>
      </c>
      <c r="D3378" s="96">
        <v>44204.906747685185</v>
      </c>
      <c r="E3378" s="110">
        <v>44204.906747685185</v>
      </c>
      <c r="F3378" s="112">
        <v>41.6</v>
      </c>
      <c r="G3378" s="112">
        <v>27.5</v>
      </c>
    </row>
    <row r="3379" spans="1:7" x14ac:dyDescent="0.25">
      <c r="A3379" s="104" t="s">
        <v>537</v>
      </c>
      <c r="B3379" s="104" t="s">
        <v>540</v>
      </c>
      <c r="C3379" s="54">
        <v>34</v>
      </c>
      <c r="D3379" s="96">
        <v>44204.948414351849</v>
      </c>
      <c r="E3379" s="110">
        <v>44204.948414351849</v>
      </c>
      <c r="F3379" s="112">
        <v>41.2</v>
      </c>
      <c r="G3379" s="112">
        <v>27.7</v>
      </c>
    </row>
    <row r="3380" spans="1:7" x14ac:dyDescent="0.25">
      <c r="A3380" s="104" t="s">
        <v>537</v>
      </c>
      <c r="B3380" s="104" t="s">
        <v>540</v>
      </c>
      <c r="C3380" s="54">
        <v>35</v>
      </c>
      <c r="D3380" s="96">
        <v>44204.990081018521</v>
      </c>
      <c r="E3380" s="110">
        <v>44204.990081018521</v>
      </c>
      <c r="F3380" s="112">
        <v>41.5</v>
      </c>
      <c r="G3380" s="112">
        <v>27.6</v>
      </c>
    </row>
    <row r="3381" spans="1:7" x14ac:dyDescent="0.25">
      <c r="A3381" s="104" t="s">
        <v>537</v>
      </c>
      <c r="B3381" s="104" t="s">
        <v>540</v>
      </c>
      <c r="C3381" s="54">
        <v>36</v>
      </c>
      <c r="D3381" s="96">
        <v>44205.031747685185</v>
      </c>
      <c r="E3381" s="110">
        <v>44205.031747685185</v>
      </c>
      <c r="F3381" s="112">
        <v>40</v>
      </c>
      <c r="G3381" s="112">
        <v>27.5</v>
      </c>
    </row>
    <row r="3382" spans="1:7" x14ac:dyDescent="0.25">
      <c r="A3382" s="104" t="s">
        <v>537</v>
      </c>
      <c r="B3382" s="104" t="s">
        <v>540</v>
      </c>
      <c r="C3382" s="54">
        <v>37</v>
      </c>
      <c r="D3382" s="96">
        <v>44205.073414351849</v>
      </c>
      <c r="E3382" s="110">
        <v>44205.073414351849</v>
      </c>
      <c r="F3382" s="112">
        <v>40.200000000000003</v>
      </c>
      <c r="G3382" s="112">
        <v>27.5</v>
      </c>
    </row>
    <row r="3383" spans="1:7" x14ac:dyDescent="0.25">
      <c r="A3383" s="104" t="s">
        <v>537</v>
      </c>
      <c r="B3383" s="104" t="s">
        <v>540</v>
      </c>
      <c r="C3383" s="54">
        <v>38</v>
      </c>
      <c r="D3383" s="96">
        <v>44205.115081018521</v>
      </c>
      <c r="E3383" s="110">
        <v>44205.115081018521</v>
      </c>
      <c r="F3383" s="112">
        <v>39.6</v>
      </c>
      <c r="G3383" s="112">
        <v>27.5</v>
      </c>
    </row>
    <row r="3384" spans="1:7" x14ac:dyDescent="0.25">
      <c r="A3384" s="104" t="s">
        <v>537</v>
      </c>
      <c r="B3384" s="104" t="s">
        <v>540</v>
      </c>
      <c r="C3384" s="54">
        <v>39</v>
      </c>
      <c r="D3384" s="96">
        <v>44205.156747685185</v>
      </c>
      <c r="E3384" s="110">
        <v>44205.156747685185</v>
      </c>
      <c r="F3384" s="112">
        <v>39.6</v>
      </c>
      <c r="G3384" s="112">
        <v>27.4</v>
      </c>
    </row>
    <row r="3385" spans="1:7" x14ac:dyDescent="0.25">
      <c r="A3385" s="104" t="s">
        <v>537</v>
      </c>
      <c r="B3385" s="104" t="s">
        <v>540</v>
      </c>
      <c r="C3385" s="54">
        <v>40</v>
      </c>
      <c r="D3385" s="96">
        <v>44205.198414351849</v>
      </c>
      <c r="E3385" s="110">
        <v>44205.198414351849</v>
      </c>
      <c r="F3385" s="112">
        <v>40.200000000000003</v>
      </c>
      <c r="G3385" s="112">
        <v>27.5</v>
      </c>
    </row>
    <row r="3386" spans="1:7" x14ac:dyDescent="0.25">
      <c r="A3386" s="104" t="s">
        <v>537</v>
      </c>
      <c r="B3386" s="104" t="s">
        <v>540</v>
      </c>
      <c r="C3386" s="54">
        <v>41</v>
      </c>
      <c r="D3386" s="96">
        <v>44205.240081018521</v>
      </c>
      <c r="E3386" s="110">
        <v>44205.240081018521</v>
      </c>
      <c r="F3386" s="112">
        <v>41.3</v>
      </c>
      <c r="G3386" s="112">
        <v>27.4</v>
      </c>
    </row>
    <row r="3387" spans="1:7" x14ac:dyDescent="0.25">
      <c r="A3387" s="104" t="s">
        <v>537</v>
      </c>
      <c r="B3387" s="104" t="s">
        <v>540</v>
      </c>
      <c r="C3387" s="54">
        <v>42</v>
      </c>
      <c r="D3387" s="96">
        <v>44205.281747685185</v>
      </c>
      <c r="E3387" s="110">
        <v>44205.281747685185</v>
      </c>
      <c r="F3387" s="112">
        <v>41.7</v>
      </c>
      <c r="G3387" s="112">
        <v>27.4</v>
      </c>
    </row>
    <row r="3388" spans="1:7" x14ac:dyDescent="0.25">
      <c r="A3388" s="104" t="s">
        <v>537</v>
      </c>
      <c r="B3388" s="104" t="s">
        <v>540</v>
      </c>
      <c r="C3388" s="54">
        <v>43</v>
      </c>
      <c r="D3388" s="96">
        <v>44205.323414351849</v>
      </c>
      <c r="E3388" s="110">
        <v>44205.323414351849</v>
      </c>
      <c r="F3388" s="112">
        <v>46.8</v>
      </c>
      <c r="G3388" s="112">
        <v>27.8</v>
      </c>
    </row>
    <row r="3389" spans="1:7" x14ac:dyDescent="0.25">
      <c r="A3389" s="104" t="s">
        <v>537</v>
      </c>
      <c r="B3389" s="104" t="s">
        <v>540</v>
      </c>
      <c r="C3389" s="54">
        <v>44</v>
      </c>
      <c r="D3389" s="96">
        <v>44205.365081018521</v>
      </c>
      <c r="E3389" s="110">
        <v>44205.365081018521</v>
      </c>
      <c r="F3389" s="112">
        <v>44.2</v>
      </c>
      <c r="G3389" s="112">
        <v>27.9</v>
      </c>
    </row>
    <row r="3390" spans="1:7" x14ac:dyDescent="0.25">
      <c r="A3390" s="104" t="s">
        <v>537</v>
      </c>
      <c r="B3390" s="104" t="s">
        <v>540</v>
      </c>
      <c r="C3390" s="54">
        <v>45</v>
      </c>
      <c r="D3390" s="96">
        <v>44205.406747685185</v>
      </c>
      <c r="E3390" s="110">
        <v>44205.406747685185</v>
      </c>
      <c r="F3390" s="112">
        <v>43.2</v>
      </c>
      <c r="G3390" s="112">
        <v>27.7</v>
      </c>
    </row>
    <row r="3391" spans="1:7" x14ac:dyDescent="0.25">
      <c r="A3391" s="104" t="s">
        <v>537</v>
      </c>
      <c r="B3391" s="104" t="s">
        <v>540</v>
      </c>
      <c r="C3391" s="54">
        <v>46</v>
      </c>
      <c r="D3391" s="96">
        <v>44205.448414351849</v>
      </c>
      <c r="E3391" s="110">
        <v>44205.448414351849</v>
      </c>
      <c r="F3391" s="112">
        <v>43.9</v>
      </c>
      <c r="G3391" s="112">
        <v>28</v>
      </c>
    </row>
    <row r="3392" spans="1:7" x14ac:dyDescent="0.25">
      <c r="A3392" s="104" t="s">
        <v>537</v>
      </c>
      <c r="B3392" s="104" t="s">
        <v>540</v>
      </c>
      <c r="C3392" s="54">
        <v>47</v>
      </c>
      <c r="D3392" s="96">
        <v>44205.490081018521</v>
      </c>
      <c r="E3392" s="110">
        <v>44205.490081018521</v>
      </c>
      <c r="F3392" s="112">
        <v>42.8</v>
      </c>
      <c r="G3392" s="112">
        <v>27.9</v>
      </c>
    </row>
    <row r="3393" spans="1:7" x14ac:dyDescent="0.25">
      <c r="A3393" s="104" t="s">
        <v>537</v>
      </c>
      <c r="B3393" s="104" t="s">
        <v>540</v>
      </c>
      <c r="C3393" s="54">
        <v>48</v>
      </c>
      <c r="D3393" s="96">
        <v>44205.531747685185</v>
      </c>
      <c r="E3393" s="110">
        <v>44205.531747685185</v>
      </c>
      <c r="F3393" s="112">
        <v>45.4</v>
      </c>
      <c r="G3393" s="112">
        <v>27.9</v>
      </c>
    </row>
    <row r="3394" spans="1:7" x14ac:dyDescent="0.25">
      <c r="A3394" s="104" t="s">
        <v>537</v>
      </c>
      <c r="B3394" s="104" t="s">
        <v>540</v>
      </c>
      <c r="C3394" s="54">
        <v>49</v>
      </c>
      <c r="D3394" s="96">
        <v>44205.573414351849</v>
      </c>
      <c r="E3394" s="110">
        <v>44205.573414351849</v>
      </c>
      <c r="F3394" s="112">
        <v>44.2</v>
      </c>
      <c r="G3394" s="112">
        <v>28</v>
      </c>
    </row>
    <row r="3395" spans="1:7" x14ac:dyDescent="0.25">
      <c r="A3395" s="104" t="s">
        <v>537</v>
      </c>
      <c r="B3395" s="104" t="s">
        <v>540</v>
      </c>
      <c r="C3395" s="54">
        <v>50</v>
      </c>
      <c r="D3395" s="96">
        <v>44205.615081018521</v>
      </c>
      <c r="E3395" s="110">
        <v>44205.615081018521</v>
      </c>
      <c r="F3395" s="112">
        <v>44.8</v>
      </c>
      <c r="G3395" s="112">
        <v>28.1</v>
      </c>
    </row>
    <row r="3396" spans="1:7" x14ac:dyDescent="0.25">
      <c r="A3396" s="104" t="s">
        <v>537</v>
      </c>
      <c r="B3396" s="104" t="s">
        <v>540</v>
      </c>
      <c r="C3396" s="54">
        <v>51</v>
      </c>
      <c r="D3396" s="96">
        <v>44205.656747685185</v>
      </c>
      <c r="E3396" s="110">
        <v>44205.656747685185</v>
      </c>
      <c r="F3396" s="112">
        <v>46.4</v>
      </c>
      <c r="G3396" s="112">
        <v>28</v>
      </c>
    </row>
    <row r="3397" spans="1:7" x14ac:dyDescent="0.25">
      <c r="A3397" s="104" t="s">
        <v>537</v>
      </c>
      <c r="B3397" s="104" t="s">
        <v>540</v>
      </c>
      <c r="C3397" s="54">
        <v>52</v>
      </c>
      <c r="D3397" s="96">
        <v>44205.698414351849</v>
      </c>
      <c r="E3397" s="110">
        <v>44205.698414351849</v>
      </c>
      <c r="F3397" s="112">
        <v>47.3</v>
      </c>
      <c r="G3397" s="112">
        <v>27.7</v>
      </c>
    </row>
    <row r="3398" spans="1:7" x14ac:dyDescent="0.25">
      <c r="A3398" s="104" t="s">
        <v>537</v>
      </c>
      <c r="B3398" s="104" t="s">
        <v>540</v>
      </c>
      <c r="C3398" s="54">
        <v>53</v>
      </c>
      <c r="D3398" s="96">
        <v>44205.740081018521</v>
      </c>
      <c r="E3398" s="110">
        <v>44205.740081018521</v>
      </c>
      <c r="F3398" s="112">
        <v>46.9</v>
      </c>
      <c r="G3398" s="112">
        <v>27.5</v>
      </c>
    </row>
    <row r="3399" spans="1:7" x14ac:dyDescent="0.25">
      <c r="A3399" s="104" t="s">
        <v>537</v>
      </c>
      <c r="B3399" s="104" t="s">
        <v>540</v>
      </c>
      <c r="C3399" s="54">
        <v>54</v>
      </c>
      <c r="D3399" s="96">
        <v>44205.781747685185</v>
      </c>
      <c r="E3399" s="110">
        <v>44205.781747685185</v>
      </c>
      <c r="F3399" s="112">
        <v>43.8</v>
      </c>
      <c r="G3399" s="112">
        <v>27.3</v>
      </c>
    </row>
    <row r="3400" spans="1:7" x14ac:dyDescent="0.25">
      <c r="A3400" s="104" t="s">
        <v>537</v>
      </c>
      <c r="B3400" s="104" t="s">
        <v>540</v>
      </c>
      <c r="C3400" s="54">
        <v>55</v>
      </c>
      <c r="D3400" s="96">
        <v>44205.823414351849</v>
      </c>
      <c r="E3400" s="110">
        <v>44205.823414351849</v>
      </c>
      <c r="F3400" s="112">
        <v>43.3</v>
      </c>
      <c r="G3400" s="112">
        <v>27.4</v>
      </c>
    </row>
    <row r="3401" spans="1:7" x14ac:dyDescent="0.25">
      <c r="A3401" s="104" t="s">
        <v>537</v>
      </c>
      <c r="B3401" s="104" t="s">
        <v>540</v>
      </c>
      <c r="C3401" s="54">
        <v>56</v>
      </c>
      <c r="D3401" s="96">
        <v>44205.865081018521</v>
      </c>
      <c r="E3401" s="110">
        <v>44205.865081018521</v>
      </c>
      <c r="F3401" s="112">
        <v>43</v>
      </c>
      <c r="G3401" s="112">
        <v>27.4</v>
      </c>
    </row>
    <row r="3402" spans="1:7" x14ac:dyDescent="0.25">
      <c r="A3402" s="104" t="s">
        <v>537</v>
      </c>
      <c r="B3402" s="104" t="s">
        <v>540</v>
      </c>
      <c r="C3402" s="54">
        <v>57</v>
      </c>
      <c r="D3402" s="96">
        <v>44205.906747685185</v>
      </c>
      <c r="E3402" s="110">
        <v>44205.906747685185</v>
      </c>
      <c r="F3402" s="112">
        <v>40.9</v>
      </c>
      <c r="G3402" s="112">
        <v>27.2</v>
      </c>
    </row>
    <row r="3403" spans="1:7" x14ac:dyDescent="0.25">
      <c r="A3403" s="104" t="s">
        <v>537</v>
      </c>
      <c r="B3403" s="104" t="s">
        <v>540</v>
      </c>
      <c r="C3403" s="54">
        <v>58</v>
      </c>
      <c r="D3403" s="96">
        <v>44205.948414351849</v>
      </c>
      <c r="E3403" s="110">
        <v>44205.948414351849</v>
      </c>
      <c r="F3403" s="112">
        <v>42.1</v>
      </c>
      <c r="G3403" s="112">
        <v>27.3</v>
      </c>
    </row>
    <row r="3404" spans="1:7" x14ac:dyDescent="0.25">
      <c r="A3404" s="104" t="s">
        <v>537</v>
      </c>
      <c r="B3404" s="104" t="s">
        <v>540</v>
      </c>
      <c r="C3404" s="54">
        <v>59</v>
      </c>
      <c r="D3404" s="96">
        <v>44205.990081018521</v>
      </c>
      <c r="E3404" s="110">
        <v>44205.990081018521</v>
      </c>
      <c r="F3404" s="112">
        <v>42.6</v>
      </c>
      <c r="G3404" s="112">
        <v>27.4</v>
      </c>
    </row>
    <row r="3405" spans="1:7" x14ac:dyDescent="0.25">
      <c r="A3405" s="104" t="s">
        <v>537</v>
      </c>
      <c r="B3405" s="104" t="s">
        <v>540</v>
      </c>
      <c r="C3405" s="54">
        <v>60</v>
      </c>
      <c r="D3405" s="96">
        <v>44206.031747685185</v>
      </c>
      <c r="E3405" s="110">
        <v>44206.031747685185</v>
      </c>
      <c r="F3405" s="112">
        <v>42</v>
      </c>
      <c r="G3405" s="112">
        <v>27.2</v>
      </c>
    </row>
    <row r="3406" spans="1:7" x14ac:dyDescent="0.25">
      <c r="A3406" s="104" t="s">
        <v>537</v>
      </c>
      <c r="B3406" s="104" t="s">
        <v>540</v>
      </c>
      <c r="C3406" s="54">
        <v>61</v>
      </c>
      <c r="D3406" s="96">
        <v>44206.073414351849</v>
      </c>
      <c r="E3406" s="110">
        <v>44206.073414351849</v>
      </c>
      <c r="F3406" s="112">
        <v>39.799999999999997</v>
      </c>
      <c r="G3406" s="112">
        <v>27.3</v>
      </c>
    </row>
    <row r="3407" spans="1:7" x14ac:dyDescent="0.25">
      <c r="A3407" s="104" t="s">
        <v>537</v>
      </c>
      <c r="B3407" s="104" t="s">
        <v>540</v>
      </c>
      <c r="C3407" s="54">
        <v>62</v>
      </c>
      <c r="D3407" s="96">
        <v>44206.115081018521</v>
      </c>
      <c r="E3407" s="110">
        <v>44206.115081018521</v>
      </c>
      <c r="F3407" s="112">
        <v>42.2</v>
      </c>
      <c r="G3407" s="112">
        <v>27.3</v>
      </c>
    </row>
    <row r="3408" spans="1:7" x14ac:dyDescent="0.25">
      <c r="A3408" s="104" t="s">
        <v>537</v>
      </c>
      <c r="B3408" s="104" t="s">
        <v>540</v>
      </c>
      <c r="C3408" s="54">
        <v>63</v>
      </c>
      <c r="D3408" s="96">
        <v>44206.156747685185</v>
      </c>
      <c r="E3408" s="110">
        <v>44206.156747685185</v>
      </c>
      <c r="F3408" s="112">
        <v>40.799999999999997</v>
      </c>
      <c r="G3408" s="112">
        <v>27.3</v>
      </c>
    </row>
    <row r="3409" spans="1:7" x14ac:dyDescent="0.25">
      <c r="A3409" s="104" t="s">
        <v>537</v>
      </c>
      <c r="B3409" s="104" t="s">
        <v>540</v>
      </c>
      <c r="C3409" s="54">
        <v>64</v>
      </c>
      <c r="D3409" s="96">
        <v>44206.198414351849</v>
      </c>
      <c r="E3409" s="110">
        <v>44206.198414351849</v>
      </c>
      <c r="F3409" s="112">
        <v>41.1</v>
      </c>
      <c r="G3409" s="112">
        <v>27.2</v>
      </c>
    </row>
    <row r="3410" spans="1:7" x14ac:dyDescent="0.25">
      <c r="A3410" s="104" t="s">
        <v>537</v>
      </c>
      <c r="B3410" s="104" t="s">
        <v>540</v>
      </c>
      <c r="C3410" s="54">
        <v>65</v>
      </c>
      <c r="D3410" s="96">
        <v>44206.240081018521</v>
      </c>
      <c r="E3410" s="110">
        <v>44206.240081018521</v>
      </c>
      <c r="F3410" s="112">
        <v>41.8</v>
      </c>
      <c r="G3410" s="112">
        <v>27.3</v>
      </c>
    </row>
    <row r="3411" spans="1:7" x14ac:dyDescent="0.25">
      <c r="A3411" s="104" t="s">
        <v>537</v>
      </c>
      <c r="B3411" s="104" t="s">
        <v>540</v>
      </c>
      <c r="C3411" s="54">
        <v>66</v>
      </c>
      <c r="D3411" s="96">
        <v>44206.281747685185</v>
      </c>
      <c r="E3411" s="110">
        <v>44206.281747685185</v>
      </c>
      <c r="F3411" s="112">
        <v>44.1</v>
      </c>
      <c r="G3411" s="112">
        <v>27.4</v>
      </c>
    </row>
    <row r="3412" spans="1:7" x14ac:dyDescent="0.25">
      <c r="A3412" s="104" t="s">
        <v>537</v>
      </c>
      <c r="B3412" s="104" t="s">
        <v>540</v>
      </c>
      <c r="C3412" s="54">
        <v>67</v>
      </c>
      <c r="D3412" s="96">
        <v>44206.323414351849</v>
      </c>
      <c r="E3412" s="110">
        <v>44206.323414351849</v>
      </c>
      <c r="F3412" s="112">
        <v>44</v>
      </c>
      <c r="G3412" s="112">
        <v>27.7</v>
      </c>
    </row>
    <row r="3413" spans="1:7" x14ac:dyDescent="0.25">
      <c r="A3413" s="104" t="s">
        <v>537</v>
      </c>
      <c r="B3413" s="104" t="s">
        <v>540</v>
      </c>
      <c r="C3413" s="54">
        <v>68</v>
      </c>
      <c r="D3413" s="96">
        <v>44206.365081018521</v>
      </c>
      <c r="E3413" s="110">
        <v>44206.365081018521</v>
      </c>
      <c r="F3413" s="112">
        <v>46.6</v>
      </c>
      <c r="G3413" s="112">
        <v>27.8</v>
      </c>
    </row>
    <row r="3414" spans="1:7" x14ac:dyDescent="0.25">
      <c r="A3414" s="104" t="s">
        <v>537</v>
      </c>
      <c r="B3414" s="104" t="s">
        <v>540</v>
      </c>
      <c r="C3414" s="54">
        <v>69</v>
      </c>
      <c r="D3414" s="96">
        <v>44206.406747685185</v>
      </c>
      <c r="E3414" s="110">
        <v>44206.406747685185</v>
      </c>
      <c r="F3414" s="112">
        <v>45.4</v>
      </c>
      <c r="G3414" s="112">
        <v>27.4</v>
      </c>
    </row>
    <row r="3415" spans="1:7" x14ac:dyDescent="0.25">
      <c r="A3415" s="104" t="s">
        <v>537</v>
      </c>
      <c r="B3415" s="104" t="s">
        <v>540</v>
      </c>
      <c r="C3415" s="54">
        <v>70</v>
      </c>
      <c r="D3415" s="96">
        <v>44206.448414351849</v>
      </c>
      <c r="E3415" s="110">
        <v>44206.448414351849</v>
      </c>
      <c r="F3415" s="112">
        <v>44.6</v>
      </c>
      <c r="G3415" s="112">
        <v>27.6</v>
      </c>
    </row>
    <row r="3416" spans="1:7" x14ac:dyDescent="0.25">
      <c r="A3416" s="104" t="s">
        <v>537</v>
      </c>
      <c r="B3416" s="104" t="s">
        <v>540</v>
      </c>
      <c r="C3416" s="54">
        <v>71</v>
      </c>
      <c r="D3416" s="96">
        <v>44206.490081018521</v>
      </c>
      <c r="E3416" s="110">
        <v>44206.490081018521</v>
      </c>
      <c r="F3416" s="112">
        <v>46.7</v>
      </c>
      <c r="G3416" s="112">
        <v>27.8</v>
      </c>
    </row>
    <row r="3417" spans="1:7" x14ac:dyDescent="0.25">
      <c r="A3417" s="104" t="s">
        <v>537</v>
      </c>
      <c r="B3417" s="104" t="s">
        <v>540</v>
      </c>
      <c r="C3417" s="54">
        <v>72</v>
      </c>
      <c r="D3417" s="96">
        <v>44206.531747685185</v>
      </c>
      <c r="E3417" s="110">
        <v>44206.531747685185</v>
      </c>
      <c r="F3417" s="112">
        <v>46.7</v>
      </c>
      <c r="G3417" s="112">
        <v>27.9</v>
      </c>
    </row>
    <row r="3418" spans="1:7" x14ac:dyDescent="0.25">
      <c r="A3418" s="104" t="s">
        <v>537</v>
      </c>
      <c r="B3418" s="104" t="s">
        <v>540</v>
      </c>
      <c r="C3418" s="54">
        <v>73</v>
      </c>
      <c r="D3418" s="96">
        <v>44206.573414351849</v>
      </c>
      <c r="E3418" s="110">
        <v>44206.573414351849</v>
      </c>
      <c r="F3418" s="112">
        <v>44.5</v>
      </c>
      <c r="G3418" s="112">
        <v>27.9</v>
      </c>
    </row>
    <row r="3419" spans="1:7" x14ac:dyDescent="0.25">
      <c r="A3419" s="104" t="s">
        <v>537</v>
      </c>
      <c r="B3419" s="104" t="s">
        <v>540</v>
      </c>
      <c r="C3419" s="54">
        <v>74</v>
      </c>
      <c r="D3419" s="96">
        <v>44206.615081018521</v>
      </c>
      <c r="E3419" s="110">
        <v>44206.615081018521</v>
      </c>
      <c r="F3419" s="112">
        <v>42.1</v>
      </c>
      <c r="G3419" s="112">
        <v>27.7</v>
      </c>
    </row>
    <row r="3420" spans="1:7" x14ac:dyDescent="0.25">
      <c r="A3420" s="104" t="s">
        <v>537</v>
      </c>
      <c r="B3420" s="104" t="s">
        <v>540</v>
      </c>
      <c r="C3420" s="54">
        <v>75</v>
      </c>
      <c r="D3420" s="96">
        <v>44206.656747685185</v>
      </c>
      <c r="E3420" s="110">
        <v>44206.656747685185</v>
      </c>
      <c r="F3420" s="112">
        <v>47</v>
      </c>
      <c r="G3420" s="112">
        <v>27.8</v>
      </c>
    </row>
    <row r="3421" spans="1:7" x14ac:dyDescent="0.25">
      <c r="A3421" s="104" t="s">
        <v>537</v>
      </c>
      <c r="B3421" s="104" t="s">
        <v>540</v>
      </c>
      <c r="C3421" s="54">
        <v>76</v>
      </c>
      <c r="D3421" s="96">
        <v>44206.698414351849</v>
      </c>
      <c r="E3421" s="110">
        <v>44206.698414351849</v>
      </c>
      <c r="F3421" s="112">
        <v>45.9</v>
      </c>
      <c r="G3421" s="112">
        <v>27.5</v>
      </c>
    </row>
    <row r="3422" spans="1:7" x14ac:dyDescent="0.25">
      <c r="A3422" s="104" t="s">
        <v>537</v>
      </c>
      <c r="B3422" s="104" t="s">
        <v>540</v>
      </c>
      <c r="C3422" s="54">
        <v>77</v>
      </c>
      <c r="D3422" s="96">
        <v>44206.740081018521</v>
      </c>
      <c r="E3422" s="110">
        <v>44206.740081018521</v>
      </c>
      <c r="F3422" s="112">
        <v>45.4</v>
      </c>
      <c r="G3422" s="112">
        <v>27.4</v>
      </c>
    </row>
    <row r="3423" spans="1:7" x14ac:dyDescent="0.25">
      <c r="A3423" s="104" t="s">
        <v>537</v>
      </c>
      <c r="B3423" s="104" t="s">
        <v>540</v>
      </c>
      <c r="C3423" s="54">
        <v>78</v>
      </c>
      <c r="D3423" s="96">
        <v>44206.781747685185</v>
      </c>
      <c r="E3423" s="110">
        <v>44206.781747685185</v>
      </c>
      <c r="F3423" s="112">
        <v>43.4</v>
      </c>
      <c r="G3423" s="112">
        <v>27.1</v>
      </c>
    </row>
    <row r="3424" spans="1:7" x14ac:dyDescent="0.25">
      <c r="A3424" s="104" t="s">
        <v>537</v>
      </c>
      <c r="B3424" s="104" t="s">
        <v>540</v>
      </c>
      <c r="C3424" s="54">
        <v>79</v>
      </c>
      <c r="D3424" s="96">
        <v>44206.823414351849</v>
      </c>
      <c r="E3424" s="110">
        <v>44206.823414351849</v>
      </c>
      <c r="F3424" s="112">
        <v>41.4</v>
      </c>
      <c r="G3424" s="112">
        <v>27.2</v>
      </c>
    </row>
    <row r="3425" spans="1:7" x14ac:dyDescent="0.25">
      <c r="A3425" s="104" t="s">
        <v>537</v>
      </c>
      <c r="B3425" s="104" t="s">
        <v>540</v>
      </c>
      <c r="C3425" s="54">
        <v>80</v>
      </c>
      <c r="D3425" s="96">
        <v>44206.865081018521</v>
      </c>
      <c r="E3425" s="110">
        <v>44206.865081018521</v>
      </c>
      <c r="F3425" s="112">
        <v>42.5</v>
      </c>
      <c r="G3425" s="112">
        <v>27.3</v>
      </c>
    </row>
    <row r="3426" spans="1:7" x14ac:dyDescent="0.25">
      <c r="A3426" s="104" t="s">
        <v>537</v>
      </c>
      <c r="B3426" s="104" t="s">
        <v>540</v>
      </c>
      <c r="C3426" s="54">
        <v>81</v>
      </c>
      <c r="D3426" s="96">
        <v>44206.906747685185</v>
      </c>
      <c r="E3426" s="110">
        <v>44206.906747685185</v>
      </c>
      <c r="F3426" s="112">
        <v>43.8</v>
      </c>
      <c r="G3426" s="112">
        <v>27.4</v>
      </c>
    </row>
    <row r="3427" spans="1:7" x14ac:dyDescent="0.25">
      <c r="A3427" s="104" t="s">
        <v>537</v>
      </c>
      <c r="B3427" s="104" t="s">
        <v>540</v>
      </c>
      <c r="C3427" s="54">
        <v>82</v>
      </c>
      <c r="D3427" s="96">
        <v>44206.948414351849</v>
      </c>
      <c r="E3427" s="110">
        <v>44206.948414351849</v>
      </c>
      <c r="F3427" s="112">
        <v>42.6</v>
      </c>
      <c r="G3427" s="112">
        <v>27.4</v>
      </c>
    </row>
    <row r="3428" spans="1:7" x14ac:dyDescent="0.25">
      <c r="A3428" s="104" t="s">
        <v>537</v>
      </c>
      <c r="B3428" s="104" t="s">
        <v>540</v>
      </c>
      <c r="C3428" s="54">
        <v>83</v>
      </c>
      <c r="D3428" s="96">
        <v>44206.990081018521</v>
      </c>
      <c r="E3428" s="110">
        <v>44206.990081018521</v>
      </c>
      <c r="F3428" s="112">
        <v>41.5</v>
      </c>
      <c r="G3428" s="112">
        <v>27.3</v>
      </c>
    </row>
    <row r="3429" spans="1:7" x14ac:dyDescent="0.25">
      <c r="A3429" s="104" t="s">
        <v>537</v>
      </c>
      <c r="B3429" s="104" t="s">
        <v>540</v>
      </c>
      <c r="C3429" s="54">
        <v>84</v>
      </c>
      <c r="D3429" s="96">
        <v>44207.031747685185</v>
      </c>
      <c r="E3429" s="110">
        <v>44207.031747685185</v>
      </c>
      <c r="F3429" s="112">
        <v>43.1</v>
      </c>
      <c r="G3429" s="112">
        <v>27.4</v>
      </c>
    </row>
    <row r="3430" spans="1:7" x14ac:dyDescent="0.25">
      <c r="A3430" s="104" t="s">
        <v>537</v>
      </c>
      <c r="B3430" s="104" t="s">
        <v>540</v>
      </c>
      <c r="C3430" s="54">
        <v>85</v>
      </c>
      <c r="D3430" s="96">
        <v>44207.073414351849</v>
      </c>
      <c r="E3430" s="110">
        <v>44207.073414351849</v>
      </c>
      <c r="F3430" s="112">
        <v>40.700000000000003</v>
      </c>
      <c r="G3430" s="112">
        <v>27.2</v>
      </c>
    </row>
    <row r="3431" spans="1:7" x14ac:dyDescent="0.25">
      <c r="A3431" s="104" t="s">
        <v>537</v>
      </c>
      <c r="B3431" s="104" t="s">
        <v>540</v>
      </c>
      <c r="C3431" s="54">
        <v>86</v>
      </c>
      <c r="D3431" s="96">
        <v>44207.115081018521</v>
      </c>
      <c r="E3431" s="110">
        <v>44207.115081018521</v>
      </c>
      <c r="F3431" s="112">
        <v>41.2</v>
      </c>
      <c r="G3431" s="112">
        <v>27.3</v>
      </c>
    </row>
    <row r="3432" spans="1:7" x14ac:dyDescent="0.25">
      <c r="A3432" s="104" t="s">
        <v>537</v>
      </c>
      <c r="B3432" s="104" t="s">
        <v>540</v>
      </c>
      <c r="C3432" s="54">
        <v>87</v>
      </c>
      <c r="D3432" s="96">
        <v>44207.156747685185</v>
      </c>
      <c r="E3432" s="110">
        <v>44207.156747685185</v>
      </c>
      <c r="F3432" s="112">
        <v>41.1</v>
      </c>
      <c r="G3432" s="112">
        <v>27.3</v>
      </c>
    </row>
    <row r="3433" spans="1:7" x14ac:dyDescent="0.25">
      <c r="A3433" s="104" t="s">
        <v>537</v>
      </c>
      <c r="B3433" s="104" t="s">
        <v>540</v>
      </c>
      <c r="C3433" s="54">
        <v>88</v>
      </c>
      <c r="D3433" s="96">
        <v>44207.198414351849</v>
      </c>
      <c r="E3433" s="110">
        <v>44207.198414351849</v>
      </c>
      <c r="F3433" s="112">
        <v>42</v>
      </c>
      <c r="G3433" s="112">
        <v>27.4</v>
      </c>
    </row>
    <row r="3434" spans="1:7" x14ac:dyDescent="0.25">
      <c r="A3434" s="104" t="s">
        <v>537</v>
      </c>
      <c r="B3434" s="104" t="s">
        <v>540</v>
      </c>
      <c r="C3434" s="54">
        <v>89</v>
      </c>
      <c r="D3434" s="96">
        <v>44207.240081018521</v>
      </c>
      <c r="E3434" s="110">
        <v>44207.240081018521</v>
      </c>
      <c r="F3434" s="112">
        <v>43.9</v>
      </c>
      <c r="G3434" s="112">
        <v>27.5</v>
      </c>
    </row>
    <row r="3435" spans="1:7" x14ac:dyDescent="0.25">
      <c r="A3435" s="104" t="s">
        <v>537</v>
      </c>
      <c r="B3435" s="104" t="s">
        <v>540</v>
      </c>
      <c r="C3435" s="54">
        <v>90</v>
      </c>
      <c r="D3435" s="96">
        <v>44207.281747685185</v>
      </c>
      <c r="E3435" s="110">
        <v>44207.281747685185</v>
      </c>
      <c r="F3435" s="112">
        <v>44.1</v>
      </c>
      <c r="G3435" s="112">
        <v>27.4</v>
      </c>
    </row>
    <row r="3436" spans="1:7" x14ac:dyDescent="0.25">
      <c r="A3436" s="104" t="s">
        <v>537</v>
      </c>
      <c r="B3436" s="104" t="s">
        <v>540</v>
      </c>
      <c r="C3436" s="54">
        <v>91</v>
      </c>
      <c r="D3436" s="96">
        <v>44207.323414351849</v>
      </c>
      <c r="E3436" s="110">
        <v>44207.323414351849</v>
      </c>
      <c r="F3436" s="112">
        <v>45</v>
      </c>
      <c r="G3436" s="112">
        <v>27.9</v>
      </c>
    </row>
    <row r="3437" spans="1:7" x14ac:dyDescent="0.25">
      <c r="A3437" s="104" t="s">
        <v>537</v>
      </c>
      <c r="B3437" s="104" t="s">
        <v>540</v>
      </c>
      <c r="C3437" s="54">
        <v>92</v>
      </c>
      <c r="D3437" s="96">
        <v>44207.365081018521</v>
      </c>
      <c r="E3437" s="110">
        <v>44207.365081018521</v>
      </c>
      <c r="F3437" s="112">
        <v>43.1</v>
      </c>
      <c r="G3437" s="112">
        <v>28.1</v>
      </c>
    </row>
    <row r="3438" spans="1:7" x14ac:dyDescent="0.25">
      <c r="A3438" s="104" t="s">
        <v>537</v>
      </c>
      <c r="B3438" s="104" t="s">
        <v>540</v>
      </c>
      <c r="C3438" s="54">
        <v>93</v>
      </c>
      <c r="D3438" s="96">
        <v>44207.406747685185</v>
      </c>
      <c r="E3438" s="110">
        <v>44207.406747685185</v>
      </c>
      <c r="F3438" s="112">
        <v>42</v>
      </c>
      <c r="G3438" s="112">
        <v>27.9</v>
      </c>
    </row>
    <row r="3439" spans="1:7" x14ac:dyDescent="0.25">
      <c r="A3439" s="104" t="s">
        <v>537</v>
      </c>
      <c r="B3439" s="104" t="s">
        <v>540</v>
      </c>
      <c r="C3439" s="54">
        <v>94</v>
      </c>
      <c r="D3439" s="96">
        <v>44207.448414351849</v>
      </c>
      <c r="E3439" s="110">
        <v>44207.448414351849</v>
      </c>
      <c r="F3439" s="112">
        <v>42.2</v>
      </c>
      <c r="G3439" s="112">
        <v>27.8</v>
      </c>
    </row>
    <row r="3440" spans="1:7" x14ac:dyDescent="0.25">
      <c r="A3440" s="104" t="s">
        <v>537</v>
      </c>
      <c r="B3440" s="104" t="s">
        <v>540</v>
      </c>
      <c r="C3440" s="54">
        <v>95</v>
      </c>
      <c r="D3440" s="96">
        <v>44207.490081018521</v>
      </c>
      <c r="E3440" s="110">
        <v>44207.490081018521</v>
      </c>
      <c r="F3440" s="112">
        <v>45.1</v>
      </c>
      <c r="G3440" s="112">
        <v>28.1</v>
      </c>
    </row>
    <row r="3441" spans="1:7" x14ac:dyDescent="0.25">
      <c r="A3441" s="104" t="s">
        <v>537</v>
      </c>
      <c r="B3441" s="104" t="s">
        <v>540</v>
      </c>
      <c r="C3441" s="54">
        <v>96</v>
      </c>
      <c r="D3441" s="96">
        <v>44207.531747685185</v>
      </c>
      <c r="E3441" s="110">
        <v>44207.531747685185</v>
      </c>
      <c r="F3441" s="112">
        <v>43.4</v>
      </c>
      <c r="G3441" s="112">
        <v>28.1</v>
      </c>
    </row>
    <row r="3442" spans="1:7" x14ac:dyDescent="0.25">
      <c r="A3442" s="104" t="s">
        <v>537</v>
      </c>
      <c r="B3442" s="104" t="s">
        <v>540</v>
      </c>
      <c r="C3442" s="54">
        <v>97</v>
      </c>
      <c r="D3442" s="96">
        <v>44207.573414351849</v>
      </c>
      <c r="E3442" s="110">
        <v>44207.573414351849</v>
      </c>
      <c r="F3442" s="112">
        <v>45.7</v>
      </c>
      <c r="G3442" s="112">
        <v>28.2</v>
      </c>
    </row>
    <row r="3443" spans="1:7" x14ac:dyDescent="0.25">
      <c r="A3443" s="104" t="s">
        <v>537</v>
      </c>
      <c r="B3443" s="104" t="s">
        <v>540</v>
      </c>
      <c r="C3443" s="54">
        <v>98</v>
      </c>
      <c r="D3443" s="96">
        <v>44207.615081018521</v>
      </c>
      <c r="E3443" s="110">
        <v>44207.615081018521</v>
      </c>
      <c r="F3443" s="112">
        <v>44.8</v>
      </c>
      <c r="G3443" s="112">
        <v>28.2</v>
      </c>
    </row>
    <row r="3444" spans="1:7" x14ac:dyDescent="0.25">
      <c r="A3444" s="104" t="s">
        <v>537</v>
      </c>
      <c r="B3444" s="104" t="s">
        <v>540</v>
      </c>
      <c r="C3444" s="54">
        <v>99</v>
      </c>
      <c r="D3444" s="96">
        <v>44207.656747685185</v>
      </c>
      <c r="E3444" s="110">
        <v>44207.656747685185</v>
      </c>
      <c r="F3444" s="112">
        <v>43.8</v>
      </c>
      <c r="G3444" s="112">
        <v>28</v>
      </c>
    </row>
    <row r="3445" spans="1:7" x14ac:dyDescent="0.25">
      <c r="A3445" s="104" t="s">
        <v>537</v>
      </c>
      <c r="B3445" s="104" t="s">
        <v>540</v>
      </c>
      <c r="C3445" s="54">
        <v>100</v>
      </c>
      <c r="D3445" s="96">
        <v>44207.698414351849</v>
      </c>
      <c r="E3445" s="110">
        <v>44207.698414351849</v>
      </c>
      <c r="F3445" s="112">
        <v>42</v>
      </c>
      <c r="G3445" s="112">
        <v>27.6</v>
      </c>
    </row>
    <row r="3446" spans="1:7" x14ac:dyDescent="0.25">
      <c r="A3446" s="104" t="s">
        <v>537</v>
      </c>
      <c r="B3446" s="104" t="s">
        <v>540</v>
      </c>
      <c r="C3446" s="54">
        <v>101</v>
      </c>
      <c r="D3446" s="96">
        <v>44207.740081018521</v>
      </c>
      <c r="E3446" s="110">
        <v>44207.740081018521</v>
      </c>
      <c r="F3446" s="112">
        <v>42.3</v>
      </c>
      <c r="G3446" s="112">
        <v>27.7</v>
      </c>
    </row>
    <row r="3447" spans="1:7" x14ac:dyDescent="0.25">
      <c r="A3447" s="104" t="s">
        <v>537</v>
      </c>
      <c r="B3447" s="104" t="s">
        <v>540</v>
      </c>
      <c r="C3447" s="54">
        <v>102</v>
      </c>
      <c r="D3447" s="96">
        <v>44207.781747685185</v>
      </c>
      <c r="E3447" s="110">
        <v>44207.781747685185</v>
      </c>
      <c r="F3447" s="112">
        <v>41.4</v>
      </c>
      <c r="G3447" s="112">
        <v>27.6</v>
      </c>
    </row>
    <row r="3448" spans="1:7" x14ac:dyDescent="0.25">
      <c r="A3448" s="104" t="s">
        <v>537</v>
      </c>
      <c r="B3448" s="104" t="s">
        <v>540</v>
      </c>
      <c r="C3448" s="54">
        <v>103</v>
      </c>
      <c r="D3448" s="96">
        <v>44207.823414351849</v>
      </c>
      <c r="E3448" s="110">
        <v>44207.823414351849</v>
      </c>
      <c r="F3448" s="112">
        <v>41.2</v>
      </c>
      <c r="G3448" s="112">
        <v>27.5</v>
      </c>
    </row>
    <row r="3449" spans="1:7" x14ac:dyDescent="0.25">
      <c r="A3449" s="104" t="s">
        <v>537</v>
      </c>
      <c r="B3449" s="104" t="s">
        <v>540</v>
      </c>
      <c r="C3449" s="54">
        <v>104</v>
      </c>
      <c r="D3449" s="96">
        <v>44207.865081018521</v>
      </c>
      <c r="E3449" s="110">
        <v>44207.865081018521</v>
      </c>
      <c r="F3449" s="112">
        <v>42.2</v>
      </c>
      <c r="G3449" s="112">
        <v>27.7</v>
      </c>
    </row>
    <row r="3450" spans="1:7" x14ac:dyDescent="0.25">
      <c r="A3450" s="104" t="s">
        <v>537</v>
      </c>
      <c r="B3450" s="104" t="s">
        <v>540</v>
      </c>
      <c r="C3450" s="54">
        <v>105</v>
      </c>
      <c r="D3450" s="96">
        <v>44207.906747685185</v>
      </c>
      <c r="E3450" s="110">
        <v>44207.906747685185</v>
      </c>
      <c r="F3450" s="112">
        <v>41.6</v>
      </c>
      <c r="G3450" s="112">
        <v>27.7</v>
      </c>
    </row>
    <row r="3451" spans="1:7" x14ac:dyDescent="0.25">
      <c r="A3451" s="104" t="s">
        <v>537</v>
      </c>
      <c r="B3451" s="104" t="s">
        <v>540</v>
      </c>
      <c r="C3451" s="54">
        <v>106</v>
      </c>
      <c r="D3451" s="96">
        <v>44207.948414351849</v>
      </c>
      <c r="E3451" s="110">
        <v>44207.948414351849</v>
      </c>
      <c r="F3451" s="112">
        <v>40.799999999999997</v>
      </c>
      <c r="G3451" s="112">
        <v>27.7</v>
      </c>
    </row>
    <row r="3452" spans="1:7" x14ac:dyDescent="0.25">
      <c r="A3452" s="104" t="s">
        <v>537</v>
      </c>
      <c r="B3452" s="104" t="s">
        <v>540</v>
      </c>
      <c r="C3452" s="54">
        <v>107</v>
      </c>
      <c r="D3452" s="96">
        <v>44207.990081018521</v>
      </c>
      <c r="E3452" s="110">
        <v>44207.990081018521</v>
      </c>
      <c r="F3452" s="112">
        <v>41.8</v>
      </c>
      <c r="G3452" s="112">
        <v>27.7</v>
      </c>
    </row>
    <row r="3453" spans="1:7" x14ac:dyDescent="0.25">
      <c r="A3453" s="104" t="s">
        <v>537</v>
      </c>
      <c r="B3453" s="104" t="s">
        <v>540</v>
      </c>
      <c r="C3453" s="54">
        <v>108</v>
      </c>
      <c r="D3453" s="96">
        <v>44208.031747685185</v>
      </c>
      <c r="E3453" s="110">
        <v>44208.031747685185</v>
      </c>
      <c r="F3453" s="112">
        <v>41.6</v>
      </c>
      <c r="G3453" s="112">
        <v>27.7</v>
      </c>
    </row>
    <row r="3454" spans="1:7" x14ac:dyDescent="0.25">
      <c r="A3454" s="104" t="s">
        <v>537</v>
      </c>
      <c r="B3454" s="104" t="s">
        <v>540</v>
      </c>
      <c r="C3454" s="54">
        <v>109</v>
      </c>
      <c r="D3454" s="96">
        <v>44208.073414351849</v>
      </c>
      <c r="E3454" s="110">
        <v>44208.073414351849</v>
      </c>
      <c r="F3454" s="112">
        <v>42</v>
      </c>
      <c r="G3454" s="112">
        <v>27.8</v>
      </c>
    </row>
    <row r="3455" spans="1:7" x14ac:dyDescent="0.25">
      <c r="A3455" s="104" t="s">
        <v>537</v>
      </c>
      <c r="B3455" s="104" t="s">
        <v>540</v>
      </c>
      <c r="C3455" s="54">
        <v>110</v>
      </c>
      <c r="D3455" s="96">
        <v>44208.115081018521</v>
      </c>
      <c r="E3455" s="110">
        <v>44208.115081018521</v>
      </c>
      <c r="F3455" s="112">
        <v>40.5</v>
      </c>
      <c r="G3455" s="112">
        <v>27.8</v>
      </c>
    </row>
    <row r="3456" spans="1:7" x14ac:dyDescent="0.25">
      <c r="A3456" s="104" t="s">
        <v>537</v>
      </c>
      <c r="B3456" s="104" t="s">
        <v>540</v>
      </c>
      <c r="C3456" s="54">
        <v>111</v>
      </c>
      <c r="D3456" s="96">
        <v>44208.156747685185</v>
      </c>
      <c r="E3456" s="110">
        <v>44208.156747685185</v>
      </c>
      <c r="F3456" s="112">
        <v>41.3</v>
      </c>
      <c r="G3456" s="112">
        <v>27.8</v>
      </c>
    </row>
    <row r="3457" spans="1:7" x14ac:dyDescent="0.25">
      <c r="A3457" s="104" t="s">
        <v>537</v>
      </c>
      <c r="B3457" s="104" t="s">
        <v>540</v>
      </c>
      <c r="C3457" s="54">
        <v>112</v>
      </c>
      <c r="D3457" s="96">
        <v>44208.198414351849</v>
      </c>
      <c r="E3457" s="110">
        <v>44208.198414351849</v>
      </c>
      <c r="F3457" s="112">
        <v>42.5</v>
      </c>
      <c r="G3457" s="112">
        <v>27.9</v>
      </c>
    </row>
    <row r="3458" spans="1:7" x14ac:dyDescent="0.25">
      <c r="A3458" s="104" t="s">
        <v>537</v>
      </c>
      <c r="B3458" s="104" t="s">
        <v>540</v>
      </c>
      <c r="C3458" s="54">
        <v>113</v>
      </c>
      <c r="D3458" s="96">
        <v>44208.240081018521</v>
      </c>
      <c r="E3458" s="110">
        <v>44208.240081018521</v>
      </c>
      <c r="F3458" s="112">
        <v>42.3</v>
      </c>
      <c r="G3458" s="112">
        <v>27.9</v>
      </c>
    </row>
    <row r="3459" spans="1:7" x14ac:dyDescent="0.25">
      <c r="A3459" s="104" t="s">
        <v>537</v>
      </c>
      <c r="B3459" s="104" t="s">
        <v>540</v>
      </c>
      <c r="C3459" s="54">
        <v>114</v>
      </c>
      <c r="D3459" s="96">
        <v>44208.281747685185</v>
      </c>
      <c r="E3459" s="110">
        <v>44208.281747685185</v>
      </c>
      <c r="F3459" s="112">
        <v>44</v>
      </c>
      <c r="G3459" s="112">
        <v>28.1</v>
      </c>
    </row>
    <row r="3460" spans="1:7" x14ac:dyDescent="0.25">
      <c r="A3460" s="104" t="s">
        <v>537</v>
      </c>
      <c r="B3460" s="104" t="s">
        <v>540</v>
      </c>
      <c r="C3460" s="54">
        <v>115</v>
      </c>
      <c r="D3460" s="96">
        <v>44208.323414351849</v>
      </c>
      <c r="E3460" s="110">
        <v>44208.323414351849</v>
      </c>
      <c r="F3460" s="112">
        <v>44.5</v>
      </c>
      <c r="G3460" s="112">
        <v>28.1</v>
      </c>
    </row>
    <row r="3461" spans="1:7" x14ac:dyDescent="0.25">
      <c r="A3461" s="104" t="s">
        <v>537</v>
      </c>
      <c r="B3461" s="104" t="s">
        <v>540</v>
      </c>
      <c r="C3461" s="54">
        <v>116</v>
      </c>
      <c r="D3461" s="96">
        <v>44208.365081018521</v>
      </c>
      <c r="E3461" s="110">
        <v>44208.365081018521</v>
      </c>
      <c r="F3461" s="112">
        <v>43.5</v>
      </c>
      <c r="G3461" s="112">
        <v>28.4</v>
      </c>
    </row>
    <row r="3462" spans="1:7" x14ac:dyDescent="0.25">
      <c r="A3462" s="104" t="s">
        <v>537</v>
      </c>
      <c r="B3462" s="104" t="s">
        <v>540</v>
      </c>
      <c r="C3462" s="54">
        <v>117</v>
      </c>
      <c r="D3462" s="96">
        <v>44208.406747685185</v>
      </c>
      <c r="E3462" s="110">
        <v>44208.406747685185</v>
      </c>
      <c r="F3462" s="112">
        <v>44.7</v>
      </c>
      <c r="G3462" s="112">
        <v>28.5</v>
      </c>
    </row>
    <row r="3463" spans="1:7" x14ac:dyDescent="0.25">
      <c r="A3463" s="104" t="s">
        <v>537</v>
      </c>
      <c r="B3463" s="104" t="s">
        <v>540</v>
      </c>
      <c r="C3463" s="54">
        <v>118</v>
      </c>
      <c r="D3463" s="96">
        <v>44208.448414351849</v>
      </c>
      <c r="E3463" s="110">
        <v>44208.448414351849</v>
      </c>
      <c r="F3463" s="112">
        <v>46.4</v>
      </c>
      <c r="G3463" s="112">
        <v>28.7</v>
      </c>
    </row>
    <row r="3464" spans="1:7" x14ac:dyDescent="0.25">
      <c r="A3464" s="104" t="s">
        <v>537</v>
      </c>
      <c r="B3464" s="104" t="s">
        <v>540</v>
      </c>
      <c r="C3464" s="54">
        <v>119</v>
      </c>
      <c r="D3464" s="96">
        <v>44208.490081018521</v>
      </c>
      <c r="E3464" s="110">
        <v>44208.490081018521</v>
      </c>
      <c r="F3464" s="112">
        <v>43.3</v>
      </c>
      <c r="G3464" s="112">
        <v>28.4</v>
      </c>
    </row>
    <row r="3465" spans="1:7" x14ac:dyDescent="0.25">
      <c r="A3465" s="104" t="s">
        <v>537</v>
      </c>
      <c r="B3465" s="104" t="s">
        <v>540</v>
      </c>
      <c r="C3465" s="54">
        <v>120</v>
      </c>
      <c r="D3465" s="96">
        <v>44208.531747685185</v>
      </c>
      <c r="E3465" s="110">
        <v>44208.531747685185</v>
      </c>
      <c r="F3465" s="112">
        <v>45.8</v>
      </c>
      <c r="G3465" s="112">
        <v>28.8</v>
      </c>
    </row>
    <row r="3466" spans="1:7" x14ac:dyDescent="0.25">
      <c r="A3466" s="104" t="s">
        <v>537</v>
      </c>
      <c r="B3466" s="104" t="s">
        <v>540</v>
      </c>
      <c r="C3466" s="54">
        <v>121</v>
      </c>
      <c r="D3466" s="96">
        <v>44208.573414351849</v>
      </c>
      <c r="E3466" s="110">
        <v>44208.573414351849</v>
      </c>
      <c r="F3466" s="112">
        <v>44.5</v>
      </c>
      <c r="G3466" s="112">
        <v>28.8</v>
      </c>
    </row>
    <row r="3467" spans="1:7" x14ac:dyDescent="0.25">
      <c r="A3467" s="104" t="s">
        <v>537</v>
      </c>
      <c r="B3467" s="104" t="s">
        <v>540</v>
      </c>
      <c r="C3467" s="54">
        <v>122</v>
      </c>
      <c r="D3467" s="96">
        <v>44208.615081018521</v>
      </c>
      <c r="E3467" s="110">
        <v>44208.615081018521</v>
      </c>
      <c r="F3467" s="112">
        <v>44.3</v>
      </c>
      <c r="G3467" s="112">
        <v>28.9</v>
      </c>
    </row>
    <row r="3468" spans="1:7" x14ac:dyDescent="0.25">
      <c r="A3468" s="104" t="s">
        <v>537</v>
      </c>
      <c r="B3468" s="104" t="s">
        <v>540</v>
      </c>
      <c r="C3468" s="54">
        <v>123</v>
      </c>
      <c r="D3468" s="96">
        <v>44208.656747685185</v>
      </c>
      <c r="E3468" s="110">
        <v>44208.656747685185</v>
      </c>
      <c r="F3468" s="112">
        <v>41.6</v>
      </c>
      <c r="G3468" s="112">
        <v>28.6</v>
      </c>
    </row>
    <row r="3469" spans="1:7" x14ac:dyDescent="0.25">
      <c r="A3469" s="104" t="s">
        <v>537</v>
      </c>
      <c r="B3469" s="104" t="s">
        <v>540</v>
      </c>
      <c r="C3469" s="54">
        <v>124</v>
      </c>
      <c r="D3469" s="96">
        <v>44208.698414351849</v>
      </c>
      <c r="E3469" s="110">
        <v>44208.698414351849</v>
      </c>
      <c r="F3469" s="112">
        <v>40.1</v>
      </c>
      <c r="G3469" s="112">
        <v>28.1</v>
      </c>
    </row>
    <row r="3470" spans="1:7" x14ac:dyDescent="0.25">
      <c r="A3470" s="104" t="s">
        <v>537</v>
      </c>
      <c r="B3470" s="104" t="s">
        <v>540</v>
      </c>
      <c r="C3470" s="54">
        <v>125</v>
      </c>
      <c r="D3470" s="96">
        <v>44208.740081018521</v>
      </c>
      <c r="E3470" s="110">
        <v>44208.740081018521</v>
      </c>
      <c r="F3470" s="112">
        <v>41.5</v>
      </c>
      <c r="G3470" s="112">
        <v>28</v>
      </c>
    </row>
    <row r="3471" spans="1:7" x14ac:dyDescent="0.25">
      <c r="A3471" s="104" t="s">
        <v>537</v>
      </c>
      <c r="B3471" s="104" t="s">
        <v>540</v>
      </c>
      <c r="C3471" s="54">
        <v>126</v>
      </c>
      <c r="D3471" s="96">
        <v>44208.781747685185</v>
      </c>
      <c r="E3471" s="110">
        <v>44208.781747685185</v>
      </c>
      <c r="F3471" s="112">
        <v>39.299999999999997</v>
      </c>
      <c r="G3471" s="112">
        <v>27.9</v>
      </c>
    </row>
    <row r="3472" spans="1:7" x14ac:dyDescent="0.25">
      <c r="A3472" s="104" t="s">
        <v>537</v>
      </c>
      <c r="B3472" s="104" t="s">
        <v>540</v>
      </c>
      <c r="C3472" s="54">
        <v>127</v>
      </c>
      <c r="D3472" s="96">
        <v>44208.823414351849</v>
      </c>
      <c r="E3472" s="110">
        <v>44208.823414351849</v>
      </c>
      <c r="F3472" s="112">
        <v>40.200000000000003</v>
      </c>
      <c r="G3472" s="112">
        <v>28</v>
      </c>
    </row>
    <row r="3473" spans="1:7" x14ac:dyDescent="0.25">
      <c r="A3473" s="104" t="s">
        <v>537</v>
      </c>
      <c r="B3473" s="104" t="s">
        <v>540</v>
      </c>
      <c r="C3473" s="54">
        <v>128</v>
      </c>
      <c r="D3473" s="96">
        <v>44208.865081018521</v>
      </c>
      <c r="E3473" s="110">
        <v>44208.865081018521</v>
      </c>
      <c r="F3473" s="112">
        <v>38.799999999999997</v>
      </c>
      <c r="G3473" s="112">
        <v>27.9</v>
      </c>
    </row>
    <row r="3474" spans="1:7" x14ac:dyDescent="0.25">
      <c r="A3474" s="104" t="s">
        <v>537</v>
      </c>
      <c r="B3474" s="104" t="s">
        <v>540</v>
      </c>
      <c r="C3474" s="54">
        <v>129</v>
      </c>
      <c r="D3474" s="96">
        <v>44208.906747685185</v>
      </c>
      <c r="E3474" s="110">
        <v>44208.906747685185</v>
      </c>
      <c r="F3474" s="112">
        <v>40.4</v>
      </c>
      <c r="G3474" s="112">
        <v>28</v>
      </c>
    </row>
    <row r="3475" spans="1:7" x14ac:dyDescent="0.25">
      <c r="A3475" s="104" t="s">
        <v>537</v>
      </c>
      <c r="B3475" s="104" t="s">
        <v>540</v>
      </c>
      <c r="C3475" s="54">
        <v>130</v>
      </c>
      <c r="D3475" s="96">
        <v>44208.948414351849</v>
      </c>
      <c r="E3475" s="110">
        <v>44208.948414351849</v>
      </c>
      <c r="F3475" s="112">
        <v>40.5</v>
      </c>
      <c r="G3475" s="112">
        <v>27.9</v>
      </c>
    </row>
    <row r="3476" spans="1:7" x14ac:dyDescent="0.25">
      <c r="A3476" s="104" t="s">
        <v>537</v>
      </c>
      <c r="B3476" s="104" t="s">
        <v>540</v>
      </c>
      <c r="C3476" s="54">
        <v>131</v>
      </c>
      <c r="D3476" s="96">
        <v>44208.990081018521</v>
      </c>
      <c r="E3476" s="110">
        <v>44208.990081018521</v>
      </c>
      <c r="F3476" s="112">
        <v>39.4</v>
      </c>
      <c r="G3476" s="112">
        <v>27.8</v>
      </c>
    </row>
    <row r="3477" spans="1:7" x14ac:dyDescent="0.25">
      <c r="A3477" s="104" t="s">
        <v>537</v>
      </c>
      <c r="B3477" s="104" t="s">
        <v>540</v>
      </c>
      <c r="C3477" s="54">
        <v>132</v>
      </c>
      <c r="D3477" s="96">
        <v>44209.031747685185</v>
      </c>
      <c r="E3477" s="110">
        <v>44209.031747685185</v>
      </c>
      <c r="F3477" s="112">
        <v>39.700000000000003</v>
      </c>
      <c r="G3477" s="112">
        <v>27.8</v>
      </c>
    </row>
    <row r="3478" spans="1:7" x14ac:dyDescent="0.25">
      <c r="A3478" s="104" t="s">
        <v>537</v>
      </c>
      <c r="B3478" s="104" t="s">
        <v>540</v>
      </c>
      <c r="C3478" s="54">
        <v>133</v>
      </c>
      <c r="D3478" s="96">
        <v>44209.073414351849</v>
      </c>
      <c r="E3478" s="110">
        <v>44209.073414351849</v>
      </c>
      <c r="F3478" s="112">
        <v>39</v>
      </c>
      <c r="G3478" s="112">
        <v>27.7</v>
      </c>
    </row>
    <row r="3479" spans="1:7" x14ac:dyDescent="0.25">
      <c r="A3479" s="104" t="s">
        <v>537</v>
      </c>
      <c r="B3479" s="104" t="s">
        <v>540</v>
      </c>
      <c r="C3479" s="54">
        <v>134</v>
      </c>
      <c r="D3479" s="96">
        <v>44209.115081018521</v>
      </c>
      <c r="E3479" s="110">
        <v>44209.115081018521</v>
      </c>
      <c r="F3479" s="112">
        <v>39.9</v>
      </c>
      <c r="G3479" s="112">
        <v>27.7</v>
      </c>
    </row>
    <row r="3480" spans="1:7" x14ac:dyDescent="0.25">
      <c r="A3480" s="104" t="s">
        <v>537</v>
      </c>
      <c r="B3480" s="104" t="s">
        <v>540</v>
      </c>
      <c r="C3480" s="54">
        <v>135</v>
      </c>
      <c r="D3480" s="96">
        <v>44209.156747685185</v>
      </c>
      <c r="E3480" s="110">
        <v>44209.156747685185</v>
      </c>
      <c r="F3480" s="112">
        <v>38.299999999999997</v>
      </c>
      <c r="G3480" s="112">
        <v>27.6</v>
      </c>
    </row>
    <row r="3481" spans="1:7" x14ac:dyDescent="0.25">
      <c r="A3481" s="104" t="s">
        <v>537</v>
      </c>
      <c r="B3481" s="104" t="s">
        <v>540</v>
      </c>
      <c r="C3481" s="54">
        <v>136</v>
      </c>
      <c r="D3481" s="96">
        <v>44209.198414351849</v>
      </c>
      <c r="E3481" s="110">
        <v>44209.198414351849</v>
      </c>
      <c r="F3481" s="112">
        <v>38</v>
      </c>
      <c r="G3481" s="112">
        <v>27.7</v>
      </c>
    </row>
    <row r="3482" spans="1:7" x14ac:dyDescent="0.25">
      <c r="A3482" s="104" t="s">
        <v>537</v>
      </c>
      <c r="B3482" s="104" t="s">
        <v>540</v>
      </c>
      <c r="C3482" s="54">
        <v>137</v>
      </c>
      <c r="D3482" s="96">
        <v>44209.240081018521</v>
      </c>
      <c r="E3482" s="110">
        <v>44209.240081018521</v>
      </c>
      <c r="F3482" s="112">
        <v>37.5</v>
      </c>
      <c r="G3482" s="112">
        <v>27.5</v>
      </c>
    </row>
    <row r="3483" spans="1:7" x14ac:dyDescent="0.25">
      <c r="A3483" s="104" t="s">
        <v>537</v>
      </c>
      <c r="B3483" s="104" t="s">
        <v>540</v>
      </c>
      <c r="C3483" s="54">
        <v>138</v>
      </c>
      <c r="D3483" s="96">
        <v>44209.281747685185</v>
      </c>
      <c r="E3483" s="110">
        <v>44209.281747685185</v>
      </c>
      <c r="F3483" s="112">
        <v>39.200000000000003</v>
      </c>
      <c r="G3483" s="112">
        <v>27.8</v>
      </c>
    </row>
    <row r="3484" spans="1:7" x14ac:dyDescent="0.25">
      <c r="A3484" s="104" t="s">
        <v>537</v>
      </c>
      <c r="B3484" s="104" t="s">
        <v>540</v>
      </c>
      <c r="C3484" s="54">
        <v>139</v>
      </c>
      <c r="D3484" s="96">
        <v>44209.323414351849</v>
      </c>
      <c r="E3484" s="110">
        <v>44209.323414351849</v>
      </c>
      <c r="F3484" s="112">
        <v>43.4</v>
      </c>
      <c r="G3484" s="112">
        <v>28.2</v>
      </c>
    </row>
    <row r="3485" spans="1:7" x14ac:dyDescent="0.25">
      <c r="A3485" s="104" t="s">
        <v>537</v>
      </c>
      <c r="B3485" s="104" t="s">
        <v>540</v>
      </c>
      <c r="C3485" s="54">
        <v>140</v>
      </c>
      <c r="D3485" s="96">
        <v>44209.365081018521</v>
      </c>
      <c r="E3485" s="110">
        <v>44209.365081018521</v>
      </c>
      <c r="F3485" s="112">
        <v>42</v>
      </c>
      <c r="G3485" s="112">
        <v>28.2</v>
      </c>
    </row>
    <row r="3486" spans="1:7" x14ac:dyDescent="0.25">
      <c r="A3486" s="104" t="s">
        <v>537</v>
      </c>
      <c r="B3486" s="104" t="s">
        <v>540</v>
      </c>
      <c r="C3486" s="54">
        <v>141</v>
      </c>
      <c r="D3486" s="96">
        <v>44209.406747685185</v>
      </c>
      <c r="E3486" s="110">
        <v>44209.406747685185</v>
      </c>
      <c r="F3486" s="112">
        <v>39.6</v>
      </c>
      <c r="G3486" s="112">
        <v>28</v>
      </c>
    </row>
    <row r="3487" spans="1:7" x14ac:dyDescent="0.25">
      <c r="A3487" s="104" t="s">
        <v>537</v>
      </c>
      <c r="B3487" s="104" t="s">
        <v>540</v>
      </c>
      <c r="C3487" s="54">
        <v>142</v>
      </c>
      <c r="D3487" s="96">
        <v>44209.448414351849</v>
      </c>
      <c r="E3487" s="110">
        <v>44209.448414351849</v>
      </c>
      <c r="F3487" s="112">
        <v>40.799999999999997</v>
      </c>
      <c r="G3487" s="112">
        <v>28.2</v>
      </c>
    </row>
    <row r="3488" spans="1:7" x14ac:dyDescent="0.25">
      <c r="A3488" s="104" t="s">
        <v>537</v>
      </c>
      <c r="B3488" s="104" t="s">
        <v>540</v>
      </c>
      <c r="C3488" s="54">
        <v>143</v>
      </c>
      <c r="D3488" s="96">
        <v>44209.490081018521</v>
      </c>
      <c r="E3488" s="110">
        <v>44209.490081018521</v>
      </c>
      <c r="F3488" s="112">
        <v>42.9</v>
      </c>
      <c r="G3488" s="112">
        <v>28.4</v>
      </c>
    </row>
    <row r="3489" spans="1:7" x14ac:dyDescent="0.25">
      <c r="A3489" s="104" t="s">
        <v>537</v>
      </c>
      <c r="B3489" s="104" t="s">
        <v>540</v>
      </c>
      <c r="C3489" s="54">
        <v>144</v>
      </c>
      <c r="D3489" s="96">
        <v>44209.531747685185</v>
      </c>
      <c r="E3489" s="110">
        <v>44209.531747685185</v>
      </c>
      <c r="F3489" s="112">
        <v>43.1</v>
      </c>
      <c r="G3489" s="112">
        <v>28.4</v>
      </c>
    </row>
    <row r="3490" spans="1:7" x14ac:dyDescent="0.25">
      <c r="A3490" s="104" t="s">
        <v>537</v>
      </c>
      <c r="B3490" s="104" t="s">
        <v>540</v>
      </c>
      <c r="C3490" s="54">
        <v>145</v>
      </c>
      <c r="D3490" s="96">
        <v>44209.573414351849</v>
      </c>
      <c r="E3490" s="110">
        <v>44209.573414351849</v>
      </c>
      <c r="F3490" s="112">
        <v>42.8</v>
      </c>
      <c r="G3490" s="112">
        <v>28.4</v>
      </c>
    </row>
    <row r="3491" spans="1:7" x14ac:dyDescent="0.25">
      <c r="A3491" s="104" t="s">
        <v>537</v>
      </c>
      <c r="B3491" s="104" t="s">
        <v>540</v>
      </c>
      <c r="C3491" s="54">
        <v>146</v>
      </c>
      <c r="D3491" s="96">
        <v>44209.615081018521</v>
      </c>
      <c r="E3491" s="110">
        <v>44209.615081018521</v>
      </c>
      <c r="F3491" s="112">
        <v>47.1</v>
      </c>
      <c r="G3491" s="112">
        <v>28.5</v>
      </c>
    </row>
    <row r="3492" spans="1:7" x14ac:dyDescent="0.25">
      <c r="A3492" s="104" t="s">
        <v>537</v>
      </c>
      <c r="B3492" s="104" t="s">
        <v>540</v>
      </c>
      <c r="C3492" s="54">
        <v>147</v>
      </c>
      <c r="D3492" s="96">
        <v>44209.656747685185</v>
      </c>
      <c r="E3492" s="110">
        <v>44209.656747685185</v>
      </c>
      <c r="F3492" s="112">
        <v>44.3</v>
      </c>
      <c r="G3492" s="112">
        <v>28.3</v>
      </c>
    </row>
    <row r="3493" spans="1:7" x14ac:dyDescent="0.25">
      <c r="A3493" s="104" t="s">
        <v>537</v>
      </c>
      <c r="B3493" s="104" t="s">
        <v>540</v>
      </c>
      <c r="C3493" s="54">
        <v>148</v>
      </c>
      <c r="D3493" s="96">
        <v>44209.698414351849</v>
      </c>
      <c r="E3493" s="110">
        <v>44209.698414351849</v>
      </c>
      <c r="F3493" s="112">
        <v>43.5</v>
      </c>
      <c r="G3493" s="112">
        <v>27.9</v>
      </c>
    </row>
    <row r="3494" spans="1:7" x14ac:dyDescent="0.25">
      <c r="A3494" s="104" t="s">
        <v>537</v>
      </c>
      <c r="B3494" s="104" t="s">
        <v>540</v>
      </c>
      <c r="C3494" s="54">
        <v>149</v>
      </c>
      <c r="D3494" s="96">
        <v>44209.740081018521</v>
      </c>
      <c r="E3494" s="110">
        <v>44209.740081018521</v>
      </c>
      <c r="F3494" s="112">
        <v>42.9</v>
      </c>
      <c r="G3494" s="112">
        <v>27.9</v>
      </c>
    </row>
    <row r="3495" spans="1:7" x14ac:dyDescent="0.25">
      <c r="A3495" s="104" t="s">
        <v>537</v>
      </c>
      <c r="B3495" s="104" t="s">
        <v>540</v>
      </c>
      <c r="C3495" s="54">
        <v>150</v>
      </c>
      <c r="D3495" s="96">
        <v>44209.781747685185</v>
      </c>
      <c r="E3495" s="110">
        <v>44209.781747685185</v>
      </c>
      <c r="F3495" s="112">
        <v>42.6</v>
      </c>
      <c r="G3495" s="112">
        <v>27.7</v>
      </c>
    </row>
    <row r="3496" spans="1:7" x14ac:dyDescent="0.25">
      <c r="A3496" s="104" t="s">
        <v>537</v>
      </c>
      <c r="B3496" s="104" t="s">
        <v>540</v>
      </c>
      <c r="C3496" s="54">
        <v>151</v>
      </c>
      <c r="D3496" s="96">
        <v>44209.823414351849</v>
      </c>
      <c r="E3496" s="110">
        <v>44209.823414351849</v>
      </c>
      <c r="F3496" s="112">
        <v>42.4</v>
      </c>
      <c r="G3496" s="112">
        <v>27.6</v>
      </c>
    </row>
    <row r="3497" spans="1:7" x14ac:dyDescent="0.25">
      <c r="A3497" s="104" t="s">
        <v>537</v>
      </c>
      <c r="B3497" s="104" t="s">
        <v>540</v>
      </c>
      <c r="C3497" s="54">
        <v>152</v>
      </c>
      <c r="D3497" s="96">
        <v>44209.865081018521</v>
      </c>
      <c r="E3497" s="110">
        <v>44209.865081018521</v>
      </c>
      <c r="F3497" s="112">
        <v>41.6</v>
      </c>
      <c r="G3497" s="112">
        <v>27.7</v>
      </c>
    </row>
    <row r="3498" spans="1:7" x14ac:dyDescent="0.25">
      <c r="A3498" s="104" t="s">
        <v>537</v>
      </c>
      <c r="B3498" s="104" t="s">
        <v>540</v>
      </c>
      <c r="C3498" s="54">
        <v>153</v>
      </c>
      <c r="D3498" s="96">
        <v>44209.906747685185</v>
      </c>
      <c r="E3498" s="110">
        <v>44209.906747685185</v>
      </c>
      <c r="F3498" s="112">
        <v>40.299999999999997</v>
      </c>
      <c r="G3498" s="112">
        <v>27.6</v>
      </c>
    </row>
    <row r="3499" spans="1:7" x14ac:dyDescent="0.25">
      <c r="A3499" s="104" t="s">
        <v>537</v>
      </c>
      <c r="B3499" s="104" t="s">
        <v>540</v>
      </c>
      <c r="C3499" s="54">
        <v>154</v>
      </c>
      <c r="D3499" s="96">
        <v>44209.948414351849</v>
      </c>
      <c r="E3499" s="110">
        <v>44209.948414351849</v>
      </c>
      <c r="F3499" s="112">
        <v>40</v>
      </c>
      <c r="G3499" s="112">
        <v>27.6</v>
      </c>
    </row>
    <row r="3500" spans="1:7" x14ac:dyDescent="0.25">
      <c r="A3500" s="104" t="s">
        <v>537</v>
      </c>
      <c r="B3500" s="104" t="s">
        <v>540</v>
      </c>
      <c r="C3500" s="54">
        <v>155</v>
      </c>
      <c r="D3500" s="96">
        <v>44209.990081018521</v>
      </c>
      <c r="E3500" s="110">
        <v>44209.990081018521</v>
      </c>
      <c r="F3500" s="112">
        <v>41.1</v>
      </c>
      <c r="G3500" s="112">
        <v>27.7</v>
      </c>
    </row>
    <row r="3501" spans="1:7" x14ac:dyDescent="0.25">
      <c r="A3501" s="104" t="s">
        <v>537</v>
      </c>
      <c r="B3501" s="104" t="s">
        <v>540</v>
      </c>
      <c r="C3501" s="54">
        <v>156</v>
      </c>
      <c r="D3501" s="96">
        <v>44210.031747685185</v>
      </c>
      <c r="E3501" s="110">
        <v>44210.031747685185</v>
      </c>
      <c r="F3501" s="112">
        <v>40.799999999999997</v>
      </c>
      <c r="G3501" s="112">
        <v>27.6</v>
      </c>
    </row>
    <row r="3502" spans="1:7" x14ac:dyDescent="0.25">
      <c r="A3502" s="104" t="s">
        <v>537</v>
      </c>
      <c r="B3502" s="104" t="s">
        <v>540</v>
      </c>
      <c r="C3502" s="54">
        <v>157</v>
      </c>
      <c r="D3502" s="96">
        <v>44210.073414351849</v>
      </c>
      <c r="E3502" s="110">
        <v>44210.073414351849</v>
      </c>
      <c r="F3502" s="112">
        <v>40.6</v>
      </c>
      <c r="G3502" s="112">
        <v>27.6</v>
      </c>
    </row>
    <row r="3503" spans="1:7" x14ac:dyDescent="0.25">
      <c r="A3503" s="104" t="s">
        <v>537</v>
      </c>
      <c r="B3503" s="104" t="s">
        <v>540</v>
      </c>
      <c r="C3503" s="54">
        <v>158</v>
      </c>
      <c r="D3503" s="96">
        <v>44210.115081018521</v>
      </c>
      <c r="E3503" s="110">
        <v>44210.115081018521</v>
      </c>
      <c r="F3503" s="112">
        <v>39.4</v>
      </c>
      <c r="G3503" s="112">
        <v>27.6</v>
      </c>
    </row>
    <row r="3504" spans="1:7" x14ac:dyDescent="0.25">
      <c r="A3504" s="104" t="s">
        <v>537</v>
      </c>
      <c r="B3504" s="104" t="s">
        <v>540</v>
      </c>
      <c r="C3504" s="54">
        <v>159</v>
      </c>
      <c r="D3504" s="96">
        <v>44210.156747685185</v>
      </c>
      <c r="E3504" s="110">
        <v>44210.156747685185</v>
      </c>
      <c r="F3504" s="112">
        <v>40.4</v>
      </c>
      <c r="G3504" s="112">
        <v>27.5</v>
      </c>
    </row>
    <row r="3505" spans="1:7" x14ac:dyDescent="0.25">
      <c r="A3505" s="104" t="s">
        <v>537</v>
      </c>
      <c r="B3505" s="104" t="s">
        <v>540</v>
      </c>
      <c r="C3505" s="54">
        <v>160</v>
      </c>
      <c r="D3505" s="96">
        <v>44210.198414351849</v>
      </c>
      <c r="E3505" s="110">
        <v>44210.198414351849</v>
      </c>
      <c r="F3505" s="112">
        <v>41.4</v>
      </c>
      <c r="G3505" s="112">
        <v>27.7</v>
      </c>
    </row>
    <row r="3506" spans="1:7" x14ac:dyDescent="0.25">
      <c r="A3506" s="104" t="s">
        <v>537</v>
      </c>
      <c r="B3506" s="104" t="s">
        <v>540</v>
      </c>
      <c r="C3506" s="54">
        <v>161</v>
      </c>
      <c r="D3506" s="96">
        <v>44210.240081018521</v>
      </c>
      <c r="E3506" s="110">
        <v>44210.240081018521</v>
      </c>
      <c r="F3506" s="112">
        <v>41.6</v>
      </c>
      <c r="G3506" s="112">
        <v>27.7</v>
      </c>
    </row>
    <row r="3507" spans="1:7" x14ac:dyDescent="0.25">
      <c r="A3507" s="104" t="s">
        <v>537</v>
      </c>
      <c r="B3507" s="104" t="s">
        <v>540</v>
      </c>
      <c r="C3507" s="54">
        <v>162</v>
      </c>
      <c r="D3507" s="96">
        <v>44210.281747685185</v>
      </c>
      <c r="E3507" s="110">
        <v>44210.281747685185</v>
      </c>
      <c r="F3507" s="112">
        <v>42</v>
      </c>
      <c r="G3507" s="112">
        <v>27.9</v>
      </c>
    </row>
    <row r="3508" spans="1:7" x14ac:dyDescent="0.25">
      <c r="A3508" s="104" t="s">
        <v>537</v>
      </c>
      <c r="B3508" s="104" t="s">
        <v>540</v>
      </c>
      <c r="C3508" s="54">
        <v>163</v>
      </c>
      <c r="D3508" s="96">
        <v>44210.323414351849</v>
      </c>
      <c r="E3508" s="110">
        <v>44210.323414351849</v>
      </c>
      <c r="F3508" s="112">
        <v>44.7</v>
      </c>
      <c r="G3508" s="112">
        <v>27.9</v>
      </c>
    </row>
    <row r="3509" spans="1:7" x14ac:dyDescent="0.25">
      <c r="A3509" s="104" t="s">
        <v>537</v>
      </c>
      <c r="B3509" s="104" t="s">
        <v>540</v>
      </c>
      <c r="C3509" s="54">
        <v>164</v>
      </c>
      <c r="D3509" s="96">
        <v>44210.365081018521</v>
      </c>
      <c r="E3509" s="110">
        <v>44210.365081018521</v>
      </c>
      <c r="F3509" s="112">
        <v>42.9</v>
      </c>
      <c r="G3509" s="112">
        <v>28.2</v>
      </c>
    </row>
    <row r="3510" spans="1:7" x14ac:dyDescent="0.25">
      <c r="A3510" s="104" t="s">
        <v>537</v>
      </c>
      <c r="B3510" s="104" t="s">
        <v>540</v>
      </c>
      <c r="C3510" s="54">
        <v>165</v>
      </c>
      <c r="D3510" s="96">
        <v>44210.406747685185</v>
      </c>
      <c r="E3510" s="110">
        <v>44210.406747685185</v>
      </c>
      <c r="F3510" s="112">
        <v>41.8</v>
      </c>
      <c r="G3510" s="112">
        <v>28.1</v>
      </c>
    </row>
    <row r="3511" spans="1:7" x14ac:dyDescent="0.25">
      <c r="A3511" s="104" t="s">
        <v>537</v>
      </c>
      <c r="B3511" s="104" t="s">
        <v>540</v>
      </c>
      <c r="C3511" s="54">
        <v>166</v>
      </c>
      <c r="D3511" s="96">
        <v>44210.448414351849</v>
      </c>
      <c r="E3511" s="110">
        <v>44210.448414351849</v>
      </c>
      <c r="F3511" s="112">
        <v>42.1</v>
      </c>
      <c r="G3511" s="112">
        <v>28.2</v>
      </c>
    </row>
    <row r="3512" spans="1:7" x14ac:dyDescent="0.25">
      <c r="A3512" s="104" t="s">
        <v>537</v>
      </c>
      <c r="B3512" s="104" t="s">
        <v>540</v>
      </c>
      <c r="C3512" s="54">
        <v>167</v>
      </c>
      <c r="D3512" s="96">
        <v>44210.490081018521</v>
      </c>
      <c r="E3512" s="110">
        <v>44210.490081018521</v>
      </c>
      <c r="F3512" s="112">
        <v>44.2</v>
      </c>
      <c r="G3512" s="112">
        <v>28.3</v>
      </c>
    </row>
    <row r="3513" spans="1:7" x14ac:dyDescent="0.25">
      <c r="A3513" s="104" t="s">
        <v>537</v>
      </c>
      <c r="B3513" s="104" t="s">
        <v>540</v>
      </c>
      <c r="C3513" s="54">
        <v>168</v>
      </c>
      <c r="D3513" s="96">
        <v>44210.531747685185</v>
      </c>
      <c r="E3513" s="110">
        <v>44210.531747685185</v>
      </c>
      <c r="F3513" s="112">
        <v>41.9</v>
      </c>
      <c r="G3513" s="112">
        <v>28.2</v>
      </c>
    </row>
    <row r="3514" spans="1:7" x14ac:dyDescent="0.25">
      <c r="A3514" s="104" t="s">
        <v>537</v>
      </c>
      <c r="B3514" s="104" t="s">
        <v>540</v>
      </c>
      <c r="C3514" s="54">
        <v>169</v>
      </c>
      <c r="D3514" s="96">
        <v>44210.573414351849</v>
      </c>
      <c r="E3514" s="110">
        <v>44210.573414351849</v>
      </c>
      <c r="F3514" s="112">
        <v>44.9</v>
      </c>
      <c r="G3514" s="112">
        <v>28.3</v>
      </c>
    </row>
    <row r="3515" spans="1:7" x14ac:dyDescent="0.25">
      <c r="A3515" s="104" t="s">
        <v>537</v>
      </c>
      <c r="B3515" s="104" t="s">
        <v>540</v>
      </c>
      <c r="C3515" s="54">
        <v>170</v>
      </c>
      <c r="D3515" s="96">
        <v>44210.615081018521</v>
      </c>
      <c r="E3515" s="110">
        <v>44210.615081018521</v>
      </c>
      <c r="F3515" s="112">
        <v>44.7</v>
      </c>
      <c r="G3515" s="112">
        <v>28.3</v>
      </c>
    </row>
    <row r="3516" spans="1:7" x14ac:dyDescent="0.25">
      <c r="A3516" s="104" t="s">
        <v>537</v>
      </c>
      <c r="B3516" s="104" t="s">
        <v>540</v>
      </c>
      <c r="C3516" s="54">
        <v>171</v>
      </c>
      <c r="D3516" s="96">
        <v>44210.656747685185</v>
      </c>
      <c r="E3516" s="110">
        <v>44210.656747685185</v>
      </c>
      <c r="F3516" s="112">
        <v>43.9</v>
      </c>
      <c r="G3516" s="112">
        <v>28</v>
      </c>
    </row>
    <row r="3517" spans="1:7" x14ac:dyDescent="0.25">
      <c r="A3517" s="104" t="s">
        <v>537</v>
      </c>
      <c r="B3517" s="104" t="s">
        <v>540</v>
      </c>
      <c r="C3517" s="54">
        <v>172</v>
      </c>
      <c r="D3517" s="96">
        <v>44210.698414351849</v>
      </c>
      <c r="E3517" s="110">
        <v>44210.698414351849</v>
      </c>
      <c r="F3517" s="112">
        <v>41</v>
      </c>
      <c r="G3517" s="112">
        <v>27.7</v>
      </c>
    </row>
    <row r="3518" spans="1:7" x14ac:dyDescent="0.25">
      <c r="A3518" s="104" t="s">
        <v>537</v>
      </c>
      <c r="B3518" s="104" t="s">
        <v>540</v>
      </c>
      <c r="C3518" s="54">
        <v>173</v>
      </c>
      <c r="D3518" s="96">
        <v>44210.740081018521</v>
      </c>
      <c r="E3518" s="110">
        <v>44210.740081018521</v>
      </c>
      <c r="F3518" s="112">
        <v>41.4</v>
      </c>
      <c r="G3518" s="112">
        <v>27.5</v>
      </c>
    </row>
    <row r="3519" spans="1:7" x14ac:dyDescent="0.25">
      <c r="A3519" s="104" t="s">
        <v>537</v>
      </c>
      <c r="B3519" s="104" t="s">
        <v>540</v>
      </c>
      <c r="C3519" s="54">
        <v>174</v>
      </c>
      <c r="D3519" s="96">
        <v>44210.781747685185</v>
      </c>
      <c r="E3519" s="110">
        <v>44210.781747685185</v>
      </c>
      <c r="F3519" s="112">
        <v>41.7</v>
      </c>
      <c r="G3519" s="112">
        <v>27.5</v>
      </c>
    </row>
    <row r="3520" spans="1:7" x14ac:dyDescent="0.25">
      <c r="A3520" s="104" t="s">
        <v>537</v>
      </c>
      <c r="B3520" s="104" t="s">
        <v>540</v>
      </c>
      <c r="C3520" s="54">
        <v>175</v>
      </c>
      <c r="D3520" s="96">
        <v>44210.823414351849</v>
      </c>
      <c r="E3520" s="110">
        <v>44210.823414351849</v>
      </c>
      <c r="F3520" s="112">
        <v>42.2</v>
      </c>
      <c r="G3520" s="112">
        <v>27.7</v>
      </c>
    </row>
    <row r="3521" spans="1:7" x14ac:dyDescent="0.25">
      <c r="A3521" s="104" t="s">
        <v>537</v>
      </c>
      <c r="B3521" s="104" t="s">
        <v>540</v>
      </c>
      <c r="C3521" s="54">
        <v>176</v>
      </c>
      <c r="D3521" s="96">
        <v>44210.865081018521</v>
      </c>
      <c r="E3521" s="110">
        <v>44210.865081018521</v>
      </c>
      <c r="F3521" s="112">
        <v>39.200000000000003</v>
      </c>
      <c r="G3521" s="112">
        <v>27.5</v>
      </c>
    </row>
    <row r="3522" spans="1:7" x14ac:dyDescent="0.25">
      <c r="A3522" s="104" t="s">
        <v>537</v>
      </c>
      <c r="B3522" s="104" t="s">
        <v>540</v>
      </c>
      <c r="C3522" s="54">
        <v>177</v>
      </c>
      <c r="D3522" s="96">
        <v>44210.906747685185</v>
      </c>
      <c r="E3522" s="110">
        <v>44210.906747685185</v>
      </c>
      <c r="F3522" s="112">
        <v>39.4</v>
      </c>
      <c r="G3522" s="112">
        <v>27.6</v>
      </c>
    </row>
    <row r="3523" spans="1:7" x14ac:dyDescent="0.25">
      <c r="A3523" s="104" t="s">
        <v>537</v>
      </c>
      <c r="B3523" s="104" t="s">
        <v>540</v>
      </c>
      <c r="C3523" s="54">
        <v>178</v>
      </c>
      <c r="D3523" s="96">
        <v>44210.948414351849</v>
      </c>
      <c r="E3523" s="110">
        <v>44210.948414351849</v>
      </c>
      <c r="F3523" s="112">
        <v>39.6</v>
      </c>
      <c r="G3523" s="112">
        <v>27.6</v>
      </c>
    </row>
    <row r="3524" spans="1:7" x14ac:dyDescent="0.25">
      <c r="A3524" s="104" t="s">
        <v>537</v>
      </c>
      <c r="B3524" s="104" t="s">
        <v>540</v>
      </c>
      <c r="C3524" s="54">
        <v>179</v>
      </c>
      <c r="D3524" s="96">
        <v>44210.990081018521</v>
      </c>
      <c r="E3524" s="110">
        <v>44210.990081018521</v>
      </c>
      <c r="F3524" s="112">
        <v>40.6</v>
      </c>
      <c r="G3524" s="112">
        <v>27.5</v>
      </c>
    </row>
    <row r="3525" spans="1:7" x14ac:dyDescent="0.25">
      <c r="A3525" s="104" t="s">
        <v>537</v>
      </c>
      <c r="B3525" s="104" t="s">
        <v>540</v>
      </c>
      <c r="C3525" s="54">
        <v>180</v>
      </c>
      <c r="D3525" s="96">
        <v>44211.031747685185</v>
      </c>
      <c r="E3525" s="110">
        <v>44211.031747685185</v>
      </c>
      <c r="F3525" s="112">
        <v>39.700000000000003</v>
      </c>
      <c r="G3525" s="112">
        <v>27.5</v>
      </c>
    </row>
    <row r="3526" spans="1:7" x14ac:dyDescent="0.25">
      <c r="A3526" s="104" t="s">
        <v>537</v>
      </c>
      <c r="B3526" s="104" t="s">
        <v>540</v>
      </c>
      <c r="C3526" s="54">
        <v>181</v>
      </c>
      <c r="D3526" s="96">
        <v>44211.073414351849</v>
      </c>
      <c r="E3526" s="110">
        <v>44211.073414351849</v>
      </c>
      <c r="F3526" s="112">
        <v>39.4</v>
      </c>
      <c r="G3526" s="112">
        <v>27.6</v>
      </c>
    </row>
    <row r="3527" spans="1:7" x14ac:dyDescent="0.25">
      <c r="A3527" s="104" t="s">
        <v>537</v>
      </c>
      <c r="B3527" s="104" t="s">
        <v>540</v>
      </c>
      <c r="C3527" s="54">
        <v>182</v>
      </c>
      <c r="D3527" s="96">
        <v>44211.115081018521</v>
      </c>
      <c r="E3527" s="110">
        <v>44211.115081018521</v>
      </c>
      <c r="F3527" s="112">
        <v>38.200000000000003</v>
      </c>
      <c r="G3527" s="112">
        <v>27.5</v>
      </c>
    </row>
    <row r="3528" spans="1:7" x14ac:dyDescent="0.25">
      <c r="A3528" s="104" t="s">
        <v>537</v>
      </c>
      <c r="B3528" s="104" t="s">
        <v>540</v>
      </c>
      <c r="C3528" s="54">
        <v>183</v>
      </c>
      <c r="D3528" s="96">
        <v>44211.156747685185</v>
      </c>
      <c r="E3528" s="110">
        <v>44211.156747685185</v>
      </c>
      <c r="F3528" s="112">
        <v>37.5</v>
      </c>
      <c r="G3528" s="112">
        <v>27.4</v>
      </c>
    </row>
    <row r="3529" spans="1:7" x14ac:dyDescent="0.25">
      <c r="A3529" s="104" t="s">
        <v>537</v>
      </c>
      <c r="B3529" s="104" t="s">
        <v>540</v>
      </c>
      <c r="C3529" s="54">
        <v>184</v>
      </c>
      <c r="D3529" s="96">
        <v>44211.198414351849</v>
      </c>
      <c r="E3529" s="110">
        <v>44211.198414351849</v>
      </c>
      <c r="F3529" s="112">
        <v>37.9</v>
      </c>
      <c r="G3529" s="112">
        <v>27.4</v>
      </c>
    </row>
    <row r="3530" spans="1:7" x14ac:dyDescent="0.25">
      <c r="A3530" s="104" t="s">
        <v>537</v>
      </c>
      <c r="B3530" s="104" t="s">
        <v>540</v>
      </c>
      <c r="C3530" s="54">
        <v>185</v>
      </c>
      <c r="D3530" s="96">
        <v>44211.240081018521</v>
      </c>
      <c r="E3530" s="110">
        <v>44211.240081018521</v>
      </c>
      <c r="F3530" s="112">
        <v>38.799999999999997</v>
      </c>
      <c r="G3530" s="112">
        <v>27.5</v>
      </c>
    </row>
    <row r="3531" spans="1:7" x14ac:dyDescent="0.25">
      <c r="A3531" s="104" t="s">
        <v>537</v>
      </c>
      <c r="B3531" s="104" t="s">
        <v>540</v>
      </c>
      <c r="C3531" s="54">
        <v>186</v>
      </c>
      <c r="D3531" s="96">
        <v>44211.281747685185</v>
      </c>
      <c r="E3531" s="110">
        <v>44211.281747685185</v>
      </c>
      <c r="F3531" s="112">
        <v>40.5</v>
      </c>
      <c r="G3531" s="112">
        <v>27.7</v>
      </c>
    </row>
    <row r="3532" spans="1:7" x14ac:dyDescent="0.25">
      <c r="A3532" s="104" t="s">
        <v>537</v>
      </c>
      <c r="B3532" s="104" t="s">
        <v>540</v>
      </c>
      <c r="C3532" s="54">
        <v>187</v>
      </c>
      <c r="D3532" s="96">
        <v>44211.323414351849</v>
      </c>
      <c r="E3532" s="110">
        <v>44211.323414351849</v>
      </c>
      <c r="F3532" s="112">
        <v>36.299999999999997</v>
      </c>
      <c r="G3532" s="112">
        <v>27.6</v>
      </c>
    </row>
    <row r="3533" spans="1:7" x14ac:dyDescent="0.25">
      <c r="A3533" s="104" t="s">
        <v>537</v>
      </c>
      <c r="B3533" s="104" t="s">
        <v>540</v>
      </c>
      <c r="C3533" s="54">
        <v>188</v>
      </c>
      <c r="D3533" s="96">
        <v>44211.365081018521</v>
      </c>
      <c r="E3533" s="110">
        <v>44211.365081018521</v>
      </c>
      <c r="F3533" s="112">
        <v>42.9</v>
      </c>
      <c r="G3533" s="112">
        <v>28.1</v>
      </c>
    </row>
    <row r="3534" spans="1:7" x14ac:dyDescent="0.25">
      <c r="A3534" s="104" t="s">
        <v>537</v>
      </c>
      <c r="B3534" s="104" t="s">
        <v>540</v>
      </c>
      <c r="C3534" s="54">
        <v>189</v>
      </c>
      <c r="D3534" s="96">
        <v>44211.406747685185</v>
      </c>
      <c r="E3534" s="110">
        <v>44211.406747685185</v>
      </c>
      <c r="F3534" s="112">
        <v>39.700000000000003</v>
      </c>
      <c r="G3534" s="112">
        <v>27.8</v>
      </c>
    </row>
    <row r="3535" spans="1:7" x14ac:dyDescent="0.25">
      <c r="A3535" s="104" t="s">
        <v>537</v>
      </c>
      <c r="B3535" s="104" t="s">
        <v>540</v>
      </c>
      <c r="C3535" s="54">
        <v>190</v>
      </c>
      <c r="D3535" s="96">
        <v>44211.448414351849</v>
      </c>
      <c r="E3535" s="110">
        <v>44211.448414351849</v>
      </c>
      <c r="F3535" s="112">
        <v>39.700000000000003</v>
      </c>
      <c r="G3535" s="112">
        <v>28.2</v>
      </c>
    </row>
    <row r="3536" spans="1:7" x14ac:dyDescent="0.25">
      <c r="A3536" s="104" t="s">
        <v>537</v>
      </c>
      <c r="B3536" s="104" t="s">
        <v>540</v>
      </c>
      <c r="C3536" s="54">
        <v>191</v>
      </c>
      <c r="D3536" s="96">
        <v>44211.490081018521</v>
      </c>
      <c r="E3536" s="110">
        <v>44211.490081018521</v>
      </c>
      <c r="F3536" s="112">
        <v>39.700000000000003</v>
      </c>
      <c r="G3536" s="112">
        <v>28.1</v>
      </c>
    </row>
    <row r="3537" spans="1:7" x14ac:dyDescent="0.25">
      <c r="A3537" s="104" t="s">
        <v>537</v>
      </c>
      <c r="B3537" s="104" t="s">
        <v>540</v>
      </c>
      <c r="C3537" s="54">
        <v>192</v>
      </c>
      <c r="D3537" s="96">
        <v>44211.531747685185</v>
      </c>
      <c r="E3537" s="110">
        <v>44211.531747685185</v>
      </c>
      <c r="F3537" s="112">
        <v>40.200000000000003</v>
      </c>
      <c r="G3537" s="112">
        <v>28.1</v>
      </c>
    </row>
    <row r="3538" spans="1:7" x14ac:dyDescent="0.25">
      <c r="A3538" s="104" t="s">
        <v>537</v>
      </c>
      <c r="B3538" s="104" t="s">
        <v>540</v>
      </c>
      <c r="C3538" s="54">
        <v>193</v>
      </c>
      <c r="D3538" s="96">
        <v>44211.573414351849</v>
      </c>
      <c r="E3538" s="110">
        <v>44211.573414351849</v>
      </c>
      <c r="F3538" s="112">
        <v>41.8</v>
      </c>
      <c r="G3538" s="112">
        <v>28.3</v>
      </c>
    </row>
    <row r="3539" spans="1:7" x14ac:dyDescent="0.25">
      <c r="A3539" s="104" t="s">
        <v>537</v>
      </c>
      <c r="B3539" s="104" t="s">
        <v>540</v>
      </c>
      <c r="C3539" s="54">
        <v>194</v>
      </c>
      <c r="D3539" s="96">
        <v>44211.615081018521</v>
      </c>
      <c r="E3539" s="110">
        <v>44211.615081018521</v>
      </c>
      <c r="F3539" s="112">
        <v>43.3</v>
      </c>
      <c r="G3539" s="112">
        <v>28.2</v>
      </c>
    </row>
    <row r="3540" spans="1:7" x14ac:dyDescent="0.25">
      <c r="A3540" s="104" t="s">
        <v>537</v>
      </c>
      <c r="B3540" s="104" t="s">
        <v>540</v>
      </c>
      <c r="C3540" s="54">
        <v>195</v>
      </c>
      <c r="D3540" s="96">
        <v>44211.656747685185</v>
      </c>
      <c r="E3540" s="110">
        <v>44211.656747685185</v>
      </c>
      <c r="F3540" s="112">
        <v>42.2</v>
      </c>
      <c r="G3540" s="112">
        <v>27.8</v>
      </c>
    </row>
    <row r="3541" spans="1:7" x14ac:dyDescent="0.25">
      <c r="A3541" s="104" t="s">
        <v>537</v>
      </c>
      <c r="B3541" s="104" t="s">
        <v>540</v>
      </c>
      <c r="C3541" s="54">
        <v>196</v>
      </c>
      <c r="D3541" s="96">
        <v>44211.698414351849</v>
      </c>
      <c r="E3541" s="110">
        <v>44211.698414351849</v>
      </c>
      <c r="F3541" s="112">
        <v>40.299999999999997</v>
      </c>
      <c r="G3541" s="112">
        <v>27.4</v>
      </c>
    </row>
    <row r="3542" spans="1:7" x14ac:dyDescent="0.25">
      <c r="A3542" s="104" t="s">
        <v>537</v>
      </c>
      <c r="B3542" s="104" t="s">
        <v>540</v>
      </c>
      <c r="C3542" s="54">
        <v>197</v>
      </c>
      <c r="D3542" s="96">
        <v>44211.740081018521</v>
      </c>
      <c r="E3542" s="110">
        <v>44211.740081018521</v>
      </c>
      <c r="F3542" s="112">
        <v>40.6</v>
      </c>
      <c r="G3542" s="112">
        <v>27.4</v>
      </c>
    </row>
    <row r="3543" spans="1:7" x14ac:dyDescent="0.25">
      <c r="A3543" s="104" t="s">
        <v>537</v>
      </c>
      <c r="B3543" s="104" t="s">
        <v>540</v>
      </c>
      <c r="C3543" s="54">
        <v>198</v>
      </c>
      <c r="D3543" s="96">
        <v>44211.781747685185</v>
      </c>
      <c r="E3543" s="110">
        <v>44211.781747685185</v>
      </c>
      <c r="F3543" s="112">
        <v>39.4</v>
      </c>
      <c r="G3543" s="112">
        <v>27.4</v>
      </c>
    </row>
    <row r="3544" spans="1:7" x14ac:dyDescent="0.25">
      <c r="A3544" s="104" t="s">
        <v>537</v>
      </c>
      <c r="B3544" s="104" t="s">
        <v>540</v>
      </c>
      <c r="C3544" s="54">
        <v>199</v>
      </c>
      <c r="D3544" s="96">
        <v>44211.823414351849</v>
      </c>
      <c r="E3544" s="110">
        <v>44211.823414351849</v>
      </c>
      <c r="F3544" s="112">
        <v>38.9</v>
      </c>
      <c r="G3544" s="112">
        <v>27.5</v>
      </c>
    </row>
    <row r="3545" spans="1:7" x14ac:dyDescent="0.25">
      <c r="A3545" s="104" t="s">
        <v>537</v>
      </c>
      <c r="B3545" s="104" t="s">
        <v>540</v>
      </c>
      <c r="C3545" s="54">
        <v>200</v>
      </c>
      <c r="D3545" s="96">
        <v>44211.865081018521</v>
      </c>
      <c r="E3545" s="110">
        <v>44211.865081018521</v>
      </c>
      <c r="F3545" s="112">
        <v>37.200000000000003</v>
      </c>
      <c r="G3545" s="112">
        <v>27.4</v>
      </c>
    </row>
    <row r="3546" spans="1:7" x14ac:dyDescent="0.25">
      <c r="A3546" s="104" t="s">
        <v>537</v>
      </c>
      <c r="B3546" s="104" t="s">
        <v>540</v>
      </c>
      <c r="C3546" s="54">
        <v>201</v>
      </c>
      <c r="D3546" s="96">
        <v>44211.906747685185</v>
      </c>
      <c r="E3546" s="110">
        <v>44211.906747685185</v>
      </c>
      <c r="F3546" s="112">
        <v>37.799999999999997</v>
      </c>
      <c r="G3546" s="112">
        <v>27.4</v>
      </c>
    </row>
    <row r="3547" spans="1:7" x14ac:dyDescent="0.25">
      <c r="A3547" s="104" t="s">
        <v>537</v>
      </c>
      <c r="B3547" s="104" t="s">
        <v>540</v>
      </c>
      <c r="C3547" s="54">
        <v>202</v>
      </c>
      <c r="D3547" s="96">
        <v>44211.948414351849</v>
      </c>
      <c r="E3547" s="110">
        <v>44211.948414351849</v>
      </c>
      <c r="F3547" s="112">
        <v>42.4</v>
      </c>
      <c r="G3547" s="112">
        <v>27.5</v>
      </c>
    </row>
    <row r="3548" spans="1:7" x14ac:dyDescent="0.25">
      <c r="A3548" s="104" t="s">
        <v>537</v>
      </c>
      <c r="B3548" s="104" t="s">
        <v>540</v>
      </c>
      <c r="C3548" s="54">
        <v>203</v>
      </c>
      <c r="D3548" s="96">
        <v>44211.990081018521</v>
      </c>
      <c r="E3548" s="110">
        <v>44211.990081018521</v>
      </c>
      <c r="F3548" s="112">
        <v>37.9</v>
      </c>
      <c r="G3548" s="112">
        <v>27.3</v>
      </c>
    </row>
    <row r="3549" spans="1:7" x14ac:dyDescent="0.25">
      <c r="A3549" s="104" t="s">
        <v>537</v>
      </c>
      <c r="B3549" s="104" t="s">
        <v>540</v>
      </c>
      <c r="C3549" s="54">
        <v>204</v>
      </c>
      <c r="D3549" s="96">
        <v>44212.031747685185</v>
      </c>
      <c r="E3549" s="110">
        <v>44212.031747685185</v>
      </c>
      <c r="F3549" s="112">
        <v>37.6</v>
      </c>
      <c r="G3549" s="112">
        <v>27.3</v>
      </c>
    </row>
    <row r="3550" spans="1:7" x14ac:dyDescent="0.25">
      <c r="A3550" s="104" t="s">
        <v>537</v>
      </c>
      <c r="B3550" s="104" t="s">
        <v>540</v>
      </c>
      <c r="C3550" s="54">
        <v>205</v>
      </c>
      <c r="D3550" s="96">
        <v>44212.073414351849</v>
      </c>
      <c r="E3550" s="110">
        <v>44212.073414351849</v>
      </c>
      <c r="F3550" s="112">
        <v>38.200000000000003</v>
      </c>
      <c r="G3550" s="112">
        <v>27.3</v>
      </c>
    </row>
    <row r="3551" spans="1:7" x14ac:dyDescent="0.25">
      <c r="A3551" s="104" t="s">
        <v>537</v>
      </c>
      <c r="B3551" s="104" t="s">
        <v>540</v>
      </c>
      <c r="C3551" s="54">
        <v>206</v>
      </c>
      <c r="D3551" s="96">
        <v>44212.115081018521</v>
      </c>
      <c r="E3551" s="110">
        <v>44212.115081018521</v>
      </c>
      <c r="F3551" s="112">
        <v>39.9</v>
      </c>
      <c r="G3551" s="112">
        <v>27.4</v>
      </c>
    </row>
    <row r="3552" spans="1:7" x14ac:dyDescent="0.25">
      <c r="A3552" s="104" t="s">
        <v>537</v>
      </c>
      <c r="B3552" s="104" t="s">
        <v>540</v>
      </c>
      <c r="C3552" s="54">
        <v>207</v>
      </c>
      <c r="D3552" s="96">
        <v>44212.156747685185</v>
      </c>
      <c r="E3552" s="110">
        <v>44212.156747685185</v>
      </c>
      <c r="F3552" s="112">
        <v>37.799999999999997</v>
      </c>
      <c r="G3552" s="112">
        <v>27.4</v>
      </c>
    </row>
    <row r="3553" spans="1:7" x14ac:dyDescent="0.25">
      <c r="A3553" s="104" t="s">
        <v>537</v>
      </c>
      <c r="B3553" s="104" t="s">
        <v>540</v>
      </c>
      <c r="C3553" s="54">
        <v>208</v>
      </c>
      <c r="D3553" s="96">
        <v>44212.198414351849</v>
      </c>
      <c r="E3553" s="110">
        <v>44212.198414351849</v>
      </c>
      <c r="F3553" s="112">
        <v>37.6</v>
      </c>
      <c r="G3553" s="112">
        <v>27.4</v>
      </c>
    </row>
    <row r="3554" spans="1:7" x14ac:dyDescent="0.25">
      <c r="A3554" s="104" t="s">
        <v>537</v>
      </c>
      <c r="B3554" s="104" t="s">
        <v>540</v>
      </c>
      <c r="C3554" s="54">
        <v>209</v>
      </c>
      <c r="D3554" s="96">
        <v>44212.240081018521</v>
      </c>
      <c r="E3554" s="110">
        <v>44212.240081018521</v>
      </c>
      <c r="F3554" s="112">
        <v>38.6</v>
      </c>
      <c r="G3554" s="112">
        <v>27.6</v>
      </c>
    </row>
    <row r="3555" spans="1:7" x14ac:dyDescent="0.25">
      <c r="A3555" s="104" t="s">
        <v>537</v>
      </c>
      <c r="B3555" s="104" t="s">
        <v>540</v>
      </c>
      <c r="C3555" s="54">
        <v>210</v>
      </c>
      <c r="D3555" s="96">
        <v>44212.281747685185</v>
      </c>
      <c r="E3555" s="110">
        <v>44212.281747685185</v>
      </c>
      <c r="F3555" s="112">
        <v>36.299999999999997</v>
      </c>
      <c r="G3555" s="112">
        <v>27.5</v>
      </c>
    </row>
    <row r="3556" spans="1:7" x14ac:dyDescent="0.25">
      <c r="A3556" s="104" t="s">
        <v>537</v>
      </c>
      <c r="B3556" s="104" t="s">
        <v>540</v>
      </c>
      <c r="C3556" s="54">
        <v>211</v>
      </c>
      <c r="D3556" s="96">
        <v>44212.323414351849</v>
      </c>
      <c r="E3556" s="110">
        <v>44212.323414351849</v>
      </c>
      <c r="F3556" s="112">
        <v>40.700000000000003</v>
      </c>
      <c r="G3556" s="112">
        <v>27.8</v>
      </c>
    </row>
    <row r="3557" spans="1:7" x14ac:dyDescent="0.25">
      <c r="A3557" s="104" t="s">
        <v>537</v>
      </c>
      <c r="B3557" s="104" t="s">
        <v>540</v>
      </c>
      <c r="C3557" s="54">
        <v>212</v>
      </c>
      <c r="D3557" s="96">
        <v>44212.365081018521</v>
      </c>
      <c r="E3557" s="110">
        <v>44212.365081018521</v>
      </c>
      <c r="F3557" s="112">
        <v>39.9</v>
      </c>
      <c r="G3557" s="112">
        <v>28.1</v>
      </c>
    </row>
    <row r="3558" spans="1:7" x14ac:dyDescent="0.25">
      <c r="A3558" s="104" t="s">
        <v>537</v>
      </c>
      <c r="B3558" s="104" t="s">
        <v>540</v>
      </c>
      <c r="C3558" s="54">
        <v>213</v>
      </c>
      <c r="D3558" s="96">
        <v>44212.406747685185</v>
      </c>
      <c r="E3558" s="110">
        <v>44212.406747685185</v>
      </c>
      <c r="F3558" s="112">
        <v>40.1</v>
      </c>
      <c r="G3558" s="112">
        <v>28</v>
      </c>
    </row>
    <row r="3559" spans="1:7" x14ac:dyDescent="0.25">
      <c r="A3559" s="104" t="s">
        <v>537</v>
      </c>
      <c r="B3559" s="104" t="s">
        <v>540</v>
      </c>
      <c r="C3559" s="54">
        <v>214</v>
      </c>
      <c r="D3559" s="96">
        <v>44212.448414351849</v>
      </c>
      <c r="E3559" s="110">
        <v>44212.448414351849</v>
      </c>
      <c r="F3559" s="112">
        <v>42.3</v>
      </c>
      <c r="G3559" s="112">
        <v>28.1</v>
      </c>
    </row>
    <row r="3560" spans="1:7" x14ac:dyDescent="0.25">
      <c r="A3560" s="104" t="s">
        <v>537</v>
      </c>
      <c r="B3560" s="104" t="s">
        <v>540</v>
      </c>
      <c r="C3560" s="54">
        <v>215</v>
      </c>
      <c r="D3560" s="96">
        <v>44212.490081018521</v>
      </c>
      <c r="E3560" s="110">
        <v>44212.490081018521</v>
      </c>
      <c r="F3560" s="112">
        <v>40.700000000000003</v>
      </c>
      <c r="G3560" s="112">
        <v>28.1</v>
      </c>
    </row>
    <row r="3561" spans="1:7" x14ac:dyDescent="0.25">
      <c r="A3561" s="104" t="s">
        <v>537</v>
      </c>
      <c r="B3561" s="104" t="s">
        <v>540</v>
      </c>
      <c r="C3561" s="54">
        <v>216</v>
      </c>
      <c r="D3561" s="96">
        <v>44212.531747685185</v>
      </c>
      <c r="E3561" s="110">
        <v>44212.531747685185</v>
      </c>
      <c r="F3561" s="112">
        <v>43.8</v>
      </c>
      <c r="G3561" s="112">
        <v>28.2</v>
      </c>
    </row>
    <row r="3562" spans="1:7" x14ac:dyDescent="0.25">
      <c r="A3562" s="104" t="s">
        <v>537</v>
      </c>
      <c r="B3562" s="104" t="s">
        <v>540</v>
      </c>
      <c r="C3562" s="54">
        <v>217</v>
      </c>
      <c r="D3562" s="96">
        <v>44212.573414351849</v>
      </c>
      <c r="E3562" s="110">
        <v>44212.573414351849</v>
      </c>
      <c r="F3562" s="112">
        <v>43.7</v>
      </c>
      <c r="G3562" s="112">
        <v>28.2</v>
      </c>
    </row>
    <row r="3563" spans="1:7" x14ac:dyDescent="0.25">
      <c r="A3563" s="104" t="s">
        <v>537</v>
      </c>
      <c r="B3563" s="104" t="s">
        <v>540</v>
      </c>
      <c r="C3563" s="54">
        <v>218</v>
      </c>
      <c r="D3563" s="96">
        <v>44212.615081018521</v>
      </c>
      <c r="E3563" s="110">
        <v>44212.615081018521</v>
      </c>
      <c r="F3563" s="112">
        <v>43.9</v>
      </c>
      <c r="G3563" s="112">
        <v>28.3</v>
      </c>
    </row>
    <row r="3564" spans="1:7" x14ac:dyDescent="0.25">
      <c r="A3564" s="104" t="s">
        <v>537</v>
      </c>
      <c r="B3564" s="104" t="s">
        <v>540</v>
      </c>
      <c r="C3564" s="54">
        <v>219</v>
      </c>
      <c r="D3564" s="96">
        <v>44212.656747685185</v>
      </c>
      <c r="E3564" s="110">
        <v>44212.656747685185</v>
      </c>
      <c r="F3564" s="112">
        <v>42.5</v>
      </c>
      <c r="G3564" s="112">
        <v>27.9</v>
      </c>
    </row>
    <row r="3565" spans="1:7" x14ac:dyDescent="0.25">
      <c r="A3565" s="104" t="s">
        <v>537</v>
      </c>
      <c r="B3565" s="104" t="s">
        <v>540</v>
      </c>
      <c r="C3565" s="54">
        <v>220</v>
      </c>
      <c r="D3565" s="96">
        <v>44212.698414351849</v>
      </c>
      <c r="E3565" s="110">
        <v>44212.698414351849</v>
      </c>
      <c r="F3565" s="112">
        <v>42.7</v>
      </c>
      <c r="G3565" s="112">
        <v>27.6</v>
      </c>
    </row>
    <row r="3566" spans="1:7" x14ac:dyDescent="0.25">
      <c r="A3566" s="104" t="s">
        <v>537</v>
      </c>
      <c r="B3566" s="104" t="s">
        <v>540</v>
      </c>
      <c r="C3566" s="54">
        <v>221</v>
      </c>
      <c r="D3566" s="96">
        <v>44212.740081018521</v>
      </c>
      <c r="E3566" s="110">
        <v>44212.740081018521</v>
      </c>
      <c r="F3566" s="112">
        <v>40.799999999999997</v>
      </c>
      <c r="G3566" s="112">
        <v>27.4</v>
      </c>
    </row>
    <row r="3567" spans="1:7" x14ac:dyDescent="0.25">
      <c r="A3567" s="104" t="s">
        <v>537</v>
      </c>
      <c r="B3567" s="104" t="s">
        <v>540</v>
      </c>
      <c r="C3567" s="54">
        <v>222</v>
      </c>
      <c r="D3567" s="96">
        <v>44212.781747685185</v>
      </c>
      <c r="E3567" s="110">
        <v>44212.781747685185</v>
      </c>
      <c r="F3567" s="112">
        <v>43.9</v>
      </c>
      <c r="G3567" s="112">
        <v>27.6</v>
      </c>
    </row>
    <row r="3568" spans="1:7" x14ac:dyDescent="0.25">
      <c r="A3568" s="104" t="s">
        <v>537</v>
      </c>
      <c r="B3568" s="104" t="s">
        <v>540</v>
      </c>
      <c r="C3568" s="54">
        <v>223</v>
      </c>
      <c r="D3568" s="96">
        <v>44212.823414351849</v>
      </c>
      <c r="E3568" s="110">
        <v>44212.823414351849</v>
      </c>
      <c r="F3568" s="112">
        <v>39</v>
      </c>
      <c r="G3568" s="112">
        <v>27.3</v>
      </c>
    </row>
    <row r="3569" spans="1:7" x14ac:dyDescent="0.25">
      <c r="A3569" s="104" t="s">
        <v>537</v>
      </c>
      <c r="B3569" s="104" t="s">
        <v>540</v>
      </c>
      <c r="C3569" s="54">
        <v>224</v>
      </c>
      <c r="D3569" s="96">
        <v>44212.865081018521</v>
      </c>
      <c r="E3569" s="110">
        <v>44212.865081018521</v>
      </c>
      <c r="F3569" s="112">
        <v>39.4</v>
      </c>
      <c r="G3569" s="112">
        <v>27.3</v>
      </c>
    </row>
    <row r="3570" spans="1:7" x14ac:dyDescent="0.25">
      <c r="A3570" s="104" t="s">
        <v>537</v>
      </c>
      <c r="B3570" s="104" t="s">
        <v>540</v>
      </c>
      <c r="C3570" s="54">
        <v>225</v>
      </c>
      <c r="D3570" s="96">
        <v>44212.906747685185</v>
      </c>
      <c r="E3570" s="110">
        <v>44212.906747685185</v>
      </c>
      <c r="F3570" s="112">
        <v>42.1</v>
      </c>
      <c r="G3570" s="112">
        <v>27.5</v>
      </c>
    </row>
    <row r="3571" spans="1:7" x14ac:dyDescent="0.25">
      <c r="A3571" s="104" t="s">
        <v>537</v>
      </c>
      <c r="B3571" s="104" t="s">
        <v>540</v>
      </c>
      <c r="C3571" s="54">
        <v>226</v>
      </c>
      <c r="D3571" s="96">
        <v>44212.948414351849</v>
      </c>
      <c r="E3571" s="110">
        <v>44212.948414351849</v>
      </c>
      <c r="F3571" s="112">
        <v>41.3</v>
      </c>
      <c r="G3571" s="112">
        <v>27.4</v>
      </c>
    </row>
    <row r="3572" spans="1:7" x14ac:dyDescent="0.25">
      <c r="A3572" s="104" t="s">
        <v>537</v>
      </c>
      <c r="B3572" s="104" t="s">
        <v>540</v>
      </c>
      <c r="C3572" s="54">
        <v>227</v>
      </c>
      <c r="D3572" s="96">
        <v>44212.990081018521</v>
      </c>
      <c r="E3572" s="110">
        <v>44212.990081018521</v>
      </c>
      <c r="F3572" s="112">
        <v>40.4</v>
      </c>
      <c r="G3572" s="112">
        <v>27.2</v>
      </c>
    </row>
    <row r="3573" spans="1:7" x14ac:dyDescent="0.25">
      <c r="A3573" s="104" t="s">
        <v>537</v>
      </c>
      <c r="B3573" s="104" t="s">
        <v>540</v>
      </c>
      <c r="C3573" s="54">
        <v>228</v>
      </c>
      <c r="D3573" s="96">
        <v>44213.031747685185</v>
      </c>
      <c r="E3573" s="110">
        <v>44213.031747685185</v>
      </c>
      <c r="F3573" s="112">
        <v>40.700000000000003</v>
      </c>
      <c r="G3573" s="112">
        <v>27.4</v>
      </c>
    </row>
    <row r="3574" spans="1:7" x14ac:dyDescent="0.25">
      <c r="A3574" s="104" t="s">
        <v>537</v>
      </c>
      <c r="B3574" s="104" t="s">
        <v>540</v>
      </c>
      <c r="C3574" s="54">
        <v>229</v>
      </c>
      <c r="D3574" s="96">
        <v>44213.073414351849</v>
      </c>
      <c r="E3574" s="110">
        <v>44213.073414351849</v>
      </c>
      <c r="F3574" s="112">
        <v>38.9</v>
      </c>
      <c r="G3574" s="112">
        <v>27.3</v>
      </c>
    </row>
    <row r="3575" spans="1:7" x14ac:dyDescent="0.25">
      <c r="A3575" s="104" t="s">
        <v>537</v>
      </c>
      <c r="B3575" s="104" t="s">
        <v>540</v>
      </c>
      <c r="C3575" s="54">
        <v>230</v>
      </c>
      <c r="D3575" s="96">
        <v>44213.115081018521</v>
      </c>
      <c r="E3575" s="110">
        <v>44213.115081018521</v>
      </c>
      <c r="F3575" s="112">
        <v>39.4</v>
      </c>
      <c r="G3575" s="112">
        <v>27.2</v>
      </c>
    </row>
    <row r="3576" spans="1:7" x14ac:dyDescent="0.25">
      <c r="A3576" s="104" t="s">
        <v>537</v>
      </c>
      <c r="B3576" s="104" t="s">
        <v>540</v>
      </c>
      <c r="C3576" s="54">
        <v>231</v>
      </c>
      <c r="D3576" s="96">
        <v>44213.156747685185</v>
      </c>
      <c r="E3576" s="110">
        <v>44213.156747685185</v>
      </c>
      <c r="F3576" s="112">
        <v>38.200000000000003</v>
      </c>
      <c r="G3576" s="112">
        <v>27.3</v>
      </c>
    </row>
    <row r="3577" spans="1:7" x14ac:dyDescent="0.25">
      <c r="A3577" s="104" t="s">
        <v>537</v>
      </c>
      <c r="B3577" s="104" t="s">
        <v>540</v>
      </c>
      <c r="C3577" s="54">
        <v>232</v>
      </c>
      <c r="D3577" s="96">
        <v>44213.198414351849</v>
      </c>
      <c r="E3577" s="110">
        <v>44213.198414351849</v>
      </c>
      <c r="F3577" s="112">
        <v>42.5</v>
      </c>
      <c r="G3577" s="112">
        <v>27.6</v>
      </c>
    </row>
    <row r="3578" spans="1:7" x14ac:dyDescent="0.25">
      <c r="A3578" s="104" t="s">
        <v>537</v>
      </c>
      <c r="B3578" s="104" t="s">
        <v>540</v>
      </c>
      <c r="C3578" s="54">
        <v>233</v>
      </c>
      <c r="D3578" s="96">
        <v>44213.240081018521</v>
      </c>
      <c r="E3578" s="110">
        <v>44213.240081018521</v>
      </c>
      <c r="F3578" s="112">
        <v>42.1</v>
      </c>
      <c r="G3578" s="112">
        <v>27.6</v>
      </c>
    </row>
    <row r="3579" spans="1:7" x14ac:dyDescent="0.25">
      <c r="A3579" s="104" t="s">
        <v>537</v>
      </c>
      <c r="B3579" s="104" t="s">
        <v>540</v>
      </c>
      <c r="C3579" s="54">
        <v>234</v>
      </c>
      <c r="D3579" s="96">
        <v>44213.281747685185</v>
      </c>
      <c r="E3579" s="110">
        <v>44213.281747685185</v>
      </c>
      <c r="F3579" s="112">
        <v>40.5</v>
      </c>
      <c r="G3579" s="112">
        <v>27.6</v>
      </c>
    </row>
    <row r="3580" spans="1:7" x14ac:dyDescent="0.25">
      <c r="A3580" s="104" t="s">
        <v>537</v>
      </c>
      <c r="B3580" s="104" t="s">
        <v>540</v>
      </c>
      <c r="C3580" s="54">
        <v>235</v>
      </c>
      <c r="D3580" s="96">
        <v>44213.323414351849</v>
      </c>
      <c r="E3580" s="110">
        <v>44213.323414351849</v>
      </c>
      <c r="F3580" s="112">
        <v>43.1</v>
      </c>
      <c r="G3580" s="112">
        <v>27.4</v>
      </c>
    </row>
    <row r="3581" spans="1:7" x14ac:dyDescent="0.25">
      <c r="A3581" s="104" t="s">
        <v>537</v>
      </c>
      <c r="B3581" s="104" t="s">
        <v>540</v>
      </c>
      <c r="C3581" s="54">
        <v>236</v>
      </c>
      <c r="D3581" s="96">
        <v>44213.365081018521</v>
      </c>
      <c r="E3581" s="110">
        <v>44213.365081018521</v>
      </c>
      <c r="F3581" s="112">
        <v>40.700000000000003</v>
      </c>
      <c r="G3581" s="112">
        <v>28</v>
      </c>
    </row>
    <row r="3582" spans="1:7" x14ac:dyDescent="0.25">
      <c r="A3582" s="104" t="s">
        <v>537</v>
      </c>
      <c r="B3582" s="104" t="s">
        <v>540</v>
      </c>
      <c r="C3582" s="54">
        <v>237</v>
      </c>
      <c r="D3582" s="96">
        <v>44213.406747685185</v>
      </c>
      <c r="E3582" s="110">
        <v>44213.406747685185</v>
      </c>
      <c r="F3582" s="112">
        <v>41.7</v>
      </c>
      <c r="G3582" s="112">
        <v>27.9</v>
      </c>
    </row>
    <row r="3583" spans="1:7" x14ac:dyDescent="0.25">
      <c r="A3583" s="104" t="s">
        <v>537</v>
      </c>
      <c r="B3583" s="104" t="s">
        <v>540</v>
      </c>
      <c r="C3583" s="54">
        <v>238</v>
      </c>
      <c r="D3583" s="96">
        <v>44213.448414351849</v>
      </c>
      <c r="E3583" s="110">
        <v>44213.448414351849</v>
      </c>
      <c r="F3583" s="112">
        <v>45</v>
      </c>
      <c r="G3583" s="112">
        <v>28.2</v>
      </c>
    </row>
    <row r="3584" spans="1:7" x14ac:dyDescent="0.25">
      <c r="A3584" s="104" t="s">
        <v>537</v>
      </c>
      <c r="B3584" s="104" t="s">
        <v>540</v>
      </c>
      <c r="C3584" s="54">
        <v>239</v>
      </c>
      <c r="D3584" s="96">
        <v>44213.490081018521</v>
      </c>
      <c r="E3584" s="110">
        <v>44213.490081018521</v>
      </c>
      <c r="F3584" s="112">
        <v>43.6</v>
      </c>
      <c r="G3584" s="112">
        <v>28.1</v>
      </c>
    </row>
    <row r="3585" spans="1:7" x14ac:dyDescent="0.25">
      <c r="A3585" s="104" t="s">
        <v>537</v>
      </c>
      <c r="B3585" s="104" t="s">
        <v>540</v>
      </c>
      <c r="C3585" s="54">
        <v>240</v>
      </c>
      <c r="D3585" s="96">
        <v>44213.531747685185</v>
      </c>
      <c r="E3585" s="110">
        <v>44213.531747685185</v>
      </c>
      <c r="F3585" s="112">
        <v>45</v>
      </c>
      <c r="G3585" s="112">
        <v>28.4</v>
      </c>
    </row>
    <row r="3586" spans="1:7" x14ac:dyDescent="0.25">
      <c r="A3586" s="104" t="s">
        <v>537</v>
      </c>
      <c r="B3586" s="104" t="s">
        <v>540</v>
      </c>
      <c r="C3586" s="54">
        <v>241</v>
      </c>
      <c r="D3586" s="96">
        <v>44213.573414351849</v>
      </c>
      <c r="E3586" s="110">
        <v>44213.573414351849</v>
      </c>
      <c r="F3586" s="112">
        <v>45.2</v>
      </c>
      <c r="G3586" s="112">
        <v>28.4</v>
      </c>
    </row>
    <row r="3587" spans="1:7" x14ac:dyDescent="0.25">
      <c r="A3587" s="104" t="s">
        <v>537</v>
      </c>
      <c r="B3587" s="104" t="s">
        <v>540</v>
      </c>
      <c r="C3587" s="54">
        <v>242</v>
      </c>
      <c r="D3587" s="96">
        <v>44213.615081018521</v>
      </c>
      <c r="E3587" s="110">
        <v>44213.615081018521</v>
      </c>
      <c r="F3587" s="112">
        <v>43.3</v>
      </c>
      <c r="G3587" s="112">
        <v>28.3</v>
      </c>
    </row>
    <row r="3588" spans="1:7" x14ac:dyDescent="0.25">
      <c r="A3588" s="104" t="s">
        <v>537</v>
      </c>
      <c r="B3588" s="104" t="s">
        <v>540</v>
      </c>
      <c r="C3588" s="54">
        <v>243</v>
      </c>
      <c r="D3588" s="96">
        <v>44213.656747685185</v>
      </c>
      <c r="E3588" s="110">
        <v>44213.656747685185</v>
      </c>
      <c r="F3588" s="112">
        <v>42</v>
      </c>
      <c r="G3588" s="112">
        <v>28.1</v>
      </c>
    </row>
    <row r="3589" spans="1:7" x14ac:dyDescent="0.25">
      <c r="A3589" s="104" t="s">
        <v>537</v>
      </c>
      <c r="B3589" s="104" t="s">
        <v>540</v>
      </c>
      <c r="C3589" s="54">
        <v>244</v>
      </c>
      <c r="D3589" s="96">
        <v>44213.698414351849</v>
      </c>
      <c r="E3589" s="110">
        <v>44213.698414351849</v>
      </c>
      <c r="F3589" s="112">
        <v>43.1</v>
      </c>
      <c r="G3589" s="112">
        <v>27.8</v>
      </c>
    </row>
    <row r="3590" spans="1:7" x14ac:dyDescent="0.25">
      <c r="A3590" s="104" t="s">
        <v>537</v>
      </c>
      <c r="B3590" s="104" t="s">
        <v>540</v>
      </c>
      <c r="C3590" s="54">
        <v>245</v>
      </c>
      <c r="D3590" s="96">
        <v>44213.740081018521</v>
      </c>
      <c r="E3590" s="110">
        <v>44213.740081018521</v>
      </c>
      <c r="F3590" s="112">
        <v>39.799999999999997</v>
      </c>
      <c r="G3590" s="112">
        <v>27.9</v>
      </c>
    </row>
    <row r="3591" spans="1:7" x14ac:dyDescent="0.25">
      <c r="A3591" s="104" t="s">
        <v>537</v>
      </c>
      <c r="B3591" s="104" t="s">
        <v>540</v>
      </c>
      <c r="C3591" s="54">
        <v>246</v>
      </c>
      <c r="D3591" s="96">
        <v>44213.781747685185</v>
      </c>
      <c r="E3591" s="110">
        <v>44213.781747685185</v>
      </c>
      <c r="F3591" s="112">
        <v>41.3</v>
      </c>
      <c r="G3591" s="112">
        <v>27.8</v>
      </c>
    </row>
    <row r="3592" spans="1:7" x14ac:dyDescent="0.25">
      <c r="A3592" s="104" t="s">
        <v>537</v>
      </c>
      <c r="B3592" s="104" t="s">
        <v>540</v>
      </c>
      <c r="C3592" s="54">
        <v>247</v>
      </c>
      <c r="D3592" s="96">
        <v>44213.823414351849</v>
      </c>
      <c r="E3592" s="110">
        <v>44213.823414351849</v>
      </c>
      <c r="F3592" s="112">
        <v>38</v>
      </c>
      <c r="G3592" s="112">
        <v>27.7</v>
      </c>
    </row>
    <row r="3593" spans="1:7" x14ac:dyDescent="0.25">
      <c r="A3593" s="104" t="s">
        <v>537</v>
      </c>
      <c r="B3593" s="104" t="s">
        <v>540</v>
      </c>
      <c r="C3593" s="54">
        <v>248</v>
      </c>
      <c r="D3593" s="96">
        <v>44213.865081018521</v>
      </c>
      <c r="E3593" s="110">
        <v>44213.865081018521</v>
      </c>
      <c r="F3593" s="112">
        <v>41</v>
      </c>
      <c r="G3593" s="112">
        <v>27.8</v>
      </c>
    </row>
    <row r="3594" spans="1:7" x14ac:dyDescent="0.25">
      <c r="A3594" s="104" t="s">
        <v>537</v>
      </c>
      <c r="B3594" s="104" t="s">
        <v>540</v>
      </c>
      <c r="C3594" s="54">
        <v>249</v>
      </c>
      <c r="D3594" s="96">
        <v>44213.906747685185</v>
      </c>
      <c r="E3594" s="110">
        <v>44213.906747685185</v>
      </c>
      <c r="F3594" s="112">
        <v>42.7</v>
      </c>
      <c r="G3594" s="112">
        <v>27.9</v>
      </c>
    </row>
    <row r="3595" spans="1:7" x14ac:dyDescent="0.25">
      <c r="A3595" s="104" t="s">
        <v>537</v>
      </c>
      <c r="B3595" s="104" t="s">
        <v>540</v>
      </c>
      <c r="C3595" s="54">
        <v>250</v>
      </c>
      <c r="D3595" s="96">
        <v>44213.948414351849</v>
      </c>
      <c r="E3595" s="110">
        <v>44213.948414351849</v>
      </c>
      <c r="F3595" s="112">
        <v>40.1</v>
      </c>
      <c r="G3595" s="112">
        <v>27.8</v>
      </c>
    </row>
    <row r="3596" spans="1:7" x14ac:dyDescent="0.25">
      <c r="A3596" s="104" t="s">
        <v>537</v>
      </c>
      <c r="B3596" s="104" t="s">
        <v>540</v>
      </c>
      <c r="C3596" s="54">
        <v>251</v>
      </c>
      <c r="D3596" s="96">
        <v>44213.990081018521</v>
      </c>
      <c r="E3596" s="110">
        <v>44213.990081018521</v>
      </c>
      <c r="F3596" s="112">
        <v>40.200000000000003</v>
      </c>
      <c r="G3596" s="112">
        <v>27.9</v>
      </c>
    </row>
    <row r="3597" spans="1:7" x14ac:dyDescent="0.25">
      <c r="A3597" s="104" t="s">
        <v>537</v>
      </c>
      <c r="B3597" s="104" t="s">
        <v>540</v>
      </c>
      <c r="C3597" s="54">
        <v>252</v>
      </c>
      <c r="D3597" s="96">
        <v>44214.031747685185</v>
      </c>
      <c r="E3597" s="110">
        <v>44214.031747685185</v>
      </c>
      <c r="F3597" s="112">
        <v>37.799999999999997</v>
      </c>
      <c r="G3597" s="112">
        <v>27.7</v>
      </c>
    </row>
    <row r="3598" spans="1:7" x14ac:dyDescent="0.25">
      <c r="A3598" s="104" t="s">
        <v>537</v>
      </c>
      <c r="B3598" s="104" t="s">
        <v>540</v>
      </c>
      <c r="C3598" s="54">
        <v>253</v>
      </c>
      <c r="D3598" s="96">
        <v>44214.073414351849</v>
      </c>
      <c r="E3598" s="110">
        <v>44214.073414351849</v>
      </c>
      <c r="F3598" s="112">
        <v>37.4</v>
      </c>
      <c r="G3598" s="112">
        <v>27.6</v>
      </c>
    </row>
    <row r="3599" spans="1:7" x14ac:dyDescent="0.25">
      <c r="A3599" s="104" t="s">
        <v>537</v>
      </c>
      <c r="B3599" s="104" t="s">
        <v>540</v>
      </c>
      <c r="C3599" s="54">
        <v>254</v>
      </c>
      <c r="D3599" s="96">
        <v>44214.115081018521</v>
      </c>
      <c r="E3599" s="110">
        <v>44214.115081018521</v>
      </c>
      <c r="F3599" s="112">
        <v>38.799999999999997</v>
      </c>
      <c r="G3599" s="112">
        <v>27.7</v>
      </c>
    </row>
    <row r="3600" spans="1:7" x14ac:dyDescent="0.25">
      <c r="A3600" s="104" t="s">
        <v>537</v>
      </c>
      <c r="B3600" s="104" t="s">
        <v>540</v>
      </c>
      <c r="C3600" s="54">
        <v>255</v>
      </c>
      <c r="D3600" s="96">
        <v>44214.156747685185</v>
      </c>
      <c r="E3600" s="110">
        <v>44214.156747685185</v>
      </c>
      <c r="F3600" s="112">
        <v>37.700000000000003</v>
      </c>
      <c r="G3600" s="112">
        <v>27.7</v>
      </c>
    </row>
    <row r="3601" spans="1:7" x14ac:dyDescent="0.25">
      <c r="A3601" s="104" t="s">
        <v>537</v>
      </c>
      <c r="B3601" s="104" t="s">
        <v>540</v>
      </c>
      <c r="C3601" s="54">
        <v>256</v>
      </c>
      <c r="D3601" s="96">
        <v>44214.198414351849</v>
      </c>
      <c r="E3601" s="110">
        <v>44214.198414351849</v>
      </c>
      <c r="F3601" s="112">
        <v>37.700000000000003</v>
      </c>
      <c r="G3601" s="112">
        <v>27.8</v>
      </c>
    </row>
    <row r="3602" spans="1:7" x14ac:dyDescent="0.25">
      <c r="A3602" s="104" t="s">
        <v>537</v>
      </c>
      <c r="B3602" s="104" t="s">
        <v>540</v>
      </c>
      <c r="C3602" s="54">
        <v>257</v>
      </c>
      <c r="D3602" s="96">
        <v>44214.240081018521</v>
      </c>
      <c r="E3602" s="110">
        <v>44214.240081018521</v>
      </c>
      <c r="F3602" s="112">
        <v>40</v>
      </c>
      <c r="G3602" s="112">
        <v>28</v>
      </c>
    </row>
    <row r="3603" spans="1:7" x14ac:dyDescent="0.25">
      <c r="A3603" s="104" t="s">
        <v>537</v>
      </c>
      <c r="B3603" s="104" t="s">
        <v>540</v>
      </c>
      <c r="C3603" s="54">
        <v>258</v>
      </c>
      <c r="D3603" s="96">
        <v>44214.281747685185</v>
      </c>
      <c r="E3603" s="110">
        <v>44214.281747685185</v>
      </c>
      <c r="F3603" s="112">
        <v>37</v>
      </c>
      <c r="G3603" s="112">
        <v>27.7</v>
      </c>
    </row>
    <row r="3604" spans="1:7" x14ac:dyDescent="0.25">
      <c r="A3604" s="104" t="s">
        <v>537</v>
      </c>
      <c r="B3604" s="104" t="s">
        <v>540</v>
      </c>
      <c r="C3604" s="54">
        <v>259</v>
      </c>
      <c r="D3604" s="96">
        <v>44214.323414351849</v>
      </c>
      <c r="E3604" s="110">
        <v>44214.323414351849</v>
      </c>
      <c r="F3604" s="112">
        <v>40.5</v>
      </c>
      <c r="G3604" s="112">
        <v>28.1</v>
      </c>
    </row>
    <row r="3605" spans="1:7" x14ac:dyDescent="0.25">
      <c r="A3605" s="104" t="s">
        <v>537</v>
      </c>
      <c r="B3605" s="104" t="s">
        <v>540</v>
      </c>
      <c r="C3605" s="54">
        <v>260</v>
      </c>
      <c r="D3605" s="96">
        <v>44214.365081018521</v>
      </c>
      <c r="E3605" s="110">
        <v>44214.365081018521</v>
      </c>
      <c r="F3605" s="112">
        <v>41.7</v>
      </c>
      <c r="G3605" s="112">
        <v>28.2</v>
      </c>
    </row>
    <row r="3606" spans="1:7" x14ac:dyDescent="0.25">
      <c r="A3606" s="104" t="s">
        <v>537</v>
      </c>
      <c r="B3606" s="104" t="s">
        <v>540</v>
      </c>
      <c r="C3606" s="54">
        <v>261</v>
      </c>
      <c r="D3606" s="96">
        <v>44214.406747685185</v>
      </c>
      <c r="E3606" s="110">
        <v>44214.406747685185</v>
      </c>
      <c r="F3606" s="112">
        <v>40.200000000000003</v>
      </c>
      <c r="G3606" s="112">
        <v>28.2</v>
      </c>
    </row>
    <row r="3607" spans="1:7" x14ac:dyDescent="0.25">
      <c r="A3607" s="104" t="s">
        <v>537</v>
      </c>
      <c r="B3607" s="104" t="s">
        <v>540</v>
      </c>
      <c r="C3607" s="54">
        <v>262</v>
      </c>
      <c r="D3607" s="96">
        <v>44214.448414351849</v>
      </c>
      <c r="E3607" s="110">
        <v>44214.448414351849</v>
      </c>
      <c r="F3607" s="112">
        <v>43.7</v>
      </c>
      <c r="G3607" s="112">
        <v>28.3</v>
      </c>
    </row>
    <row r="3608" spans="1:7" x14ac:dyDescent="0.25">
      <c r="A3608" s="104" t="s">
        <v>537</v>
      </c>
      <c r="B3608" s="104" t="s">
        <v>540</v>
      </c>
      <c r="C3608" s="54">
        <v>263</v>
      </c>
      <c r="D3608" s="96">
        <v>44214.490081018521</v>
      </c>
      <c r="E3608" s="110">
        <v>44214.490081018521</v>
      </c>
      <c r="F3608" s="112">
        <v>41.5</v>
      </c>
      <c r="G3608" s="112">
        <v>28</v>
      </c>
    </row>
    <row r="3609" spans="1:7" x14ac:dyDescent="0.25">
      <c r="A3609" s="104" t="s">
        <v>537</v>
      </c>
      <c r="B3609" s="104" t="s">
        <v>540</v>
      </c>
      <c r="C3609" s="54">
        <v>264</v>
      </c>
      <c r="D3609" s="96">
        <v>44214.531747685185</v>
      </c>
      <c r="E3609" s="110">
        <v>44214.531747685185</v>
      </c>
      <c r="F3609" s="112">
        <v>43.9</v>
      </c>
      <c r="G3609" s="112">
        <v>28.3</v>
      </c>
    </row>
    <row r="3610" spans="1:7" x14ac:dyDescent="0.25">
      <c r="A3610" s="104" t="s">
        <v>537</v>
      </c>
      <c r="B3610" s="104" t="s">
        <v>540</v>
      </c>
      <c r="C3610" s="54">
        <v>265</v>
      </c>
      <c r="D3610" s="96">
        <v>44214.573414351849</v>
      </c>
      <c r="E3610" s="110">
        <v>44214.573414351849</v>
      </c>
      <c r="F3610" s="112">
        <v>46.6</v>
      </c>
      <c r="G3610" s="112">
        <v>28.4</v>
      </c>
    </row>
    <row r="3611" spans="1:7" x14ac:dyDescent="0.25">
      <c r="A3611" s="104" t="s">
        <v>537</v>
      </c>
      <c r="B3611" s="104" t="s">
        <v>540</v>
      </c>
      <c r="C3611" s="54">
        <v>266</v>
      </c>
      <c r="D3611" s="96">
        <v>44214.615081018521</v>
      </c>
      <c r="E3611" s="110">
        <v>44214.615081018521</v>
      </c>
      <c r="F3611" s="112">
        <v>44.5</v>
      </c>
      <c r="G3611" s="112">
        <v>28.3</v>
      </c>
    </row>
    <row r="3612" spans="1:7" x14ac:dyDescent="0.25">
      <c r="A3612" s="104" t="s">
        <v>537</v>
      </c>
      <c r="B3612" s="104" t="s">
        <v>540</v>
      </c>
      <c r="C3612" s="54">
        <v>267</v>
      </c>
      <c r="D3612" s="96">
        <v>44214.656747685185</v>
      </c>
      <c r="E3612" s="110">
        <v>44214.656747685185</v>
      </c>
      <c r="F3612" s="112">
        <v>42.1</v>
      </c>
      <c r="G3612" s="112">
        <v>28.2</v>
      </c>
    </row>
    <row r="3613" spans="1:7" x14ac:dyDescent="0.25">
      <c r="A3613" s="104" t="s">
        <v>537</v>
      </c>
      <c r="B3613" s="104" t="s">
        <v>540</v>
      </c>
      <c r="C3613" s="54">
        <v>268</v>
      </c>
      <c r="D3613" s="96">
        <v>44214.698414351849</v>
      </c>
      <c r="E3613" s="110">
        <v>44214.698414351849</v>
      </c>
      <c r="F3613" s="112">
        <v>41.7</v>
      </c>
      <c r="G3613" s="112">
        <v>27.9</v>
      </c>
    </row>
    <row r="3614" spans="1:7" x14ac:dyDescent="0.25">
      <c r="A3614" s="104" t="s">
        <v>537</v>
      </c>
      <c r="B3614" s="104" t="s">
        <v>540</v>
      </c>
      <c r="C3614" s="54">
        <v>269</v>
      </c>
      <c r="D3614" s="96">
        <v>44214.740081018521</v>
      </c>
      <c r="E3614" s="110">
        <v>44214.740081018521</v>
      </c>
      <c r="F3614" s="112">
        <v>39.700000000000003</v>
      </c>
      <c r="G3614" s="112">
        <v>27.8</v>
      </c>
    </row>
    <row r="3615" spans="1:7" x14ac:dyDescent="0.25">
      <c r="A3615" s="104" t="s">
        <v>537</v>
      </c>
      <c r="B3615" s="104" t="s">
        <v>540</v>
      </c>
      <c r="C3615" s="54">
        <v>270</v>
      </c>
      <c r="D3615" s="96">
        <v>44214.781747685185</v>
      </c>
      <c r="E3615" s="110">
        <v>44214.781747685185</v>
      </c>
      <c r="F3615" s="112">
        <v>38.6</v>
      </c>
      <c r="G3615" s="112">
        <v>27.7</v>
      </c>
    </row>
    <row r="3616" spans="1:7" x14ac:dyDescent="0.25">
      <c r="A3616" s="104" t="s">
        <v>537</v>
      </c>
      <c r="B3616" s="104" t="s">
        <v>540</v>
      </c>
      <c r="C3616" s="54">
        <v>271</v>
      </c>
      <c r="D3616" s="96">
        <v>44214.823414351849</v>
      </c>
      <c r="E3616" s="110">
        <v>44214.823414351849</v>
      </c>
      <c r="F3616" s="112">
        <v>39.700000000000003</v>
      </c>
      <c r="G3616" s="112">
        <v>27.8</v>
      </c>
    </row>
    <row r="3617" spans="1:7" x14ac:dyDescent="0.25">
      <c r="A3617" s="104" t="s">
        <v>537</v>
      </c>
      <c r="B3617" s="104" t="s">
        <v>540</v>
      </c>
      <c r="C3617" s="54">
        <v>272</v>
      </c>
      <c r="D3617" s="96">
        <v>44214.865081018521</v>
      </c>
      <c r="E3617" s="110">
        <v>44214.865081018521</v>
      </c>
      <c r="F3617" s="112">
        <v>40.700000000000003</v>
      </c>
      <c r="G3617" s="112">
        <v>27.9</v>
      </c>
    </row>
    <row r="3618" spans="1:7" x14ac:dyDescent="0.25">
      <c r="A3618" s="104" t="s">
        <v>537</v>
      </c>
      <c r="B3618" s="104" t="s">
        <v>540</v>
      </c>
      <c r="C3618" s="54">
        <v>273</v>
      </c>
      <c r="D3618" s="96">
        <v>44214.906747685185</v>
      </c>
      <c r="E3618" s="110">
        <v>44214.906747685185</v>
      </c>
      <c r="F3618" s="112">
        <v>40</v>
      </c>
      <c r="G3618" s="112">
        <v>28.1</v>
      </c>
    </row>
    <row r="3619" spans="1:7" x14ac:dyDescent="0.25">
      <c r="A3619" s="104" t="s">
        <v>537</v>
      </c>
      <c r="B3619" s="104" t="s">
        <v>540</v>
      </c>
      <c r="C3619" s="54">
        <v>274</v>
      </c>
      <c r="D3619" s="96">
        <v>44214.948414351849</v>
      </c>
      <c r="E3619" s="110">
        <v>44214.948414351849</v>
      </c>
      <c r="F3619" s="112">
        <v>37.700000000000003</v>
      </c>
      <c r="G3619" s="112">
        <v>27.8</v>
      </c>
    </row>
    <row r="3620" spans="1:7" x14ac:dyDescent="0.25">
      <c r="A3620" s="104" t="s">
        <v>537</v>
      </c>
      <c r="B3620" s="104" t="s">
        <v>540</v>
      </c>
      <c r="C3620" s="54">
        <v>275</v>
      </c>
      <c r="D3620" s="96">
        <v>44214.990081018521</v>
      </c>
      <c r="E3620" s="110">
        <v>44214.990081018521</v>
      </c>
      <c r="F3620" s="112">
        <v>38.6</v>
      </c>
      <c r="G3620" s="112">
        <v>27.8</v>
      </c>
    </row>
    <row r="3621" spans="1:7" x14ac:dyDescent="0.25">
      <c r="A3621" s="104" t="s">
        <v>537</v>
      </c>
      <c r="B3621" s="104" t="s">
        <v>540</v>
      </c>
      <c r="C3621" s="54">
        <v>276</v>
      </c>
      <c r="D3621" s="96">
        <v>44215.031747685185</v>
      </c>
      <c r="E3621" s="110">
        <v>44215.031747685185</v>
      </c>
      <c r="F3621" s="112">
        <v>38.299999999999997</v>
      </c>
      <c r="G3621" s="112">
        <v>28</v>
      </c>
    </row>
    <row r="3622" spans="1:7" x14ac:dyDescent="0.25">
      <c r="A3622" s="104" t="s">
        <v>537</v>
      </c>
      <c r="B3622" s="104" t="s">
        <v>540</v>
      </c>
      <c r="C3622" s="54">
        <v>277</v>
      </c>
      <c r="D3622" s="96">
        <v>44215.073414351849</v>
      </c>
      <c r="E3622" s="110">
        <v>44215.073414351849</v>
      </c>
      <c r="F3622" s="112">
        <v>37.5</v>
      </c>
      <c r="G3622" s="112">
        <v>28</v>
      </c>
    </row>
    <row r="3623" spans="1:7" x14ac:dyDescent="0.25">
      <c r="A3623" s="104" t="s">
        <v>537</v>
      </c>
      <c r="B3623" s="104" t="s">
        <v>540</v>
      </c>
      <c r="C3623" s="54">
        <v>278</v>
      </c>
      <c r="D3623" s="96">
        <v>44215.115081018521</v>
      </c>
      <c r="E3623" s="110">
        <v>44215.115081018521</v>
      </c>
      <c r="F3623" s="112">
        <v>37</v>
      </c>
      <c r="G3623" s="112">
        <v>28</v>
      </c>
    </row>
    <row r="3624" spans="1:7" x14ac:dyDescent="0.25">
      <c r="A3624" s="104" t="s">
        <v>537</v>
      </c>
      <c r="B3624" s="104" t="s">
        <v>540</v>
      </c>
      <c r="C3624" s="54">
        <v>279</v>
      </c>
      <c r="D3624" s="96">
        <v>44215.156747685185</v>
      </c>
      <c r="E3624" s="110">
        <v>44215.156747685185</v>
      </c>
      <c r="F3624" s="112">
        <v>38</v>
      </c>
      <c r="G3624" s="112">
        <v>27.9</v>
      </c>
    </row>
    <row r="3625" spans="1:7" x14ac:dyDescent="0.25">
      <c r="A3625" s="104" t="s">
        <v>537</v>
      </c>
      <c r="B3625" s="104" t="s">
        <v>540</v>
      </c>
      <c r="C3625" s="54">
        <v>280</v>
      </c>
      <c r="D3625" s="96">
        <v>44215.198414351849</v>
      </c>
      <c r="E3625" s="110">
        <v>44215.198414351849</v>
      </c>
      <c r="F3625" s="112">
        <v>37</v>
      </c>
      <c r="G3625" s="112">
        <v>28</v>
      </c>
    </row>
    <row r="3626" spans="1:7" x14ac:dyDescent="0.25">
      <c r="A3626" s="104" t="s">
        <v>537</v>
      </c>
      <c r="B3626" s="104" t="s">
        <v>540</v>
      </c>
      <c r="C3626" s="54">
        <v>281</v>
      </c>
      <c r="D3626" s="96">
        <v>44215.240081018521</v>
      </c>
      <c r="E3626" s="110">
        <v>44215.240081018521</v>
      </c>
      <c r="F3626" s="112">
        <v>37.799999999999997</v>
      </c>
      <c r="G3626" s="112">
        <v>28.2</v>
      </c>
    </row>
    <row r="3627" spans="1:7" x14ac:dyDescent="0.25">
      <c r="A3627" s="104" t="s">
        <v>537</v>
      </c>
      <c r="B3627" s="104" t="s">
        <v>540</v>
      </c>
      <c r="C3627" s="54">
        <v>282</v>
      </c>
      <c r="D3627" s="96">
        <v>44215.281747685185</v>
      </c>
      <c r="E3627" s="110">
        <v>44215.281747685185</v>
      </c>
      <c r="F3627" s="112">
        <v>39.9</v>
      </c>
      <c r="G3627" s="112">
        <v>28.3</v>
      </c>
    </row>
    <row r="3628" spans="1:7" x14ac:dyDescent="0.25">
      <c r="A3628" s="104" t="s">
        <v>537</v>
      </c>
      <c r="B3628" s="104" t="s">
        <v>540</v>
      </c>
      <c r="C3628" s="54">
        <v>283</v>
      </c>
      <c r="D3628" s="96">
        <v>44215.323414351849</v>
      </c>
      <c r="E3628" s="110">
        <v>44215.323414351849</v>
      </c>
      <c r="F3628" s="112">
        <v>39.700000000000003</v>
      </c>
      <c r="G3628" s="112">
        <v>28.3</v>
      </c>
    </row>
    <row r="3629" spans="1:7" x14ac:dyDescent="0.25">
      <c r="A3629" s="104" t="s">
        <v>537</v>
      </c>
      <c r="B3629" s="104" t="s">
        <v>540</v>
      </c>
      <c r="C3629" s="54">
        <v>284</v>
      </c>
      <c r="D3629" s="96">
        <v>44215.365081018521</v>
      </c>
      <c r="E3629" s="110">
        <v>44215.365081018521</v>
      </c>
      <c r="F3629" s="112">
        <v>41.5</v>
      </c>
      <c r="G3629" s="112">
        <v>28.5</v>
      </c>
    </row>
    <row r="3630" spans="1:7" x14ac:dyDescent="0.25">
      <c r="A3630" s="104" t="s">
        <v>537</v>
      </c>
      <c r="B3630" s="104" t="s">
        <v>540</v>
      </c>
      <c r="C3630" s="54">
        <v>285</v>
      </c>
      <c r="D3630" s="96">
        <v>44215.406747685185</v>
      </c>
      <c r="E3630" s="110">
        <v>44215.406747685185</v>
      </c>
      <c r="F3630" s="112">
        <v>40</v>
      </c>
      <c r="G3630" s="112">
        <v>28.4</v>
      </c>
    </row>
    <row r="3631" spans="1:7" x14ac:dyDescent="0.25">
      <c r="A3631" s="104" t="s">
        <v>537</v>
      </c>
      <c r="B3631" s="104" t="s">
        <v>540</v>
      </c>
      <c r="C3631" s="54">
        <v>286</v>
      </c>
      <c r="D3631" s="96">
        <v>44215.448414351849</v>
      </c>
      <c r="E3631" s="110">
        <v>44215.448414351849</v>
      </c>
      <c r="F3631" s="112">
        <v>41.5</v>
      </c>
      <c r="G3631" s="112">
        <v>28.5</v>
      </c>
    </row>
    <row r="3632" spans="1:7" x14ac:dyDescent="0.25">
      <c r="A3632" s="104" t="s">
        <v>537</v>
      </c>
      <c r="B3632" s="104" t="s">
        <v>540</v>
      </c>
      <c r="C3632" s="54">
        <v>287</v>
      </c>
      <c r="D3632" s="96">
        <v>44215.490081018521</v>
      </c>
      <c r="E3632" s="110">
        <v>44215.490081018521</v>
      </c>
      <c r="F3632" s="112">
        <v>44.1</v>
      </c>
      <c r="G3632" s="112">
        <v>28.6</v>
      </c>
    </row>
    <row r="3633" spans="1:7" x14ac:dyDescent="0.25">
      <c r="A3633" s="104" t="s">
        <v>537</v>
      </c>
      <c r="B3633" s="104" t="s">
        <v>540</v>
      </c>
      <c r="C3633" s="54">
        <v>288</v>
      </c>
      <c r="D3633" s="96">
        <v>44215.531747685185</v>
      </c>
      <c r="E3633" s="110">
        <v>44215.531747685185</v>
      </c>
      <c r="F3633" s="112">
        <v>43.4</v>
      </c>
      <c r="G3633" s="112">
        <v>28.7</v>
      </c>
    </row>
    <row r="3634" spans="1:7" x14ac:dyDescent="0.25">
      <c r="A3634" s="104" t="s">
        <v>537</v>
      </c>
      <c r="B3634" s="104" t="s">
        <v>540</v>
      </c>
      <c r="C3634" s="54">
        <v>289</v>
      </c>
      <c r="D3634" s="96">
        <v>44215.573414351849</v>
      </c>
      <c r="E3634" s="110">
        <v>44215.573414351849</v>
      </c>
      <c r="F3634" s="112">
        <v>46.6</v>
      </c>
      <c r="G3634" s="112">
        <v>28.7</v>
      </c>
    </row>
    <row r="3635" spans="1:7" x14ac:dyDescent="0.25">
      <c r="A3635" s="104" t="s">
        <v>537</v>
      </c>
      <c r="B3635" s="104" t="s">
        <v>540</v>
      </c>
      <c r="C3635" s="54">
        <v>290</v>
      </c>
      <c r="D3635" s="96">
        <v>44215.615081018521</v>
      </c>
      <c r="E3635" s="110">
        <v>44215.615081018521</v>
      </c>
      <c r="F3635" s="112">
        <v>44</v>
      </c>
      <c r="G3635" s="112">
        <v>28.7</v>
      </c>
    </row>
    <row r="3636" spans="1:7" x14ac:dyDescent="0.25">
      <c r="A3636" s="104" t="s">
        <v>537</v>
      </c>
      <c r="B3636" s="104" t="s">
        <v>540</v>
      </c>
      <c r="C3636" s="54">
        <v>291</v>
      </c>
      <c r="D3636" s="96">
        <v>44215.656747685185</v>
      </c>
      <c r="E3636" s="110">
        <v>44215.656747685185</v>
      </c>
      <c r="F3636" s="112">
        <v>43.7</v>
      </c>
      <c r="G3636" s="112">
        <v>28.7</v>
      </c>
    </row>
    <row r="3637" spans="1:7" x14ac:dyDescent="0.25">
      <c r="A3637" s="104" t="s">
        <v>537</v>
      </c>
      <c r="B3637" s="104" t="s">
        <v>540</v>
      </c>
      <c r="C3637" s="54">
        <v>292</v>
      </c>
      <c r="D3637" s="96">
        <v>44215.698414351849</v>
      </c>
      <c r="E3637" s="110">
        <v>44215.698414351849</v>
      </c>
      <c r="F3637" s="112">
        <v>44.2</v>
      </c>
      <c r="G3637" s="112">
        <v>28.5</v>
      </c>
    </row>
    <row r="3638" spans="1:7" x14ac:dyDescent="0.25">
      <c r="A3638" s="104" t="s">
        <v>537</v>
      </c>
      <c r="B3638" s="104" t="s">
        <v>540</v>
      </c>
      <c r="C3638" s="54">
        <v>293</v>
      </c>
      <c r="D3638" s="96">
        <v>44215.740081018521</v>
      </c>
      <c r="E3638" s="110">
        <v>44215.740081018521</v>
      </c>
      <c r="F3638" s="112">
        <v>41.9</v>
      </c>
      <c r="G3638" s="112">
        <v>28.2</v>
      </c>
    </row>
    <row r="3639" spans="1:7" x14ac:dyDescent="0.25">
      <c r="A3639" s="104" t="s">
        <v>537</v>
      </c>
      <c r="B3639" s="104" t="s">
        <v>540</v>
      </c>
      <c r="C3639" s="54">
        <v>294</v>
      </c>
      <c r="D3639" s="96">
        <v>44215.781747685185</v>
      </c>
      <c r="E3639" s="110">
        <v>44215.781747685185</v>
      </c>
      <c r="F3639" s="112">
        <v>41.1</v>
      </c>
      <c r="G3639" s="112">
        <v>28.5</v>
      </c>
    </row>
    <row r="3640" spans="1:7" x14ac:dyDescent="0.25">
      <c r="A3640" s="104" t="s">
        <v>537</v>
      </c>
      <c r="B3640" s="104" t="s">
        <v>540</v>
      </c>
      <c r="C3640" s="54">
        <v>295</v>
      </c>
      <c r="D3640" s="96">
        <v>44215.823414351849</v>
      </c>
      <c r="E3640" s="110">
        <v>44215.823414351849</v>
      </c>
      <c r="F3640" s="112">
        <v>38.9</v>
      </c>
      <c r="G3640" s="112">
        <v>28.3</v>
      </c>
    </row>
    <row r="3641" spans="1:7" x14ac:dyDescent="0.25">
      <c r="A3641" s="104" t="s">
        <v>537</v>
      </c>
      <c r="B3641" s="104" t="s">
        <v>540</v>
      </c>
      <c r="C3641" s="54">
        <v>296</v>
      </c>
      <c r="D3641" s="96">
        <v>44215.865081018521</v>
      </c>
      <c r="E3641" s="110">
        <v>44215.865081018521</v>
      </c>
      <c r="F3641" s="112">
        <v>39.4</v>
      </c>
      <c r="G3641" s="112">
        <v>28.4</v>
      </c>
    </row>
    <row r="3642" spans="1:7" x14ac:dyDescent="0.25">
      <c r="A3642" s="104" t="s">
        <v>537</v>
      </c>
      <c r="B3642" s="104" t="s">
        <v>540</v>
      </c>
      <c r="C3642" s="54">
        <v>297</v>
      </c>
      <c r="D3642" s="96">
        <v>44215.906747685185</v>
      </c>
      <c r="E3642" s="110">
        <v>44215.906747685185</v>
      </c>
      <c r="F3642" s="112">
        <v>38.6</v>
      </c>
      <c r="G3642" s="112">
        <v>28.4</v>
      </c>
    </row>
    <row r="3643" spans="1:7" x14ac:dyDescent="0.25">
      <c r="A3643" s="104" t="s">
        <v>537</v>
      </c>
      <c r="B3643" s="104" t="s">
        <v>540</v>
      </c>
      <c r="C3643" s="54">
        <v>298</v>
      </c>
      <c r="D3643" s="96">
        <v>44215.948414351849</v>
      </c>
      <c r="E3643" s="110">
        <v>44215.948414351849</v>
      </c>
      <c r="F3643" s="112">
        <v>38.6</v>
      </c>
      <c r="G3643" s="112">
        <v>28.4</v>
      </c>
    </row>
    <row r="3644" spans="1:7" x14ac:dyDescent="0.25">
      <c r="A3644" s="104" t="s">
        <v>537</v>
      </c>
      <c r="B3644" s="104" t="s">
        <v>540</v>
      </c>
      <c r="C3644" s="54">
        <v>299</v>
      </c>
      <c r="D3644" s="96">
        <v>44215.990081018521</v>
      </c>
      <c r="E3644" s="110">
        <v>44215.990081018521</v>
      </c>
      <c r="F3644" s="112">
        <v>37.4</v>
      </c>
      <c r="G3644" s="112">
        <v>28.4</v>
      </c>
    </row>
    <row r="3645" spans="1:7" x14ac:dyDescent="0.25">
      <c r="A3645" s="104" t="s">
        <v>537</v>
      </c>
      <c r="B3645" s="104" t="s">
        <v>540</v>
      </c>
      <c r="C3645" s="54">
        <v>300</v>
      </c>
      <c r="D3645" s="96">
        <v>44216.031747685185</v>
      </c>
      <c r="E3645" s="110">
        <v>44216.031747685185</v>
      </c>
      <c r="F3645" s="112">
        <v>36.4</v>
      </c>
      <c r="G3645" s="112">
        <v>28.5</v>
      </c>
    </row>
    <row r="3646" spans="1:7" x14ac:dyDescent="0.25">
      <c r="A3646" s="104" t="s">
        <v>537</v>
      </c>
      <c r="B3646" s="104" t="s">
        <v>540</v>
      </c>
      <c r="C3646" s="54">
        <v>301</v>
      </c>
      <c r="D3646" s="96">
        <v>44216.073414351849</v>
      </c>
      <c r="E3646" s="110">
        <v>44216.073414351849</v>
      </c>
      <c r="F3646" s="112">
        <v>38.700000000000003</v>
      </c>
      <c r="G3646" s="112">
        <v>28.6</v>
      </c>
    </row>
    <row r="3647" spans="1:7" x14ac:dyDescent="0.25">
      <c r="A3647" s="104" t="s">
        <v>537</v>
      </c>
      <c r="B3647" s="104" t="s">
        <v>540</v>
      </c>
      <c r="C3647" s="54">
        <v>302</v>
      </c>
      <c r="D3647" s="96">
        <v>44216.115081018521</v>
      </c>
      <c r="E3647" s="110">
        <v>44216.115081018521</v>
      </c>
      <c r="F3647" s="112">
        <v>36.5</v>
      </c>
      <c r="G3647" s="112">
        <v>28.3</v>
      </c>
    </row>
    <row r="3648" spans="1:7" x14ac:dyDescent="0.25">
      <c r="A3648" s="104" t="s">
        <v>537</v>
      </c>
      <c r="B3648" s="104" t="s">
        <v>540</v>
      </c>
      <c r="C3648" s="54">
        <v>303</v>
      </c>
      <c r="D3648" s="96">
        <v>44216.156747685185</v>
      </c>
      <c r="E3648" s="110">
        <v>44216.156747685185</v>
      </c>
      <c r="F3648" s="112">
        <v>38.299999999999997</v>
      </c>
      <c r="G3648" s="112">
        <v>28.5</v>
      </c>
    </row>
    <row r="3649" spans="1:7" x14ac:dyDescent="0.25">
      <c r="A3649" s="104" t="s">
        <v>537</v>
      </c>
      <c r="B3649" s="104" t="s">
        <v>540</v>
      </c>
      <c r="C3649" s="54">
        <v>304</v>
      </c>
      <c r="D3649" s="96">
        <v>44216.198414351849</v>
      </c>
      <c r="E3649" s="110">
        <v>44216.198414351849</v>
      </c>
      <c r="F3649" s="112">
        <v>35.6</v>
      </c>
      <c r="G3649" s="112">
        <v>28.4</v>
      </c>
    </row>
    <row r="3650" spans="1:7" x14ac:dyDescent="0.25">
      <c r="A3650" s="104" t="s">
        <v>537</v>
      </c>
      <c r="B3650" s="104" t="s">
        <v>540</v>
      </c>
      <c r="C3650" s="54">
        <v>305</v>
      </c>
      <c r="D3650" s="96">
        <v>44216.240081018521</v>
      </c>
      <c r="E3650" s="110">
        <v>44216.240081018521</v>
      </c>
      <c r="F3650" s="112">
        <v>36.299999999999997</v>
      </c>
      <c r="G3650" s="112">
        <v>28.2</v>
      </c>
    </row>
    <row r="3651" spans="1:7" x14ac:dyDescent="0.25">
      <c r="A3651" s="104" t="s">
        <v>537</v>
      </c>
      <c r="B3651" s="104" t="s">
        <v>540</v>
      </c>
      <c r="C3651" s="54">
        <v>306</v>
      </c>
      <c r="D3651" s="96">
        <v>44216.281747685185</v>
      </c>
      <c r="E3651" s="110">
        <v>44216.281747685185</v>
      </c>
      <c r="F3651" s="112">
        <v>39.799999999999997</v>
      </c>
      <c r="G3651" s="112">
        <v>28.5</v>
      </c>
    </row>
    <row r="3652" spans="1:7" x14ac:dyDescent="0.25">
      <c r="A3652" s="104" t="s">
        <v>537</v>
      </c>
      <c r="B3652" s="104" t="s">
        <v>540</v>
      </c>
      <c r="C3652" s="54">
        <v>307</v>
      </c>
      <c r="D3652" s="96">
        <v>44216.323414351849</v>
      </c>
      <c r="E3652" s="110">
        <v>44216.323414351849</v>
      </c>
      <c r="F3652" s="112">
        <v>39</v>
      </c>
      <c r="G3652" s="112">
        <v>28.6</v>
      </c>
    </row>
    <row r="3653" spans="1:7" x14ac:dyDescent="0.25">
      <c r="A3653" s="104" t="s">
        <v>537</v>
      </c>
      <c r="B3653" s="104" t="s">
        <v>540</v>
      </c>
      <c r="C3653" s="54">
        <v>308</v>
      </c>
      <c r="D3653" s="96">
        <v>44216.365081018521</v>
      </c>
      <c r="E3653" s="110">
        <v>44216.365081018521</v>
      </c>
      <c r="F3653" s="112">
        <v>40.799999999999997</v>
      </c>
      <c r="G3653" s="112">
        <v>28.9</v>
      </c>
    </row>
    <row r="3654" spans="1:7" x14ac:dyDescent="0.25">
      <c r="A3654" s="104" t="s">
        <v>537</v>
      </c>
      <c r="B3654" s="104" t="s">
        <v>540</v>
      </c>
      <c r="C3654" s="54">
        <v>309</v>
      </c>
      <c r="D3654" s="96">
        <v>44216.406747685185</v>
      </c>
      <c r="E3654" s="110">
        <v>44216.406747685185</v>
      </c>
      <c r="F3654" s="112">
        <v>38.700000000000003</v>
      </c>
      <c r="G3654" s="112">
        <v>28.6</v>
      </c>
    </row>
    <row r="3655" spans="1:7" x14ac:dyDescent="0.25">
      <c r="A3655" s="104" t="s">
        <v>537</v>
      </c>
      <c r="B3655" s="104" t="s">
        <v>540</v>
      </c>
      <c r="C3655" s="54">
        <v>310</v>
      </c>
      <c r="D3655" s="96">
        <v>44216.448414351849</v>
      </c>
      <c r="E3655" s="110">
        <v>44216.448414351849</v>
      </c>
      <c r="F3655" s="112">
        <v>38.5</v>
      </c>
      <c r="G3655" s="112">
        <v>28.8</v>
      </c>
    </row>
    <row r="3656" spans="1:7" x14ac:dyDescent="0.25">
      <c r="A3656" s="104" t="s">
        <v>537</v>
      </c>
      <c r="B3656" s="104" t="s">
        <v>540</v>
      </c>
      <c r="C3656" s="54">
        <v>311</v>
      </c>
      <c r="D3656" s="96">
        <v>44216.490081018521</v>
      </c>
      <c r="E3656" s="110">
        <v>44216.490081018521</v>
      </c>
      <c r="F3656" s="112">
        <v>39.5</v>
      </c>
      <c r="G3656" s="112">
        <v>28.8</v>
      </c>
    </row>
    <row r="3657" spans="1:7" x14ac:dyDescent="0.25">
      <c r="A3657" s="104" t="s">
        <v>537</v>
      </c>
      <c r="B3657" s="104" t="s">
        <v>540</v>
      </c>
      <c r="C3657" s="54">
        <v>312</v>
      </c>
      <c r="D3657" s="96">
        <v>44216.531747685185</v>
      </c>
      <c r="E3657" s="110">
        <v>44216.531747685185</v>
      </c>
      <c r="F3657" s="112">
        <v>39.6</v>
      </c>
      <c r="G3657" s="112">
        <v>28.9</v>
      </c>
    </row>
    <row r="3658" spans="1:7" x14ac:dyDescent="0.25">
      <c r="A3658" s="104" t="s">
        <v>537</v>
      </c>
      <c r="B3658" s="104" t="s">
        <v>540</v>
      </c>
      <c r="C3658" s="54">
        <v>313</v>
      </c>
      <c r="D3658" s="96">
        <v>44216.573414351849</v>
      </c>
      <c r="E3658" s="110">
        <v>44216.573414351849</v>
      </c>
      <c r="F3658" s="112">
        <v>41.8</v>
      </c>
      <c r="G3658" s="112">
        <v>29</v>
      </c>
    </row>
    <row r="3659" spans="1:7" x14ac:dyDescent="0.25">
      <c r="A3659" s="104" t="s">
        <v>537</v>
      </c>
      <c r="B3659" s="104" t="s">
        <v>540</v>
      </c>
      <c r="C3659" s="54">
        <v>314</v>
      </c>
      <c r="D3659" s="96">
        <v>44216.615081018521</v>
      </c>
      <c r="E3659" s="110">
        <v>44216.615081018521</v>
      </c>
      <c r="F3659" s="112">
        <v>41.4</v>
      </c>
      <c r="G3659" s="112">
        <v>28.9</v>
      </c>
    </row>
    <row r="3660" spans="1:7" x14ac:dyDescent="0.25">
      <c r="A3660" s="104" t="s">
        <v>537</v>
      </c>
      <c r="B3660" s="104" t="s">
        <v>540</v>
      </c>
      <c r="C3660" s="54">
        <v>315</v>
      </c>
      <c r="D3660" s="96">
        <v>44216.656747685185</v>
      </c>
      <c r="E3660" s="110">
        <v>44216.656747685185</v>
      </c>
      <c r="F3660" s="112">
        <v>40</v>
      </c>
      <c r="G3660" s="112">
        <v>28.9</v>
      </c>
    </row>
    <row r="3661" spans="1:7" x14ac:dyDescent="0.25">
      <c r="A3661" s="104" t="s">
        <v>537</v>
      </c>
      <c r="B3661" s="104" t="s">
        <v>540</v>
      </c>
      <c r="C3661" s="54">
        <v>316</v>
      </c>
      <c r="D3661" s="96">
        <v>44216.698414351849</v>
      </c>
      <c r="E3661" s="110">
        <v>44216.698414351849</v>
      </c>
      <c r="F3661" s="112">
        <v>37.6</v>
      </c>
      <c r="G3661" s="112">
        <v>28.6</v>
      </c>
    </row>
    <row r="3662" spans="1:7" x14ac:dyDescent="0.25">
      <c r="A3662" s="104" t="s">
        <v>537</v>
      </c>
      <c r="B3662" s="104" t="s">
        <v>540</v>
      </c>
      <c r="C3662" s="54">
        <v>317</v>
      </c>
      <c r="D3662" s="96">
        <v>44216.740081018521</v>
      </c>
      <c r="E3662" s="110">
        <v>44216.740081018521</v>
      </c>
      <c r="F3662" s="112">
        <v>36.799999999999997</v>
      </c>
      <c r="G3662" s="112">
        <v>28.5</v>
      </c>
    </row>
    <row r="3663" spans="1:7" x14ac:dyDescent="0.25">
      <c r="A3663" s="104" t="s">
        <v>537</v>
      </c>
      <c r="B3663" s="104" t="s">
        <v>540</v>
      </c>
      <c r="C3663" s="54">
        <v>318</v>
      </c>
      <c r="D3663" s="96">
        <v>44216.781747685185</v>
      </c>
      <c r="E3663" s="110">
        <v>44216.781747685185</v>
      </c>
      <c r="F3663" s="112">
        <v>35.700000000000003</v>
      </c>
      <c r="G3663" s="112">
        <v>28.4</v>
      </c>
    </row>
    <row r="3664" spans="1:7" x14ac:dyDescent="0.25">
      <c r="A3664" s="104" t="s">
        <v>537</v>
      </c>
      <c r="B3664" s="104" t="s">
        <v>540</v>
      </c>
      <c r="C3664" s="54">
        <v>319</v>
      </c>
      <c r="D3664" s="96">
        <v>44216.823414351849</v>
      </c>
      <c r="E3664" s="110">
        <v>44216.823414351849</v>
      </c>
      <c r="F3664" s="112">
        <v>34.700000000000003</v>
      </c>
      <c r="G3664" s="112">
        <v>28.6</v>
      </c>
    </row>
    <row r="3665" spans="1:7" x14ac:dyDescent="0.25">
      <c r="A3665" s="104" t="s">
        <v>537</v>
      </c>
      <c r="B3665" s="104" t="s">
        <v>540</v>
      </c>
      <c r="C3665" s="54">
        <v>320</v>
      </c>
      <c r="D3665" s="96">
        <v>44216.865081018521</v>
      </c>
      <c r="E3665" s="110">
        <v>44216.865081018521</v>
      </c>
      <c r="F3665" s="112">
        <v>35.9</v>
      </c>
      <c r="G3665" s="112">
        <v>28.6</v>
      </c>
    </row>
    <row r="3666" spans="1:7" x14ac:dyDescent="0.25">
      <c r="A3666" s="104" t="s">
        <v>537</v>
      </c>
      <c r="B3666" s="104" t="s">
        <v>540</v>
      </c>
      <c r="C3666" s="54">
        <v>321</v>
      </c>
      <c r="D3666" s="96">
        <v>44216.906747685185</v>
      </c>
      <c r="E3666" s="110">
        <v>44216.906747685185</v>
      </c>
      <c r="F3666" s="112">
        <v>37.9</v>
      </c>
      <c r="G3666" s="112">
        <v>28.7</v>
      </c>
    </row>
    <row r="3667" spans="1:7" x14ac:dyDescent="0.25">
      <c r="A3667" s="104" t="s">
        <v>537</v>
      </c>
      <c r="B3667" s="104" t="s">
        <v>540</v>
      </c>
      <c r="C3667" s="54">
        <v>322</v>
      </c>
      <c r="D3667" s="96">
        <v>44216.948414351849</v>
      </c>
      <c r="E3667" s="110">
        <v>44216.948414351849</v>
      </c>
      <c r="F3667" s="112">
        <v>35.4</v>
      </c>
      <c r="G3667" s="112">
        <v>28.8</v>
      </c>
    </row>
    <row r="3668" spans="1:7" x14ac:dyDescent="0.25">
      <c r="A3668" s="104" t="s">
        <v>537</v>
      </c>
      <c r="B3668" s="104" t="s">
        <v>540</v>
      </c>
      <c r="C3668" s="54">
        <v>323</v>
      </c>
      <c r="D3668" s="96">
        <v>44216.990081018521</v>
      </c>
      <c r="E3668" s="110">
        <v>44216.990081018521</v>
      </c>
      <c r="F3668" s="112">
        <v>36.4</v>
      </c>
      <c r="G3668" s="112">
        <v>28.8</v>
      </c>
    </row>
    <row r="3669" spans="1:7" x14ac:dyDescent="0.25">
      <c r="A3669" s="104" t="s">
        <v>537</v>
      </c>
      <c r="B3669" s="104" t="s">
        <v>540</v>
      </c>
      <c r="C3669" s="54">
        <v>324</v>
      </c>
      <c r="D3669" s="96">
        <v>44217.031747685185</v>
      </c>
      <c r="E3669" s="110">
        <v>44217.031747685185</v>
      </c>
      <c r="F3669" s="112">
        <v>35.4</v>
      </c>
      <c r="G3669" s="112">
        <v>28.8</v>
      </c>
    </row>
    <row r="3670" spans="1:7" x14ac:dyDescent="0.25">
      <c r="A3670" s="104" t="s">
        <v>537</v>
      </c>
      <c r="B3670" s="104" t="s">
        <v>540</v>
      </c>
      <c r="C3670" s="54">
        <v>325</v>
      </c>
      <c r="D3670" s="96">
        <v>44217.073414351849</v>
      </c>
      <c r="E3670" s="110">
        <v>44217.073414351849</v>
      </c>
      <c r="F3670" s="112">
        <v>37.6</v>
      </c>
      <c r="G3670" s="112">
        <v>28.8</v>
      </c>
    </row>
    <row r="3671" spans="1:7" x14ac:dyDescent="0.25">
      <c r="A3671" s="104" t="s">
        <v>537</v>
      </c>
      <c r="B3671" s="104" t="s">
        <v>540</v>
      </c>
      <c r="C3671" s="54">
        <v>326</v>
      </c>
      <c r="D3671" s="96">
        <v>44217.115081018521</v>
      </c>
      <c r="E3671" s="110">
        <v>44217.115081018521</v>
      </c>
      <c r="F3671" s="112">
        <v>37.200000000000003</v>
      </c>
      <c r="G3671" s="112">
        <v>28.9</v>
      </c>
    </row>
    <row r="3672" spans="1:7" x14ac:dyDescent="0.25">
      <c r="A3672" s="104" t="s">
        <v>537</v>
      </c>
      <c r="B3672" s="104" t="s">
        <v>540</v>
      </c>
      <c r="C3672" s="54">
        <v>327</v>
      </c>
      <c r="D3672" s="96">
        <v>44217.156747685185</v>
      </c>
      <c r="E3672" s="110">
        <v>44217.156747685185</v>
      </c>
      <c r="F3672" s="112">
        <v>38.6</v>
      </c>
      <c r="G3672" s="112">
        <v>28.8</v>
      </c>
    </row>
    <row r="3673" spans="1:7" x14ac:dyDescent="0.25">
      <c r="A3673" s="104" t="s">
        <v>537</v>
      </c>
      <c r="B3673" s="104" t="s">
        <v>540</v>
      </c>
      <c r="C3673" s="54">
        <v>328</v>
      </c>
      <c r="D3673" s="96">
        <v>44217.198414351849</v>
      </c>
      <c r="E3673" s="110">
        <v>44217.198414351849</v>
      </c>
      <c r="F3673" s="112">
        <v>34.799999999999997</v>
      </c>
      <c r="G3673" s="112">
        <v>28.8</v>
      </c>
    </row>
    <row r="3674" spans="1:7" x14ac:dyDescent="0.25">
      <c r="A3674" s="104" t="s">
        <v>537</v>
      </c>
      <c r="B3674" s="104" t="s">
        <v>540</v>
      </c>
      <c r="C3674" s="54">
        <v>329</v>
      </c>
      <c r="D3674" s="96">
        <v>44217.240081018521</v>
      </c>
      <c r="E3674" s="110">
        <v>44217.240081018521</v>
      </c>
      <c r="F3674" s="112">
        <v>35.9</v>
      </c>
      <c r="G3674" s="112">
        <v>28.8</v>
      </c>
    </row>
    <row r="3675" spans="1:7" x14ac:dyDescent="0.25">
      <c r="A3675" s="104" t="s">
        <v>537</v>
      </c>
      <c r="B3675" s="104" t="s">
        <v>540</v>
      </c>
      <c r="C3675" s="54">
        <v>330</v>
      </c>
      <c r="D3675" s="96">
        <v>44217.281747685185</v>
      </c>
      <c r="E3675" s="110">
        <v>44217.281747685185</v>
      </c>
      <c r="F3675" s="112">
        <v>34.6</v>
      </c>
      <c r="G3675" s="112">
        <v>28.8</v>
      </c>
    </row>
    <row r="3676" spans="1:7" x14ac:dyDescent="0.25">
      <c r="A3676" s="104" t="s">
        <v>537</v>
      </c>
      <c r="B3676" s="104" t="s">
        <v>540</v>
      </c>
      <c r="C3676" s="54">
        <v>331</v>
      </c>
      <c r="D3676" s="96">
        <v>44217.323414351849</v>
      </c>
      <c r="E3676" s="110">
        <v>44217.323414351849</v>
      </c>
      <c r="F3676" s="112">
        <v>34.799999999999997</v>
      </c>
      <c r="G3676" s="112">
        <v>28.9</v>
      </c>
    </row>
    <row r="3677" spans="1:7" x14ac:dyDescent="0.25">
      <c r="A3677" s="104" t="s">
        <v>537</v>
      </c>
      <c r="B3677" s="104" t="s">
        <v>540</v>
      </c>
      <c r="C3677" s="54">
        <v>332</v>
      </c>
      <c r="D3677" s="96">
        <v>44217.365081018521</v>
      </c>
      <c r="E3677" s="110">
        <v>44217.365081018521</v>
      </c>
      <c r="F3677" s="112">
        <v>43.1</v>
      </c>
      <c r="G3677" s="112">
        <v>28.3</v>
      </c>
    </row>
    <row r="3678" spans="1:7" x14ac:dyDescent="0.25">
      <c r="A3678" s="104" t="s">
        <v>537</v>
      </c>
      <c r="B3678" s="104" t="s">
        <v>540</v>
      </c>
      <c r="C3678" s="54">
        <v>333</v>
      </c>
      <c r="D3678" s="96">
        <v>44217.406747685185</v>
      </c>
      <c r="E3678" s="110">
        <v>44217.406747685185</v>
      </c>
      <c r="F3678" s="112">
        <v>38.200000000000003</v>
      </c>
      <c r="G3678" s="112">
        <v>28.8</v>
      </c>
    </row>
    <row r="3679" spans="1:7" x14ac:dyDescent="0.25">
      <c r="A3679" s="104" t="s">
        <v>537</v>
      </c>
      <c r="B3679" s="104" t="s">
        <v>540</v>
      </c>
      <c r="C3679" s="54">
        <v>334</v>
      </c>
      <c r="D3679" s="96">
        <v>44217.448414351849</v>
      </c>
      <c r="E3679" s="110">
        <v>44217.448414351849</v>
      </c>
      <c r="F3679" s="112">
        <v>40.5</v>
      </c>
      <c r="G3679" s="112">
        <v>28.4</v>
      </c>
    </row>
    <row r="3680" spans="1:7" x14ac:dyDescent="0.25">
      <c r="A3680" s="104" t="s">
        <v>537</v>
      </c>
      <c r="B3680" s="104" t="s">
        <v>540</v>
      </c>
      <c r="C3680" s="54">
        <v>335</v>
      </c>
      <c r="D3680" s="96">
        <v>44217.490081018521</v>
      </c>
      <c r="E3680" s="110">
        <v>44217.490081018521</v>
      </c>
      <c r="F3680" s="112">
        <v>42.7</v>
      </c>
      <c r="G3680" s="112">
        <v>28.4</v>
      </c>
    </row>
    <row r="3681" spans="1:7" x14ac:dyDescent="0.25">
      <c r="A3681" s="104" t="s">
        <v>537</v>
      </c>
      <c r="B3681" s="104" t="s">
        <v>540</v>
      </c>
      <c r="C3681" s="54">
        <v>336</v>
      </c>
      <c r="D3681" s="96">
        <v>44217.531747685185</v>
      </c>
      <c r="E3681" s="110">
        <v>44217.531747685185</v>
      </c>
      <c r="F3681" s="112">
        <v>41.7</v>
      </c>
      <c r="G3681" s="112">
        <v>27.7</v>
      </c>
    </row>
    <row r="3682" spans="1:7" x14ac:dyDescent="0.25">
      <c r="A3682" s="104" t="s">
        <v>537</v>
      </c>
      <c r="B3682" s="104" t="s">
        <v>540</v>
      </c>
      <c r="C3682" s="54">
        <v>337</v>
      </c>
      <c r="D3682" s="96">
        <v>44217.573414351849</v>
      </c>
      <c r="E3682" s="110">
        <v>44217.573414351849</v>
      </c>
      <c r="F3682" s="112">
        <v>48.8</v>
      </c>
      <c r="G3682" s="112">
        <v>27.2</v>
      </c>
    </row>
    <row r="3683" spans="1:7" x14ac:dyDescent="0.25">
      <c r="A3683" s="104" t="s">
        <v>537</v>
      </c>
      <c r="B3683" s="104" t="s">
        <v>540</v>
      </c>
      <c r="C3683" s="54">
        <v>338</v>
      </c>
      <c r="D3683" s="96">
        <v>44217.615081018521</v>
      </c>
      <c r="E3683" s="110">
        <v>44217.615081018521</v>
      </c>
      <c r="F3683" s="112">
        <v>51.5</v>
      </c>
      <c r="G3683" s="112">
        <v>26.7</v>
      </c>
    </row>
    <row r="3684" spans="1:7" x14ac:dyDescent="0.25">
      <c r="A3684" s="104" t="s">
        <v>537</v>
      </c>
      <c r="B3684" s="104" t="s">
        <v>540</v>
      </c>
      <c r="C3684" s="54">
        <v>339</v>
      </c>
      <c r="D3684" s="96">
        <v>44217.656747685185</v>
      </c>
      <c r="E3684" s="110">
        <v>44217.656747685185</v>
      </c>
      <c r="F3684" s="112">
        <v>53</v>
      </c>
      <c r="G3684" s="112">
        <v>26.1</v>
      </c>
    </row>
    <row r="3685" spans="1:7" x14ac:dyDescent="0.25">
      <c r="A3685" s="104" t="s">
        <v>537</v>
      </c>
      <c r="B3685" s="104" t="s">
        <v>540</v>
      </c>
      <c r="C3685" s="54">
        <v>340</v>
      </c>
      <c r="D3685" s="96">
        <v>44217.698414351849</v>
      </c>
      <c r="E3685" s="110">
        <v>44217.698414351849</v>
      </c>
      <c r="F3685" s="112">
        <v>52.7</v>
      </c>
      <c r="G3685" s="112">
        <v>25.8</v>
      </c>
    </row>
    <row r="3686" spans="1:7" x14ac:dyDescent="0.25">
      <c r="A3686" s="104" t="s">
        <v>537</v>
      </c>
      <c r="B3686" s="104" t="s">
        <v>540</v>
      </c>
      <c r="C3686" s="54">
        <v>341</v>
      </c>
      <c r="D3686" s="96">
        <v>44217.740081018521</v>
      </c>
      <c r="E3686" s="110">
        <v>44217.740081018521</v>
      </c>
      <c r="F3686" s="112">
        <v>55.5</v>
      </c>
      <c r="G3686" s="112">
        <v>25</v>
      </c>
    </row>
    <row r="3687" spans="1:7" x14ac:dyDescent="0.25">
      <c r="A3687" s="104" t="s">
        <v>537</v>
      </c>
      <c r="B3687" s="104" t="s">
        <v>540</v>
      </c>
      <c r="C3687" s="54">
        <v>342</v>
      </c>
      <c r="D3687" s="96">
        <v>44217.781747685185</v>
      </c>
      <c r="E3687" s="110">
        <v>44217.781747685185</v>
      </c>
      <c r="F3687" s="112">
        <v>55.8</v>
      </c>
      <c r="G3687" s="112">
        <v>25</v>
      </c>
    </row>
    <row r="3688" spans="1:7" x14ac:dyDescent="0.25">
      <c r="A3688" s="104" t="s">
        <v>537</v>
      </c>
      <c r="B3688" s="104" t="s">
        <v>540</v>
      </c>
      <c r="C3688" s="54">
        <v>343</v>
      </c>
      <c r="D3688" s="96">
        <v>44217.823414351849</v>
      </c>
      <c r="E3688" s="110">
        <v>44217.823414351849</v>
      </c>
      <c r="F3688" s="112">
        <v>58.1</v>
      </c>
      <c r="G3688" s="112">
        <v>25.3</v>
      </c>
    </row>
    <row r="3689" spans="1:7" x14ac:dyDescent="0.25">
      <c r="A3689" s="104" t="s">
        <v>537</v>
      </c>
      <c r="B3689" s="104" t="s">
        <v>540</v>
      </c>
      <c r="C3689" s="54">
        <v>344</v>
      </c>
      <c r="D3689" s="96">
        <v>44217.865081018521</v>
      </c>
      <c r="E3689" s="110">
        <v>44217.865081018521</v>
      </c>
      <c r="F3689" s="112">
        <v>57.6</v>
      </c>
      <c r="G3689" s="112">
        <v>24.9</v>
      </c>
    </row>
    <row r="3690" spans="1:7" x14ac:dyDescent="0.25">
      <c r="A3690" s="104" t="s">
        <v>537</v>
      </c>
      <c r="B3690" s="104" t="s">
        <v>540</v>
      </c>
      <c r="C3690" s="54">
        <v>345</v>
      </c>
      <c r="D3690" s="96">
        <v>44217.906747685185</v>
      </c>
      <c r="E3690" s="110">
        <v>44217.906747685185</v>
      </c>
      <c r="F3690" s="112">
        <v>57.5</v>
      </c>
      <c r="G3690" s="112">
        <v>24.8</v>
      </c>
    </row>
    <row r="3691" spans="1:7" x14ac:dyDescent="0.25">
      <c r="A3691" s="104" t="s">
        <v>537</v>
      </c>
      <c r="B3691" s="104" t="s">
        <v>540</v>
      </c>
      <c r="C3691" s="54">
        <v>346</v>
      </c>
      <c r="D3691" s="96">
        <v>44217.948414351849</v>
      </c>
      <c r="E3691" s="110">
        <v>44217.948414351849</v>
      </c>
      <c r="F3691" s="112">
        <v>58</v>
      </c>
      <c r="G3691" s="112">
        <v>25.1</v>
      </c>
    </row>
    <row r="3692" spans="1:7" x14ac:dyDescent="0.25">
      <c r="A3692" s="104" t="s">
        <v>537</v>
      </c>
      <c r="B3692" s="104" t="s">
        <v>540</v>
      </c>
      <c r="C3692" s="54">
        <v>347</v>
      </c>
      <c r="D3692" s="96">
        <v>44217.990081018521</v>
      </c>
      <c r="E3692" s="110">
        <v>44217.990081018521</v>
      </c>
      <c r="F3692" s="112">
        <v>58.3</v>
      </c>
      <c r="G3692" s="112">
        <v>25.2</v>
      </c>
    </row>
    <row r="3693" spans="1:7" x14ac:dyDescent="0.25">
      <c r="A3693" s="104" t="s">
        <v>537</v>
      </c>
      <c r="B3693" s="104" t="s">
        <v>540</v>
      </c>
      <c r="C3693" s="54">
        <v>348</v>
      </c>
      <c r="D3693" s="96">
        <v>44218.031747685185</v>
      </c>
      <c r="E3693" s="110">
        <v>44218.031747685185</v>
      </c>
      <c r="F3693" s="112">
        <v>57.7</v>
      </c>
      <c r="G3693" s="112">
        <v>24.8</v>
      </c>
    </row>
    <row r="3694" spans="1:7" x14ac:dyDescent="0.25">
      <c r="A3694" s="104" t="s">
        <v>537</v>
      </c>
      <c r="B3694" s="104" t="s">
        <v>540</v>
      </c>
      <c r="C3694" s="54">
        <v>349</v>
      </c>
      <c r="D3694" s="96">
        <v>44218.073414351849</v>
      </c>
      <c r="E3694" s="110">
        <v>44218.073414351849</v>
      </c>
      <c r="F3694" s="112">
        <v>56.5</v>
      </c>
      <c r="G3694" s="112">
        <v>24.7</v>
      </c>
    </row>
    <row r="3695" spans="1:7" x14ac:dyDescent="0.25">
      <c r="A3695" s="104" t="s">
        <v>537</v>
      </c>
      <c r="B3695" s="104" t="s">
        <v>540</v>
      </c>
      <c r="C3695" s="54">
        <v>350</v>
      </c>
      <c r="D3695" s="96">
        <v>44218.115081018521</v>
      </c>
      <c r="E3695" s="110">
        <v>44218.115081018521</v>
      </c>
      <c r="F3695" s="112">
        <v>57.1</v>
      </c>
      <c r="G3695" s="112">
        <v>24.8</v>
      </c>
    </row>
    <row r="3696" spans="1:7" x14ac:dyDescent="0.25">
      <c r="A3696" s="104" t="s">
        <v>537</v>
      </c>
      <c r="B3696" s="104" t="s">
        <v>540</v>
      </c>
      <c r="C3696" s="54">
        <v>351</v>
      </c>
      <c r="D3696" s="96">
        <v>44218.156747685185</v>
      </c>
      <c r="E3696" s="110">
        <v>44218.156747685185</v>
      </c>
      <c r="F3696" s="112">
        <v>56.4</v>
      </c>
      <c r="G3696" s="112">
        <v>25</v>
      </c>
    </row>
    <row r="3697" spans="1:7" x14ac:dyDescent="0.25">
      <c r="A3697" s="104" t="s">
        <v>537</v>
      </c>
      <c r="B3697" s="104" t="s">
        <v>540</v>
      </c>
      <c r="C3697" s="54">
        <v>352</v>
      </c>
      <c r="D3697" s="96">
        <v>44218.198414351849</v>
      </c>
      <c r="E3697" s="110">
        <v>44218.198414351849</v>
      </c>
      <c r="F3697" s="112">
        <v>57.1</v>
      </c>
      <c r="G3697" s="112">
        <v>24.6</v>
      </c>
    </row>
    <row r="3698" spans="1:7" x14ac:dyDescent="0.25">
      <c r="A3698" s="104" t="s">
        <v>537</v>
      </c>
      <c r="B3698" s="104" t="s">
        <v>540</v>
      </c>
      <c r="C3698" s="54">
        <v>353</v>
      </c>
      <c r="D3698" s="96">
        <v>44218.240081018521</v>
      </c>
      <c r="E3698" s="110">
        <v>44218.240081018521</v>
      </c>
      <c r="F3698" s="112">
        <v>56.6</v>
      </c>
      <c r="G3698" s="112">
        <v>24.8</v>
      </c>
    </row>
    <row r="3699" spans="1:7" x14ac:dyDescent="0.25">
      <c r="A3699" s="104" t="s">
        <v>537</v>
      </c>
      <c r="B3699" s="104" t="s">
        <v>540</v>
      </c>
      <c r="C3699" s="54">
        <v>354</v>
      </c>
      <c r="D3699" s="96">
        <v>44218.281747685185</v>
      </c>
      <c r="E3699" s="110">
        <v>44218.281747685185</v>
      </c>
      <c r="F3699" s="112">
        <v>57.7</v>
      </c>
      <c r="G3699" s="112">
        <v>24.9</v>
      </c>
    </row>
    <row r="3700" spans="1:7" x14ac:dyDescent="0.25">
      <c r="A3700" s="104" t="s">
        <v>537</v>
      </c>
      <c r="B3700" s="104" t="s">
        <v>540</v>
      </c>
      <c r="C3700" s="54">
        <v>355</v>
      </c>
      <c r="D3700" s="96">
        <v>44218.323414351849</v>
      </c>
      <c r="E3700" s="110">
        <v>44218.323414351849</v>
      </c>
      <c r="F3700" s="112">
        <v>56.5</v>
      </c>
      <c r="G3700" s="112">
        <v>24.5</v>
      </c>
    </row>
    <row r="3701" spans="1:7" x14ac:dyDescent="0.25">
      <c r="A3701" s="104" t="s">
        <v>537</v>
      </c>
      <c r="B3701" s="104" t="s">
        <v>540</v>
      </c>
      <c r="C3701" s="54">
        <v>356</v>
      </c>
      <c r="D3701" s="96">
        <v>44218.365081018521</v>
      </c>
      <c r="E3701" s="110">
        <v>44218.365081018521</v>
      </c>
      <c r="F3701" s="112">
        <v>62.4</v>
      </c>
      <c r="G3701" s="112">
        <v>24.9</v>
      </c>
    </row>
    <row r="3702" spans="1:7" x14ac:dyDescent="0.25">
      <c r="A3702" s="104" t="s">
        <v>537</v>
      </c>
      <c r="B3702" s="104" t="s">
        <v>540</v>
      </c>
      <c r="C3702" s="54">
        <v>357</v>
      </c>
      <c r="D3702" s="96">
        <v>44218.406747685185</v>
      </c>
      <c r="E3702" s="110">
        <v>44218.406747685185</v>
      </c>
      <c r="F3702" s="112">
        <v>59</v>
      </c>
      <c r="G3702" s="112">
        <v>24.5</v>
      </c>
    </row>
    <row r="3703" spans="1:7" x14ac:dyDescent="0.25">
      <c r="A3703" s="104" t="s">
        <v>537</v>
      </c>
      <c r="B3703" s="104" t="s">
        <v>540</v>
      </c>
      <c r="C3703" s="54">
        <v>358</v>
      </c>
      <c r="D3703" s="96">
        <v>44218.448414351849</v>
      </c>
      <c r="E3703" s="110">
        <v>44218.448414351849</v>
      </c>
      <c r="F3703" s="112">
        <v>61.5</v>
      </c>
      <c r="G3703" s="112">
        <v>24.8</v>
      </c>
    </row>
    <row r="3704" spans="1:7" x14ac:dyDescent="0.25">
      <c r="A3704" s="104" t="s">
        <v>537</v>
      </c>
      <c r="B3704" s="104" t="s">
        <v>540</v>
      </c>
      <c r="C3704" s="54">
        <v>359</v>
      </c>
      <c r="D3704" s="96">
        <v>44218.490081018521</v>
      </c>
      <c r="E3704" s="110">
        <v>44218.490081018521</v>
      </c>
      <c r="F3704" s="112">
        <v>65.3</v>
      </c>
      <c r="G3704" s="112">
        <v>25</v>
      </c>
    </row>
    <row r="3705" spans="1:7" x14ac:dyDescent="0.25">
      <c r="A3705" s="104" t="s">
        <v>537</v>
      </c>
      <c r="B3705" s="104" t="s">
        <v>540</v>
      </c>
      <c r="C3705" s="54">
        <v>360</v>
      </c>
      <c r="D3705" s="96">
        <v>44218.531747685185</v>
      </c>
      <c r="E3705" s="110">
        <v>44218.531747685185</v>
      </c>
      <c r="F3705" s="112">
        <v>69.8</v>
      </c>
      <c r="G3705" s="112">
        <v>25.2</v>
      </c>
    </row>
    <row r="3706" spans="1:7" x14ac:dyDescent="0.25">
      <c r="A3706" s="104" t="s">
        <v>537</v>
      </c>
      <c r="B3706" s="104" t="s">
        <v>540</v>
      </c>
      <c r="C3706" s="54">
        <v>361</v>
      </c>
      <c r="D3706" s="96">
        <v>44218.573414351849</v>
      </c>
      <c r="E3706" s="110">
        <v>44218.573414351849</v>
      </c>
      <c r="F3706" s="112">
        <v>69.400000000000006</v>
      </c>
      <c r="G3706" s="112">
        <v>25.3</v>
      </c>
    </row>
    <row r="3707" spans="1:7" x14ac:dyDescent="0.25">
      <c r="A3707" s="104" t="s">
        <v>537</v>
      </c>
      <c r="B3707" s="104" t="s">
        <v>540</v>
      </c>
      <c r="C3707" s="54">
        <v>362</v>
      </c>
      <c r="D3707" s="96">
        <v>44218.615081018521</v>
      </c>
      <c r="E3707" s="110">
        <v>44218.615081018521</v>
      </c>
      <c r="F3707" s="112">
        <v>64.5</v>
      </c>
      <c r="G3707" s="112">
        <v>24.9</v>
      </c>
    </row>
    <row r="3708" spans="1:7" x14ac:dyDescent="0.25">
      <c r="A3708" s="104" t="s">
        <v>537</v>
      </c>
      <c r="B3708" s="104" t="s">
        <v>540</v>
      </c>
      <c r="C3708" s="54">
        <v>363</v>
      </c>
      <c r="D3708" s="96">
        <v>44218.656747685185</v>
      </c>
      <c r="E3708" s="110">
        <v>44218.656747685185</v>
      </c>
      <c r="F3708" s="112">
        <v>68.099999999999994</v>
      </c>
      <c r="G3708" s="112">
        <v>25.1</v>
      </c>
    </row>
    <row r="3709" spans="1:7" x14ac:dyDescent="0.25">
      <c r="A3709" s="104" t="s">
        <v>537</v>
      </c>
      <c r="B3709" s="104" t="s">
        <v>540</v>
      </c>
      <c r="C3709" s="54">
        <v>364</v>
      </c>
      <c r="D3709" s="96">
        <v>44218.698414351849</v>
      </c>
      <c r="E3709" s="110">
        <v>44218.698414351849</v>
      </c>
      <c r="F3709" s="112">
        <v>65.7</v>
      </c>
      <c r="G3709" s="112">
        <v>24.2</v>
      </c>
    </row>
    <row r="3710" spans="1:7" x14ac:dyDescent="0.25">
      <c r="A3710" s="104" t="s">
        <v>537</v>
      </c>
      <c r="B3710" s="104" t="s">
        <v>540</v>
      </c>
      <c r="C3710" s="54">
        <v>365</v>
      </c>
      <c r="D3710" s="96">
        <v>44218.740081018521</v>
      </c>
      <c r="E3710" s="110">
        <v>44218.740081018521</v>
      </c>
      <c r="F3710" s="112">
        <v>63</v>
      </c>
      <c r="G3710" s="112">
        <v>24</v>
      </c>
    </row>
    <row r="3711" spans="1:7" x14ac:dyDescent="0.25">
      <c r="A3711" s="104" t="s">
        <v>537</v>
      </c>
      <c r="B3711" s="104" t="s">
        <v>540</v>
      </c>
      <c r="C3711" s="54">
        <v>366</v>
      </c>
      <c r="D3711" s="96">
        <v>44218.781747685185</v>
      </c>
      <c r="E3711" s="110">
        <v>44218.781747685185</v>
      </c>
      <c r="F3711" s="112">
        <v>60</v>
      </c>
      <c r="G3711" s="112">
        <v>24.4</v>
      </c>
    </row>
    <row r="3712" spans="1:7" x14ac:dyDescent="0.25">
      <c r="A3712" s="104" t="s">
        <v>537</v>
      </c>
      <c r="B3712" s="104" t="s">
        <v>540</v>
      </c>
      <c r="C3712" s="54">
        <v>367</v>
      </c>
      <c r="D3712" s="96">
        <v>44218.823414351849</v>
      </c>
      <c r="E3712" s="110">
        <v>44218.823414351849</v>
      </c>
      <c r="F3712" s="112">
        <v>60.3</v>
      </c>
      <c r="G3712" s="112">
        <v>24.3</v>
      </c>
    </row>
    <row r="3713" spans="1:7" x14ac:dyDescent="0.25">
      <c r="A3713" s="104" t="s">
        <v>537</v>
      </c>
      <c r="B3713" s="104" t="s">
        <v>540</v>
      </c>
      <c r="C3713" s="54">
        <v>368</v>
      </c>
      <c r="D3713" s="96">
        <v>44218.865081018521</v>
      </c>
      <c r="E3713" s="110">
        <v>44218.865081018521</v>
      </c>
      <c r="F3713" s="112">
        <v>59.6</v>
      </c>
      <c r="G3713" s="112">
        <v>24.1</v>
      </c>
    </row>
    <row r="3714" spans="1:7" x14ac:dyDescent="0.25">
      <c r="A3714" s="104" t="s">
        <v>537</v>
      </c>
      <c r="B3714" s="104" t="s">
        <v>540</v>
      </c>
      <c r="C3714" s="54">
        <v>369</v>
      </c>
      <c r="D3714" s="96">
        <v>44218.906747685185</v>
      </c>
      <c r="E3714" s="110">
        <v>44218.906747685185</v>
      </c>
      <c r="F3714" s="112">
        <v>60.7</v>
      </c>
      <c r="G3714" s="112">
        <v>24.3</v>
      </c>
    </row>
    <row r="3715" spans="1:7" x14ac:dyDescent="0.25">
      <c r="A3715" s="104" t="s">
        <v>537</v>
      </c>
      <c r="B3715" s="104" t="s">
        <v>540</v>
      </c>
      <c r="C3715" s="54">
        <v>370</v>
      </c>
      <c r="D3715" s="96">
        <v>44218.948414351849</v>
      </c>
      <c r="E3715" s="110">
        <v>44218.948414351849</v>
      </c>
      <c r="F3715" s="112">
        <v>61.5</v>
      </c>
      <c r="G3715" s="112">
        <v>24.2</v>
      </c>
    </row>
    <row r="3716" spans="1:7" x14ac:dyDescent="0.25">
      <c r="A3716" s="104" t="s">
        <v>537</v>
      </c>
      <c r="B3716" s="104" t="s">
        <v>540</v>
      </c>
      <c r="C3716" s="54">
        <v>371</v>
      </c>
      <c r="D3716" s="96">
        <v>44218.990081018521</v>
      </c>
      <c r="E3716" s="110">
        <v>44218.990081018521</v>
      </c>
      <c r="F3716" s="112">
        <v>59.4</v>
      </c>
      <c r="G3716" s="112">
        <v>24.3</v>
      </c>
    </row>
    <row r="3717" spans="1:7" x14ac:dyDescent="0.25">
      <c r="A3717" s="104" t="s">
        <v>537</v>
      </c>
      <c r="B3717" s="104" t="s">
        <v>540</v>
      </c>
      <c r="C3717" s="54">
        <v>372</v>
      </c>
      <c r="D3717" s="96">
        <v>44219.031747685185</v>
      </c>
      <c r="E3717" s="110">
        <v>44219.031747685185</v>
      </c>
      <c r="F3717" s="112">
        <v>58.7</v>
      </c>
      <c r="G3717" s="112">
        <v>24.1</v>
      </c>
    </row>
    <row r="3718" spans="1:7" x14ac:dyDescent="0.25">
      <c r="A3718" s="104" t="s">
        <v>537</v>
      </c>
      <c r="B3718" s="104" t="s">
        <v>540</v>
      </c>
      <c r="C3718" s="54">
        <v>373</v>
      </c>
      <c r="D3718" s="96">
        <v>44219.073414351849</v>
      </c>
      <c r="E3718" s="110">
        <v>44219.073414351849</v>
      </c>
      <c r="F3718" s="112">
        <v>58.3</v>
      </c>
      <c r="G3718" s="112">
        <v>24.1</v>
      </c>
    </row>
    <row r="3719" spans="1:7" x14ac:dyDescent="0.25">
      <c r="A3719" s="104" t="s">
        <v>537</v>
      </c>
      <c r="B3719" s="104" t="s">
        <v>540</v>
      </c>
      <c r="C3719" s="54">
        <v>374</v>
      </c>
      <c r="D3719" s="96">
        <v>44219.115081018521</v>
      </c>
      <c r="E3719" s="110">
        <v>44219.115081018521</v>
      </c>
      <c r="F3719" s="112">
        <v>56.9</v>
      </c>
      <c r="G3719" s="112">
        <v>24.1</v>
      </c>
    </row>
    <row r="3720" spans="1:7" x14ac:dyDescent="0.25">
      <c r="A3720" s="104" t="s">
        <v>537</v>
      </c>
      <c r="B3720" s="104" t="s">
        <v>540</v>
      </c>
      <c r="C3720" s="54">
        <v>375</v>
      </c>
      <c r="D3720" s="96">
        <v>44219.156747685185</v>
      </c>
      <c r="E3720" s="110">
        <v>44219.156747685185</v>
      </c>
      <c r="F3720" s="112">
        <v>55.6</v>
      </c>
      <c r="G3720" s="112">
        <v>24.2</v>
      </c>
    </row>
    <row r="3721" spans="1:7" x14ac:dyDescent="0.25">
      <c r="A3721" s="104" t="s">
        <v>537</v>
      </c>
      <c r="B3721" s="104" t="s">
        <v>540</v>
      </c>
      <c r="C3721" s="54">
        <v>376</v>
      </c>
      <c r="D3721" s="96">
        <v>44219.198414351849</v>
      </c>
      <c r="E3721" s="110">
        <v>44219.198414351849</v>
      </c>
      <c r="F3721" s="112">
        <v>58.1</v>
      </c>
      <c r="G3721" s="112">
        <v>24.3</v>
      </c>
    </row>
    <row r="3722" spans="1:7" x14ac:dyDescent="0.25">
      <c r="A3722" s="104" t="s">
        <v>537</v>
      </c>
      <c r="B3722" s="104" t="s">
        <v>540</v>
      </c>
      <c r="C3722" s="54">
        <v>377</v>
      </c>
      <c r="D3722" s="96">
        <v>44219.240081018521</v>
      </c>
      <c r="E3722" s="110">
        <v>44219.240081018521</v>
      </c>
      <c r="F3722" s="112">
        <v>55.9</v>
      </c>
      <c r="G3722" s="112">
        <v>24.2</v>
      </c>
    </row>
    <row r="3723" spans="1:7" x14ac:dyDescent="0.25">
      <c r="A3723" s="104" t="s">
        <v>537</v>
      </c>
      <c r="B3723" s="104" t="s">
        <v>540</v>
      </c>
      <c r="C3723" s="54">
        <v>378</v>
      </c>
      <c r="D3723" s="96">
        <v>44219.281747685185</v>
      </c>
      <c r="E3723" s="110">
        <v>44219.281747685185</v>
      </c>
      <c r="F3723" s="112">
        <v>55.9</v>
      </c>
      <c r="G3723" s="112">
        <v>24</v>
      </c>
    </row>
    <row r="3724" spans="1:7" x14ac:dyDescent="0.25">
      <c r="A3724" s="104" t="s">
        <v>537</v>
      </c>
      <c r="B3724" s="104" t="s">
        <v>540</v>
      </c>
      <c r="C3724" s="54">
        <v>379</v>
      </c>
      <c r="D3724" s="96">
        <v>44219.323414351849</v>
      </c>
      <c r="E3724" s="110">
        <v>44219.323414351849</v>
      </c>
      <c r="F3724" s="112">
        <v>59.9</v>
      </c>
      <c r="G3724" s="112">
        <v>24.6</v>
      </c>
    </row>
    <row r="3725" spans="1:7" x14ac:dyDescent="0.25">
      <c r="A3725" s="104" t="s">
        <v>537</v>
      </c>
      <c r="B3725" s="104" t="s">
        <v>540</v>
      </c>
      <c r="C3725" s="54">
        <v>380</v>
      </c>
      <c r="D3725" s="96">
        <v>44219.365081018521</v>
      </c>
      <c r="E3725" s="110">
        <v>44219.365081018521</v>
      </c>
      <c r="F3725" s="112">
        <v>59</v>
      </c>
      <c r="G3725" s="112">
        <v>24.2</v>
      </c>
    </row>
    <row r="3726" spans="1:7" x14ac:dyDescent="0.25">
      <c r="A3726" s="104" t="s">
        <v>537</v>
      </c>
      <c r="B3726" s="104" t="s">
        <v>540</v>
      </c>
      <c r="C3726" s="54">
        <v>381</v>
      </c>
      <c r="D3726" s="96">
        <v>44219.406747685185</v>
      </c>
      <c r="E3726" s="110">
        <v>44219.406747685185</v>
      </c>
      <c r="F3726" s="112">
        <v>64.8</v>
      </c>
      <c r="G3726" s="112">
        <v>24.5</v>
      </c>
    </row>
    <row r="3727" spans="1:7" x14ac:dyDescent="0.25">
      <c r="A3727" s="104" t="s">
        <v>537</v>
      </c>
      <c r="B3727" s="104" t="s">
        <v>540</v>
      </c>
      <c r="C3727" s="54">
        <v>382</v>
      </c>
      <c r="D3727" s="96">
        <v>44219.448414351849</v>
      </c>
      <c r="E3727" s="110">
        <v>44219.448414351849</v>
      </c>
      <c r="F3727" s="112">
        <v>65.400000000000006</v>
      </c>
      <c r="G3727" s="112">
        <v>24.6</v>
      </c>
    </row>
    <row r="3728" spans="1:7" x14ac:dyDescent="0.25">
      <c r="A3728" s="104" t="s">
        <v>537</v>
      </c>
      <c r="B3728" s="104" t="s">
        <v>540</v>
      </c>
      <c r="C3728" s="54">
        <v>383</v>
      </c>
      <c r="D3728" s="96">
        <v>44219.490081018521</v>
      </c>
      <c r="E3728" s="110">
        <v>44219.490081018521</v>
      </c>
      <c r="F3728" s="112">
        <v>59.8</v>
      </c>
      <c r="G3728" s="112">
        <v>24.3</v>
      </c>
    </row>
    <row r="3729" spans="1:7" x14ac:dyDescent="0.25">
      <c r="A3729" s="104" t="s">
        <v>537</v>
      </c>
      <c r="B3729" s="104" t="s">
        <v>540</v>
      </c>
      <c r="C3729" s="54">
        <v>384</v>
      </c>
      <c r="D3729" s="96">
        <v>44219.531747685185</v>
      </c>
      <c r="E3729" s="110">
        <v>44219.531747685185</v>
      </c>
      <c r="F3729" s="112">
        <v>70.400000000000006</v>
      </c>
      <c r="G3729" s="112">
        <v>24.7</v>
      </c>
    </row>
    <row r="3730" spans="1:7" x14ac:dyDescent="0.25">
      <c r="A3730" s="104" t="s">
        <v>537</v>
      </c>
      <c r="B3730" s="104" t="s">
        <v>540</v>
      </c>
      <c r="C3730" s="54">
        <v>385</v>
      </c>
      <c r="D3730" s="96">
        <v>44219.573414351849</v>
      </c>
      <c r="E3730" s="110">
        <v>44219.573414351849</v>
      </c>
      <c r="F3730" s="112">
        <v>66.099999999999994</v>
      </c>
      <c r="G3730" s="112">
        <v>24.7</v>
      </c>
    </row>
    <row r="3731" spans="1:7" x14ac:dyDescent="0.25">
      <c r="A3731" s="104" t="s">
        <v>537</v>
      </c>
      <c r="B3731" s="104" t="s">
        <v>540</v>
      </c>
      <c r="C3731" s="54">
        <v>386</v>
      </c>
      <c r="D3731" s="96">
        <v>44219.615081018521</v>
      </c>
      <c r="E3731" s="110">
        <v>44219.615081018521</v>
      </c>
      <c r="F3731" s="112">
        <v>71.2</v>
      </c>
      <c r="G3731" s="112">
        <v>24.6</v>
      </c>
    </row>
    <row r="3732" spans="1:7" x14ac:dyDescent="0.25">
      <c r="A3732" s="104" t="s">
        <v>537</v>
      </c>
      <c r="B3732" s="104" t="s">
        <v>540</v>
      </c>
      <c r="C3732" s="54">
        <v>387</v>
      </c>
      <c r="D3732" s="96">
        <v>44219.656747685185</v>
      </c>
      <c r="E3732" s="110">
        <v>44219.656747685185</v>
      </c>
      <c r="F3732" s="112">
        <v>68.8</v>
      </c>
      <c r="G3732" s="112">
        <v>24.3</v>
      </c>
    </row>
    <row r="3733" spans="1:7" x14ac:dyDescent="0.25">
      <c r="A3733" s="104" t="s">
        <v>537</v>
      </c>
      <c r="B3733" s="104" t="s">
        <v>540</v>
      </c>
      <c r="C3733" s="54">
        <v>388</v>
      </c>
      <c r="D3733" s="96">
        <v>44219.698414351849</v>
      </c>
      <c r="E3733" s="110">
        <v>44219.698414351849</v>
      </c>
      <c r="F3733" s="112">
        <v>65.5</v>
      </c>
      <c r="G3733" s="112">
        <v>24</v>
      </c>
    </row>
    <row r="3734" spans="1:7" x14ac:dyDescent="0.25">
      <c r="A3734" s="104" t="s">
        <v>537</v>
      </c>
      <c r="B3734" s="104" t="s">
        <v>540</v>
      </c>
      <c r="C3734" s="54">
        <v>389</v>
      </c>
      <c r="D3734" s="96">
        <v>44219.740081018521</v>
      </c>
      <c r="E3734" s="110">
        <v>44219.740081018521</v>
      </c>
      <c r="F3734" s="112">
        <v>61.8</v>
      </c>
      <c r="G3734" s="112">
        <v>24.1</v>
      </c>
    </row>
    <row r="3735" spans="1:7" x14ac:dyDescent="0.25">
      <c r="A3735" s="104" t="s">
        <v>537</v>
      </c>
      <c r="B3735" s="104" t="s">
        <v>540</v>
      </c>
      <c r="C3735" s="54">
        <v>390</v>
      </c>
      <c r="D3735" s="96">
        <v>44219.781747685185</v>
      </c>
      <c r="E3735" s="110">
        <v>44219.781747685185</v>
      </c>
      <c r="F3735" s="112">
        <v>59.4</v>
      </c>
      <c r="G3735" s="112">
        <v>24.2</v>
      </c>
    </row>
    <row r="3736" spans="1:7" x14ac:dyDescent="0.25">
      <c r="A3736" s="104" t="s">
        <v>537</v>
      </c>
      <c r="B3736" s="104" t="s">
        <v>540</v>
      </c>
      <c r="C3736" s="54">
        <v>391</v>
      </c>
      <c r="D3736" s="96">
        <v>44219.823414351849</v>
      </c>
      <c r="E3736" s="110">
        <v>44219.823414351849</v>
      </c>
      <c r="F3736" s="112">
        <v>63.3</v>
      </c>
      <c r="G3736" s="112">
        <v>24.1</v>
      </c>
    </row>
    <row r="3737" spans="1:7" x14ac:dyDescent="0.25">
      <c r="A3737" s="104" t="s">
        <v>537</v>
      </c>
      <c r="B3737" s="104" t="s">
        <v>540</v>
      </c>
      <c r="C3737" s="54">
        <v>392</v>
      </c>
      <c r="D3737" s="96">
        <v>44219.865081018521</v>
      </c>
      <c r="E3737" s="110">
        <v>44219.865081018521</v>
      </c>
      <c r="F3737" s="112">
        <v>58.5</v>
      </c>
      <c r="G3737" s="112">
        <v>23.9</v>
      </c>
    </row>
    <row r="3738" spans="1:7" x14ac:dyDescent="0.25">
      <c r="A3738" s="104" t="s">
        <v>537</v>
      </c>
      <c r="B3738" s="104" t="s">
        <v>540</v>
      </c>
      <c r="C3738" s="54">
        <v>393</v>
      </c>
      <c r="D3738" s="96">
        <v>44219.906747685185</v>
      </c>
      <c r="E3738" s="110">
        <v>44219.906747685185</v>
      </c>
      <c r="F3738" s="112">
        <v>59.7</v>
      </c>
      <c r="G3738" s="112">
        <v>23.9</v>
      </c>
    </row>
    <row r="3739" spans="1:7" x14ac:dyDescent="0.25">
      <c r="A3739" s="104" t="s">
        <v>537</v>
      </c>
      <c r="B3739" s="104" t="s">
        <v>540</v>
      </c>
      <c r="C3739" s="54">
        <v>394</v>
      </c>
      <c r="D3739" s="96">
        <v>44219.948414351849</v>
      </c>
      <c r="E3739" s="110">
        <v>44219.948414351849</v>
      </c>
      <c r="F3739" s="112">
        <v>61.2</v>
      </c>
      <c r="G3739" s="112">
        <v>24.2</v>
      </c>
    </row>
    <row r="3740" spans="1:7" x14ac:dyDescent="0.25">
      <c r="A3740" s="104" t="s">
        <v>537</v>
      </c>
      <c r="B3740" s="104" t="s">
        <v>540</v>
      </c>
      <c r="C3740" s="54">
        <v>395</v>
      </c>
      <c r="D3740" s="96">
        <v>44219.990081018521</v>
      </c>
      <c r="E3740" s="110">
        <v>44219.990081018521</v>
      </c>
      <c r="F3740" s="112">
        <v>58.6</v>
      </c>
      <c r="G3740" s="112">
        <v>23.9</v>
      </c>
    </row>
    <row r="3741" spans="1:7" x14ac:dyDescent="0.25">
      <c r="A3741" s="104" t="s">
        <v>537</v>
      </c>
      <c r="B3741" s="104" t="s">
        <v>540</v>
      </c>
      <c r="C3741" s="54">
        <v>396</v>
      </c>
      <c r="D3741" s="96">
        <v>44220.031747685185</v>
      </c>
      <c r="E3741" s="110">
        <v>44220.031747685185</v>
      </c>
      <c r="F3741" s="112">
        <v>58.9</v>
      </c>
      <c r="G3741" s="112">
        <v>24.5</v>
      </c>
    </row>
    <row r="3742" spans="1:7" x14ac:dyDescent="0.25">
      <c r="A3742" s="104" t="s">
        <v>537</v>
      </c>
      <c r="B3742" s="104" t="s">
        <v>540</v>
      </c>
      <c r="C3742" s="54">
        <v>397</v>
      </c>
      <c r="D3742" s="96">
        <v>44220.073414351849</v>
      </c>
      <c r="E3742" s="110">
        <v>44220.073414351849</v>
      </c>
      <c r="F3742" s="112">
        <v>58.2</v>
      </c>
      <c r="G3742" s="112">
        <v>24</v>
      </c>
    </row>
    <row r="3743" spans="1:7" x14ac:dyDescent="0.25">
      <c r="A3743" s="104" t="s">
        <v>537</v>
      </c>
      <c r="B3743" s="104" t="s">
        <v>540</v>
      </c>
      <c r="C3743" s="54">
        <v>398</v>
      </c>
      <c r="D3743" s="96">
        <v>44220.115081018521</v>
      </c>
      <c r="E3743" s="110">
        <v>44220.115081018521</v>
      </c>
      <c r="F3743" s="112">
        <v>57.7</v>
      </c>
      <c r="G3743" s="112">
        <v>23.9</v>
      </c>
    </row>
    <row r="3744" spans="1:7" x14ac:dyDescent="0.25">
      <c r="A3744" s="104" t="s">
        <v>537</v>
      </c>
      <c r="B3744" s="104" t="s">
        <v>540</v>
      </c>
      <c r="C3744" s="54">
        <v>399</v>
      </c>
      <c r="D3744" s="96">
        <v>44220.156747685185</v>
      </c>
      <c r="E3744" s="110">
        <v>44220.156747685185</v>
      </c>
      <c r="F3744" s="112">
        <v>57.7</v>
      </c>
      <c r="G3744" s="112">
        <v>24</v>
      </c>
    </row>
    <row r="3745" spans="1:7" x14ac:dyDescent="0.25">
      <c r="A3745" s="104" t="s">
        <v>537</v>
      </c>
      <c r="B3745" s="104" t="s">
        <v>540</v>
      </c>
      <c r="C3745" s="54">
        <v>400</v>
      </c>
      <c r="D3745" s="96">
        <v>44220.198414351849</v>
      </c>
      <c r="E3745" s="110">
        <v>44220.198414351849</v>
      </c>
      <c r="F3745" s="112">
        <v>55.7</v>
      </c>
      <c r="G3745" s="112">
        <v>23.9</v>
      </c>
    </row>
    <row r="3746" spans="1:7" x14ac:dyDescent="0.25">
      <c r="A3746" s="104" t="s">
        <v>537</v>
      </c>
      <c r="B3746" s="104" t="s">
        <v>540</v>
      </c>
      <c r="C3746" s="54">
        <v>401</v>
      </c>
      <c r="D3746" s="96">
        <v>44220.240081018521</v>
      </c>
      <c r="E3746" s="110">
        <v>44220.240081018521</v>
      </c>
      <c r="F3746" s="112">
        <v>56.1</v>
      </c>
      <c r="G3746" s="112">
        <v>24.2</v>
      </c>
    </row>
    <row r="3747" spans="1:7" x14ac:dyDescent="0.25">
      <c r="A3747" s="104" t="s">
        <v>537</v>
      </c>
      <c r="B3747" s="104" t="s">
        <v>540</v>
      </c>
      <c r="C3747" s="54">
        <v>402</v>
      </c>
      <c r="D3747" s="96">
        <v>44220.281747685185</v>
      </c>
      <c r="E3747" s="110">
        <v>44220.281747685185</v>
      </c>
      <c r="F3747" s="112">
        <v>55.9</v>
      </c>
      <c r="G3747" s="112">
        <v>24</v>
      </c>
    </row>
    <row r="3748" spans="1:7" x14ac:dyDescent="0.25">
      <c r="A3748" s="104" t="s">
        <v>537</v>
      </c>
      <c r="B3748" s="104" t="s">
        <v>540</v>
      </c>
      <c r="C3748" s="54">
        <v>403</v>
      </c>
      <c r="D3748" s="96">
        <v>44220.323414351849</v>
      </c>
      <c r="E3748" s="110">
        <v>44220.323414351849</v>
      </c>
      <c r="F3748" s="112">
        <v>58</v>
      </c>
      <c r="G3748" s="112">
        <v>24</v>
      </c>
    </row>
    <row r="3749" spans="1:7" x14ac:dyDescent="0.25">
      <c r="A3749" s="104" t="s">
        <v>537</v>
      </c>
      <c r="B3749" s="104" t="s">
        <v>540</v>
      </c>
      <c r="C3749" s="54">
        <v>404</v>
      </c>
      <c r="D3749" s="96">
        <v>44220.365081018521</v>
      </c>
      <c r="E3749" s="110">
        <v>44220.365081018521</v>
      </c>
      <c r="F3749" s="112">
        <v>60.9</v>
      </c>
      <c r="G3749" s="112">
        <v>24.2</v>
      </c>
    </row>
    <row r="3750" spans="1:7" x14ac:dyDescent="0.25">
      <c r="A3750" s="104" t="s">
        <v>537</v>
      </c>
      <c r="B3750" s="104" t="s">
        <v>540</v>
      </c>
      <c r="C3750" s="54">
        <v>405</v>
      </c>
      <c r="D3750" s="96">
        <v>44220.406747685185</v>
      </c>
      <c r="E3750" s="110">
        <v>44220.406747685185</v>
      </c>
      <c r="F3750" s="112">
        <v>63.3</v>
      </c>
      <c r="G3750" s="112">
        <v>24.2</v>
      </c>
    </row>
    <row r="3751" spans="1:7" x14ac:dyDescent="0.25">
      <c r="A3751" s="104" t="s">
        <v>537</v>
      </c>
      <c r="B3751" s="104" t="s">
        <v>540</v>
      </c>
      <c r="C3751" s="54">
        <v>406</v>
      </c>
      <c r="D3751" s="96">
        <v>44220.448414351849</v>
      </c>
      <c r="E3751" s="110">
        <v>44220.448414351849</v>
      </c>
      <c r="F3751" s="112">
        <v>59</v>
      </c>
      <c r="G3751" s="112">
        <v>23.9</v>
      </c>
    </row>
    <row r="3752" spans="1:7" x14ac:dyDescent="0.25">
      <c r="A3752" s="104" t="s">
        <v>537</v>
      </c>
      <c r="B3752" s="104" t="s">
        <v>540</v>
      </c>
      <c r="C3752" s="54">
        <v>407</v>
      </c>
      <c r="D3752" s="96">
        <v>44220.490081018521</v>
      </c>
      <c r="E3752" s="110">
        <v>44220.490081018521</v>
      </c>
      <c r="F3752" s="112">
        <v>66.400000000000006</v>
      </c>
      <c r="G3752" s="112">
        <v>24.2</v>
      </c>
    </row>
    <row r="3753" spans="1:7" x14ac:dyDescent="0.25">
      <c r="A3753" s="104" t="s">
        <v>537</v>
      </c>
      <c r="B3753" s="104" t="s">
        <v>540</v>
      </c>
      <c r="C3753" s="54">
        <v>408</v>
      </c>
      <c r="D3753" s="96">
        <v>44220.531747685185</v>
      </c>
      <c r="E3753" s="110">
        <v>44220.531747685185</v>
      </c>
      <c r="F3753" s="112">
        <v>68</v>
      </c>
      <c r="G3753" s="112">
        <v>24.1</v>
      </c>
    </row>
    <row r="3754" spans="1:7" x14ac:dyDescent="0.25">
      <c r="A3754" s="104" t="s">
        <v>537</v>
      </c>
      <c r="B3754" s="104" t="s">
        <v>540</v>
      </c>
      <c r="C3754" s="54">
        <v>409</v>
      </c>
      <c r="D3754" s="96">
        <v>44220.573414351849</v>
      </c>
      <c r="E3754" s="110">
        <v>44220.573414351849</v>
      </c>
      <c r="F3754" s="112">
        <v>67.5</v>
      </c>
      <c r="G3754" s="112">
        <v>24.4</v>
      </c>
    </row>
    <row r="3755" spans="1:7" x14ac:dyDescent="0.25">
      <c r="A3755" s="104" t="s">
        <v>537</v>
      </c>
      <c r="B3755" s="104" t="s">
        <v>540</v>
      </c>
      <c r="C3755" s="54">
        <v>410</v>
      </c>
      <c r="D3755" s="96">
        <v>44220.615081018521</v>
      </c>
      <c r="E3755" s="110">
        <v>44220.615081018521</v>
      </c>
      <c r="F3755" s="112">
        <v>71.400000000000006</v>
      </c>
      <c r="G3755" s="112">
        <v>24.4</v>
      </c>
    </row>
    <row r="3756" spans="1:7" x14ac:dyDescent="0.25">
      <c r="A3756" s="104" t="s">
        <v>537</v>
      </c>
      <c r="B3756" s="104" t="s">
        <v>540</v>
      </c>
      <c r="C3756" s="54">
        <v>411</v>
      </c>
      <c r="D3756" s="96">
        <v>44220.656747685185</v>
      </c>
      <c r="E3756" s="110">
        <v>44220.656747685185</v>
      </c>
      <c r="F3756" s="112">
        <v>67.5</v>
      </c>
      <c r="G3756" s="112">
        <v>24.2</v>
      </c>
    </row>
    <row r="3757" spans="1:7" x14ac:dyDescent="0.25">
      <c r="A3757" s="104" t="s">
        <v>537</v>
      </c>
      <c r="B3757" s="104" t="s">
        <v>540</v>
      </c>
      <c r="C3757" s="54">
        <v>412</v>
      </c>
      <c r="D3757" s="96">
        <v>44220.698414351849</v>
      </c>
      <c r="E3757" s="110">
        <v>44220.698414351849</v>
      </c>
      <c r="F3757" s="112">
        <v>67.2</v>
      </c>
      <c r="G3757" s="112">
        <v>24</v>
      </c>
    </row>
    <row r="3758" spans="1:7" x14ac:dyDescent="0.25">
      <c r="A3758" s="104" t="s">
        <v>537</v>
      </c>
      <c r="B3758" s="104" t="s">
        <v>540</v>
      </c>
      <c r="C3758" s="54">
        <v>413</v>
      </c>
      <c r="D3758" s="96">
        <v>44220.740081018521</v>
      </c>
      <c r="E3758" s="110">
        <v>44220.740081018521</v>
      </c>
      <c r="F3758" s="112">
        <v>59.3</v>
      </c>
      <c r="G3758" s="112">
        <v>23.7</v>
      </c>
    </row>
    <row r="3759" spans="1:7" x14ac:dyDescent="0.25">
      <c r="A3759" s="104" t="s">
        <v>537</v>
      </c>
      <c r="B3759" s="104" t="s">
        <v>540</v>
      </c>
      <c r="C3759" s="54">
        <v>414</v>
      </c>
      <c r="D3759" s="96">
        <v>44220.781747685185</v>
      </c>
      <c r="E3759" s="110">
        <v>44220.781747685185</v>
      </c>
      <c r="F3759" s="112">
        <v>59.8</v>
      </c>
      <c r="G3759" s="112">
        <v>23.8</v>
      </c>
    </row>
    <row r="3760" spans="1:7" x14ac:dyDescent="0.25">
      <c r="A3760" s="104" t="s">
        <v>537</v>
      </c>
      <c r="B3760" s="104" t="s">
        <v>540</v>
      </c>
      <c r="C3760" s="54">
        <v>415</v>
      </c>
      <c r="D3760" s="96">
        <v>44220.823414351849</v>
      </c>
      <c r="E3760" s="110">
        <v>44220.823414351849</v>
      </c>
      <c r="F3760" s="112">
        <v>59.8</v>
      </c>
      <c r="G3760" s="112">
        <v>23.7</v>
      </c>
    </row>
    <row r="3761" spans="1:7" x14ac:dyDescent="0.25">
      <c r="A3761" s="104" t="s">
        <v>537</v>
      </c>
      <c r="B3761" s="104" t="s">
        <v>540</v>
      </c>
      <c r="C3761" s="54">
        <v>416</v>
      </c>
      <c r="D3761" s="96">
        <v>44220.865081018521</v>
      </c>
      <c r="E3761" s="110">
        <v>44220.865081018521</v>
      </c>
      <c r="F3761" s="112">
        <v>58.2</v>
      </c>
      <c r="G3761" s="112">
        <v>23.6</v>
      </c>
    </row>
    <row r="3762" spans="1:7" x14ac:dyDescent="0.25">
      <c r="A3762" s="104" t="s">
        <v>537</v>
      </c>
      <c r="B3762" s="104" t="s">
        <v>540</v>
      </c>
      <c r="C3762" s="54">
        <v>417</v>
      </c>
      <c r="D3762" s="96">
        <v>44220.906747685185</v>
      </c>
      <c r="E3762" s="110">
        <v>44220.906747685185</v>
      </c>
      <c r="F3762" s="112">
        <v>60.1</v>
      </c>
      <c r="G3762" s="112">
        <v>23.8</v>
      </c>
    </row>
    <row r="3763" spans="1:7" x14ac:dyDescent="0.25">
      <c r="A3763" s="104" t="s">
        <v>537</v>
      </c>
      <c r="B3763" s="104" t="s">
        <v>540</v>
      </c>
      <c r="C3763" s="54">
        <v>418</v>
      </c>
      <c r="D3763" s="96">
        <v>44220.948414351849</v>
      </c>
      <c r="E3763" s="110">
        <v>44220.948414351849</v>
      </c>
      <c r="F3763" s="112">
        <v>59.4</v>
      </c>
      <c r="G3763" s="112">
        <v>24.1</v>
      </c>
    </row>
    <row r="3764" spans="1:7" x14ac:dyDescent="0.25">
      <c r="A3764" s="104" t="s">
        <v>537</v>
      </c>
      <c r="B3764" s="104" t="s">
        <v>540</v>
      </c>
      <c r="C3764" s="54">
        <v>419</v>
      </c>
      <c r="D3764" s="96">
        <v>44220.990081018521</v>
      </c>
      <c r="E3764" s="110">
        <v>44220.990081018521</v>
      </c>
      <c r="F3764" s="112">
        <v>58.2</v>
      </c>
      <c r="G3764" s="112">
        <v>23.8</v>
      </c>
    </row>
    <row r="3765" spans="1:7" x14ac:dyDescent="0.25">
      <c r="A3765" s="104" t="s">
        <v>537</v>
      </c>
      <c r="B3765" s="104" t="s">
        <v>540</v>
      </c>
      <c r="C3765" s="54">
        <v>420</v>
      </c>
      <c r="D3765" s="96">
        <v>44221.031747685185</v>
      </c>
      <c r="E3765" s="110">
        <v>44221.031747685185</v>
      </c>
      <c r="F3765" s="112">
        <v>59.3</v>
      </c>
      <c r="G3765" s="112">
        <v>23.8</v>
      </c>
    </row>
    <row r="3766" spans="1:7" x14ac:dyDescent="0.25">
      <c r="A3766" s="104" t="s">
        <v>537</v>
      </c>
      <c r="B3766" s="104" t="s">
        <v>540</v>
      </c>
      <c r="C3766" s="54">
        <v>421</v>
      </c>
      <c r="D3766" s="96">
        <v>44221.073414351849</v>
      </c>
      <c r="E3766" s="110">
        <v>44221.073414351849</v>
      </c>
      <c r="F3766" s="112">
        <v>57</v>
      </c>
      <c r="G3766" s="112">
        <v>23.9</v>
      </c>
    </row>
    <row r="3767" spans="1:7" x14ac:dyDescent="0.25">
      <c r="A3767" s="104" t="s">
        <v>537</v>
      </c>
      <c r="B3767" s="104" t="s">
        <v>540</v>
      </c>
      <c r="C3767" s="54">
        <v>422</v>
      </c>
      <c r="D3767" s="96">
        <v>44221.115081018521</v>
      </c>
      <c r="E3767" s="110">
        <v>44221.115081018521</v>
      </c>
      <c r="F3767" s="112">
        <v>57.2</v>
      </c>
      <c r="G3767" s="112">
        <v>23.6</v>
      </c>
    </row>
    <row r="3768" spans="1:7" x14ac:dyDescent="0.25">
      <c r="A3768" s="104" t="s">
        <v>537</v>
      </c>
      <c r="B3768" s="104" t="s">
        <v>540</v>
      </c>
      <c r="C3768" s="54">
        <v>423</v>
      </c>
      <c r="D3768" s="96">
        <v>44221.156747685185</v>
      </c>
      <c r="E3768" s="110">
        <v>44221.156747685185</v>
      </c>
      <c r="F3768" s="112">
        <v>56.9</v>
      </c>
      <c r="G3768" s="112">
        <v>23.8</v>
      </c>
    </row>
    <row r="3769" spans="1:7" x14ac:dyDescent="0.25">
      <c r="A3769" s="104" t="s">
        <v>537</v>
      </c>
      <c r="B3769" s="104" t="s">
        <v>540</v>
      </c>
      <c r="C3769" s="54">
        <v>424</v>
      </c>
      <c r="D3769" s="96">
        <v>44221.198414351849</v>
      </c>
      <c r="E3769" s="110">
        <v>44221.198414351849</v>
      </c>
      <c r="F3769" s="112">
        <v>56.9</v>
      </c>
      <c r="G3769" s="112">
        <v>23.8</v>
      </c>
    </row>
    <row r="3770" spans="1:7" x14ac:dyDescent="0.25">
      <c r="A3770" s="104" t="s">
        <v>537</v>
      </c>
      <c r="B3770" s="104" t="s">
        <v>540</v>
      </c>
      <c r="C3770" s="54">
        <v>425</v>
      </c>
      <c r="D3770" s="96">
        <v>44221.240081018521</v>
      </c>
      <c r="E3770" s="110">
        <v>44221.240081018521</v>
      </c>
      <c r="F3770" s="112">
        <v>57.3</v>
      </c>
      <c r="G3770" s="112">
        <v>23.8</v>
      </c>
    </row>
    <row r="3771" spans="1:7" x14ac:dyDescent="0.25">
      <c r="A3771" s="104" t="s">
        <v>537</v>
      </c>
      <c r="B3771" s="104" t="s">
        <v>540</v>
      </c>
      <c r="C3771" s="54">
        <v>426</v>
      </c>
      <c r="D3771" s="96">
        <v>44221.281747685185</v>
      </c>
      <c r="E3771" s="110">
        <v>44221.281747685185</v>
      </c>
      <c r="F3771" s="112">
        <v>59.1</v>
      </c>
      <c r="G3771" s="112">
        <v>24</v>
      </c>
    </row>
    <row r="3772" spans="1:7" x14ac:dyDescent="0.25">
      <c r="A3772" s="104" t="s">
        <v>537</v>
      </c>
      <c r="B3772" s="104" t="s">
        <v>540</v>
      </c>
      <c r="C3772" s="54">
        <v>427</v>
      </c>
      <c r="D3772" s="96">
        <v>44221.323414351849</v>
      </c>
      <c r="E3772" s="110">
        <v>44221.323414351849</v>
      </c>
      <c r="F3772" s="112">
        <v>61.7</v>
      </c>
      <c r="G3772" s="112">
        <v>23.9</v>
      </c>
    </row>
    <row r="3773" spans="1:7" x14ac:dyDescent="0.25">
      <c r="A3773" s="104" t="s">
        <v>537</v>
      </c>
      <c r="B3773" s="104" t="s">
        <v>540</v>
      </c>
      <c r="C3773" s="54">
        <v>428</v>
      </c>
      <c r="D3773" s="96">
        <v>44221.365081018521</v>
      </c>
      <c r="E3773" s="110">
        <v>44221.365081018521</v>
      </c>
      <c r="F3773" s="112">
        <v>63.1</v>
      </c>
      <c r="G3773" s="112">
        <v>24.3</v>
      </c>
    </row>
    <row r="3774" spans="1:7" x14ac:dyDescent="0.25">
      <c r="A3774" s="104" t="s">
        <v>537</v>
      </c>
      <c r="B3774" s="104" t="s">
        <v>540</v>
      </c>
      <c r="C3774" s="54">
        <v>429</v>
      </c>
      <c r="D3774" s="96">
        <v>44221.406747685185</v>
      </c>
      <c r="E3774" s="110">
        <v>44221.406747685185</v>
      </c>
      <c r="F3774" s="112">
        <v>59.1</v>
      </c>
      <c r="G3774" s="112">
        <v>24</v>
      </c>
    </row>
    <row r="3775" spans="1:7" x14ac:dyDescent="0.25">
      <c r="A3775" s="104" t="s">
        <v>537</v>
      </c>
      <c r="B3775" s="104" t="s">
        <v>540</v>
      </c>
      <c r="C3775" s="54">
        <v>430</v>
      </c>
      <c r="D3775" s="96">
        <v>44221.448414351849</v>
      </c>
      <c r="E3775" s="110">
        <v>44221.448414351849</v>
      </c>
      <c r="F3775" s="112">
        <v>65.099999999999994</v>
      </c>
      <c r="G3775" s="112">
        <v>24.2</v>
      </c>
    </row>
    <row r="3776" spans="1:7" x14ac:dyDescent="0.25">
      <c r="A3776" s="104" t="s">
        <v>537</v>
      </c>
      <c r="B3776" s="104" t="s">
        <v>540</v>
      </c>
      <c r="C3776" s="54">
        <v>431</v>
      </c>
      <c r="D3776" s="96">
        <v>44221.490081018521</v>
      </c>
      <c r="E3776" s="110">
        <v>44221.490081018521</v>
      </c>
      <c r="F3776" s="112">
        <v>57.9</v>
      </c>
      <c r="G3776" s="112">
        <v>24.1</v>
      </c>
    </row>
    <row r="3777" spans="1:7" x14ac:dyDescent="0.25">
      <c r="A3777" s="104" t="s">
        <v>537</v>
      </c>
      <c r="B3777" s="104" t="s">
        <v>540</v>
      </c>
      <c r="C3777" s="54">
        <v>432</v>
      </c>
      <c r="D3777" s="96">
        <v>44221.531747685185</v>
      </c>
      <c r="E3777" s="110">
        <v>44221.531747685185</v>
      </c>
      <c r="F3777" s="112">
        <v>67.599999999999994</v>
      </c>
      <c r="G3777" s="112">
        <v>24.4</v>
      </c>
    </row>
    <row r="3778" spans="1:7" x14ac:dyDescent="0.25">
      <c r="A3778" s="104" t="s">
        <v>537</v>
      </c>
      <c r="B3778" s="104" t="s">
        <v>540</v>
      </c>
      <c r="C3778" s="54">
        <v>433</v>
      </c>
      <c r="D3778" s="96">
        <v>44221.573414351849</v>
      </c>
      <c r="E3778" s="110">
        <v>44221.573414351849</v>
      </c>
      <c r="F3778" s="112">
        <v>67.2</v>
      </c>
      <c r="G3778" s="112">
        <v>24.5</v>
      </c>
    </row>
    <row r="3779" spans="1:7" x14ac:dyDescent="0.25">
      <c r="A3779" s="104" t="s">
        <v>537</v>
      </c>
      <c r="B3779" s="104" t="s">
        <v>540</v>
      </c>
      <c r="C3779" s="54">
        <v>434</v>
      </c>
      <c r="D3779" s="96">
        <v>44221.615081018521</v>
      </c>
      <c r="E3779" s="110">
        <v>44221.615081018521</v>
      </c>
      <c r="F3779" s="112">
        <v>67.3</v>
      </c>
      <c r="G3779" s="112">
        <v>24.8</v>
      </c>
    </row>
    <row r="3780" spans="1:7" x14ac:dyDescent="0.25">
      <c r="A3780" s="104" t="s">
        <v>537</v>
      </c>
      <c r="B3780" s="104" t="s">
        <v>540</v>
      </c>
      <c r="C3780" s="54">
        <v>435</v>
      </c>
      <c r="D3780" s="96">
        <v>44221.656747685185</v>
      </c>
      <c r="E3780" s="110">
        <v>44221.656747685185</v>
      </c>
      <c r="F3780" s="112">
        <v>68.5</v>
      </c>
      <c r="G3780" s="112">
        <v>24.5</v>
      </c>
    </row>
    <row r="3781" spans="1:7" x14ac:dyDescent="0.25">
      <c r="A3781" s="104" t="s">
        <v>537</v>
      </c>
      <c r="B3781" s="104" t="s">
        <v>540</v>
      </c>
      <c r="C3781" s="54">
        <v>436</v>
      </c>
      <c r="D3781" s="96">
        <v>44221.698414351849</v>
      </c>
      <c r="E3781" s="110">
        <v>44221.698414351849</v>
      </c>
      <c r="F3781" s="112">
        <v>66.599999999999994</v>
      </c>
      <c r="G3781" s="112">
        <v>23.7</v>
      </c>
    </row>
    <row r="3782" spans="1:7" x14ac:dyDescent="0.25">
      <c r="A3782" s="104" t="s">
        <v>537</v>
      </c>
      <c r="B3782" s="104" t="s">
        <v>540</v>
      </c>
      <c r="C3782" s="54">
        <v>437</v>
      </c>
      <c r="D3782" s="96">
        <v>44221.740081018521</v>
      </c>
      <c r="E3782" s="110">
        <v>44221.740081018521</v>
      </c>
      <c r="F3782" s="112">
        <v>62.1</v>
      </c>
      <c r="G3782" s="112">
        <v>24.2</v>
      </c>
    </row>
    <row r="3783" spans="1:7" x14ac:dyDescent="0.25">
      <c r="A3783" s="104" t="s">
        <v>537</v>
      </c>
      <c r="B3783" s="104" t="s">
        <v>540</v>
      </c>
      <c r="C3783" s="54">
        <v>438</v>
      </c>
      <c r="D3783" s="96">
        <v>44221.781747685185</v>
      </c>
      <c r="E3783" s="110">
        <v>44221.781747685185</v>
      </c>
      <c r="F3783" s="112">
        <v>58.2</v>
      </c>
      <c r="G3783" s="112">
        <v>23.8</v>
      </c>
    </row>
    <row r="3784" spans="1:7" x14ac:dyDescent="0.25">
      <c r="A3784" s="104" t="s">
        <v>537</v>
      </c>
      <c r="B3784" s="104" t="s">
        <v>540</v>
      </c>
      <c r="C3784" s="54">
        <v>439</v>
      </c>
      <c r="D3784" s="96">
        <v>44221.823414351849</v>
      </c>
      <c r="E3784" s="110">
        <v>44221.823414351849</v>
      </c>
      <c r="F3784" s="112">
        <v>59.4</v>
      </c>
      <c r="G3784" s="112">
        <v>23.5</v>
      </c>
    </row>
    <row r="3785" spans="1:7" x14ac:dyDescent="0.25">
      <c r="A3785" s="104" t="s">
        <v>537</v>
      </c>
      <c r="B3785" s="104" t="s">
        <v>540</v>
      </c>
      <c r="C3785" s="54">
        <v>440</v>
      </c>
      <c r="D3785" s="96">
        <v>44221.865081018521</v>
      </c>
      <c r="E3785" s="110">
        <v>44221.865081018521</v>
      </c>
      <c r="F3785" s="112">
        <v>58.2</v>
      </c>
      <c r="G3785" s="112">
        <v>24.1</v>
      </c>
    </row>
    <row r="3786" spans="1:7" x14ac:dyDescent="0.25">
      <c r="A3786" s="104" t="s">
        <v>537</v>
      </c>
      <c r="B3786" s="104" t="s">
        <v>540</v>
      </c>
      <c r="C3786" s="54">
        <v>441</v>
      </c>
      <c r="D3786" s="96">
        <v>44221.906747685185</v>
      </c>
      <c r="E3786" s="110">
        <v>44221.906747685185</v>
      </c>
      <c r="F3786" s="112">
        <v>58.7</v>
      </c>
      <c r="G3786" s="112">
        <v>23.6</v>
      </c>
    </row>
    <row r="3787" spans="1:7" x14ac:dyDescent="0.25">
      <c r="A3787" s="104" t="s">
        <v>537</v>
      </c>
      <c r="B3787" s="104" t="s">
        <v>540</v>
      </c>
      <c r="C3787" s="54">
        <v>442</v>
      </c>
      <c r="D3787" s="96">
        <v>44221.948414351849</v>
      </c>
      <c r="E3787" s="110">
        <v>44221.948414351849</v>
      </c>
      <c r="F3787" s="112">
        <v>58.7</v>
      </c>
      <c r="G3787" s="112">
        <v>23.9</v>
      </c>
    </row>
    <row r="3788" spans="1:7" x14ac:dyDescent="0.25">
      <c r="A3788" s="104" t="s">
        <v>537</v>
      </c>
      <c r="B3788" s="104" t="s">
        <v>540</v>
      </c>
      <c r="C3788" s="54">
        <v>443</v>
      </c>
      <c r="D3788" s="96">
        <v>44221.990081018521</v>
      </c>
      <c r="E3788" s="110">
        <v>44221.990081018521</v>
      </c>
      <c r="F3788" s="112">
        <v>56.5</v>
      </c>
      <c r="G3788" s="112">
        <v>23.8</v>
      </c>
    </row>
    <row r="3789" spans="1:7" x14ac:dyDescent="0.25">
      <c r="A3789" s="104" t="s">
        <v>537</v>
      </c>
      <c r="B3789" s="104" t="s">
        <v>540</v>
      </c>
      <c r="C3789" s="54">
        <v>444</v>
      </c>
      <c r="D3789" s="96">
        <v>44222.031747685185</v>
      </c>
      <c r="E3789" s="110">
        <v>44222.031747685185</v>
      </c>
      <c r="F3789" s="112">
        <v>57.7</v>
      </c>
      <c r="G3789" s="112">
        <v>24</v>
      </c>
    </row>
    <row r="3790" spans="1:7" x14ac:dyDescent="0.25">
      <c r="A3790" s="104" t="s">
        <v>537</v>
      </c>
      <c r="B3790" s="104" t="s">
        <v>540</v>
      </c>
      <c r="C3790" s="54">
        <v>445</v>
      </c>
      <c r="D3790" s="96">
        <v>44222.073414351849</v>
      </c>
      <c r="E3790" s="110">
        <v>44222.073414351849</v>
      </c>
      <c r="F3790" s="112">
        <v>58.3</v>
      </c>
      <c r="G3790" s="112">
        <v>24</v>
      </c>
    </row>
    <row r="3791" spans="1:7" x14ac:dyDescent="0.25">
      <c r="A3791" s="104" t="s">
        <v>537</v>
      </c>
      <c r="B3791" s="104" t="s">
        <v>540</v>
      </c>
      <c r="C3791" s="54">
        <v>446</v>
      </c>
      <c r="D3791" s="96">
        <v>44222.115081018521</v>
      </c>
      <c r="E3791" s="110">
        <v>44222.115081018521</v>
      </c>
      <c r="F3791" s="112">
        <v>59</v>
      </c>
      <c r="G3791" s="112">
        <v>23.6</v>
      </c>
    </row>
    <row r="3792" spans="1:7" x14ac:dyDescent="0.25">
      <c r="A3792" s="104" t="s">
        <v>537</v>
      </c>
      <c r="B3792" s="104" t="s">
        <v>540</v>
      </c>
      <c r="C3792" s="54">
        <v>447</v>
      </c>
      <c r="D3792" s="96">
        <v>44222.156747685185</v>
      </c>
      <c r="E3792" s="110">
        <v>44222.156747685185</v>
      </c>
      <c r="F3792" s="112">
        <v>58.7</v>
      </c>
      <c r="G3792" s="112">
        <v>23.4</v>
      </c>
    </row>
    <row r="3793" spans="1:7" x14ac:dyDescent="0.25">
      <c r="A3793" s="104" t="s">
        <v>537</v>
      </c>
      <c r="B3793" s="104" t="s">
        <v>540</v>
      </c>
      <c r="C3793" s="54">
        <v>448</v>
      </c>
      <c r="D3793" s="96">
        <v>44222.198414351849</v>
      </c>
      <c r="E3793" s="110">
        <v>44222.198414351849</v>
      </c>
      <c r="F3793" s="112">
        <v>56.7</v>
      </c>
      <c r="G3793" s="112">
        <v>23.8</v>
      </c>
    </row>
    <row r="3794" spans="1:7" x14ac:dyDescent="0.25">
      <c r="A3794" s="104" t="s">
        <v>537</v>
      </c>
      <c r="B3794" s="104" t="s">
        <v>540</v>
      </c>
      <c r="C3794" s="54">
        <v>449</v>
      </c>
      <c r="D3794" s="96">
        <v>44222.240081018521</v>
      </c>
      <c r="E3794" s="110">
        <v>44222.240081018521</v>
      </c>
      <c r="F3794" s="112">
        <v>55.1</v>
      </c>
      <c r="G3794" s="112">
        <v>24</v>
      </c>
    </row>
    <row r="3795" spans="1:7" x14ac:dyDescent="0.25">
      <c r="A3795" s="104" t="s">
        <v>537</v>
      </c>
      <c r="B3795" s="104" t="s">
        <v>540</v>
      </c>
      <c r="C3795" s="54">
        <v>450</v>
      </c>
      <c r="D3795" s="96">
        <v>44222.281747685185</v>
      </c>
      <c r="E3795" s="110">
        <v>44222.281747685185</v>
      </c>
      <c r="F3795" s="112">
        <v>59.9</v>
      </c>
      <c r="G3795" s="112">
        <v>24.3</v>
      </c>
    </row>
    <row r="3796" spans="1:7" x14ac:dyDescent="0.25">
      <c r="A3796" s="104" t="s">
        <v>537</v>
      </c>
      <c r="B3796" s="104" t="s">
        <v>540</v>
      </c>
      <c r="C3796" s="54">
        <v>451</v>
      </c>
      <c r="D3796" s="96">
        <v>44222.323414351849</v>
      </c>
      <c r="E3796" s="110">
        <v>44222.323414351849</v>
      </c>
      <c r="F3796" s="112">
        <v>57.7</v>
      </c>
      <c r="G3796" s="112">
        <v>24</v>
      </c>
    </row>
    <row r="3797" spans="1:7" x14ac:dyDescent="0.25">
      <c r="A3797" s="104" t="s">
        <v>537</v>
      </c>
      <c r="B3797" s="104" t="s">
        <v>540</v>
      </c>
      <c r="C3797" s="54">
        <v>452</v>
      </c>
      <c r="D3797" s="96">
        <v>44222.365081018521</v>
      </c>
      <c r="E3797" s="110">
        <v>44222.365081018521</v>
      </c>
      <c r="F3797" s="112">
        <v>59.7</v>
      </c>
      <c r="G3797" s="112">
        <v>23.8</v>
      </c>
    </row>
    <row r="3798" spans="1:7" x14ac:dyDescent="0.25">
      <c r="A3798" s="104" t="s">
        <v>537</v>
      </c>
      <c r="B3798" s="104" t="s">
        <v>540</v>
      </c>
      <c r="C3798" s="54">
        <v>453</v>
      </c>
      <c r="D3798" s="96">
        <v>44222.406747685185</v>
      </c>
      <c r="E3798" s="110">
        <v>44222.406747685185</v>
      </c>
      <c r="F3798" s="112">
        <v>56.1</v>
      </c>
      <c r="G3798" s="112">
        <v>24.1</v>
      </c>
    </row>
    <row r="3799" spans="1:7" x14ac:dyDescent="0.25">
      <c r="A3799" s="104" t="s">
        <v>537</v>
      </c>
      <c r="B3799" s="104" t="s">
        <v>540</v>
      </c>
      <c r="C3799" s="54">
        <v>454</v>
      </c>
      <c r="D3799" s="96">
        <v>44222.448414351849</v>
      </c>
      <c r="E3799" s="110">
        <v>44222.448414351849</v>
      </c>
      <c r="F3799" s="112">
        <v>59.6</v>
      </c>
      <c r="G3799" s="112">
        <v>23.7</v>
      </c>
    </row>
    <row r="3800" spans="1:7" x14ac:dyDescent="0.25">
      <c r="A3800" s="104" t="s">
        <v>537</v>
      </c>
      <c r="B3800" s="104" t="s">
        <v>540</v>
      </c>
      <c r="C3800" s="54">
        <v>455</v>
      </c>
      <c r="D3800" s="96">
        <v>44222.490081018521</v>
      </c>
      <c r="E3800" s="110">
        <v>44222.490081018521</v>
      </c>
      <c r="F3800" s="112">
        <v>62.9</v>
      </c>
      <c r="G3800" s="112">
        <v>24.2</v>
      </c>
    </row>
    <row r="3801" spans="1:7" x14ac:dyDescent="0.25">
      <c r="A3801" s="104" t="s">
        <v>537</v>
      </c>
      <c r="B3801" s="104" t="s">
        <v>540</v>
      </c>
      <c r="C3801" s="54">
        <v>456</v>
      </c>
      <c r="D3801" s="96">
        <v>44222.531747685185</v>
      </c>
      <c r="E3801" s="110">
        <v>44222.531747685185</v>
      </c>
      <c r="F3801" s="112">
        <v>61.5</v>
      </c>
      <c r="G3801" s="112">
        <v>23.8</v>
      </c>
    </row>
    <row r="3802" spans="1:7" x14ac:dyDescent="0.25">
      <c r="A3802" s="104" t="s">
        <v>537</v>
      </c>
      <c r="B3802" s="104" t="s">
        <v>540</v>
      </c>
      <c r="C3802" s="54">
        <v>457</v>
      </c>
      <c r="D3802" s="96">
        <v>44222.573414351849</v>
      </c>
      <c r="E3802" s="110">
        <v>44222.573414351849</v>
      </c>
      <c r="F3802" s="112">
        <v>59</v>
      </c>
      <c r="G3802" s="112">
        <v>23.8</v>
      </c>
    </row>
    <row r="3803" spans="1:7" x14ac:dyDescent="0.25">
      <c r="A3803" s="104" t="s">
        <v>537</v>
      </c>
      <c r="B3803" s="104" t="s">
        <v>540</v>
      </c>
      <c r="C3803" s="54">
        <v>458</v>
      </c>
      <c r="D3803" s="96">
        <v>44222.615081018521</v>
      </c>
      <c r="E3803" s="110">
        <v>44222.615081018521</v>
      </c>
      <c r="F3803" s="112">
        <v>66.5</v>
      </c>
      <c r="G3803" s="112">
        <v>24.4</v>
      </c>
    </row>
    <row r="3804" spans="1:7" x14ac:dyDescent="0.25">
      <c r="A3804" s="104" t="s">
        <v>537</v>
      </c>
      <c r="B3804" s="104" t="s">
        <v>540</v>
      </c>
      <c r="C3804" s="54">
        <v>459</v>
      </c>
      <c r="D3804" s="96">
        <v>44222.656747685185</v>
      </c>
      <c r="E3804" s="110">
        <v>44222.656747685185</v>
      </c>
      <c r="F3804" s="112">
        <v>69.599999999999994</v>
      </c>
      <c r="G3804" s="112">
        <v>24.6</v>
      </c>
    </row>
    <row r="3805" spans="1:7" x14ac:dyDescent="0.25">
      <c r="A3805" s="104" t="s">
        <v>537</v>
      </c>
      <c r="B3805" s="104" t="s">
        <v>540</v>
      </c>
      <c r="C3805" s="54">
        <v>460</v>
      </c>
      <c r="D3805" s="96">
        <v>44222.698414351849</v>
      </c>
      <c r="E3805" s="110">
        <v>44222.698414351849</v>
      </c>
      <c r="F3805" s="112">
        <v>66.599999999999994</v>
      </c>
      <c r="G3805" s="112">
        <v>24.5</v>
      </c>
    </row>
    <row r="3806" spans="1:7" x14ac:dyDescent="0.25">
      <c r="A3806" s="104" t="s">
        <v>537</v>
      </c>
      <c r="B3806" s="104" t="s">
        <v>540</v>
      </c>
      <c r="C3806" s="54">
        <v>461</v>
      </c>
      <c r="D3806" s="96">
        <v>44222.740081018521</v>
      </c>
      <c r="E3806" s="110">
        <v>44222.740081018521</v>
      </c>
      <c r="F3806" s="112">
        <v>63.6</v>
      </c>
      <c r="G3806" s="112">
        <v>24.1</v>
      </c>
    </row>
    <row r="3807" spans="1:7" x14ac:dyDescent="0.25">
      <c r="A3807" s="104" t="s">
        <v>537</v>
      </c>
      <c r="B3807" s="104" t="s">
        <v>540</v>
      </c>
      <c r="C3807" s="54">
        <v>462</v>
      </c>
      <c r="D3807" s="96">
        <v>44222.781747685185</v>
      </c>
      <c r="E3807" s="110">
        <v>44222.781747685185</v>
      </c>
      <c r="F3807" s="112">
        <v>56.9</v>
      </c>
      <c r="G3807" s="112">
        <v>23.7</v>
      </c>
    </row>
    <row r="3808" spans="1:7" x14ac:dyDescent="0.25">
      <c r="A3808" s="104" t="s">
        <v>537</v>
      </c>
      <c r="B3808" s="104" t="s">
        <v>540</v>
      </c>
      <c r="C3808" s="54">
        <v>463</v>
      </c>
      <c r="D3808" s="96">
        <v>44222.823414351849</v>
      </c>
      <c r="E3808" s="110">
        <v>44222.823414351849</v>
      </c>
      <c r="F3808" s="112">
        <v>58.7</v>
      </c>
      <c r="G3808" s="112">
        <v>23.3</v>
      </c>
    </row>
    <row r="3809" spans="1:7" x14ac:dyDescent="0.25">
      <c r="A3809" s="104" t="s">
        <v>537</v>
      </c>
      <c r="B3809" s="104" t="s">
        <v>540</v>
      </c>
      <c r="C3809" s="54">
        <v>464</v>
      </c>
      <c r="D3809" s="96">
        <v>44222.865081018521</v>
      </c>
      <c r="E3809" s="110">
        <v>44222.865081018521</v>
      </c>
      <c r="F3809" s="112">
        <v>60.7</v>
      </c>
      <c r="G3809" s="112">
        <v>24.3</v>
      </c>
    </row>
    <row r="3810" spans="1:7" x14ac:dyDescent="0.25">
      <c r="A3810" s="104" t="s">
        <v>537</v>
      </c>
      <c r="B3810" s="104" t="s">
        <v>540</v>
      </c>
      <c r="C3810" s="54">
        <v>465</v>
      </c>
      <c r="D3810" s="96">
        <v>44222.906747685185</v>
      </c>
      <c r="E3810" s="110">
        <v>44222.906747685185</v>
      </c>
      <c r="F3810" s="112">
        <v>57.4</v>
      </c>
      <c r="G3810" s="112">
        <v>24.2</v>
      </c>
    </row>
    <row r="3811" spans="1:7" x14ac:dyDescent="0.25">
      <c r="A3811" s="104" t="s">
        <v>537</v>
      </c>
      <c r="B3811" s="104" t="s">
        <v>540</v>
      </c>
      <c r="C3811" s="54">
        <v>466</v>
      </c>
      <c r="D3811" s="96">
        <v>44222.948414351849</v>
      </c>
      <c r="E3811" s="110">
        <v>44222.948414351849</v>
      </c>
      <c r="F3811" s="112">
        <v>58.9</v>
      </c>
      <c r="G3811" s="112">
        <v>23.6</v>
      </c>
    </row>
    <row r="3812" spans="1:7" x14ac:dyDescent="0.25">
      <c r="A3812" s="104" t="s">
        <v>537</v>
      </c>
      <c r="B3812" s="104" t="s">
        <v>540</v>
      </c>
      <c r="C3812" s="54">
        <v>467</v>
      </c>
      <c r="D3812" s="96">
        <v>44222.990081018521</v>
      </c>
      <c r="E3812" s="110">
        <v>44222.990081018521</v>
      </c>
      <c r="F3812" s="112">
        <v>58.3</v>
      </c>
      <c r="G3812" s="112">
        <v>23.6</v>
      </c>
    </row>
    <row r="3813" spans="1:7" x14ac:dyDescent="0.25">
      <c r="A3813" s="104" t="s">
        <v>537</v>
      </c>
      <c r="B3813" s="104" t="s">
        <v>540</v>
      </c>
      <c r="C3813" s="54">
        <v>468</v>
      </c>
      <c r="D3813" s="96">
        <v>44223.031747685185</v>
      </c>
      <c r="E3813" s="110">
        <v>44223.031747685185</v>
      </c>
      <c r="F3813" s="112">
        <v>58.9</v>
      </c>
      <c r="G3813" s="112">
        <v>23.8</v>
      </c>
    </row>
    <row r="3814" spans="1:7" x14ac:dyDescent="0.25">
      <c r="A3814" s="104" t="s">
        <v>537</v>
      </c>
      <c r="B3814" s="104" t="s">
        <v>540</v>
      </c>
      <c r="C3814" s="54">
        <v>469</v>
      </c>
      <c r="D3814" s="96">
        <v>44223.073414351849</v>
      </c>
      <c r="E3814" s="110">
        <v>44223.073414351849</v>
      </c>
      <c r="F3814" s="112">
        <v>57.8</v>
      </c>
      <c r="G3814" s="112">
        <v>23.7</v>
      </c>
    </row>
    <row r="3815" spans="1:7" x14ac:dyDescent="0.25">
      <c r="A3815" s="104" t="s">
        <v>537</v>
      </c>
      <c r="B3815" s="104" t="s">
        <v>540</v>
      </c>
      <c r="C3815" s="54">
        <v>470</v>
      </c>
      <c r="D3815" s="96">
        <v>44223.115081018521</v>
      </c>
      <c r="E3815" s="110">
        <v>44223.115081018521</v>
      </c>
      <c r="F3815" s="112">
        <v>56.9</v>
      </c>
      <c r="G3815" s="112">
        <v>23.7</v>
      </c>
    </row>
    <row r="3816" spans="1:7" x14ac:dyDescent="0.25">
      <c r="A3816" s="104" t="s">
        <v>537</v>
      </c>
      <c r="B3816" s="104" t="s">
        <v>540</v>
      </c>
      <c r="C3816" s="54">
        <v>471</v>
      </c>
      <c r="D3816" s="96">
        <v>44223.156747685185</v>
      </c>
      <c r="E3816" s="110">
        <v>44223.156747685185</v>
      </c>
      <c r="F3816" s="112">
        <v>57.9</v>
      </c>
      <c r="G3816" s="112">
        <v>24.1</v>
      </c>
    </row>
    <row r="3817" spans="1:7" x14ac:dyDescent="0.25">
      <c r="A3817" s="104" t="s">
        <v>537</v>
      </c>
      <c r="B3817" s="104" t="s">
        <v>540</v>
      </c>
      <c r="C3817" s="54">
        <v>472</v>
      </c>
      <c r="D3817" s="96">
        <v>44223.198414351849</v>
      </c>
      <c r="E3817" s="110">
        <v>44223.198414351849</v>
      </c>
      <c r="F3817" s="112">
        <v>55</v>
      </c>
      <c r="G3817" s="112">
        <v>24</v>
      </c>
    </row>
    <row r="3818" spans="1:7" x14ac:dyDescent="0.25">
      <c r="A3818" s="104" t="s">
        <v>537</v>
      </c>
      <c r="B3818" s="104" t="s">
        <v>540</v>
      </c>
      <c r="C3818" s="54">
        <v>473</v>
      </c>
      <c r="D3818" s="96">
        <v>44223.240081018521</v>
      </c>
      <c r="E3818" s="110">
        <v>44223.240081018521</v>
      </c>
      <c r="F3818" s="112">
        <v>56</v>
      </c>
      <c r="G3818" s="112">
        <v>23.8</v>
      </c>
    </row>
    <row r="3819" spans="1:7" x14ac:dyDescent="0.25">
      <c r="A3819" s="104" t="s">
        <v>537</v>
      </c>
      <c r="B3819" s="104" t="s">
        <v>540</v>
      </c>
      <c r="C3819" s="54">
        <v>474</v>
      </c>
      <c r="D3819" s="96">
        <v>44223.281747685185</v>
      </c>
      <c r="E3819" s="110">
        <v>44223.281747685185</v>
      </c>
      <c r="F3819" s="112">
        <v>54.8</v>
      </c>
      <c r="G3819" s="112">
        <v>24.2</v>
      </c>
    </row>
    <row r="3820" spans="1:7" x14ac:dyDescent="0.25">
      <c r="A3820" s="104" t="s">
        <v>537</v>
      </c>
      <c r="B3820" s="104" t="s">
        <v>540</v>
      </c>
      <c r="C3820" s="54">
        <v>475</v>
      </c>
      <c r="D3820" s="96">
        <v>44223.323414351849</v>
      </c>
      <c r="E3820" s="110">
        <v>44223.323414351849</v>
      </c>
      <c r="F3820" s="112">
        <v>60.4</v>
      </c>
      <c r="G3820" s="112">
        <v>23.4</v>
      </c>
    </row>
    <row r="3821" spans="1:7" x14ac:dyDescent="0.25">
      <c r="A3821" s="104" t="s">
        <v>537</v>
      </c>
      <c r="B3821" s="104" t="s">
        <v>540</v>
      </c>
      <c r="C3821" s="54">
        <v>476</v>
      </c>
      <c r="D3821" s="96">
        <v>44223.365081018521</v>
      </c>
      <c r="E3821" s="110">
        <v>44223.365081018521</v>
      </c>
      <c r="F3821" s="112">
        <v>61.8</v>
      </c>
      <c r="G3821" s="112">
        <v>24.3</v>
      </c>
    </row>
    <row r="3822" spans="1:7" x14ac:dyDescent="0.25">
      <c r="A3822" s="104" t="s">
        <v>537</v>
      </c>
      <c r="B3822" s="104" t="s">
        <v>540</v>
      </c>
      <c r="C3822" s="54">
        <v>477</v>
      </c>
      <c r="D3822" s="96">
        <v>44223.406747685185</v>
      </c>
      <c r="E3822" s="110">
        <v>44223.406747685185</v>
      </c>
      <c r="F3822" s="112">
        <v>60.2</v>
      </c>
      <c r="G3822" s="112">
        <v>23.8</v>
      </c>
    </row>
    <row r="3823" spans="1:7" x14ac:dyDescent="0.25">
      <c r="A3823" s="104" t="s">
        <v>537</v>
      </c>
      <c r="B3823" s="104" t="s">
        <v>540</v>
      </c>
      <c r="C3823" s="54">
        <v>478</v>
      </c>
      <c r="D3823" s="96">
        <v>44223.448414351849</v>
      </c>
      <c r="E3823" s="110">
        <v>44223.448414351849</v>
      </c>
      <c r="F3823" s="112">
        <v>66.7</v>
      </c>
      <c r="G3823" s="112">
        <v>23.9</v>
      </c>
    </row>
    <row r="3824" spans="1:7" x14ac:dyDescent="0.25">
      <c r="A3824" s="104" t="s">
        <v>537</v>
      </c>
      <c r="B3824" s="104" t="s">
        <v>540</v>
      </c>
      <c r="C3824" s="54">
        <v>479</v>
      </c>
      <c r="D3824" s="96">
        <v>44223.490081018521</v>
      </c>
      <c r="E3824" s="110">
        <v>44223.490081018521</v>
      </c>
      <c r="F3824" s="112">
        <v>68.2</v>
      </c>
      <c r="G3824" s="112">
        <v>24.7</v>
      </c>
    </row>
    <row r="3825" spans="1:7" x14ac:dyDescent="0.25">
      <c r="A3825" s="104" t="s">
        <v>537</v>
      </c>
      <c r="B3825" s="104" t="s">
        <v>540</v>
      </c>
      <c r="C3825" s="54">
        <v>480</v>
      </c>
      <c r="D3825" s="96">
        <v>44223.531747685185</v>
      </c>
      <c r="E3825" s="110">
        <v>44223.531747685185</v>
      </c>
      <c r="F3825" s="112">
        <v>66.900000000000006</v>
      </c>
      <c r="G3825" s="112">
        <v>24.7</v>
      </c>
    </row>
    <row r="3826" spans="1:7" x14ac:dyDescent="0.25">
      <c r="A3826" s="104" t="s">
        <v>537</v>
      </c>
      <c r="B3826" s="104" t="s">
        <v>540</v>
      </c>
      <c r="C3826" s="54">
        <v>481</v>
      </c>
      <c r="D3826" s="96">
        <v>44223.573414351849</v>
      </c>
      <c r="E3826" s="110">
        <v>44223.573414351849</v>
      </c>
      <c r="F3826" s="112">
        <v>70.3</v>
      </c>
      <c r="G3826" s="112">
        <v>24.4</v>
      </c>
    </row>
    <row r="3827" spans="1:7" x14ac:dyDescent="0.25">
      <c r="A3827" s="104" t="s">
        <v>537</v>
      </c>
      <c r="B3827" s="104" t="s">
        <v>540</v>
      </c>
      <c r="C3827" s="54">
        <v>482</v>
      </c>
      <c r="D3827" s="96">
        <v>44223.615081018521</v>
      </c>
      <c r="E3827" s="110">
        <v>44223.615081018521</v>
      </c>
      <c r="F3827" s="112">
        <v>69.900000000000006</v>
      </c>
      <c r="G3827" s="112">
        <v>25</v>
      </c>
    </row>
    <row r="3828" spans="1:7" x14ac:dyDescent="0.25">
      <c r="A3828" s="104" t="s">
        <v>537</v>
      </c>
      <c r="B3828" s="104" t="s">
        <v>540</v>
      </c>
      <c r="C3828" s="54">
        <v>483</v>
      </c>
      <c r="D3828" s="96">
        <v>44223.656747685185</v>
      </c>
      <c r="E3828" s="110">
        <v>44223.656747685185</v>
      </c>
      <c r="F3828" s="112">
        <v>66.3</v>
      </c>
      <c r="G3828" s="112">
        <v>25.1</v>
      </c>
    </row>
    <row r="3829" spans="1:7" x14ac:dyDescent="0.25">
      <c r="A3829" s="104" t="s">
        <v>537</v>
      </c>
      <c r="B3829" s="104" t="s">
        <v>540</v>
      </c>
      <c r="C3829" s="54">
        <v>484</v>
      </c>
      <c r="D3829" s="96">
        <v>44223.698414351849</v>
      </c>
      <c r="E3829" s="110">
        <v>44223.698414351849</v>
      </c>
      <c r="F3829" s="112">
        <v>66.2</v>
      </c>
      <c r="G3829" s="112">
        <v>24.3</v>
      </c>
    </row>
    <row r="3830" spans="1:7" x14ac:dyDescent="0.25">
      <c r="A3830" s="104" t="s">
        <v>537</v>
      </c>
      <c r="B3830" s="104" t="s">
        <v>540</v>
      </c>
      <c r="C3830" s="54">
        <v>485</v>
      </c>
      <c r="D3830" s="96">
        <v>44223.740081018521</v>
      </c>
      <c r="E3830" s="110">
        <v>44223.740081018521</v>
      </c>
      <c r="F3830" s="112">
        <v>66.099999999999994</v>
      </c>
      <c r="G3830" s="112">
        <v>24.5</v>
      </c>
    </row>
    <row r="3831" spans="1:7" x14ac:dyDescent="0.25">
      <c r="A3831" s="104" t="s">
        <v>537</v>
      </c>
      <c r="B3831" s="104" t="s">
        <v>540</v>
      </c>
      <c r="C3831" s="54">
        <v>486</v>
      </c>
      <c r="D3831" s="96">
        <v>44223.781747685185</v>
      </c>
      <c r="E3831" s="110">
        <v>44223.781747685185</v>
      </c>
      <c r="F3831" s="112">
        <v>62.2</v>
      </c>
      <c r="G3831" s="112">
        <v>24.2</v>
      </c>
    </row>
    <row r="3832" spans="1:7" x14ac:dyDescent="0.25">
      <c r="A3832" s="104" t="s">
        <v>537</v>
      </c>
      <c r="B3832" s="104" t="s">
        <v>540</v>
      </c>
      <c r="C3832" s="54">
        <v>487</v>
      </c>
      <c r="D3832" s="96">
        <v>44223.823414351849</v>
      </c>
      <c r="E3832" s="110">
        <v>44223.823414351849</v>
      </c>
      <c r="F3832" s="112">
        <v>61.1</v>
      </c>
      <c r="G3832" s="112">
        <v>24.2</v>
      </c>
    </row>
    <row r="3833" spans="1:7" x14ac:dyDescent="0.25">
      <c r="A3833" s="104" t="s">
        <v>537</v>
      </c>
      <c r="B3833" s="104" t="s">
        <v>540</v>
      </c>
      <c r="C3833" s="54">
        <v>488</v>
      </c>
      <c r="D3833" s="96">
        <v>44223.865081018521</v>
      </c>
      <c r="E3833" s="110">
        <v>44223.865081018521</v>
      </c>
      <c r="F3833" s="112">
        <v>63</v>
      </c>
      <c r="G3833" s="112">
        <v>24.7</v>
      </c>
    </row>
    <row r="3834" spans="1:7" x14ac:dyDescent="0.25">
      <c r="A3834" s="104" t="s">
        <v>537</v>
      </c>
      <c r="B3834" s="104" t="s">
        <v>540</v>
      </c>
      <c r="C3834" s="54">
        <v>489</v>
      </c>
      <c r="D3834" s="96">
        <v>44223.906747685185</v>
      </c>
      <c r="E3834" s="110">
        <v>44223.906747685185</v>
      </c>
      <c r="F3834" s="112">
        <v>63.3</v>
      </c>
      <c r="G3834" s="112">
        <v>24.7</v>
      </c>
    </row>
    <row r="3835" spans="1:7" x14ac:dyDescent="0.25">
      <c r="A3835" s="104" t="s">
        <v>537</v>
      </c>
      <c r="B3835" s="104" t="s">
        <v>540</v>
      </c>
      <c r="C3835" s="54">
        <v>490</v>
      </c>
      <c r="D3835" s="96">
        <v>44223.948414351849</v>
      </c>
      <c r="E3835" s="110">
        <v>44223.948414351849</v>
      </c>
      <c r="F3835" s="112">
        <v>61</v>
      </c>
      <c r="G3835" s="112">
        <v>24.9</v>
      </c>
    </row>
    <row r="3836" spans="1:7" x14ac:dyDescent="0.25">
      <c r="A3836" s="104" t="s">
        <v>537</v>
      </c>
      <c r="B3836" s="104" t="s">
        <v>540</v>
      </c>
      <c r="C3836" s="54">
        <v>491</v>
      </c>
      <c r="D3836" s="96">
        <v>44223.990081018521</v>
      </c>
      <c r="E3836" s="110">
        <v>44223.990081018521</v>
      </c>
      <c r="F3836" s="112">
        <v>60.3</v>
      </c>
      <c r="G3836" s="112">
        <v>24.5</v>
      </c>
    </row>
    <row r="3837" spans="1:7" x14ac:dyDescent="0.25">
      <c r="A3837" s="104" t="s">
        <v>537</v>
      </c>
      <c r="B3837" s="104" t="s">
        <v>540</v>
      </c>
      <c r="C3837" s="54">
        <v>492</v>
      </c>
      <c r="D3837" s="96">
        <v>44224.031747685185</v>
      </c>
      <c r="E3837" s="110">
        <v>44224.031747685185</v>
      </c>
      <c r="F3837" s="112">
        <v>59.6</v>
      </c>
      <c r="G3837" s="112">
        <v>24.6</v>
      </c>
    </row>
    <row r="3838" spans="1:7" x14ac:dyDescent="0.25">
      <c r="A3838" s="104" t="s">
        <v>537</v>
      </c>
      <c r="B3838" s="104" t="s">
        <v>540</v>
      </c>
      <c r="C3838" s="54">
        <v>493</v>
      </c>
      <c r="D3838" s="96">
        <v>44224.073414351849</v>
      </c>
      <c r="E3838" s="110">
        <v>44224.073414351849</v>
      </c>
      <c r="F3838" s="112">
        <v>61.8</v>
      </c>
      <c r="G3838" s="112">
        <v>24.6</v>
      </c>
    </row>
    <row r="3839" spans="1:7" x14ac:dyDescent="0.25">
      <c r="A3839" s="104" t="s">
        <v>537</v>
      </c>
      <c r="B3839" s="104" t="s">
        <v>540</v>
      </c>
      <c r="C3839" s="54">
        <v>494</v>
      </c>
      <c r="D3839" s="96">
        <v>44224.115081018521</v>
      </c>
      <c r="E3839" s="110">
        <v>44224.115081018521</v>
      </c>
      <c r="F3839" s="112">
        <v>60.7</v>
      </c>
      <c r="G3839" s="112">
        <v>24.6</v>
      </c>
    </row>
    <row r="3840" spans="1:7" x14ac:dyDescent="0.25">
      <c r="A3840" s="104" t="s">
        <v>537</v>
      </c>
      <c r="B3840" s="104" t="s">
        <v>540</v>
      </c>
      <c r="C3840" s="54">
        <v>495</v>
      </c>
      <c r="D3840" s="96">
        <v>44224.156747685185</v>
      </c>
      <c r="E3840" s="110">
        <v>44224.156747685185</v>
      </c>
      <c r="F3840" s="112">
        <v>58.8</v>
      </c>
      <c r="G3840" s="112">
        <v>25</v>
      </c>
    </row>
    <row r="3841" spans="1:7" x14ac:dyDescent="0.25">
      <c r="A3841" s="104" t="s">
        <v>537</v>
      </c>
      <c r="B3841" s="104" t="s">
        <v>540</v>
      </c>
      <c r="C3841" s="54">
        <v>496</v>
      </c>
      <c r="D3841" s="96">
        <v>44224.198414351849</v>
      </c>
      <c r="E3841" s="110">
        <v>44224.198414351849</v>
      </c>
      <c r="F3841" s="112">
        <v>59.1</v>
      </c>
      <c r="G3841" s="112">
        <v>24.7</v>
      </c>
    </row>
    <row r="3842" spans="1:7" x14ac:dyDescent="0.25">
      <c r="A3842" s="104" t="s">
        <v>537</v>
      </c>
      <c r="B3842" s="104" t="s">
        <v>540</v>
      </c>
      <c r="C3842" s="54">
        <v>497</v>
      </c>
      <c r="D3842" s="96">
        <v>44224.240081018521</v>
      </c>
      <c r="E3842" s="110">
        <v>44224.240081018521</v>
      </c>
      <c r="F3842" s="112">
        <v>59.1</v>
      </c>
      <c r="G3842" s="112">
        <v>24.7</v>
      </c>
    </row>
    <row r="3843" spans="1:7" x14ac:dyDescent="0.25">
      <c r="A3843" s="104" t="s">
        <v>537</v>
      </c>
      <c r="B3843" s="104" t="s">
        <v>540</v>
      </c>
      <c r="C3843" s="54">
        <v>498</v>
      </c>
      <c r="D3843" s="96">
        <v>44224.281747685185</v>
      </c>
      <c r="E3843" s="110">
        <v>44224.281747685185</v>
      </c>
      <c r="F3843" s="112">
        <v>59.6</v>
      </c>
      <c r="G3843" s="112">
        <v>24.8</v>
      </c>
    </row>
    <row r="3844" spans="1:7" x14ac:dyDescent="0.25">
      <c r="A3844" s="104" t="s">
        <v>537</v>
      </c>
      <c r="B3844" s="104" t="s">
        <v>540</v>
      </c>
      <c r="C3844" s="54">
        <v>499</v>
      </c>
      <c r="D3844" s="96">
        <v>44224.323414351849</v>
      </c>
      <c r="E3844" s="110">
        <v>44224.323414351849</v>
      </c>
      <c r="F3844" s="112">
        <v>61</v>
      </c>
      <c r="G3844" s="112">
        <v>24.7</v>
      </c>
    </row>
    <row r="3845" spans="1:7" x14ac:dyDescent="0.25">
      <c r="A3845" s="104" t="s">
        <v>537</v>
      </c>
      <c r="B3845" s="104" t="s">
        <v>540</v>
      </c>
      <c r="C3845" s="54">
        <v>500</v>
      </c>
      <c r="D3845" s="96">
        <v>44224.365081018521</v>
      </c>
      <c r="E3845" s="110">
        <v>44224.365081018521</v>
      </c>
      <c r="F3845" s="112">
        <v>59.6</v>
      </c>
      <c r="G3845" s="112">
        <v>25.1</v>
      </c>
    </row>
    <row r="3846" spans="1:7" x14ac:dyDescent="0.25">
      <c r="A3846" s="104" t="s">
        <v>537</v>
      </c>
      <c r="B3846" s="104" t="s">
        <v>540</v>
      </c>
      <c r="C3846" s="54">
        <v>501</v>
      </c>
      <c r="D3846" s="96">
        <v>44224.406747685185</v>
      </c>
      <c r="E3846" s="110">
        <v>44224.406747685185</v>
      </c>
      <c r="F3846" s="112">
        <v>60.2</v>
      </c>
      <c r="G3846" s="112">
        <v>25.1</v>
      </c>
    </row>
    <row r="3847" spans="1:7" x14ac:dyDescent="0.25">
      <c r="A3847" s="104" t="s">
        <v>537</v>
      </c>
      <c r="B3847" s="104" t="s">
        <v>540</v>
      </c>
      <c r="C3847" s="54">
        <v>502</v>
      </c>
      <c r="D3847" s="96">
        <v>44224.448414351849</v>
      </c>
      <c r="E3847" s="110">
        <v>44224.448414351849</v>
      </c>
      <c r="F3847" s="112">
        <v>62.8</v>
      </c>
      <c r="G3847" s="112">
        <v>25.3</v>
      </c>
    </row>
    <row r="3848" spans="1:7" x14ac:dyDescent="0.25">
      <c r="A3848" s="104" t="s">
        <v>537</v>
      </c>
      <c r="B3848" s="104" t="s">
        <v>540</v>
      </c>
      <c r="C3848" s="54">
        <v>503</v>
      </c>
      <c r="D3848" s="96">
        <v>44224.490081018521</v>
      </c>
      <c r="E3848" s="110">
        <v>44224.490081018521</v>
      </c>
      <c r="F3848" s="112">
        <v>65.599999999999994</v>
      </c>
      <c r="G3848" s="112">
        <v>25.4</v>
      </c>
    </row>
    <row r="3849" spans="1:7" x14ac:dyDescent="0.25">
      <c r="A3849" s="104" t="s">
        <v>537</v>
      </c>
      <c r="B3849" s="104" t="s">
        <v>540</v>
      </c>
      <c r="C3849" s="54">
        <v>504</v>
      </c>
      <c r="D3849" s="96">
        <v>44224.531747685185</v>
      </c>
      <c r="E3849" s="110">
        <v>44224.531747685185</v>
      </c>
      <c r="F3849" s="112">
        <v>63</v>
      </c>
      <c r="G3849" s="112">
        <v>24.9</v>
      </c>
    </row>
    <row r="3850" spans="1:7" x14ac:dyDescent="0.25">
      <c r="A3850" s="104" t="s">
        <v>537</v>
      </c>
      <c r="B3850" s="104" t="s">
        <v>540</v>
      </c>
      <c r="C3850" s="54">
        <v>505</v>
      </c>
      <c r="D3850" s="96">
        <v>44224.573414351849</v>
      </c>
      <c r="E3850" s="110">
        <v>44224.573414351849</v>
      </c>
      <c r="F3850" s="112">
        <v>68.2</v>
      </c>
      <c r="G3850" s="112">
        <v>25.5</v>
      </c>
    </row>
    <row r="3851" spans="1:7" x14ac:dyDescent="0.25">
      <c r="A3851" s="104" t="s">
        <v>537</v>
      </c>
      <c r="B3851" s="104" t="s">
        <v>540</v>
      </c>
      <c r="C3851" s="54">
        <v>506</v>
      </c>
      <c r="D3851" s="96">
        <v>44224.615081018521</v>
      </c>
      <c r="E3851" s="110">
        <v>44224.615081018521</v>
      </c>
      <c r="F3851" s="112">
        <v>67.3</v>
      </c>
      <c r="G3851" s="112">
        <v>25.5</v>
      </c>
    </row>
    <row r="3852" spans="1:7" x14ac:dyDescent="0.25">
      <c r="A3852" s="104" t="s">
        <v>537</v>
      </c>
      <c r="B3852" s="104" t="s">
        <v>540</v>
      </c>
      <c r="C3852" s="54">
        <v>507</v>
      </c>
      <c r="D3852" s="96">
        <v>44224.656747685185</v>
      </c>
      <c r="E3852" s="110">
        <v>44224.656747685185</v>
      </c>
      <c r="F3852" s="112">
        <v>65.3</v>
      </c>
      <c r="G3852" s="112">
        <v>25.5</v>
      </c>
    </row>
    <row r="3853" spans="1:7" x14ac:dyDescent="0.25">
      <c r="A3853" s="104" t="s">
        <v>537</v>
      </c>
      <c r="B3853" s="104" t="s">
        <v>540</v>
      </c>
      <c r="C3853" s="54">
        <v>508</v>
      </c>
      <c r="D3853" s="96">
        <v>44224.698414351849</v>
      </c>
      <c r="E3853" s="110">
        <v>44224.698414351849</v>
      </c>
      <c r="F3853" s="112">
        <v>62.2</v>
      </c>
      <c r="G3853" s="112">
        <v>25.5</v>
      </c>
    </row>
    <row r="3854" spans="1:7" x14ac:dyDescent="0.25">
      <c r="A3854" s="104" t="s">
        <v>537</v>
      </c>
      <c r="B3854" s="104" t="s">
        <v>540</v>
      </c>
      <c r="C3854" s="54">
        <v>509</v>
      </c>
      <c r="D3854" s="96">
        <v>44224.740081018521</v>
      </c>
      <c r="E3854" s="110">
        <v>44224.740081018521</v>
      </c>
      <c r="F3854" s="112">
        <v>62.9</v>
      </c>
      <c r="G3854" s="112">
        <v>24.6</v>
      </c>
    </row>
    <row r="3855" spans="1:7" x14ac:dyDescent="0.25">
      <c r="A3855" s="104" t="s">
        <v>537</v>
      </c>
      <c r="B3855" s="104" t="s">
        <v>540</v>
      </c>
      <c r="C3855" s="54">
        <v>510</v>
      </c>
      <c r="D3855" s="96">
        <v>44224.781747685185</v>
      </c>
      <c r="E3855" s="110">
        <v>44224.781747685185</v>
      </c>
      <c r="F3855" s="112">
        <v>63</v>
      </c>
      <c r="G3855" s="112">
        <v>24.7</v>
      </c>
    </row>
    <row r="3856" spans="1:7" x14ac:dyDescent="0.25">
      <c r="A3856" s="104" t="s">
        <v>537</v>
      </c>
      <c r="B3856" s="104" t="s">
        <v>540</v>
      </c>
      <c r="C3856" s="54">
        <v>511</v>
      </c>
      <c r="D3856" s="96">
        <v>44224.823414351849</v>
      </c>
      <c r="E3856" s="110">
        <v>44224.823414351849</v>
      </c>
      <c r="F3856" s="112">
        <v>61.1</v>
      </c>
      <c r="G3856" s="112">
        <v>25.2</v>
      </c>
    </row>
    <row r="3857" spans="1:7" x14ac:dyDescent="0.25">
      <c r="A3857" s="104" t="s">
        <v>537</v>
      </c>
      <c r="B3857" s="104" t="s">
        <v>540</v>
      </c>
      <c r="C3857" s="54">
        <v>512</v>
      </c>
      <c r="D3857" s="96">
        <v>44224.865081018521</v>
      </c>
      <c r="E3857" s="110">
        <v>44224.865081018521</v>
      </c>
      <c r="F3857" s="112">
        <v>60.6</v>
      </c>
      <c r="G3857" s="112">
        <v>24.5</v>
      </c>
    </row>
    <row r="3858" spans="1:7" x14ac:dyDescent="0.25">
      <c r="A3858" s="104" t="s">
        <v>537</v>
      </c>
      <c r="B3858" s="104" t="s">
        <v>540</v>
      </c>
      <c r="C3858" s="54">
        <v>513</v>
      </c>
      <c r="D3858" s="96">
        <v>44224.906747685185</v>
      </c>
      <c r="E3858" s="110">
        <v>44224.906747685185</v>
      </c>
      <c r="F3858" s="112">
        <v>61.2</v>
      </c>
      <c r="G3858" s="112">
        <v>24.7</v>
      </c>
    </row>
    <row r="3859" spans="1:7" x14ac:dyDescent="0.25">
      <c r="A3859" s="104" t="s">
        <v>537</v>
      </c>
      <c r="B3859" s="104" t="s">
        <v>540</v>
      </c>
      <c r="C3859" s="54">
        <v>514</v>
      </c>
      <c r="D3859" s="96">
        <v>44224.948414351849</v>
      </c>
      <c r="E3859" s="110">
        <v>44224.948414351849</v>
      </c>
      <c r="F3859" s="112">
        <v>61</v>
      </c>
      <c r="G3859" s="112">
        <v>24.9</v>
      </c>
    </row>
    <row r="3860" spans="1:7" x14ac:dyDescent="0.25">
      <c r="A3860" s="104" t="s">
        <v>537</v>
      </c>
      <c r="B3860" s="104" t="s">
        <v>540</v>
      </c>
      <c r="C3860" s="54">
        <v>515</v>
      </c>
      <c r="D3860" s="96">
        <v>44224.990081018521</v>
      </c>
      <c r="E3860" s="110">
        <v>44224.990081018521</v>
      </c>
      <c r="F3860" s="112">
        <v>65.7</v>
      </c>
      <c r="G3860" s="112">
        <v>25.1</v>
      </c>
    </row>
    <row r="3861" spans="1:7" x14ac:dyDescent="0.25">
      <c r="A3861" s="104" t="s">
        <v>537</v>
      </c>
      <c r="B3861" s="104" t="s">
        <v>540</v>
      </c>
      <c r="C3861" s="54">
        <v>516</v>
      </c>
      <c r="D3861" s="96">
        <v>44225.031747685185</v>
      </c>
      <c r="E3861" s="110">
        <v>44225.031747685185</v>
      </c>
      <c r="F3861" s="112">
        <v>58.5</v>
      </c>
      <c r="G3861" s="112">
        <v>25.5</v>
      </c>
    </row>
    <row r="3862" spans="1:7" x14ac:dyDescent="0.25">
      <c r="A3862" s="104" t="s">
        <v>537</v>
      </c>
      <c r="B3862" s="104" t="s">
        <v>540</v>
      </c>
      <c r="C3862" s="54">
        <v>517</v>
      </c>
      <c r="D3862" s="96">
        <v>44225.073414351849</v>
      </c>
      <c r="E3862" s="110">
        <v>44225.073414351849</v>
      </c>
      <c r="F3862" s="112">
        <v>62.8</v>
      </c>
      <c r="G3862" s="112">
        <v>24.8</v>
      </c>
    </row>
    <row r="3863" spans="1:7" x14ac:dyDescent="0.25">
      <c r="A3863" s="104" t="s">
        <v>537</v>
      </c>
      <c r="B3863" s="104" t="s">
        <v>540</v>
      </c>
      <c r="C3863" s="54">
        <v>518</v>
      </c>
      <c r="D3863" s="96">
        <v>44225.115081018521</v>
      </c>
      <c r="E3863" s="110">
        <v>44225.115081018521</v>
      </c>
      <c r="F3863" s="112">
        <v>59.3</v>
      </c>
      <c r="G3863" s="112">
        <v>25.2</v>
      </c>
    </row>
    <row r="3864" spans="1:7" x14ac:dyDescent="0.25">
      <c r="A3864" s="104" t="s">
        <v>537</v>
      </c>
      <c r="B3864" s="104" t="s">
        <v>540</v>
      </c>
      <c r="C3864" s="54">
        <v>519</v>
      </c>
      <c r="D3864" s="96">
        <v>44225.156747685185</v>
      </c>
      <c r="E3864" s="110">
        <v>44225.156747685185</v>
      </c>
      <c r="F3864" s="112">
        <v>56.9</v>
      </c>
      <c r="G3864" s="112">
        <v>25.2</v>
      </c>
    </row>
    <row r="3865" spans="1:7" x14ac:dyDescent="0.25">
      <c r="A3865" s="104" t="s">
        <v>537</v>
      </c>
      <c r="B3865" s="104" t="s">
        <v>540</v>
      </c>
      <c r="C3865" s="54">
        <v>520</v>
      </c>
      <c r="D3865" s="96">
        <v>44225.198414351849</v>
      </c>
      <c r="E3865" s="110">
        <v>44225.198414351849</v>
      </c>
      <c r="F3865" s="112">
        <v>55.3</v>
      </c>
      <c r="G3865" s="112">
        <v>25.1</v>
      </c>
    </row>
    <row r="3866" spans="1:7" x14ac:dyDescent="0.25">
      <c r="A3866" s="104" t="s">
        <v>537</v>
      </c>
      <c r="B3866" s="104" t="s">
        <v>540</v>
      </c>
      <c r="C3866" s="54">
        <v>521</v>
      </c>
      <c r="D3866" s="96">
        <v>44225.240081018521</v>
      </c>
      <c r="E3866" s="110">
        <v>44225.240081018521</v>
      </c>
      <c r="F3866" s="112">
        <v>58.1</v>
      </c>
      <c r="G3866" s="112">
        <v>24.8</v>
      </c>
    </row>
    <row r="3867" spans="1:7" x14ac:dyDescent="0.25">
      <c r="A3867" s="104" t="s">
        <v>537</v>
      </c>
      <c r="B3867" s="104" t="s">
        <v>540</v>
      </c>
      <c r="C3867" s="54">
        <v>522</v>
      </c>
      <c r="D3867" s="96">
        <v>44225.281747685185</v>
      </c>
      <c r="E3867" s="110">
        <v>44225.281747685185</v>
      </c>
      <c r="F3867" s="112">
        <v>56.5</v>
      </c>
      <c r="G3867" s="112">
        <v>25.1</v>
      </c>
    </row>
    <row r="3868" spans="1:7" x14ac:dyDescent="0.25">
      <c r="A3868" s="104" t="s">
        <v>537</v>
      </c>
      <c r="B3868" s="104" t="s">
        <v>540</v>
      </c>
      <c r="C3868" s="54">
        <v>523</v>
      </c>
      <c r="D3868" s="96">
        <v>44225.323414351849</v>
      </c>
      <c r="E3868" s="110">
        <v>44225.323414351849</v>
      </c>
      <c r="F3868" s="112">
        <v>59.4</v>
      </c>
      <c r="G3868" s="112">
        <v>25.7</v>
      </c>
    </row>
    <row r="3869" spans="1:7" x14ac:dyDescent="0.25">
      <c r="A3869" s="104" t="s">
        <v>537</v>
      </c>
      <c r="B3869" s="104" t="s">
        <v>540</v>
      </c>
      <c r="C3869" s="54">
        <v>524</v>
      </c>
      <c r="D3869" s="96">
        <v>44225.365081018521</v>
      </c>
      <c r="E3869" s="110">
        <v>44225.365081018521</v>
      </c>
      <c r="F3869" s="112">
        <v>55.9</v>
      </c>
      <c r="G3869" s="112">
        <v>25.2</v>
      </c>
    </row>
    <row r="3870" spans="1:7" x14ac:dyDescent="0.25">
      <c r="A3870" s="104" t="s">
        <v>537</v>
      </c>
      <c r="B3870" s="104" t="s">
        <v>540</v>
      </c>
      <c r="C3870" s="54">
        <v>525</v>
      </c>
      <c r="D3870" s="96">
        <v>44225.406747685185</v>
      </c>
      <c r="E3870" s="110">
        <v>44225.406747685185</v>
      </c>
      <c r="F3870" s="112">
        <v>55</v>
      </c>
      <c r="G3870" s="112">
        <v>25.8</v>
      </c>
    </row>
    <row r="3871" spans="1:7" x14ac:dyDescent="0.25">
      <c r="A3871" s="104" t="s">
        <v>537</v>
      </c>
      <c r="B3871" s="104" t="s">
        <v>540</v>
      </c>
      <c r="C3871" s="54">
        <v>526</v>
      </c>
      <c r="D3871" s="96">
        <v>44225.448414351849</v>
      </c>
      <c r="E3871" s="110">
        <v>44225.448414351849</v>
      </c>
      <c r="F3871" s="112">
        <v>57.6</v>
      </c>
      <c r="G3871" s="112">
        <v>25.6</v>
      </c>
    </row>
    <row r="3872" spans="1:7" x14ac:dyDescent="0.25">
      <c r="A3872" s="104" t="s">
        <v>537</v>
      </c>
      <c r="B3872" s="104" t="s">
        <v>540</v>
      </c>
      <c r="C3872" s="54">
        <v>527</v>
      </c>
      <c r="D3872" s="96">
        <v>44225.490081018521</v>
      </c>
      <c r="E3872" s="110">
        <v>44225.490081018521</v>
      </c>
      <c r="F3872" s="112">
        <v>56</v>
      </c>
      <c r="G3872" s="112">
        <v>25.7</v>
      </c>
    </row>
    <row r="3873" spans="1:7" x14ac:dyDescent="0.25">
      <c r="A3873" s="104" t="s">
        <v>537</v>
      </c>
      <c r="B3873" s="104" t="s">
        <v>540</v>
      </c>
      <c r="C3873" s="54">
        <v>528</v>
      </c>
      <c r="D3873" s="96">
        <v>44225.531747685185</v>
      </c>
      <c r="E3873" s="110">
        <v>44225.531747685185</v>
      </c>
      <c r="F3873" s="112">
        <v>61.7</v>
      </c>
      <c r="G3873" s="112">
        <v>25.8</v>
      </c>
    </row>
    <row r="3874" spans="1:7" x14ac:dyDescent="0.25">
      <c r="A3874" s="104" t="s">
        <v>537</v>
      </c>
      <c r="B3874" s="104" t="s">
        <v>540</v>
      </c>
      <c r="C3874" s="54">
        <v>529</v>
      </c>
      <c r="D3874" s="96">
        <v>44225.573414351849</v>
      </c>
      <c r="E3874" s="110">
        <v>44225.573414351849</v>
      </c>
      <c r="F3874" s="112">
        <v>59.5</v>
      </c>
      <c r="G3874" s="112">
        <v>25.9</v>
      </c>
    </row>
    <row r="3875" spans="1:7" x14ac:dyDescent="0.25">
      <c r="A3875" s="104" t="s">
        <v>537</v>
      </c>
      <c r="B3875" s="104" t="s">
        <v>540</v>
      </c>
      <c r="C3875" s="54">
        <v>530</v>
      </c>
      <c r="D3875" s="96">
        <v>44225.615081018521</v>
      </c>
      <c r="E3875" s="110">
        <v>44225.615081018521</v>
      </c>
      <c r="F3875" s="112">
        <v>61.2</v>
      </c>
      <c r="G3875" s="112">
        <v>25.9</v>
      </c>
    </row>
    <row r="3876" spans="1:7" x14ac:dyDescent="0.25">
      <c r="A3876" s="104" t="s">
        <v>537</v>
      </c>
      <c r="B3876" s="104" t="s">
        <v>540</v>
      </c>
      <c r="C3876" s="54">
        <v>531</v>
      </c>
      <c r="D3876" s="96">
        <v>44225.656747685185</v>
      </c>
      <c r="E3876" s="110">
        <v>44225.656747685185</v>
      </c>
      <c r="F3876" s="112">
        <v>57.9</v>
      </c>
      <c r="G3876" s="112">
        <v>26.1</v>
      </c>
    </row>
    <row r="3877" spans="1:7" x14ac:dyDescent="0.25">
      <c r="A3877" s="104" t="s">
        <v>537</v>
      </c>
      <c r="B3877" s="104" t="s">
        <v>540</v>
      </c>
      <c r="C3877" s="54">
        <v>532</v>
      </c>
      <c r="D3877" s="96">
        <v>44225.698414351849</v>
      </c>
      <c r="E3877" s="110">
        <v>44225.698414351849</v>
      </c>
      <c r="F3877" s="112">
        <v>60.1</v>
      </c>
      <c r="G3877" s="112">
        <v>25.6</v>
      </c>
    </row>
    <row r="3878" spans="1:7" x14ac:dyDescent="0.25">
      <c r="A3878" s="104" t="s">
        <v>537</v>
      </c>
      <c r="B3878" s="104" t="s">
        <v>540</v>
      </c>
      <c r="C3878" s="54">
        <v>533</v>
      </c>
      <c r="D3878" s="96">
        <v>44225.740081018521</v>
      </c>
      <c r="E3878" s="110">
        <v>44225.740081018521</v>
      </c>
      <c r="F3878" s="112">
        <v>59.9</v>
      </c>
      <c r="G3878" s="112">
        <v>25.1</v>
      </c>
    </row>
    <row r="3879" spans="1:7" x14ac:dyDescent="0.25">
      <c r="A3879" s="104" t="s">
        <v>537</v>
      </c>
      <c r="B3879" s="104" t="s">
        <v>540</v>
      </c>
      <c r="C3879" s="54">
        <v>534</v>
      </c>
      <c r="D3879" s="96">
        <v>44225.781747685185</v>
      </c>
      <c r="E3879" s="110">
        <v>44225.781747685185</v>
      </c>
      <c r="F3879" s="112">
        <v>59.1</v>
      </c>
      <c r="G3879" s="112">
        <v>25</v>
      </c>
    </row>
    <row r="3880" spans="1:7" x14ac:dyDescent="0.25">
      <c r="A3880" s="104" t="s">
        <v>537</v>
      </c>
      <c r="B3880" s="104" t="s">
        <v>540</v>
      </c>
      <c r="C3880" s="54">
        <v>535</v>
      </c>
      <c r="D3880" s="96">
        <v>44225.823414351849</v>
      </c>
      <c r="E3880" s="110">
        <v>44225.823414351849</v>
      </c>
      <c r="F3880" s="112">
        <v>56.9</v>
      </c>
      <c r="G3880" s="112">
        <v>25.2</v>
      </c>
    </row>
    <row r="3881" spans="1:7" x14ac:dyDescent="0.25">
      <c r="A3881" s="104" t="s">
        <v>537</v>
      </c>
      <c r="B3881" s="104" t="s">
        <v>540</v>
      </c>
      <c r="C3881" s="54">
        <v>536</v>
      </c>
      <c r="D3881" s="96">
        <v>44225.865081018521</v>
      </c>
      <c r="E3881" s="110">
        <v>44225.865081018521</v>
      </c>
      <c r="F3881" s="112">
        <v>58.2</v>
      </c>
      <c r="G3881" s="112">
        <v>24.9</v>
      </c>
    </row>
    <row r="3882" spans="1:7" x14ac:dyDescent="0.25">
      <c r="A3882" s="104" t="s">
        <v>537</v>
      </c>
      <c r="B3882" s="104" t="s">
        <v>540</v>
      </c>
      <c r="C3882" s="54">
        <v>537</v>
      </c>
      <c r="D3882" s="96">
        <v>44225.906747685185</v>
      </c>
      <c r="E3882" s="110">
        <v>44225.906747685185</v>
      </c>
      <c r="F3882" s="112">
        <v>56.3</v>
      </c>
      <c r="G3882" s="112">
        <v>25.3</v>
      </c>
    </row>
    <row r="3883" spans="1:7" x14ac:dyDescent="0.25">
      <c r="A3883" s="104" t="s">
        <v>537</v>
      </c>
      <c r="B3883" s="104" t="s">
        <v>540</v>
      </c>
      <c r="C3883" s="54">
        <v>538</v>
      </c>
      <c r="D3883" s="96">
        <v>44225.948414351849</v>
      </c>
      <c r="E3883" s="110">
        <v>44225.948414351849</v>
      </c>
      <c r="F3883" s="112">
        <v>58.3</v>
      </c>
      <c r="G3883" s="112">
        <v>25.6</v>
      </c>
    </row>
    <row r="3884" spans="1:7" x14ac:dyDescent="0.25">
      <c r="A3884" s="104" t="s">
        <v>537</v>
      </c>
      <c r="B3884" s="104" t="s">
        <v>540</v>
      </c>
      <c r="C3884" s="54">
        <v>539</v>
      </c>
      <c r="D3884" s="96">
        <v>44225.990081018521</v>
      </c>
      <c r="E3884" s="110">
        <v>44225.990081018521</v>
      </c>
      <c r="F3884" s="112">
        <v>54</v>
      </c>
      <c r="G3884" s="112">
        <v>25.4</v>
      </c>
    </row>
    <row r="3885" spans="1:7" x14ac:dyDescent="0.25">
      <c r="A3885" s="104" t="s">
        <v>537</v>
      </c>
      <c r="B3885" s="104" t="s">
        <v>540</v>
      </c>
      <c r="C3885" s="54">
        <v>540</v>
      </c>
      <c r="D3885" s="96">
        <v>44226.031747685185</v>
      </c>
      <c r="E3885" s="110">
        <v>44226.031747685185</v>
      </c>
      <c r="F3885" s="112">
        <v>55</v>
      </c>
      <c r="G3885" s="112">
        <v>25.5</v>
      </c>
    </row>
    <row r="3886" spans="1:7" x14ac:dyDescent="0.25">
      <c r="A3886" s="104" t="s">
        <v>537</v>
      </c>
      <c r="B3886" s="104" t="s">
        <v>540</v>
      </c>
      <c r="C3886" s="54">
        <v>541</v>
      </c>
      <c r="D3886" s="96">
        <v>44226.073414351849</v>
      </c>
      <c r="E3886" s="110">
        <v>44226.073414351849</v>
      </c>
      <c r="F3886" s="112">
        <v>57.5</v>
      </c>
      <c r="G3886" s="112">
        <v>24.9</v>
      </c>
    </row>
    <row r="3887" spans="1:7" x14ac:dyDescent="0.25">
      <c r="A3887" s="104" t="s">
        <v>537</v>
      </c>
      <c r="B3887" s="104" t="s">
        <v>540</v>
      </c>
      <c r="C3887" s="54">
        <v>542</v>
      </c>
      <c r="D3887" s="96">
        <v>44226.115081018521</v>
      </c>
      <c r="E3887" s="110">
        <v>44226.115081018521</v>
      </c>
      <c r="F3887" s="112">
        <v>53.8</v>
      </c>
      <c r="G3887" s="112">
        <v>25.4</v>
      </c>
    </row>
    <row r="3888" spans="1:7" x14ac:dyDescent="0.25">
      <c r="A3888" s="104" t="s">
        <v>537</v>
      </c>
      <c r="B3888" s="104" t="s">
        <v>540</v>
      </c>
      <c r="C3888" s="54">
        <v>543</v>
      </c>
      <c r="D3888" s="96">
        <v>44226.156747685185</v>
      </c>
      <c r="E3888" s="110">
        <v>44226.156747685185</v>
      </c>
      <c r="F3888" s="112">
        <v>56.5</v>
      </c>
      <c r="G3888" s="112">
        <v>24.9</v>
      </c>
    </row>
    <row r="3889" spans="1:7" x14ac:dyDescent="0.25">
      <c r="A3889" s="104" t="s">
        <v>537</v>
      </c>
      <c r="B3889" s="104" t="s">
        <v>540</v>
      </c>
      <c r="C3889" s="54">
        <v>544</v>
      </c>
      <c r="D3889" s="96">
        <v>44226.198414351849</v>
      </c>
      <c r="E3889" s="110">
        <v>44226.198414351849</v>
      </c>
      <c r="F3889" s="112">
        <v>58.2</v>
      </c>
      <c r="G3889" s="112">
        <v>24.8</v>
      </c>
    </row>
    <row r="3890" spans="1:7" x14ac:dyDescent="0.25">
      <c r="A3890" s="104" t="s">
        <v>537</v>
      </c>
      <c r="B3890" s="104" t="s">
        <v>540</v>
      </c>
      <c r="C3890" s="54">
        <v>545</v>
      </c>
      <c r="D3890" s="96">
        <v>44226.240081018521</v>
      </c>
      <c r="E3890" s="110">
        <v>44226.240081018521</v>
      </c>
      <c r="F3890" s="112">
        <v>54.5</v>
      </c>
      <c r="G3890" s="112">
        <v>24.9</v>
      </c>
    </row>
    <row r="3891" spans="1:7" x14ac:dyDescent="0.25">
      <c r="A3891" s="104" t="s">
        <v>537</v>
      </c>
      <c r="B3891" s="104" t="s">
        <v>540</v>
      </c>
      <c r="C3891" s="54">
        <v>546</v>
      </c>
      <c r="D3891" s="96">
        <v>44226.281747685185</v>
      </c>
      <c r="E3891" s="110">
        <v>44226.281747685185</v>
      </c>
      <c r="F3891" s="112">
        <v>53.1</v>
      </c>
      <c r="G3891" s="112">
        <v>25.1</v>
      </c>
    </row>
    <row r="3892" spans="1:7" x14ac:dyDescent="0.25">
      <c r="A3892" s="104" t="s">
        <v>537</v>
      </c>
      <c r="B3892" s="104" t="s">
        <v>540</v>
      </c>
      <c r="C3892" s="54">
        <v>547</v>
      </c>
      <c r="D3892" s="96">
        <v>44226.323414351849</v>
      </c>
      <c r="E3892" s="110">
        <v>44226.323414351849</v>
      </c>
      <c r="F3892" s="112">
        <v>56.9</v>
      </c>
      <c r="G3892" s="112">
        <v>25</v>
      </c>
    </row>
    <row r="3893" spans="1:7" x14ac:dyDescent="0.25">
      <c r="A3893" s="104" t="s">
        <v>537</v>
      </c>
      <c r="B3893" s="104" t="s">
        <v>540</v>
      </c>
      <c r="C3893" s="54">
        <v>548</v>
      </c>
      <c r="D3893" s="96">
        <v>44226.365081018521</v>
      </c>
      <c r="E3893" s="110">
        <v>44226.365081018521</v>
      </c>
      <c r="F3893" s="112">
        <v>56.7</v>
      </c>
      <c r="G3893" s="112">
        <v>25.3</v>
      </c>
    </row>
    <row r="3894" spans="1:7" x14ac:dyDescent="0.25">
      <c r="A3894" s="104" t="s">
        <v>537</v>
      </c>
      <c r="B3894" s="104" t="s">
        <v>540</v>
      </c>
      <c r="C3894" s="54">
        <v>549</v>
      </c>
      <c r="D3894" s="96">
        <v>44226.406747685185</v>
      </c>
      <c r="E3894" s="110">
        <v>44226.406747685185</v>
      </c>
      <c r="F3894" s="112">
        <v>56.8</v>
      </c>
      <c r="G3894" s="112">
        <v>25</v>
      </c>
    </row>
    <row r="3895" spans="1:7" x14ac:dyDescent="0.25">
      <c r="A3895" s="104" t="s">
        <v>537</v>
      </c>
      <c r="B3895" s="104" t="s">
        <v>540</v>
      </c>
      <c r="C3895" s="54">
        <v>550</v>
      </c>
      <c r="D3895" s="96">
        <v>44226.448414351849</v>
      </c>
      <c r="E3895" s="110">
        <v>44226.448414351849</v>
      </c>
      <c r="F3895" s="112">
        <v>57.1</v>
      </c>
      <c r="G3895" s="112">
        <v>25.1</v>
      </c>
    </row>
    <row r="3896" spans="1:7" x14ac:dyDescent="0.25">
      <c r="A3896" s="104" t="s">
        <v>537</v>
      </c>
      <c r="B3896" s="104" t="s">
        <v>540</v>
      </c>
      <c r="C3896" s="54">
        <v>551</v>
      </c>
      <c r="D3896" s="96">
        <v>44226.490081018521</v>
      </c>
      <c r="E3896" s="110">
        <v>44226.490081018521</v>
      </c>
      <c r="F3896" s="112">
        <v>62.6</v>
      </c>
      <c r="G3896" s="112">
        <v>25.4</v>
      </c>
    </row>
    <row r="3897" spans="1:7" x14ac:dyDescent="0.25">
      <c r="A3897" s="104" t="s">
        <v>537</v>
      </c>
      <c r="B3897" s="104" t="s">
        <v>540</v>
      </c>
      <c r="C3897" s="54">
        <v>552</v>
      </c>
      <c r="D3897" s="96">
        <v>44226.531747685185</v>
      </c>
      <c r="E3897" s="110">
        <v>44226.531747685185</v>
      </c>
      <c r="F3897" s="112">
        <v>57.3</v>
      </c>
      <c r="G3897" s="112">
        <v>25.1</v>
      </c>
    </row>
    <row r="3898" spans="1:7" x14ac:dyDescent="0.25">
      <c r="A3898" s="104" t="s">
        <v>537</v>
      </c>
      <c r="B3898" s="104" t="s">
        <v>540</v>
      </c>
      <c r="C3898" s="54">
        <v>553</v>
      </c>
      <c r="D3898" s="96">
        <v>44226.573414351849</v>
      </c>
      <c r="E3898" s="110">
        <v>44226.573414351849</v>
      </c>
      <c r="F3898" s="112">
        <v>59.6</v>
      </c>
      <c r="G3898" s="112">
        <v>25.4</v>
      </c>
    </row>
    <row r="3899" spans="1:7" x14ac:dyDescent="0.25">
      <c r="A3899" s="104" t="s">
        <v>537</v>
      </c>
      <c r="B3899" s="104" t="s">
        <v>540</v>
      </c>
      <c r="C3899" s="54">
        <v>554</v>
      </c>
      <c r="D3899" s="96">
        <v>44226.615081018521</v>
      </c>
      <c r="E3899" s="110">
        <v>44226.615081018521</v>
      </c>
      <c r="F3899" s="112">
        <v>59.9</v>
      </c>
      <c r="G3899" s="112">
        <v>25.2</v>
      </c>
    </row>
    <row r="3900" spans="1:7" x14ac:dyDescent="0.25">
      <c r="A3900" s="104" t="s">
        <v>537</v>
      </c>
      <c r="B3900" s="104" t="s">
        <v>540</v>
      </c>
      <c r="C3900" s="54">
        <v>555</v>
      </c>
      <c r="D3900" s="96">
        <v>44226.656747685185</v>
      </c>
      <c r="E3900" s="110">
        <v>44226.656747685185</v>
      </c>
      <c r="F3900" s="112">
        <v>58.7</v>
      </c>
      <c r="G3900" s="112">
        <v>25.3</v>
      </c>
    </row>
    <row r="3901" spans="1:7" x14ac:dyDescent="0.25">
      <c r="A3901" s="104" t="s">
        <v>537</v>
      </c>
      <c r="B3901" s="104" t="s">
        <v>540</v>
      </c>
      <c r="C3901" s="54">
        <v>556</v>
      </c>
      <c r="D3901" s="96">
        <v>44226.698414351849</v>
      </c>
      <c r="E3901" s="110">
        <v>44226.698414351849</v>
      </c>
      <c r="F3901" s="112">
        <v>59.5</v>
      </c>
      <c r="G3901" s="112">
        <v>25</v>
      </c>
    </row>
    <row r="3902" spans="1:7" x14ac:dyDescent="0.25">
      <c r="A3902" s="104" t="s">
        <v>537</v>
      </c>
      <c r="B3902" s="104" t="s">
        <v>540</v>
      </c>
      <c r="C3902" s="54">
        <v>557</v>
      </c>
      <c r="D3902" s="96">
        <v>44226.740081018521</v>
      </c>
      <c r="E3902" s="110">
        <v>44226.740081018521</v>
      </c>
      <c r="F3902" s="112">
        <v>58.3</v>
      </c>
      <c r="G3902" s="112">
        <v>24.5</v>
      </c>
    </row>
    <row r="3903" spans="1:7" x14ac:dyDescent="0.25">
      <c r="A3903" s="104" t="s">
        <v>537</v>
      </c>
      <c r="B3903" s="104" t="s">
        <v>540</v>
      </c>
      <c r="C3903" s="54">
        <v>558</v>
      </c>
      <c r="D3903" s="96">
        <v>44226.781747685185</v>
      </c>
      <c r="E3903" s="110">
        <v>44226.781747685185</v>
      </c>
      <c r="F3903" s="112">
        <v>57.3</v>
      </c>
      <c r="G3903" s="112">
        <v>24.6</v>
      </c>
    </row>
    <row r="3904" spans="1:7" x14ac:dyDescent="0.25">
      <c r="A3904" s="104" t="s">
        <v>537</v>
      </c>
      <c r="B3904" s="104" t="s">
        <v>540</v>
      </c>
      <c r="C3904" s="54">
        <v>559</v>
      </c>
      <c r="D3904" s="96">
        <v>44226.823414351849</v>
      </c>
      <c r="E3904" s="110">
        <v>44226.823414351849</v>
      </c>
      <c r="F3904" s="112">
        <v>56.5</v>
      </c>
      <c r="G3904" s="112">
        <v>24.6</v>
      </c>
    </row>
    <row r="3905" spans="1:7" x14ac:dyDescent="0.25">
      <c r="A3905" s="104" t="s">
        <v>537</v>
      </c>
      <c r="B3905" s="104" t="s">
        <v>540</v>
      </c>
      <c r="C3905" s="54">
        <v>560</v>
      </c>
      <c r="D3905" s="96">
        <v>44226.865081018521</v>
      </c>
      <c r="E3905" s="110">
        <v>44226.865081018521</v>
      </c>
      <c r="F3905" s="112">
        <v>57.6</v>
      </c>
      <c r="G3905" s="112">
        <v>24.5</v>
      </c>
    </row>
    <row r="3906" spans="1:7" x14ac:dyDescent="0.25">
      <c r="A3906" s="104" t="s">
        <v>537</v>
      </c>
      <c r="B3906" s="104" t="s">
        <v>540</v>
      </c>
      <c r="C3906" s="54">
        <v>561</v>
      </c>
      <c r="D3906" s="96">
        <v>44226.906747685185</v>
      </c>
      <c r="E3906" s="110">
        <v>44226.906747685185</v>
      </c>
      <c r="F3906" s="112">
        <v>58.6</v>
      </c>
      <c r="G3906" s="112">
        <v>24.8</v>
      </c>
    </row>
    <row r="3907" spans="1:7" x14ac:dyDescent="0.25">
      <c r="A3907" s="104" t="s">
        <v>537</v>
      </c>
      <c r="B3907" s="104" t="s">
        <v>540</v>
      </c>
      <c r="C3907" s="54">
        <v>562</v>
      </c>
      <c r="D3907" s="96">
        <v>44226.948414351849</v>
      </c>
      <c r="E3907" s="110">
        <v>44226.948414351849</v>
      </c>
      <c r="F3907" s="112">
        <v>57.1</v>
      </c>
      <c r="G3907" s="112">
        <v>24.2</v>
      </c>
    </row>
    <row r="3908" spans="1:7" x14ac:dyDescent="0.25">
      <c r="A3908" s="104" t="s">
        <v>537</v>
      </c>
      <c r="B3908" s="104" t="s">
        <v>540</v>
      </c>
      <c r="C3908" s="54">
        <v>563</v>
      </c>
      <c r="D3908" s="96">
        <v>44226.990081018521</v>
      </c>
      <c r="E3908" s="110">
        <v>44226.990081018521</v>
      </c>
      <c r="F3908" s="112">
        <v>55.9</v>
      </c>
      <c r="G3908" s="112">
        <v>24.7</v>
      </c>
    </row>
    <row r="3909" spans="1:7" x14ac:dyDescent="0.25">
      <c r="A3909" s="104" t="s">
        <v>537</v>
      </c>
      <c r="B3909" s="104" t="s">
        <v>540</v>
      </c>
      <c r="C3909" s="54">
        <v>564</v>
      </c>
      <c r="D3909" s="96">
        <v>44227.031747685185</v>
      </c>
      <c r="E3909" s="110">
        <v>44227.031747685185</v>
      </c>
      <c r="F3909" s="112">
        <v>56.5</v>
      </c>
      <c r="G3909" s="112">
        <v>24.4</v>
      </c>
    </row>
    <row r="3910" spans="1:7" x14ac:dyDescent="0.25">
      <c r="A3910" s="104" t="s">
        <v>537</v>
      </c>
      <c r="B3910" s="104" t="s">
        <v>540</v>
      </c>
      <c r="C3910" s="54">
        <v>565</v>
      </c>
      <c r="D3910" s="96">
        <v>44227.073414351849</v>
      </c>
      <c r="E3910" s="110">
        <v>44227.073414351849</v>
      </c>
      <c r="F3910" s="112">
        <v>55.7</v>
      </c>
      <c r="G3910" s="112">
        <v>24.4</v>
      </c>
    </row>
    <row r="3911" spans="1:7" x14ac:dyDescent="0.25">
      <c r="A3911" s="104" t="s">
        <v>537</v>
      </c>
      <c r="B3911" s="104" t="s">
        <v>540</v>
      </c>
      <c r="C3911" s="54">
        <v>566</v>
      </c>
      <c r="D3911" s="96">
        <v>44227.115081018521</v>
      </c>
      <c r="E3911" s="110">
        <v>44227.115081018521</v>
      </c>
      <c r="F3911" s="112">
        <v>54.6</v>
      </c>
      <c r="G3911" s="112">
        <v>24.1</v>
      </c>
    </row>
    <row r="3912" spans="1:7" x14ac:dyDescent="0.25">
      <c r="A3912" s="104" t="s">
        <v>537</v>
      </c>
      <c r="B3912" s="104" t="s">
        <v>540</v>
      </c>
      <c r="C3912" s="54">
        <v>567</v>
      </c>
      <c r="D3912" s="96">
        <v>44227.156747685185</v>
      </c>
      <c r="E3912" s="110">
        <v>44227.156747685185</v>
      </c>
      <c r="F3912" s="112">
        <v>50</v>
      </c>
      <c r="G3912" s="112">
        <v>24.7</v>
      </c>
    </row>
    <row r="3913" spans="1:7" x14ac:dyDescent="0.25">
      <c r="A3913" s="104" t="s">
        <v>537</v>
      </c>
      <c r="B3913" s="104" t="s">
        <v>540</v>
      </c>
      <c r="C3913" s="54">
        <v>568</v>
      </c>
      <c r="D3913" s="96">
        <v>44227.198414351849</v>
      </c>
      <c r="E3913" s="110">
        <v>44227.198414351849</v>
      </c>
      <c r="F3913" s="112">
        <v>51.6</v>
      </c>
      <c r="G3913" s="112">
        <v>24.3</v>
      </c>
    </row>
    <row r="3914" spans="1:7" x14ac:dyDescent="0.25">
      <c r="A3914" s="104" t="s">
        <v>537</v>
      </c>
      <c r="B3914" s="104" t="s">
        <v>540</v>
      </c>
      <c r="C3914" s="54">
        <v>569</v>
      </c>
      <c r="D3914" s="96">
        <v>44227.240081018521</v>
      </c>
      <c r="E3914" s="110">
        <v>44227.240081018521</v>
      </c>
      <c r="F3914" s="112">
        <v>52</v>
      </c>
      <c r="G3914" s="112">
        <v>24.6</v>
      </c>
    </row>
    <row r="3915" spans="1:7" x14ac:dyDescent="0.25">
      <c r="A3915" s="104" t="s">
        <v>537</v>
      </c>
      <c r="B3915" s="104" t="s">
        <v>540</v>
      </c>
      <c r="C3915" s="54">
        <v>570</v>
      </c>
      <c r="D3915" s="96">
        <v>44227.281747685185</v>
      </c>
      <c r="E3915" s="110">
        <v>44227.281747685185</v>
      </c>
      <c r="F3915" s="112">
        <v>53.3</v>
      </c>
      <c r="G3915" s="112">
        <v>24.2</v>
      </c>
    </row>
    <row r="3916" spans="1:7" x14ac:dyDescent="0.25">
      <c r="A3916" s="104" t="s">
        <v>537</v>
      </c>
      <c r="B3916" s="104" t="s">
        <v>540</v>
      </c>
      <c r="C3916" s="54">
        <v>571</v>
      </c>
      <c r="D3916" s="96">
        <v>44227.323414351849</v>
      </c>
      <c r="E3916" s="110">
        <v>44227.323414351849</v>
      </c>
      <c r="F3916" s="112">
        <v>53.3</v>
      </c>
      <c r="G3916" s="112">
        <v>24.7</v>
      </c>
    </row>
    <row r="3917" spans="1:7" x14ac:dyDescent="0.25">
      <c r="A3917" s="104" t="s">
        <v>537</v>
      </c>
      <c r="B3917" s="104" t="s">
        <v>540</v>
      </c>
      <c r="C3917" s="54">
        <v>572</v>
      </c>
      <c r="D3917" s="96">
        <v>44227.365081018521</v>
      </c>
      <c r="E3917" s="110">
        <v>44227.365081018521</v>
      </c>
      <c r="F3917" s="112">
        <v>53.2</v>
      </c>
      <c r="G3917" s="112">
        <v>24.3</v>
      </c>
    </row>
    <row r="3918" spans="1:7" x14ac:dyDescent="0.25">
      <c r="A3918" s="104" t="s">
        <v>537</v>
      </c>
      <c r="B3918" s="104" t="s">
        <v>540</v>
      </c>
      <c r="C3918" s="54">
        <v>573</v>
      </c>
      <c r="D3918" s="96">
        <v>44227.406747685185</v>
      </c>
      <c r="E3918" s="110">
        <v>44227.406747685185</v>
      </c>
      <c r="F3918" s="112">
        <v>52.3</v>
      </c>
      <c r="G3918" s="112">
        <v>24.4</v>
      </c>
    </row>
    <row r="3919" spans="1:7" x14ac:dyDescent="0.25">
      <c r="A3919" s="104" t="s">
        <v>537</v>
      </c>
      <c r="B3919" s="104" t="s">
        <v>540</v>
      </c>
      <c r="C3919" s="54">
        <v>574</v>
      </c>
      <c r="D3919" s="96">
        <v>44227.448414351849</v>
      </c>
      <c r="E3919" s="110">
        <v>44227.448414351849</v>
      </c>
      <c r="F3919" s="112">
        <v>58.1</v>
      </c>
      <c r="G3919" s="112">
        <v>24.8</v>
      </c>
    </row>
    <row r="3920" spans="1:7" x14ac:dyDescent="0.25">
      <c r="A3920" s="104" t="s">
        <v>537</v>
      </c>
      <c r="B3920" s="104" t="s">
        <v>540</v>
      </c>
      <c r="C3920" s="54">
        <v>575</v>
      </c>
      <c r="D3920" s="96">
        <v>44227.490081018521</v>
      </c>
      <c r="E3920" s="110">
        <v>44227.490081018521</v>
      </c>
      <c r="F3920" s="112">
        <v>60.9</v>
      </c>
      <c r="G3920" s="112">
        <v>24.8</v>
      </c>
    </row>
    <row r="3921" spans="1:7" x14ac:dyDescent="0.25">
      <c r="A3921" s="104" t="s">
        <v>537</v>
      </c>
      <c r="B3921" s="104" t="s">
        <v>540</v>
      </c>
      <c r="C3921" s="54">
        <v>576</v>
      </c>
      <c r="D3921" s="96">
        <v>44227.531747685185</v>
      </c>
      <c r="E3921" s="110">
        <v>44227.531747685185</v>
      </c>
      <c r="F3921" s="112">
        <v>58</v>
      </c>
      <c r="G3921" s="112">
        <v>24.9</v>
      </c>
    </row>
    <row r="3922" spans="1:7" x14ac:dyDescent="0.25">
      <c r="A3922" s="104" t="s">
        <v>537</v>
      </c>
      <c r="B3922" s="104" t="s">
        <v>540</v>
      </c>
      <c r="C3922" s="54">
        <v>577</v>
      </c>
      <c r="D3922" s="96">
        <v>44227.573414351849</v>
      </c>
      <c r="E3922" s="110">
        <v>44227.573414351849</v>
      </c>
      <c r="F3922" s="112">
        <v>60.6</v>
      </c>
      <c r="G3922" s="112">
        <v>24.8</v>
      </c>
    </row>
    <row r="3923" spans="1:7" x14ac:dyDescent="0.25">
      <c r="A3923" s="104" t="s">
        <v>537</v>
      </c>
      <c r="B3923" s="104" t="s">
        <v>540</v>
      </c>
      <c r="C3923" s="54">
        <v>578</v>
      </c>
      <c r="D3923" s="96">
        <v>44227.615081018521</v>
      </c>
      <c r="E3923" s="110">
        <v>44227.615081018521</v>
      </c>
      <c r="F3923" s="112">
        <v>61.9</v>
      </c>
      <c r="G3923" s="112">
        <v>24.8</v>
      </c>
    </row>
    <row r="3924" spans="1:7" x14ac:dyDescent="0.25">
      <c r="A3924" s="104" t="s">
        <v>537</v>
      </c>
      <c r="B3924" s="104" t="s">
        <v>540</v>
      </c>
      <c r="C3924" s="54">
        <v>579</v>
      </c>
      <c r="D3924" s="96">
        <v>44227.656747685185</v>
      </c>
      <c r="E3924" s="110">
        <v>44227.656747685185</v>
      </c>
      <c r="F3924" s="112">
        <v>58.6</v>
      </c>
      <c r="G3924" s="112">
        <v>24.9</v>
      </c>
    </row>
    <row r="3925" spans="1:7" x14ac:dyDescent="0.25">
      <c r="A3925" s="104" t="s">
        <v>537</v>
      </c>
      <c r="B3925" s="104" t="s">
        <v>540</v>
      </c>
      <c r="C3925" s="54">
        <v>580</v>
      </c>
      <c r="D3925" s="96">
        <v>44227.698414351849</v>
      </c>
      <c r="E3925" s="110">
        <v>44227.698414351849</v>
      </c>
      <c r="F3925" s="112">
        <v>59.6</v>
      </c>
      <c r="G3925" s="112">
        <v>24.5</v>
      </c>
    </row>
    <row r="3926" spans="1:7" x14ac:dyDescent="0.25">
      <c r="A3926" s="104" t="s">
        <v>537</v>
      </c>
      <c r="B3926" s="104" t="s">
        <v>540</v>
      </c>
      <c r="C3926" s="54">
        <v>581</v>
      </c>
      <c r="D3926" s="96">
        <v>44227.740081018521</v>
      </c>
      <c r="E3926" s="110">
        <v>44227.740081018521</v>
      </c>
      <c r="F3926" s="112">
        <v>59.7</v>
      </c>
      <c r="G3926" s="112">
        <v>24</v>
      </c>
    </row>
    <row r="3927" spans="1:7" x14ac:dyDescent="0.25">
      <c r="A3927" s="104" t="s">
        <v>537</v>
      </c>
      <c r="B3927" s="104" t="s">
        <v>540</v>
      </c>
      <c r="C3927" s="54">
        <v>582</v>
      </c>
      <c r="D3927" s="96">
        <v>44227.781747685185</v>
      </c>
      <c r="E3927" s="110">
        <v>44227.781747685185</v>
      </c>
      <c r="F3927" s="112">
        <v>58.1</v>
      </c>
      <c r="G3927" s="112">
        <v>24</v>
      </c>
    </row>
    <row r="3928" spans="1:7" x14ac:dyDescent="0.25">
      <c r="A3928" s="104" t="s">
        <v>537</v>
      </c>
      <c r="B3928" s="104" t="s">
        <v>540</v>
      </c>
      <c r="C3928" s="54">
        <v>583</v>
      </c>
      <c r="D3928" s="96">
        <v>44227.823414351849</v>
      </c>
      <c r="E3928" s="110">
        <v>44227.823414351849</v>
      </c>
      <c r="F3928" s="112">
        <v>58.1</v>
      </c>
      <c r="G3928" s="112">
        <v>24.2</v>
      </c>
    </row>
    <row r="3929" spans="1:7" x14ac:dyDescent="0.25">
      <c r="A3929" s="104" t="s">
        <v>537</v>
      </c>
      <c r="B3929" s="104" t="s">
        <v>540</v>
      </c>
      <c r="C3929" s="54">
        <v>584</v>
      </c>
      <c r="D3929" s="96">
        <v>44227.865081018521</v>
      </c>
      <c r="E3929" s="110">
        <v>44227.865081018521</v>
      </c>
      <c r="F3929" s="112">
        <v>55.5</v>
      </c>
      <c r="G3929" s="112">
        <v>24.1</v>
      </c>
    </row>
    <row r="3930" spans="1:7" x14ac:dyDescent="0.25">
      <c r="A3930" s="104" t="s">
        <v>537</v>
      </c>
      <c r="B3930" s="104" t="s">
        <v>540</v>
      </c>
      <c r="C3930" s="54">
        <v>585</v>
      </c>
      <c r="D3930" s="96">
        <v>44227.906747685185</v>
      </c>
      <c r="E3930" s="110">
        <v>44227.906747685185</v>
      </c>
      <c r="F3930" s="112">
        <v>54</v>
      </c>
      <c r="G3930" s="112">
        <v>24.6</v>
      </c>
    </row>
    <row r="3931" spans="1:7" x14ac:dyDescent="0.25">
      <c r="A3931" s="104" t="s">
        <v>537</v>
      </c>
      <c r="B3931" s="104" t="s">
        <v>540</v>
      </c>
      <c r="C3931" s="54">
        <v>586</v>
      </c>
      <c r="D3931" s="96">
        <v>44227.948414351849</v>
      </c>
      <c r="E3931" s="110">
        <v>44227.948414351849</v>
      </c>
      <c r="F3931" s="112">
        <v>57.1</v>
      </c>
      <c r="G3931" s="112">
        <v>23.9</v>
      </c>
    </row>
    <row r="3932" spans="1:7" x14ac:dyDescent="0.25">
      <c r="A3932" s="104" t="s">
        <v>537</v>
      </c>
      <c r="B3932" s="104" t="s">
        <v>540</v>
      </c>
      <c r="C3932" s="54">
        <v>587</v>
      </c>
      <c r="D3932" s="96">
        <v>44227.990081018521</v>
      </c>
      <c r="E3932" s="110">
        <v>44227.990081018521</v>
      </c>
      <c r="F3932" s="112">
        <v>57.6</v>
      </c>
      <c r="G3932" s="112">
        <v>24.1</v>
      </c>
    </row>
    <row r="3933" spans="1:7" x14ac:dyDescent="0.25">
      <c r="A3933" s="104" t="s">
        <v>537</v>
      </c>
      <c r="B3933" s="104" t="s">
        <v>540</v>
      </c>
      <c r="C3933" s="54">
        <v>588</v>
      </c>
      <c r="D3933" s="96">
        <v>44228.031747685185</v>
      </c>
      <c r="E3933" s="110">
        <v>44228.031747685185</v>
      </c>
      <c r="F3933" s="112">
        <v>58.9</v>
      </c>
      <c r="G3933" s="112">
        <v>24.4</v>
      </c>
    </row>
    <row r="3934" spans="1:7" x14ac:dyDescent="0.25">
      <c r="A3934" s="104" t="s">
        <v>537</v>
      </c>
      <c r="B3934" s="104" t="s">
        <v>540</v>
      </c>
      <c r="C3934" s="54">
        <v>589</v>
      </c>
      <c r="D3934" s="96">
        <v>44228.073414351849</v>
      </c>
      <c r="E3934" s="110">
        <v>44228.073414351849</v>
      </c>
      <c r="F3934" s="112">
        <v>56.1</v>
      </c>
      <c r="G3934" s="112">
        <v>24.2</v>
      </c>
    </row>
    <row r="3935" spans="1:7" x14ac:dyDescent="0.25">
      <c r="A3935" s="104" t="s">
        <v>537</v>
      </c>
      <c r="B3935" s="104" t="s">
        <v>540</v>
      </c>
      <c r="C3935" s="54">
        <v>590</v>
      </c>
      <c r="D3935" s="96">
        <v>44228.115081018521</v>
      </c>
      <c r="E3935" s="110">
        <v>44228.115081018521</v>
      </c>
      <c r="F3935" s="112">
        <v>56.6</v>
      </c>
      <c r="G3935" s="112">
        <v>24</v>
      </c>
    </row>
    <row r="3936" spans="1:7" x14ac:dyDescent="0.25">
      <c r="A3936" s="104" t="s">
        <v>537</v>
      </c>
      <c r="B3936" s="104" t="s">
        <v>540</v>
      </c>
      <c r="C3936" s="54">
        <v>591</v>
      </c>
      <c r="D3936" s="96">
        <v>44228.156747685185</v>
      </c>
      <c r="E3936" s="110">
        <v>44228.156747685185</v>
      </c>
      <c r="F3936" s="112">
        <v>57.2</v>
      </c>
      <c r="G3936" s="112">
        <v>23.8</v>
      </c>
    </row>
    <row r="3937" spans="1:7" x14ac:dyDescent="0.25">
      <c r="A3937" s="104" t="s">
        <v>537</v>
      </c>
      <c r="B3937" s="104" t="s">
        <v>540</v>
      </c>
      <c r="C3937" s="54">
        <v>592</v>
      </c>
      <c r="D3937" s="96">
        <v>44228.198414351849</v>
      </c>
      <c r="E3937" s="110">
        <v>44228.198414351849</v>
      </c>
      <c r="F3937" s="112">
        <v>57.7</v>
      </c>
      <c r="G3937" s="112">
        <v>24</v>
      </c>
    </row>
    <row r="3938" spans="1:7" x14ac:dyDescent="0.25">
      <c r="A3938" s="104" t="s">
        <v>537</v>
      </c>
      <c r="B3938" s="104" t="s">
        <v>540</v>
      </c>
      <c r="C3938" s="54">
        <v>593</v>
      </c>
      <c r="D3938" s="96">
        <v>44228.240081018521</v>
      </c>
      <c r="E3938" s="110">
        <v>44228.240081018521</v>
      </c>
      <c r="F3938" s="112">
        <v>56.4</v>
      </c>
      <c r="G3938" s="112">
        <v>23.8</v>
      </c>
    </row>
    <row r="3939" spans="1:7" x14ac:dyDescent="0.25">
      <c r="A3939" s="104" t="s">
        <v>537</v>
      </c>
      <c r="B3939" s="104" t="s">
        <v>540</v>
      </c>
      <c r="C3939" s="54">
        <v>594</v>
      </c>
      <c r="D3939" s="96">
        <v>44228.281747685185</v>
      </c>
      <c r="E3939" s="110">
        <v>44228.281747685185</v>
      </c>
      <c r="F3939" s="112">
        <v>57.7</v>
      </c>
      <c r="G3939" s="112">
        <v>24</v>
      </c>
    </row>
    <row r="3940" spans="1:7" x14ac:dyDescent="0.25">
      <c r="A3940" s="104" t="s">
        <v>537</v>
      </c>
      <c r="B3940" s="104" t="s">
        <v>540</v>
      </c>
      <c r="C3940" s="54">
        <v>595</v>
      </c>
      <c r="D3940" s="96">
        <v>44228.323414351849</v>
      </c>
      <c r="E3940" s="110">
        <v>44228.323414351849</v>
      </c>
      <c r="F3940" s="112">
        <v>56.8</v>
      </c>
      <c r="G3940" s="112">
        <v>24.3</v>
      </c>
    </row>
    <row r="3941" spans="1:7" x14ac:dyDescent="0.25">
      <c r="A3941" s="104" t="s">
        <v>537</v>
      </c>
      <c r="B3941" s="104" t="s">
        <v>540</v>
      </c>
      <c r="C3941" s="54">
        <v>596</v>
      </c>
      <c r="D3941" s="96">
        <v>44228.365081018521</v>
      </c>
      <c r="E3941" s="110">
        <v>44228.365081018521</v>
      </c>
      <c r="F3941" s="112">
        <v>56.2</v>
      </c>
      <c r="G3941" s="112">
        <v>24.3</v>
      </c>
    </row>
    <row r="3942" spans="1:7" x14ac:dyDescent="0.25">
      <c r="A3942" s="104" t="s">
        <v>537</v>
      </c>
      <c r="B3942" s="104" t="s">
        <v>540</v>
      </c>
      <c r="C3942" s="54">
        <v>597</v>
      </c>
      <c r="D3942" s="96">
        <v>44228.406747685185</v>
      </c>
      <c r="E3942" s="110">
        <v>44228.406747685185</v>
      </c>
      <c r="F3942" s="112">
        <v>58</v>
      </c>
      <c r="G3942" s="112">
        <v>24.5</v>
      </c>
    </row>
    <row r="3943" spans="1:7" x14ac:dyDescent="0.25">
      <c r="A3943" s="104" t="s">
        <v>537</v>
      </c>
      <c r="B3943" s="104" t="s">
        <v>540</v>
      </c>
      <c r="C3943" s="54">
        <v>598</v>
      </c>
      <c r="D3943" s="96">
        <v>44228.448414351849</v>
      </c>
      <c r="E3943" s="110">
        <v>44228.448414351849</v>
      </c>
      <c r="F3943" s="112">
        <v>60.5</v>
      </c>
      <c r="G3943" s="112">
        <v>24.8</v>
      </c>
    </row>
    <row r="3944" spans="1:7" x14ac:dyDescent="0.25">
      <c r="A3944" s="104" t="s">
        <v>537</v>
      </c>
      <c r="B3944" s="104" t="s">
        <v>540</v>
      </c>
      <c r="C3944" s="54">
        <v>599</v>
      </c>
      <c r="D3944" s="96">
        <v>44228.490081018521</v>
      </c>
      <c r="E3944" s="110">
        <v>44228.490081018521</v>
      </c>
      <c r="F3944" s="112">
        <v>61.3</v>
      </c>
      <c r="G3944" s="112">
        <v>25.1</v>
      </c>
    </row>
    <row r="3945" spans="1:7" x14ac:dyDescent="0.25">
      <c r="A3945" s="104" t="s">
        <v>537</v>
      </c>
      <c r="B3945" s="104" t="s">
        <v>540</v>
      </c>
      <c r="C3945" s="54">
        <v>600</v>
      </c>
      <c r="D3945" s="96">
        <v>44228.531747685185</v>
      </c>
      <c r="E3945" s="110">
        <v>44228.531747685185</v>
      </c>
      <c r="F3945" s="112">
        <v>57.4</v>
      </c>
      <c r="G3945" s="112">
        <v>24.4</v>
      </c>
    </row>
    <row r="3946" spans="1:7" x14ac:dyDescent="0.25">
      <c r="A3946" s="104" t="s">
        <v>537</v>
      </c>
      <c r="B3946" s="104" t="s">
        <v>540</v>
      </c>
      <c r="C3946" s="54">
        <v>601</v>
      </c>
      <c r="D3946" s="96">
        <v>44228.573414351849</v>
      </c>
      <c r="E3946" s="110">
        <v>44228.573414351849</v>
      </c>
      <c r="F3946" s="112">
        <v>65.7</v>
      </c>
      <c r="G3946" s="112">
        <v>25</v>
      </c>
    </row>
    <row r="3947" spans="1:7" x14ac:dyDescent="0.25">
      <c r="A3947" s="104" t="s">
        <v>537</v>
      </c>
      <c r="B3947" s="104" t="s">
        <v>540</v>
      </c>
      <c r="C3947" s="54">
        <v>602</v>
      </c>
      <c r="D3947" s="96">
        <v>44228.615081018521</v>
      </c>
      <c r="E3947" s="110">
        <v>44228.615081018521</v>
      </c>
      <c r="F3947" s="112">
        <v>67.599999999999994</v>
      </c>
      <c r="G3947" s="112">
        <v>25</v>
      </c>
    </row>
    <row r="3948" spans="1:7" x14ac:dyDescent="0.25">
      <c r="A3948" s="104" t="s">
        <v>537</v>
      </c>
      <c r="B3948" s="104" t="s">
        <v>540</v>
      </c>
      <c r="C3948" s="54">
        <v>603</v>
      </c>
      <c r="D3948" s="96">
        <v>44228.656747685185</v>
      </c>
      <c r="E3948" s="110">
        <v>44228.656747685185</v>
      </c>
      <c r="F3948" s="112">
        <v>63.7</v>
      </c>
      <c r="G3948" s="112">
        <v>24.9</v>
      </c>
    </row>
    <row r="3949" spans="1:7" x14ac:dyDescent="0.25">
      <c r="A3949" s="104" t="s">
        <v>537</v>
      </c>
      <c r="B3949" s="104" t="s">
        <v>540</v>
      </c>
      <c r="C3949" s="54">
        <v>604</v>
      </c>
      <c r="D3949" s="96">
        <v>44228.698414351849</v>
      </c>
      <c r="E3949" s="110">
        <v>44228.698414351849</v>
      </c>
      <c r="F3949" s="112">
        <v>63</v>
      </c>
      <c r="G3949" s="112">
        <v>24.8</v>
      </c>
    </row>
    <row r="3950" spans="1:7" x14ac:dyDescent="0.25">
      <c r="A3950" s="104" t="s">
        <v>537</v>
      </c>
      <c r="B3950" s="104" t="s">
        <v>540</v>
      </c>
      <c r="C3950" s="54">
        <v>605</v>
      </c>
      <c r="D3950" s="96">
        <v>44228.740081018521</v>
      </c>
      <c r="E3950" s="110">
        <v>44228.740081018521</v>
      </c>
      <c r="F3950" s="112">
        <v>59.4</v>
      </c>
      <c r="G3950" s="112">
        <v>24.4</v>
      </c>
    </row>
    <row r="3951" spans="1:7" x14ac:dyDescent="0.25">
      <c r="A3951" s="104" t="s">
        <v>537</v>
      </c>
      <c r="B3951" s="104" t="s">
        <v>540</v>
      </c>
      <c r="C3951" s="54">
        <v>606</v>
      </c>
      <c r="D3951" s="96">
        <v>44228.781747685185</v>
      </c>
      <c r="E3951" s="110">
        <v>44228.781747685185</v>
      </c>
      <c r="F3951" s="112">
        <v>62</v>
      </c>
      <c r="G3951" s="112">
        <v>24.4</v>
      </c>
    </row>
    <row r="3952" spans="1:7" x14ac:dyDescent="0.25">
      <c r="A3952" s="104" t="s">
        <v>537</v>
      </c>
      <c r="B3952" s="104" t="s">
        <v>540</v>
      </c>
      <c r="C3952" s="54">
        <v>607</v>
      </c>
      <c r="D3952" s="96">
        <v>44228.823414351849</v>
      </c>
      <c r="E3952" s="110">
        <v>44228.823414351849</v>
      </c>
      <c r="F3952" s="112">
        <v>59.9</v>
      </c>
      <c r="G3952" s="112">
        <v>24.2</v>
      </c>
    </row>
    <row r="3953" spans="1:7" x14ac:dyDescent="0.25">
      <c r="A3953" s="104" t="s">
        <v>537</v>
      </c>
      <c r="B3953" s="104" t="s">
        <v>540</v>
      </c>
      <c r="C3953" s="54">
        <v>608</v>
      </c>
      <c r="D3953" s="96">
        <v>44228.865081018521</v>
      </c>
      <c r="E3953" s="110">
        <v>44228.865081018521</v>
      </c>
      <c r="F3953" s="112">
        <v>59.8</v>
      </c>
      <c r="G3953" s="112">
        <v>24.4</v>
      </c>
    </row>
    <row r="3954" spans="1:7" x14ac:dyDescent="0.25">
      <c r="A3954" s="104" t="s">
        <v>537</v>
      </c>
      <c r="B3954" s="104" t="s">
        <v>540</v>
      </c>
      <c r="C3954" s="54">
        <v>609</v>
      </c>
      <c r="D3954" s="96">
        <v>44228.906747685185</v>
      </c>
      <c r="E3954" s="110">
        <v>44228.906747685185</v>
      </c>
      <c r="F3954" s="112">
        <v>59.3</v>
      </c>
      <c r="G3954" s="112">
        <v>24.5</v>
      </c>
    </row>
    <row r="3955" spans="1:7" x14ac:dyDescent="0.25">
      <c r="A3955" s="104" t="s">
        <v>537</v>
      </c>
      <c r="B3955" s="104" t="s">
        <v>540</v>
      </c>
      <c r="C3955" s="54">
        <v>610</v>
      </c>
      <c r="D3955" s="96">
        <v>44228.948414351849</v>
      </c>
      <c r="E3955" s="110">
        <v>44228.948414351849</v>
      </c>
      <c r="F3955" s="112">
        <v>58.3</v>
      </c>
      <c r="G3955" s="112">
        <v>24.3</v>
      </c>
    </row>
    <row r="3956" spans="1:7" x14ac:dyDescent="0.25">
      <c r="A3956" s="104" t="s">
        <v>537</v>
      </c>
      <c r="B3956" s="104" t="s">
        <v>540</v>
      </c>
      <c r="C3956" s="54">
        <v>611</v>
      </c>
      <c r="D3956" s="96">
        <v>44228.990081018521</v>
      </c>
      <c r="E3956" s="110">
        <v>44228.990081018521</v>
      </c>
      <c r="F3956" s="112">
        <v>59.3</v>
      </c>
      <c r="G3956" s="112">
        <v>24.3</v>
      </c>
    </row>
    <row r="3957" spans="1:7" x14ac:dyDescent="0.25">
      <c r="A3957" s="104" t="s">
        <v>537</v>
      </c>
      <c r="B3957" s="104" t="s">
        <v>540</v>
      </c>
      <c r="C3957" s="54">
        <v>612</v>
      </c>
      <c r="D3957" s="96">
        <v>44229.031747685185</v>
      </c>
      <c r="E3957" s="110">
        <v>44229.031747685185</v>
      </c>
      <c r="F3957" s="112">
        <v>56.3</v>
      </c>
      <c r="G3957" s="112">
        <v>24.6</v>
      </c>
    </row>
    <row r="3958" spans="1:7" x14ac:dyDescent="0.25">
      <c r="A3958" s="104" t="s">
        <v>537</v>
      </c>
      <c r="B3958" s="104" t="s">
        <v>540</v>
      </c>
      <c r="C3958" s="54">
        <v>613</v>
      </c>
      <c r="D3958" s="96">
        <v>44229.073414351849</v>
      </c>
      <c r="E3958" s="110">
        <v>44229.073414351849</v>
      </c>
      <c r="F3958" s="112">
        <v>59.9</v>
      </c>
      <c r="G3958" s="112">
        <v>24.3</v>
      </c>
    </row>
    <row r="3959" spans="1:7" x14ac:dyDescent="0.25">
      <c r="A3959" s="104" t="s">
        <v>537</v>
      </c>
      <c r="B3959" s="104" t="s">
        <v>540</v>
      </c>
      <c r="C3959" s="54">
        <v>614</v>
      </c>
      <c r="D3959" s="96">
        <v>44229.115081018521</v>
      </c>
      <c r="E3959" s="110">
        <v>44229.115081018521</v>
      </c>
      <c r="F3959" s="112">
        <v>59.1</v>
      </c>
      <c r="G3959" s="112">
        <v>24.2</v>
      </c>
    </row>
    <row r="3960" spans="1:7" x14ac:dyDescent="0.25">
      <c r="A3960" s="104" t="s">
        <v>537</v>
      </c>
      <c r="B3960" s="104" t="s">
        <v>540</v>
      </c>
      <c r="C3960" s="54">
        <v>615</v>
      </c>
      <c r="D3960" s="96">
        <v>44229.156747685185</v>
      </c>
      <c r="E3960" s="110">
        <v>44229.156747685185</v>
      </c>
      <c r="F3960" s="112">
        <v>58</v>
      </c>
      <c r="G3960" s="112">
        <v>24.3</v>
      </c>
    </row>
    <row r="3961" spans="1:7" x14ac:dyDescent="0.25">
      <c r="A3961" s="104" t="s">
        <v>537</v>
      </c>
      <c r="B3961" s="104" t="s">
        <v>540</v>
      </c>
      <c r="C3961" s="54">
        <v>616</v>
      </c>
      <c r="D3961" s="96">
        <v>44229.198414351849</v>
      </c>
      <c r="E3961" s="110">
        <v>44229.198414351849</v>
      </c>
      <c r="F3961" s="112">
        <v>57.5</v>
      </c>
      <c r="G3961" s="112">
        <v>24.5</v>
      </c>
    </row>
    <row r="3962" spans="1:7" x14ac:dyDescent="0.25">
      <c r="A3962" s="104" t="s">
        <v>537</v>
      </c>
      <c r="B3962" s="104" t="s">
        <v>540</v>
      </c>
      <c r="C3962" s="54">
        <v>617</v>
      </c>
      <c r="D3962" s="96">
        <v>44229.240081018521</v>
      </c>
      <c r="E3962" s="110">
        <v>44229.240081018521</v>
      </c>
      <c r="F3962" s="112">
        <v>52.8</v>
      </c>
      <c r="G3962" s="112">
        <v>24.8</v>
      </c>
    </row>
    <row r="3963" spans="1:7" x14ac:dyDescent="0.25">
      <c r="A3963" s="104" t="s">
        <v>537</v>
      </c>
      <c r="B3963" s="104" t="s">
        <v>540</v>
      </c>
      <c r="C3963" s="54">
        <v>618</v>
      </c>
      <c r="D3963" s="96">
        <v>44229.281747685185</v>
      </c>
      <c r="E3963" s="110">
        <v>44229.281747685185</v>
      </c>
      <c r="F3963" s="112">
        <v>55.8</v>
      </c>
      <c r="G3963" s="112">
        <v>24.6</v>
      </c>
    </row>
    <row r="3964" spans="1:7" x14ac:dyDescent="0.25">
      <c r="A3964" s="104" t="s">
        <v>537</v>
      </c>
      <c r="B3964" s="104" t="s">
        <v>540</v>
      </c>
      <c r="C3964" s="54">
        <v>619</v>
      </c>
      <c r="D3964" s="96">
        <v>44229.323414351849</v>
      </c>
      <c r="E3964" s="110">
        <v>44229.323414351849</v>
      </c>
      <c r="F3964" s="112">
        <v>58.7</v>
      </c>
      <c r="G3964" s="112">
        <v>24.5</v>
      </c>
    </row>
    <row r="3965" spans="1:7" x14ac:dyDescent="0.25">
      <c r="A3965" s="104" t="s">
        <v>537</v>
      </c>
      <c r="B3965" s="104" t="s">
        <v>540</v>
      </c>
      <c r="C3965" s="54">
        <v>620</v>
      </c>
      <c r="D3965" s="96">
        <v>44229.365081018521</v>
      </c>
      <c r="E3965" s="110">
        <v>44229.365081018521</v>
      </c>
      <c r="F3965" s="112">
        <v>59.3</v>
      </c>
      <c r="G3965" s="112">
        <v>24.8</v>
      </c>
    </row>
    <row r="3966" spans="1:7" x14ac:dyDescent="0.25">
      <c r="A3966" s="104" t="s">
        <v>537</v>
      </c>
      <c r="B3966" s="104" t="s">
        <v>540</v>
      </c>
      <c r="C3966" s="54">
        <v>621</v>
      </c>
      <c r="D3966" s="96">
        <v>44229.406747685185</v>
      </c>
      <c r="E3966" s="110">
        <v>44229.406747685185</v>
      </c>
      <c r="F3966" s="112">
        <v>59.7</v>
      </c>
      <c r="G3966" s="112">
        <v>24.4</v>
      </c>
    </row>
    <row r="3967" spans="1:7" x14ac:dyDescent="0.25">
      <c r="A3967" s="104" t="s">
        <v>537</v>
      </c>
      <c r="B3967" s="104" t="s">
        <v>540</v>
      </c>
      <c r="C3967" s="54">
        <v>622</v>
      </c>
      <c r="D3967" s="96">
        <v>44229.448414351849</v>
      </c>
      <c r="E3967" s="110">
        <v>44229.448414351849</v>
      </c>
      <c r="F3967" s="112">
        <v>62.2</v>
      </c>
      <c r="G3967" s="112">
        <v>24.9</v>
      </c>
    </row>
    <row r="3968" spans="1:7" x14ac:dyDescent="0.25">
      <c r="A3968" s="104" t="s">
        <v>537</v>
      </c>
      <c r="B3968" s="104" t="s">
        <v>540</v>
      </c>
      <c r="C3968" s="54">
        <v>623</v>
      </c>
      <c r="D3968" s="96">
        <v>44229.490081018521</v>
      </c>
      <c r="E3968" s="110">
        <v>44229.490081018521</v>
      </c>
      <c r="F3968" s="112">
        <v>64</v>
      </c>
      <c r="G3968" s="112">
        <v>25.2</v>
      </c>
    </row>
    <row r="3969" spans="1:7" x14ac:dyDescent="0.25">
      <c r="A3969" s="104" t="s">
        <v>537</v>
      </c>
      <c r="B3969" s="104" t="s">
        <v>540</v>
      </c>
      <c r="C3969" s="54">
        <v>624</v>
      </c>
      <c r="D3969" s="96">
        <v>44229.531747685185</v>
      </c>
      <c r="E3969" s="110">
        <v>44229.531747685185</v>
      </c>
      <c r="F3969" s="112">
        <v>58</v>
      </c>
      <c r="G3969" s="112">
        <v>25.2</v>
      </c>
    </row>
    <row r="3970" spans="1:7" x14ac:dyDescent="0.25">
      <c r="A3970" s="104" t="s">
        <v>537</v>
      </c>
      <c r="B3970" s="104" t="s">
        <v>540</v>
      </c>
      <c r="C3970" s="54">
        <v>625</v>
      </c>
      <c r="D3970" s="96">
        <v>44229.573414351849</v>
      </c>
      <c r="E3970" s="110">
        <v>44229.573414351849</v>
      </c>
      <c r="F3970" s="112">
        <v>67.099999999999994</v>
      </c>
      <c r="G3970" s="112">
        <v>25.5</v>
      </c>
    </row>
    <row r="3971" spans="1:7" x14ac:dyDescent="0.25">
      <c r="A3971" s="104" t="s">
        <v>537</v>
      </c>
      <c r="B3971" s="104" t="s">
        <v>540</v>
      </c>
      <c r="C3971" s="54">
        <v>626</v>
      </c>
      <c r="D3971" s="96">
        <v>44229.615081018521</v>
      </c>
      <c r="E3971" s="110">
        <v>44229.615081018521</v>
      </c>
      <c r="F3971" s="112">
        <v>59.8</v>
      </c>
      <c r="G3971" s="112">
        <v>25.6</v>
      </c>
    </row>
    <row r="3972" spans="1:7" x14ac:dyDescent="0.25">
      <c r="A3972" s="104" t="s">
        <v>537</v>
      </c>
      <c r="B3972" s="104" t="s">
        <v>540</v>
      </c>
      <c r="C3972" s="54">
        <v>627</v>
      </c>
      <c r="D3972" s="96">
        <v>44229.656747685185</v>
      </c>
      <c r="E3972" s="110">
        <v>44229.656747685185</v>
      </c>
      <c r="F3972" s="112">
        <v>64.099999999999994</v>
      </c>
      <c r="G3972" s="112">
        <v>25.5</v>
      </c>
    </row>
    <row r="3973" spans="1:7" x14ac:dyDescent="0.25">
      <c r="A3973" s="104" t="s">
        <v>537</v>
      </c>
      <c r="B3973" s="104" t="s">
        <v>540</v>
      </c>
      <c r="C3973" s="54">
        <v>628</v>
      </c>
      <c r="D3973" s="96">
        <v>44229.698414351849</v>
      </c>
      <c r="E3973" s="110">
        <v>44229.698414351849</v>
      </c>
      <c r="F3973" s="112">
        <v>61</v>
      </c>
      <c r="G3973" s="112">
        <v>25.3</v>
      </c>
    </row>
    <row r="3974" spans="1:7" x14ac:dyDescent="0.25">
      <c r="A3974" s="104" t="s">
        <v>537</v>
      </c>
      <c r="B3974" s="104" t="s">
        <v>540</v>
      </c>
      <c r="C3974" s="54">
        <v>629</v>
      </c>
      <c r="D3974" s="96">
        <v>44229.740081018521</v>
      </c>
      <c r="E3974" s="110">
        <v>44229.740081018521</v>
      </c>
      <c r="F3974" s="112">
        <v>62.3</v>
      </c>
      <c r="G3974" s="112">
        <v>24.8</v>
      </c>
    </row>
    <row r="3975" spans="1:7" x14ac:dyDescent="0.25">
      <c r="A3975" s="104" t="s">
        <v>537</v>
      </c>
      <c r="B3975" s="104" t="s">
        <v>540</v>
      </c>
      <c r="C3975" s="54">
        <v>630</v>
      </c>
      <c r="D3975" s="96">
        <v>44229.781747685185</v>
      </c>
      <c r="E3975" s="110">
        <v>44229.781747685185</v>
      </c>
      <c r="F3975" s="112">
        <v>60.9</v>
      </c>
      <c r="G3975" s="112">
        <v>24.8</v>
      </c>
    </row>
    <row r="3976" spans="1:7" x14ac:dyDescent="0.25">
      <c r="A3976" s="104" t="s">
        <v>537</v>
      </c>
      <c r="B3976" s="104" t="s">
        <v>540</v>
      </c>
      <c r="C3976" s="54">
        <v>631</v>
      </c>
      <c r="D3976" s="96">
        <v>44229.823414351849</v>
      </c>
      <c r="E3976" s="110">
        <v>44229.823414351849</v>
      </c>
      <c r="F3976" s="112">
        <v>60.4</v>
      </c>
      <c r="G3976" s="112">
        <v>24.9</v>
      </c>
    </row>
    <row r="3977" spans="1:7" x14ac:dyDescent="0.25">
      <c r="A3977" s="104" t="s">
        <v>537</v>
      </c>
      <c r="B3977" s="104" t="s">
        <v>540</v>
      </c>
      <c r="C3977" s="54">
        <v>632</v>
      </c>
      <c r="D3977" s="96">
        <v>44229.865081018521</v>
      </c>
      <c r="E3977" s="110">
        <v>44229.865081018521</v>
      </c>
      <c r="F3977" s="112">
        <v>61</v>
      </c>
      <c r="G3977" s="112">
        <v>24.9</v>
      </c>
    </row>
    <row r="3978" spans="1:7" x14ac:dyDescent="0.25">
      <c r="A3978" s="104" t="s">
        <v>537</v>
      </c>
      <c r="B3978" s="104" t="s">
        <v>540</v>
      </c>
      <c r="C3978" s="54">
        <v>633</v>
      </c>
      <c r="D3978" s="96">
        <v>44229.906747685185</v>
      </c>
      <c r="E3978" s="110">
        <v>44229.906747685185</v>
      </c>
      <c r="F3978" s="112">
        <v>59.1</v>
      </c>
      <c r="G3978" s="112">
        <v>25.3</v>
      </c>
    </row>
    <row r="3979" spans="1:7" x14ac:dyDescent="0.25">
      <c r="A3979" s="104" t="s">
        <v>537</v>
      </c>
      <c r="B3979" s="104" t="s">
        <v>540</v>
      </c>
      <c r="C3979" s="54">
        <v>634</v>
      </c>
      <c r="D3979" s="96">
        <v>44229.948414351849</v>
      </c>
      <c r="E3979" s="110">
        <v>44229.948414351849</v>
      </c>
      <c r="F3979" s="112">
        <v>58.7</v>
      </c>
      <c r="G3979" s="112">
        <v>24.8</v>
      </c>
    </row>
    <row r="3980" spans="1:7" x14ac:dyDescent="0.25">
      <c r="A3980" s="104" t="s">
        <v>537</v>
      </c>
      <c r="B3980" s="104" t="s">
        <v>540</v>
      </c>
      <c r="C3980" s="54">
        <v>635</v>
      </c>
      <c r="D3980" s="96">
        <v>44229.990081018521</v>
      </c>
      <c r="E3980" s="110">
        <v>44229.990081018521</v>
      </c>
      <c r="F3980" s="112">
        <v>59.3</v>
      </c>
      <c r="G3980" s="112">
        <v>25.1</v>
      </c>
    </row>
    <row r="3981" spans="1:7" x14ac:dyDescent="0.25">
      <c r="A3981" s="104" t="s">
        <v>537</v>
      </c>
      <c r="B3981" s="104" t="s">
        <v>540</v>
      </c>
      <c r="C3981" s="54">
        <v>636</v>
      </c>
      <c r="D3981" s="96">
        <v>44230.031747685185</v>
      </c>
      <c r="E3981" s="110">
        <v>44230.031747685185</v>
      </c>
      <c r="F3981" s="112">
        <v>58.6</v>
      </c>
      <c r="G3981" s="112">
        <v>25.1</v>
      </c>
    </row>
    <row r="3982" spans="1:7" x14ac:dyDescent="0.25">
      <c r="A3982" s="104" t="s">
        <v>537</v>
      </c>
      <c r="B3982" s="104" t="s">
        <v>540</v>
      </c>
      <c r="C3982" s="54">
        <v>637</v>
      </c>
      <c r="D3982" s="96">
        <v>44230.073414351849</v>
      </c>
      <c r="E3982" s="110">
        <v>44230.073414351849</v>
      </c>
      <c r="F3982" s="112">
        <v>57.4</v>
      </c>
      <c r="G3982" s="112">
        <v>25</v>
      </c>
    </row>
    <row r="3983" spans="1:7" x14ac:dyDescent="0.25">
      <c r="A3983" s="104" t="s">
        <v>537</v>
      </c>
      <c r="B3983" s="104" t="s">
        <v>540</v>
      </c>
      <c r="C3983" s="54">
        <v>638</v>
      </c>
      <c r="D3983" s="96">
        <v>44230.115081018521</v>
      </c>
      <c r="E3983" s="110">
        <v>44230.115081018521</v>
      </c>
      <c r="F3983" s="112">
        <v>59.4</v>
      </c>
      <c r="G3983" s="112">
        <v>24.8</v>
      </c>
    </row>
    <row r="3984" spans="1:7" x14ac:dyDescent="0.25">
      <c r="A3984" s="104" t="s">
        <v>537</v>
      </c>
      <c r="B3984" s="104" t="s">
        <v>540</v>
      </c>
      <c r="C3984" s="54">
        <v>639</v>
      </c>
      <c r="D3984" s="96">
        <v>44230.156747685185</v>
      </c>
      <c r="E3984" s="110">
        <v>44230.156747685185</v>
      </c>
      <c r="F3984" s="112">
        <v>57</v>
      </c>
      <c r="G3984" s="112">
        <v>24.9</v>
      </c>
    </row>
    <row r="3985" spans="1:7" x14ac:dyDescent="0.25">
      <c r="A3985" s="104" t="s">
        <v>537</v>
      </c>
      <c r="B3985" s="104" t="s">
        <v>540</v>
      </c>
      <c r="C3985" s="54">
        <v>640</v>
      </c>
      <c r="D3985" s="96">
        <v>44230.198414351849</v>
      </c>
      <c r="E3985" s="110">
        <v>44230.198414351849</v>
      </c>
      <c r="F3985" s="112">
        <v>53.6</v>
      </c>
      <c r="G3985" s="112">
        <v>25.6</v>
      </c>
    </row>
    <row r="3986" spans="1:7" x14ac:dyDescent="0.25">
      <c r="A3986" s="104" t="s">
        <v>537</v>
      </c>
      <c r="B3986" s="104" t="s">
        <v>540</v>
      </c>
      <c r="C3986" s="54">
        <v>641</v>
      </c>
      <c r="D3986" s="96">
        <v>44230.240081018521</v>
      </c>
      <c r="E3986" s="110">
        <v>44230.240081018521</v>
      </c>
      <c r="F3986" s="112">
        <v>53.1</v>
      </c>
      <c r="G3986" s="112">
        <v>25.3</v>
      </c>
    </row>
    <row r="3987" spans="1:7" x14ac:dyDescent="0.25">
      <c r="A3987" s="104" t="s">
        <v>537</v>
      </c>
      <c r="B3987" s="104" t="s">
        <v>540</v>
      </c>
      <c r="C3987" s="54">
        <v>642</v>
      </c>
      <c r="D3987" s="96">
        <v>44230.281747685185</v>
      </c>
      <c r="E3987" s="110">
        <v>44230.281747685185</v>
      </c>
      <c r="F3987" s="112">
        <v>54</v>
      </c>
      <c r="G3987" s="112">
        <v>25.2</v>
      </c>
    </row>
    <row r="3988" spans="1:7" x14ac:dyDescent="0.25">
      <c r="A3988" s="104" t="s">
        <v>537</v>
      </c>
      <c r="B3988" s="104" t="s">
        <v>540</v>
      </c>
      <c r="C3988" s="54">
        <v>643</v>
      </c>
      <c r="D3988" s="96">
        <v>44230.323414351849</v>
      </c>
      <c r="E3988" s="110">
        <v>44230.323414351849</v>
      </c>
      <c r="F3988" s="112">
        <v>55.8</v>
      </c>
      <c r="G3988" s="112">
        <v>25.5</v>
      </c>
    </row>
    <row r="3989" spans="1:7" x14ac:dyDescent="0.25">
      <c r="A3989" s="104" t="s">
        <v>537</v>
      </c>
      <c r="B3989" s="104" t="s">
        <v>540</v>
      </c>
      <c r="C3989" s="54">
        <v>644</v>
      </c>
      <c r="D3989" s="96">
        <v>44230.365081018521</v>
      </c>
      <c r="E3989" s="110">
        <v>44230.365081018521</v>
      </c>
      <c r="F3989" s="112">
        <v>56.3</v>
      </c>
      <c r="G3989" s="112">
        <v>25.7</v>
      </c>
    </row>
    <row r="3990" spans="1:7" x14ac:dyDescent="0.25">
      <c r="A3990" s="104" t="s">
        <v>537</v>
      </c>
      <c r="B3990" s="104" t="s">
        <v>540</v>
      </c>
      <c r="C3990" s="54">
        <v>645</v>
      </c>
      <c r="D3990" s="96">
        <v>44230.406747685185</v>
      </c>
      <c r="E3990" s="110">
        <v>44230.406747685185</v>
      </c>
      <c r="F3990" s="112">
        <v>55.5</v>
      </c>
      <c r="G3990" s="112">
        <v>25.5</v>
      </c>
    </row>
    <row r="3991" spans="1:7" x14ac:dyDescent="0.25">
      <c r="A3991" s="104" t="s">
        <v>537</v>
      </c>
      <c r="B3991" s="104" t="s">
        <v>540</v>
      </c>
      <c r="C3991" s="54">
        <v>646</v>
      </c>
      <c r="D3991" s="96">
        <v>44230.448414351849</v>
      </c>
      <c r="E3991" s="110">
        <v>44230.448414351849</v>
      </c>
      <c r="F3991" s="112">
        <v>57</v>
      </c>
      <c r="G3991" s="112">
        <v>25.6</v>
      </c>
    </row>
    <row r="3992" spans="1:7" x14ac:dyDescent="0.25">
      <c r="A3992" s="104" t="s">
        <v>537</v>
      </c>
      <c r="B3992" s="104" t="s">
        <v>540</v>
      </c>
      <c r="C3992" s="54">
        <v>647</v>
      </c>
      <c r="D3992" s="96">
        <v>44230.490081018521</v>
      </c>
      <c r="E3992" s="110">
        <v>44230.490081018521</v>
      </c>
      <c r="F3992" s="112">
        <v>60.5</v>
      </c>
      <c r="G3992" s="112">
        <v>25.6</v>
      </c>
    </row>
    <row r="3993" spans="1:7" x14ac:dyDescent="0.25">
      <c r="A3993" s="104" t="s">
        <v>537</v>
      </c>
      <c r="B3993" s="104" t="s">
        <v>540</v>
      </c>
      <c r="C3993" s="54">
        <v>648</v>
      </c>
      <c r="D3993" s="96">
        <v>44230.531747685185</v>
      </c>
      <c r="E3993" s="110">
        <v>44230.531747685185</v>
      </c>
      <c r="F3993" s="112">
        <v>60.9</v>
      </c>
      <c r="G3993" s="112">
        <v>25.7</v>
      </c>
    </row>
    <row r="3994" spans="1:7" x14ac:dyDescent="0.25">
      <c r="A3994" s="104" t="s">
        <v>537</v>
      </c>
      <c r="B3994" s="104" t="s">
        <v>540</v>
      </c>
      <c r="C3994" s="54">
        <v>649</v>
      </c>
      <c r="D3994" s="96">
        <v>44230.573414351849</v>
      </c>
      <c r="E3994" s="110">
        <v>44230.573414351849</v>
      </c>
      <c r="F3994" s="112">
        <v>65.5</v>
      </c>
      <c r="G3994" s="112">
        <v>25.8</v>
      </c>
    </row>
    <row r="3995" spans="1:7" x14ac:dyDescent="0.25">
      <c r="A3995" s="104" t="s">
        <v>537</v>
      </c>
      <c r="B3995" s="104" t="s">
        <v>540</v>
      </c>
      <c r="C3995" s="54">
        <v>650</v>
      </c>
      <c r="D3995" s="96">
        <v>44230.615081018521</v>
      </c>
      <c r="E3995" s="110">
        <v>44230.615081018521</v>
      </c>
      <c r="F3995" s="112">
        <v>60.9</v>
      </c>
      <c r="G3995" s="112">
        <v>25.8</v>
      </c>
    </row>
    <row r="3996" spans="1:7" x14ac:dyDescent="0.25">
      <c r="A3996" s="104" t="s">
        <v>537</v>
      </c>
      <c r="B3996" s="104" t="s">
        <v>540</v>
      </c>
      <c r="C3996" s="54">
        <v>651</v>
      </c>
      <c r="D3996" s="96">
        <v>44230.656747685185</v>
      </c>
      <c r="E3996" s="110">
        <v>44230.656747685185</v>
      </c>
      <c r="F3996" s="112">
        <v>62.6</v>
      </c>
      <c r="G3996" s="112">
        <v>26</v>
      </c>
    </row>
    <row r="3997" spans="1:7" x14ac:dyDescent="0.25">
      <c r="A3997" s="104" t="s">
        <v>537</v>
      </c>
      <c r="B3997" s="104" t="s">
        <v>540</v>
      </c>
      <c r="C3997" s="54">
        <v>652</v>
      </c>
      <c r="D3997" s="96">
        <v>44230.698414351849</v>
      </c>
      <c r="E3997" s="110">
        <v>44230.698414351849</v>
      </c>
      <c r="F3997" s="112">
        <v>60.6</v>
      </c>
      <c r="G3997" s="112">
        <v>25.8</v>
      </c>
    </row>
    <row r="3998" spans="1:7" x14ac:dyDescent="0.25">
      <c r="A3998" s="104" t="s">
        <v>537</v>
      </c>
      <c r="B3998" s="104" t="s">
        <v>540</v>
      </c>
      <c r="C3998" s="54">
        <v>653</v>
      </c>
      <c r="D3998" s="96">
        <v>44230.740081018521</v>
      </c>
      <c r="E3998" s="110">
        <v>44230.740081018521</v>
      </c>
      <c r="F3998" s="112">
        <v>61.1</v>
      </c>
      <c r="G3998" s="112">
        <v>25.3</v>
      </c>
    </row>
    <row r="3999" spans="1:7" x14ac:dyDescent="0.25">
      <c r="A3999" s="104" t="s">
        <v>537</v>
      </c>
      <c r="B3999" s="104" t="s">
        <v>540</v>
      </c>
      <c r="C3999" s="54">
        <v>654</v>
      </c>
      <c r="D3999" s="96">
        <v>44230.781747685185</v>
      </c>
      <c r="E3999" s="110">
        <v>44230.781747685185</v>
      </c>
      <c r="F3999" s="112">
        <v>60.1</v>
      </c>
      <c r="G3999" s="112">
        <v>25.6</v>
      </c>
    </row>
    <row r="4000" spans="1:7" x14ac:dyDescent="0.25">
      <c r="A4000" s="104" t="s">
        <v>537</v>
      </c>
      <c r="B4000" s="104" t="s">
        <v>540</v>
      </c>
      <c r="C4000" s="54">
        <v>655</v>
      </c>
      <c r="D4000" s="96">
        <v>44230.823414351849</v>
      </c>
      <c r="E4000" s="110">
        <v>44230.823414351849</v>
      </c>
      <c r="F4000" s="112">
        <v>59</v>
      </c>
      <c r="G4000" s="112">
        <v>25.2</v>
      </c>
    </row>
    <row r="4001" spans="1:7" x14ac:dyDescent="0.25">
      <c r="A4001" s="104" t="s">
        <v>537</v>
      </c>
      <c r="B4001" s="104" t="s">
        <v>540</v>
      </c>
      <c r="C4001" s="54">
        <v>656</v>
      </c>
      <c r="D4001" s="96">
        <v>44230.865081018521</v>
      </c>
      <c r="E4001" s="110">
        <v>44230.865081018521</v>
      </c>
      <c r="F4001" s="112">
        <v>57.8</v>
      </c>
      <c r="G4001" s="112">
        <v>25.3</v>
      </c>
    </row>
    <row r="4002" spans="1:7" x14ac:dyDescent="0.25">
      <c r="A4002" s="104" t="s">
        <v>537</v>
      </c>
      <c r="B4002" s="104" t="s">
        <v>540</v>
      </c>
      <c r="C4002" s="54">
        <v>657</v>
      </c>
      <c r="D4002" s="96">
        <v>44230.906747685185</v>
      </c>
      <c r="E4002" s="110">
        <v>44230.906747685185</v>
      </c>
      <c r="F4002" s="112">
        <v>54</v>
      </c>
      <c r="G4002" s="112">
        <v>25.5</v>
      </c>
    </row>
    <row r="4003" spans="1:7" x14ac:dyDescent="0.25">
      <c r="A4003" s="104" t="s">
        <v>537</v>
      </c>
      <c r="B4003" s="104" t="s">
        <v>540</v>
      </c>
      <c r="C4003" s="54">
        <v>658</v>
      </c>
      <c r="D4003" s="96">
        <v>44230.948414351849</v>
      </c>
      <c r="E4003" s="110">
        <v>44230.948414351849</v>
      </c>
      <c r="F4003" s="112">
        <v>55.1</v>
      </c>
      <c r="G4003" s="112">
        <v>25.6</v>
      </c>
    </row>
    <row r="4004" spans="1:7" x14ac:dyDescent="0.25">
      <c r="A4004" s="104" t="s">
        <v>537</v>
      </c>
      <c r="B4004" s="104" t="s">
        <v>540</v>
      </c>
      <c r="C4004" s="54">
        <v>659</v>
      </c>
      <c r="D4004" s="96">
        <v>44230.990081018521</v>
      </c>
      <c r="E4004" s="110">
        <v>44230.990081018521</v>
      </c>
      <c r="F4004" s="112">
        <v>54.2</v>
      </c>
      <c r="G4004" s="112">
        <v>25.7</v>
      </c>
    </row>
    <row r="4005" spans="1:7" x14ac:dyDescent="0.25">
      <c r="A4005" s="104" t="s">
        <v>537</v>
      </c>
      <c r="B4005" s="104" t="s">
        <v>540</v>
      </c>
      <c r="C4005" s="54">
        <v>660</v>
      </c>
      <c r="D4005" s="96">
        <v>44231.031747685185</v>
      </c>
      <c r="E4005" s="110">
        <v>44231.031747685185</v>
      </c>
      <c r="F4005" s="112">
        <v>54.9</v>
      </c>
      <c r="G4005" s="112">
        <v>25.2</v>
      </c>
    </row>
    <row r="4006" spans="1:7" x14ac:dyDescent="0.25">
      <c r="A4006" s="104" t="s">
        <v>537</v>
      </c>
      <c r="B4006" s="104" t="s">
        <v>540</v>
      </c>
      <c r="C4006" s="54">
        <v>661</v>
      </c>
      <c r="D4006" s="96">
        <v>44231.073414351849</v>
      </c>
      <c r="E4006" s="110">
        <v>44231.073414351849</v>
      </c>
      <c r="F4006" s="112">
        <v>54.4</v>
      </c>
      <c r="G4006" s="112">
        <v>25.2</v>
      </c>
    </row>
    <row r="4007" spans="1:7" x14ac:dyDescent="0.25">
      <c r="A4007" s="104" t="s">
        <v>537</v>
      </c>
      <c r="B4007" s="104" t="s">
        <v>540</v>
      </c>
      <c r="C4007" s="54">
        <v>662</v>
      </c>
      <c r="D4007" s="96">
        <v>44231.115081018521</v>
      </c>
      <c r="E4007" s="110">
        <v>44231.115081018521</v>
      </c>
      <c r="F4007" s="112">
        <v>53.7</v>
      </c>
      <c r="G4007" s="112">
        <v>25.2</v>
      </c>
    </row>
    <row r="4008" spans="1:7" x14ac:dyDescent="0.25">
      <c r="A4008" s="104" t="s">
        <v>537</v>
      </c>
      <c r="B4008" s="104" t="s">
        <v>540</v>
      </c>
      <c r="C4008" s="54">
        <v>663</v>
      </c>
      <c r="D4008" s="96">
        <v>44231.156747685185</v>
      </c>
      <c r="E4008" s="110">
        <v>44231.156747685185</v>
      </c>
      <c r="F4008" s="112">
        <v>53.4</v>
      </c>
      <c r="G4008" s="112">
        <v>25.8</v>
      </c>
    </row>
    <row r="4009" spans="1:7" x14ac:dyDescent="0.25">
      <c r="A4009" s="104" t="s">
        <v>537</v>
      </c>
      <c r="B4009" s="104" t="s">
        <v>540</v>
      </c>
      <c r="C4009" s="54">
        <v>664</v>
      </c>
      <c r="D4009" s="96">
        <v>44231.198414351849</v>
      </c>
      <c r="E4009" s="110">
        <v>44231.198414351849</v>
      </c>
      <c r="F4009" s="112">
        <v>54.7</v>
      </c>
      <c r="G4009" s="112">
        <v>25.1</v>
      </c>
    </row>
    <row r="4010" spans="1:7" x14ac:dyDescent="0.25">
      <c r="A4010" s="104" t="s">
        <v>537</v>
      </c>
      <c r="B4010" s="104" t="s">
        <v>540</v>
      </c>
      <c r="C4010" s="54">
        <v>665</v>
      </c>
      <c r="D4010" s="96">
        <v>44231.240081018521</v>
      </c>
      <c r="E4010" s="110">
        <v>44231.240081018521</v>
      </c>
      <c r="F4010" s="112">
        <v>54.6</v>
      </c>
      <c r="G4010" s="112">
        <v>24.9</v>
      </c>
    </row>
    <row r="4011" spans="1:7" x14ac:dyDescent="0.25">
      <c r="A4011" s="104" t="s">
        <v>537</v>
      </c>
      <c r="B4011" s="104" t="s">
        <v>540</v>
      </c>
      <c r="C4011" s="54">
        <v>666</v>
      </c>
      <c r="D4011" s="96">
        <v>44231.281747685185</v>
      </c>
      <c r="E4011" s="110">
        <v>44231.281747685185</v>
      </c>
      <c r="F4011" s="112">
        <v>52.5</v>
      </c>
      <c r="G4011" s="112">
        <v>25.2</v>
      </c>
    </row>
    <row r="4012" spans="1:7" x14ac:dyDescent="0.25">
      <c r="A4012" s="104" t="s">
        <v>537</v>
      </c>
      <c r="B4012" s="104" t="s">
        <v>540</v>
      </c>
      <c r="C4012" s="54">
        <v>667</v>
      </c>
      <c r="D4012" s="96">
        <v>44231.323414351849</v>
      </c>
      <c r="E4012" s="110">
        <v>44231.323414351849</v>
      </c>
      <c r="F4012" s="112">
        <v>52.9</v>
      </c>
      <c r="G4012" s="112">
        <v>25.6</v>
      </c>
    </row>
    <row r="4013" spans="1:7" x14ac:dyDescent="0.25">
      <c r="A4013" s="104" t="s">
        <v>537</v>
      </c>
      <c r="B4013" s="104" t="s">
        <v>540</v>
      </c>
      <c r="C4013" s="54">
        <v>668</v>
      </c>
      <c r="D4013" s="96">
        <v>44231.365081018521</v>
      </c>
      <c r="E4013" s="110">
        <v>44231.365081018521</v>
      </c>
      <c r="F4013" s="112">
        <v>53.4</v>
      </c>
      <c r="G4013" s="112">
        <v>25.6</v>
      </c>
    </row>
    <row r="4014" spans="1:7" x14ac:dyDescent="0.25">
      <c r="A4014" s="104" t="s">
        <v>537</v>
      </c>
      <c r="B4014" s="104" t="s">
        <v>540</v>
      </c>
      <c r="C4014" s="54">
        <v>669</v>
      </c>
      <c r="D4014" s="96">
        <v>44231.406747685185</v>
      </c>
      <c r="E4014" s="110">
        <v>44231.406747685185</v>
      </c>
      <c r="F4014" s="112">
        <v>53.5</v>
      </c>
      <c r="G4014" s="112">
        <v>25.6</v>
      </c>
    </row>
    <row r="4015" spans="1:7" x14ac:dyDescent="0.25">
      <c r="A4015" s="104" t="s">
        <v>537</v>
      </c>
      <c r="B4015" s="104" t="s">
        <v>540</v>
      </c>
      <c r="C4015" s="54">
        <v>670</v>
      </c>
      <c r="D4015" s="96">
        <v>44231.448414351849</v>
      </c>
      <c r="E4015" s="110">
        <v>44231.448414351849</v>
      </c>
      <c r="F4015" s="112">
        <v>53.8</v>
      </c>
      <c r="G4015" s="112">
        <v>25.2</v>
      </c>
    </row>
    <row r="4016" spans="1:7" x14ac:dyDescent="0.25">
      <c r="A4016" s="104" t="s">
        <v>537</v>
      </c>
      <c r="B4016" s="104" t="s">
        <v>540</v>
      </c>
      <c r="C4016" s="54">
        <v>671</v>
      </c>
      <c r="D4016" s="96">
        <v>44231.490081018521</v>
      </c>
      <c r="E4016" s="110">
        <v>44231.490081018521</v>
      </c>
      <c r="F4016" s="112">
        <v>56.3</v>
      </c>
      <c r="G4016" s="112">
        <v>25.8</v>
      </c>
    </row>
    <row r="4017" spans="1:7" x14ac:dyDescent="0.25">
      <c r="A4017" s="104" t="s">
        <v>537</v>
      </c>
      <c r="B4017" s="104" t="s">
        <v>540</v>
      </c>
      <c r="C4017" s="54">
        <v>672</v>
      </c>
      <c r="D4017" s="96">
        <v>44231.531747685185</v>
      </c>
      <c r="E4017" s="110">
        <v>44231.531747685185</v>
      </c>
      <c r="F4017" s="112">
        <v>59.5</v>
      </c>
      <c r="G4017" s="112">
        <v>25.6</v>
      </c>
    </row>
    <row r="4018" spans="1:7" x14ac:dyDescent="0.25">
      <c r="A4018" s="104" t="s">
        <v>537</v>
      </c>
      <c r="B4018" s="104" t="s">
        <v>540</v>
      </c>
      <c r="C4018" s="54">
        <v>673</v>
      </c>
      <c r="D4018" s="96">
        <v>44231.573414351849</v>
      </c>
      <c r="E4018" s="110">
        <v>44231.573414351849</v>
      </c>
      <c r="F4018" s="112">
        <v>58.1</v>
      </c>
      <c r="G4018" s="112">
        <v>25.9</v>
      </c>
    </row>
    <row r="4019" spans="1:7" x14ac:dyDescent="0.25">
      <c r="A4019" s="104" t="s">
        <v>537</v>
      </c>
      <c r="B4019" s="104" t="s">
        <v>540</v>
      </c>
      <c r="C4019" s="54">
        <v>674</v>
      </c>
      <c r="D4019" s="96">
        <v>44231.615081018521</v>
      </c>
      <c r="E4019" s="110">
        <v>44231.615081018521</v>
      </c>
      <c r="F4019" s="112">
        <v>60.5</v>
      </c>
      <c r="G4019" s="112">
        <v>25.9</v>
      </c>
    </row>
    <row r="4020" spans="1:7" x14ac:dyDescent="0.25">
      <c r="A4020" s="104" t="s">
        <v>537</v>
      </c>
      <c r="B4020" s="104" t="s">
        <v>540</v>
      </c>
      <c r="C4020" s="54">
        <v>675</v>
      </c>
      <c r="D4020" s="96">
        <v>44231.656747685185</v>
      </c>
      <c r="E4020" s="110">
        <v>44231.656747685185</v>
      </c>
      <c r="F4020" s="112">
        <v>59.6</v>
      </c>
      <c r="G4020" s="112">
        <v>25.9</v>
      </c>
    </row>
    <row r="4021" spans="1:7" x14ac:dyDescent="0.25">
      <c r="A4021" s="104" t="s">
        <v>537</v>
      </c>
      <c r="B4021" s="104" t="s">
        <v>540</v>
      </c>
      <c r="C4021" s="54">
        <v>676</v>
      </c>
      <c r="D4021" s="96">
        <v>44231.698414351849</v>
      </c>
      <c r="E4021" s="110">
        <v>44231.698414351849</v>
      </c>
      <c r="F4021" s="112">
        <v>57.4</v>
      </c>
      <c r="G4021" s="112">
        <v>25.8</v>
      </c>
    </row>
    <row r="4022" spans="1:7" x14ac:dyDescent="0.25">
      <c r="A4022" s="104" t="s">
        <v>537</v>
      </c>
      <c r="B4022" s="104" t="s">
        <v>540</v>
      </c>
      <c r="C4022" s="54">
        <v>677</v>
      </c>
      <c r="D4022" s="96">
        <v>44231.740081018521</v>
      </c>
      <c r="E4022" s="110">
        <v>44231.740081018521</v>
      </c>
      <c r="F4022" s="112">
        <v>57.5</v>
      </c>
      <c r="G4022" s="112">
        <v>25</v>
      </c>
    </row>
    <row r="4023" spans="1:7" x14ac:dyDescent="0.25">
      <c r="A4023" s="104" t="s">
        <v>537</v>
      </c>
      <c r="B4023" s="104" t="s">
        <v>540</v>
      </c>
      <c r="C4023" s="54">
        <v>678</v>
      </c>
      <c r="D4023" s="96">
        <v>44231.781747685185</v>
      </c>
      <c r="E4023" s="110">
        <v>44231.781747685185</v>
      </c>
      <c r="F4023" s="112">
        <v>58.3</v>
      </c>
      <c r="G4023" s="112">
        <v>25.1</v>
      </c>
    </row>
    <row r="4024" spans="1:7" x14ac:dyDescent="0.25">
      <c r="A4024" s="104" t="s">
        <v>537</v>
      </c>
      <c r="B4024" s="104" t="s">
        <v>540</v>
      </c>
      <c r="C4024" s="54">
        <v>679</v>
      </c>
      <c r="D4024" s="96">
        <v>44231.823414351849</v>
      </c>
      <c r="E4024" s="110">
        <v>44231.823414351849</v>
      </c>
      <c r="F4024" s="112">
        <v>57.9</v>
      </c>
      <c r="G4024" s="112">
        <v>25</v>
      </c>
    </row>
    <row r="4025" spans="1:7" x14ac:dyDescent="0.25">
      <c r="A4025" s="104" t="s">
        <v>537</v>
      </c>
      <c r="B4025" s="104" t="s">
        <v>540</v>
      </c>
      <c r="C4025" s="54">
        <v>680</v>
      </c>
      <c r="D4025" s="96">
        <v>44231.865081018521</v>
      </c>
      <c r="E4025" s="110">
        <v>44231.865081018521</v>
      </c>
      <c r="F4025" s="112">
        <v>56.7</v>
      </c>
      <c r="G4025" s="112">
        <v>25.6</v>
      </c>
    </row>
    <row r="4026" spans="1:7" x14ac:dyDescent="0.25">
      <c r="A4026" s="104" t="s">
        <v>537</v>
      </c>
      <c r="B4026" s="104" t="s">
        <v>540</v>
      </c>
      <c r="C4026" s="54">
        <v>681</v>
      </c>
      <c r="D4026" s="96">
        <v>44231.906747685185</v>
      </c>
      <c r="E4026" s="110">
        <v>44231.906747685185</v>
      </c>
      <c r="F4026" s="112">
        <v>55.2</v>
      </c>
      <c r="G4026" s="112">
        <v>25.5</v>
      </c>
    </row>
    <row r="4027" spans="1:7" x14ac:dyDescent="0.25">
      <c r="A4027" s="104" t="s">
        <v>537</v>
      </c>
      <c r="B4027" s="104" t="s">
        <v>540</v>
      </c>
      <c r="C4027" s="54">
        <v>682</v>
      </c>
      <c r="D4027" s="96">
        <v>44231.948414351849</v>
      </c>
      <c r="E4027" s="110">
        <v>44231.948414351849</v>
      </c>
      <c r="F4027" s="112">
        <v>55.5</v>
      </c>
      <c r="G4027" s="112">
        <v>25.1</v>
      </c>
    </row>
    <row r="4028" spans="1:7" x14ac:dyDescent="0.25">
      <c r="A4028" s="104" t="s">
        <v>537</v>
      </c>
      <c r="B4028" s="104" t="s">
        <v>540</v>
      </c>
      <c r="C4028" s="54">
        <v>683</v>
      </c>
      <c r="D4028" s="96">
        <v>44231.990081018521</v>
      </c>
      <c r="E4028" s="110">
        <v>44231.990081018521</v>
      </c>
      <c r="F4028" s="112">
        <v>54.2</v>
      </c>
      <c r="G4028" s="112">
        <v>25.7</v>
      </c>
    </row>
    <row r="4029" spans="1:7" x14ac:dyDescent="0.25">
      <c r="A4029" s="104" t="s">
        <v>537</v>
      </c>
      <c r="B4029" s="104" t="s">
        <v>540</v>
      </c>
      <c r="C4029" s="54">
        <v>684</v>
      </c>
      <c r="D4029" s="96">
        <v>44232.031747685185</v>
      </c>
      <c r="E4029" s="110">
        <v>44232.031747685185</v>
      </c>
      <c r="F4029" s="112">
        <v>54.2</v>
      </c>
      <c r="G4029" s="112">
        <v>25</v>
      </c>
    </row>
    <row r="4030" spans="1:7" x14ac:dyDescent="0.25">
      <c r="A4030" s="104" t="s">
        <v>537</v>
      </c>
      <c r="B4030" s="104" t="s">
        <v>540</v>
      </c>
      <c r="C4030" s="54">
        <v>685</v>
      </c>
      <c r="D4030" s="96">
        <v>44232.073414351849</v>
      </c>
      <c r="E4030" s="110">
        <v>44232.073414351849</v>
      </c>
      <c r="F4030" s="112">
        <v>55.6</v>
      </c>
      <c r="G4030" s="112">
        <v>25</v>
      </c>
    </row>
    <row r="4031" spans="1:7" x14ac:dyDescent="0.25">
      <c r="A4031" s="104" t="s">
        <v>537</v>
      </c>
      <c r="B4031" s="104" t="s">
        <v>540</v>
      </c>
      <c r="C4031" s="54">
        <v>686</v>
      </c>
      <c r="D4031" s="96">
        <v>44232.115081018521</v>
      </c>
      <c r="E4031" s="110">
        <v>44232.115081018521</v>
      </c>
      <c r="F4031" s="112">
        <v>55.5</v>
      </c>
      <c r="G4031" s="112">
        <v>24.9</v>
      </c>
    </row>
    <row r="4032" spans="1:7" x14ac:dyDescent="0.25">
      <c r="A4032" s="104" t="s">
        <v>537</v>
      </c>
      <c r="B4032" s="104" t="s">
        <v>540</v>
      </c>
      <c r="C4032" s="54">
        <v>687</v>
      </c>
      <c r="D4032" s="96">
        <v>44232.156747685185</v>
      </c>
      <c r="E4032" s="110">
        <v>44232.156747685185</v>
      </c>
      <c r="F4032" s="112">
        <v>55.7</v>
      </c>
      <c r="G4032" s="112">
        <v>25</v>
      </c>
    </row>
    <row r="4033" spans="1:7" x14ac:dyDescent="0.25">
      <c r="A4033" s="104" t="s">
        <v>537</v>
      </c>
      <c r="B4033" s="104" t="s">
        <v>540</v>
      </c>
      <c r="C4033" s="54">
        <v>688</v>
      </c>
      <c r="D4033" s="96">
        <v>44232.198414351849</v>
      </c>
      <c r="E4033" s="110">
        <v>44232.198414351849</v>
      </c>
      <c r="F4033" s="112">
        <v>53.3</v>
      </c>
      <c r="G4033" s="112">
        <v>25.1</v>
      </c>
    </row>
    <row r="4034" spans="1:7" x14ac:dyDescent="0.25">
      <c r="A4034" s="104" t="s">
        <v>537</v>
      </c>
      <c r="B4034" s="104" t="s">
        <v>540</v>
      </c>
      <c r="C4034" s="54">
        <v>689</v>
      </c>
      <c r="D4034" s="96">
        <v>44232.240081018521</v>
      </c>
      <c r="E4034" s="110">
        <v>44232.240081018521</v>
      </c>
      <c r="F4034" s="112">
        <v>53.8</v>
      </c>
      <c r="G4034" s="112">
        <v>25</v>
      </c>
    </row>
    <row r="4035" spans="1:7" x14ac:dyDescent="0.25">
      <c r="A4035" s="104" t="s">
        <v>537</v>
      </c>
      <c r="B4035" s="104" t="s">
        <v>540</v>
      </c>
      <c r="C4035" s="54">
        <v>690</v>
      </c>
      <c r="D4035" s="96">
        <v>44232.281747685185</v>
      </c>
      <c r="E4035" s="110">
        <v>44232.281747685185</v>
      </c>
      <c r="F4035" s="112">
        <v>53</v>
      </c>
      <c r="G4035" s="112">
        <v>24.9</v>
      </c>
    </row>
    <row r="4036" spans="1:7" x14ac:dyDescent="0.25">
      <c r="A4036" s="104" t="s">
        <v>537</v>
      </c>
      <c r="B4036" s="104" t="s">
        <v>540</v>
      </c>
      <c r="C4036" s="54">
        <v>691</v>
      </c>
      <c r="D4036" s="96">
        <v>44232.323414351849</v>
      </c>
      <c r="E4036" s="110">
        <v>44232.323414351849</v>
      </c>
      <c r="F4036" s="112">
        <v>55.8</v>
      </c>
      <c r="G4036" s="112">
        <v>25.2</v>
      </c>
    </row>
    <row r="4037" spans="1:7" x14ac:dyDescent="0.25">
      <c r="A4037" s="104" t="s">
        <v>537</v>
      </c>
      <c r="B4037" s="104" t="s">
        <v>540</v>
      </c>
      <c r="C4037" s="54">
        <v>692</v>
      </c>
      <c r="D4037" s="96">
        <v>44232.365081018521</v>
      </c>
      <c r="E4037" s="110">
        <v>44232.365081018521</v>
      </c>
      <c r="F4037" s="112">
        <v>53.1</v>
      </c>
      <c r="G4037" s="112">
        <v>25.4</v>
      </c>
    </row>
    <row r="4038" spans="1:7" x14ac:dyDescent="0.25">
      <c r="A4038" s="104" t="s">
        <v>537</v>
      </c>
      <c r="B4038" s="104" t="s">
        <v>540</v>
      </c>
      <c r="C4038" s="54">
        <v>693</v>
      </c>
      <c r="D4038" s="96">
        <v>44232.406747685185</v>
      </c>
      <c r="E4038" s="110">
        <v>44232.406747685185</v>
      </c>
      <c r="F4038" s="112">
        <v>55.3</v>
      </c>
      <c r="G4038" s="112">
        <v>25.4</v>
      </c>
    </row>
    <row r="4039" spans="1:7" x14ac:dyDescent="0.25">
      <c r="A4039" s="104" t="s">
        <v>537</v>
      </c>
      <c r="B4039" s="104" t="s">
        <v>540</v>
      </c>
      <c r="C4039" s="54">
        <v>694</v>
      </c>
      <c r="D4039" s="96">
        <v>44232.448414351849</v>
      </c>
      <c r="E4039" s="110">
        <v>44232.448414351849</v>
      </c>
      <c r="F4039" s="112">
        <v>53.4</v>
      </c>
      <c r="G4039" s="112">
        <v>25.7</v>
      </c>
    </row>
    <row r="4040" spans="1:7" x14ac:dyDescent="0.25">
      <c r="A4040" s="104" t="s">
        <v>537</v>
      </c>
      <c r="B4040" s="104" t="s">
        <v>540</v>
      </c>
      <c r="C4040" s="54">
        <v>695</v>
      </c>
      <c r="D4040" s="96">
        <v>44232.490081018521</v>
      </c>
      <c r="E4040" s="110">
        <v>44232.490081018521</v>
      </c>
      <c r="F4040" s="112">
        <v>58.4</v>
      </c>
      <c r="G4040" s="112">
        <v>25.8</v>
      </c>
    </row>
    <row r="4041" spans="1:7" x14ac:dyDescent="0.25">
      <c r="A4041" s="104" t="s">
        <v>537</v>
      </c>
      <c r="B4041" s="104" t="s">
        <v>540</v>
      </c>
      <c r="C4041" s="54">
        <v>696</v>
      </c>
      <c r="D4041" s="96">
        <v>44232.531747685185</v>
      </c>
      <c r="E4041" s="110">
        <v>44232.531747685185</v>
      </c>
      <c r="F4041" s="112">
        <v>54</v>
      </c>
      <c r="G4041" s="112">
        <v>25.8</v>
      </c>
    </row>
    <row r="4042" spans="1:7" x14ac:dyDescent="0.25">
      <c r="A4042" s="104" t="s">
        <v>537</v>
      </c>
      <c r="B4042" s="104" t="s">
        <v>540</v>
      </c>
      <c r="C4042" s="54">
        <v>697</v>
      </c>
      <c r="D4042" s="96">
        <v>44232.573414351849</v>
      </c>
      <c r="E4042" s="110">
        <v>44232.573414351849</v>
      </c>
      <c r="F4042" s="112">
        <v>58.3</v>
      </c>
      <c r="G4042" s="112">
        <v>26.2</v>
      </c>
    </row>
    <row r="4043" spans="1:7" x14ac:dyDescent="0.25">
      <c r="A4043" s="104" t="s">
        <v>537</v>
      </c>
      <c r="B4043" s="104" t="s">
        <v>540</v>
      </c>
      <c r="C4043" s="54">
        <v>698</v>
      </c>
      <c r="D4043" s="96">
        <v>44232.615081018521</v>
      </c>
      <c r="E4043" s="110">
        <v>44232.615081018521</v>
      </c>
      <c r="F4043" s="112">
        <v>64.400000000000006</v>
      </c>
      <c r="G4043" s="112">
        <v>25.9</v>
      </c>
    </row>
    <row r="4044" spans="1:7" x14ac:dyDescent="0.25">
      <c r="A4044" s="104" t="s">
        <v>537</v>
      </c>
      <c r="B4044" s="104" t="s">
        <v>540</v>
      </c>
      <c r="C4044" s="54">
        <v>699</v>
      </c>
      <c r="D4044" s="96">
        <v>44232.656747685185</v>
      </c>
      <c r="E4044" s="110">
        <v>44232.656747685185</v>
      </c>
      <c r="F4044" s="112">
        <v>61.3</v>
      </c>
      <c r="G4044" s="112">
        <v>26</v>
      </c>
    </row>
    <row r="4045" spans="1:7" x14ac:dyDescent="0.25">
      <c r="A4045" s="104" t="s">
        <v>537</v>
      </c>
      <c r="B4045" s="104" t="s">
        <v>540</v>
      </c>
      <c r="C4045" s="54">
        <v>700</v>
      </c>
      <c r="D4045" s="96">
        <v>44232.698414351849</v>
      </c>
      <c r="E4045" s="110">
        <v>44232.698414351849</v>
      </c>
      <c r="F4045" s="112">
        <v>60.3</v>
      </c>
      <c r="G4045" s="112">
        <v>25.3</v>
      </c>
    </row>
    <row r="4046" spans="1:7" x14ac:dyDescent="0.25">
      <c r="A4046" s="104" t="s">
        <v>537</v>
      </c>
      <c r="B4046" s="104" t="s">
        <v>540</v>
      </c>
      <c r="C4046" s="54">
        <v>701</v>
      </c>
      <c r="D4046" s="96">
        <v>44232.740081018521</v>
      </c>
      <c r="E4046" s="110">
        <v>44232.740081018521</v>
      </c>
      <c r="F4046" s="112">
        <v>56.6</v>
      </c>
      <c r="G4046" s="112">
        <v>25.5</v>
      </c>
    </row>
    <row r="4047" spans="1:7" x14ac:dyDescent="0.25">
      <c r="A4047" s="104" t="s">
        <v>537</v>
      </c>
      <c r="B4047" s="104" t="s">
        <v>540</v>
      </c>
      <c r="C4047" s="54">
        <v>702</v>
      </c>
      <c r="D4047" s="96">
        <v>44232.781747685185</v>
      </c>
      <c r="E4047" s="110">
        <v>44232.781747685185</v>
      </c>
      <c r="F4047" s="112">
        <v>56.1</v>
      </c>
      <c r="G4047" s="112">
        <v>25</v>
      </c>
    </row>
    <row r="4048" spans="1:7" x14ac:dyDescent="0.25">
      <c r="A4048" s="104" t="s">
        <v>537</v>
      </c>
      <c r="B4048" s="104" t="s">
        <v>540</v>
      </c>
      <c r="C4048" s="54">
        <v>703</v>
      </c>
      <c r="D4048" s="96">
        <v>44232.823414351849</v>
      </c>
      <c r="E4048" s="110">
        <v>44232.823414351849</v>
      </c>
      <c r="F4048" s="112">
        <v>55.3</v>
      </c>
      <c r="G4048" s="112">
        <v>25.2</v>
      </c>
    </row>
    <row r="4049" spans="1:7" x14ac:dyDescent="0.25">
      <c r="A4049" s="104" t="s">
        <v>537</v>
      </c>
      <c r="B4049" s="104" t="s">
        <v>540</v>
      </c>
      <c r="C4049" s="54">
        <v>704</v>
      </c>
      <c r="D4049" s="96">
        <v>44232.865081018521</v>
      </c>
      <c r="E4049" s="110">
        <v>44232.865081018521</v>
      </c>
      <c r="F4049" s="112">
        <v>55.9</v>
      </c>
      <c r="G4049" s="112">
        <v>25.1</v>
      </c>
    </row>
    <row r="4050" spans="1:7" x14ac:dyDescent="0.25">
      <c r="A4050" s="104" t="s">
        <v>537</v>
      </c>
      <c r="B4050" s="104" t="s">
        <v>540</v>
      </c>
      <c r="C4050" s="54">
        <v>705</v>
      </c>
      <c r="D4050" s="96">
        <v>44232.906747685185</v>
      </c>
      <c r="E4050" s="110">
        <v>44232.906747685185</v>
      </c>
      <c r="F4050" s="112">
        <v>52.8</v>
      </c>
      <c r="G4050" s="112">
        <v>25.6</v>
      </c>
    </row>
    <row r="4051" spans="1:7" x14ac:dyDescent="0.25">
      <c r="A4051" s="104" t="s">
        <v>537</v>
      </c>
      <c r="B4051" s="104" t="s">
        <v>540</v>
      </c>
      <c r="C4051" s="54">
        <v>706</v>
      </c>
      <c r="D4051" s="96">
        <v>44232.948414351849</v>
      </c>
      <c r="E4051" s="110">
        <v>44232.948414351849</v>
      </c>
      <c r="F4051" s="112">
        <v>54.7</v>
      </c>
      <c r="G4051" s="112">
        <v>25.3</v>
      </c>
    </row>
    <row r="4052" spans="1:7" x14ac:dyDescent="0.25">
      <c r="A4052" s="104" t="s">
        <v>537</v>
      </c>
      <c r="B4052" s="104" t="s">
        <v>540</v>
      </c>
      <c r="C4052" s="54">
        <v>707</v>
      </c>
      <c r="D4052" s="96">
        <v>44232.990081018521</v>
      </c>
      <c r="E4052" s="110">
        <v>44232.990081018521</v>
      </c>
      <c r="F4052" s="112">
        <v>53.8</v>
      </c>
      <c r="G4052" s="112">
        <v>25.1</v>
      </c>
    </row>
    <row r="4053" spans="1:7" x14ac:dyDescent="0.25">
      <c r="A4053" s="104" t="s">
        <v>537</v>
      </c>
      <c r="B4053" s="104" t="s">
        <v>540</v>
      </c>
      <c r="C4053" s="54">
        <v>708</v>
      </c>
      <c r="D4053" s="96">
        <v>44233.031747685185</v>
      </c>
      <c r="E4053" s="110">
        <v>44233.031747685185</v>
      </c>
      <c r="F4053" s="112">
        <v>54.5</v>
      </c>
      <c r="G4053" s="112">
        <v>25.2</v>
      </c>
    </row>
    <row r="4054" spans="1:7" x14ac:dyDescent="0.25">
      <c r="A4054" s="104" t="s">
        <v>537</v>
      </c>
      <c r="B4054" s="104" t="s">
        <v>540</v>
      </c>
      <c r="C4054" s="54">
        <v>709</v>
      </c>
      <c r="D4054" s="96">
        <v>44233.073414351849</v>
      </c>
      <c r="E4054" s="110">
        <v>44233.073414351849</v>
      </c>
      <c r="F4054" s="112">
        <v>54.8</v>
      </c>
      <c r="G4054" s="112">
        <v>25.2</v>
      </c>
    </row>
    <row r="4055" spans="1:7" x14ac:dyDescent="0.25">
      <c r="A4055" s="104" t="s">
        <v>537</v>
      </c>
      <c r="B4055" s="104" t="s">
        <v>540</v>
      </c>
      <c r="C4055" s="54">
        <v>710</v>
      </c>
      <c r="D4055" s="96">
        <v>44233.115081018521</v>
      </c>
      <c r="E4055" s="110">
        <v>44233.115081018521</v>
      </c>
      <c r="F4055" s="112">
        <v>55.8</v>
      </c>
      <c r="G4055" s="112">
        <v>24.9</v>
      </c>
    </row>
    <row r="4056" spans="1:7" x14ac:dyDescent="0.25">
      <c r="A4056" s="104" t="s">
        <v>537</v>
      </c>
      <c r="B4056" s="104" t="s">
        <v>540</v>
      </c>
      <c r="C4056" s="54">
        <v>711</v>
      </c>
      <c r="D4056" s="96">
        <v>44233.156747685185</v>
      </c>
      <c r="E4056" s="110">
        <v>44233.156747685185</v>
      </c>
      <c r="F4056" s="112">
        <v>55.5</v>
      </c>
      <c r="G4056" s="112">
        <v>24.9</v>
      </c>
    </row>
    <row r="4057" spans="1:7" x14ac:dyDescent="0.25">
      <c r="A4057" s="104" t="s">
        <v>537</v>
      </c>
      <c r="B4057" s="104" t="s">
        <v>540</v>
      </c>
      <c r="C4057" s="54">
        <v>712</v>
      </c>
      <c r="D4057" s="96">
        <v>44233.198414351849</v>
      </c>
      <c r="E4057" s="110">
        <v>44233.198414351849</v>
      </c>
      <c r="F4057" s="112">
        <v>55.4</v>
      </c>
      <c r="G4057" s="112">
        <v>24.9</v>
      </c>
    </row>
    <row r="4058" spans="1:7" x14ac:dyDescent="0.25">
      <c r="A4058" s="104" t="s">
        <v>537</v>
      </c>
      <c r="B4058" s="104" t="s">
        <v>540</v>
      </c>
      <c r="C4058" s="54">
        <v>713</v>
      </c>
      <c r="D4058" s="96">
        <v>44233.240081018521</v>
      </c>
      <c r="E4058" s="110">
        <v>44233.240081018521</v>
      </c>
      <c r="F4058" s="112">
        <v>55.3</v>
      </c>
      <c r="G4058" s="112">
        <v>24.9</v>
      </c>
    </row>
    <row r="4059" spans="1:7" x14ac:dyDescent="0.25">
      <c r="A4059" s="104" t="s">
        <v>537</v>
      </c>
      <c r="B4059" s="104" t="s">
        <v>540</v>
      </c>
      <c r="C4059" s="54">
        <v>714</v>
      </c>
      <c r="D4059" s="96">
        <v>44233.281747685185</v>
      </c>
      <c r="E4059" s="110">
        <v>44233.281747685185</v>
      </c>
      <c r="F4059" s="112">
        <v>55.1</v>
      </c>
      <c r="G4059" s="112">
        <v>24.9</v>
      </c>
    </row>
    <row r="4060" spans="1:7" x14ac:dyDescent="0.25">
      <c r="A4060" s="104" t="s">
        <v>537</v>
      </c>
      <c r="B4060" s="104" t="s">
        <v>540</v>
      </c>
      <c r="C4060" s="54">
        <v>715</v>
      </c>
      <c r="D4060" s="96">
        <v>44233.323414351849</v>
      </c>
      <c r="E4060" s="110">
        <v>44233.323414351849</v>
      </c>
      <c r="F4060" s="112">
        <v>51.7</v>
      </c>
      <c r="G4060" s="112">
        <v>25.3</v>
      </c>
    </row>
    <row r="4061" spans="1:7" x14ac:dyDescent="0.25">
      <c r="A4061" s="104" t="s">
        <v>537</v>
      </c>
      <c r="B4061" s="104" t="s">
        <v>540</v>
      </c>
      <c r="C4061" s="54">
        <v>716</v>
      </c>
      <c r="D4061" s="96">
        <v>44233.365081018521</v>
      </c>
      <c r="E4061" s="110">
        <v>44233.365081018521</v>
      </c>
      <c r="F4061" s="112">
        <v>54.4</v>
      </c>
      <c r="G4061" s="112">
        <v>25.5</v>
      </c>
    </row>
    <row r="4062" spans="1:7" x14ac:dyDescent="0.25">
      <c r="A4062" s="104" t="s">
        <v>537</v>
      </c>
      <c r="B4062" s="104" t="s">
        <v>540</v>
      </c>
      <c r="C4062" s="54">
        <v>717</v>
      </c>
      <c r="D4062" s="96">
        <v>44233.406747685185</v>
      </c>
      <c r="E4062" s="110">
        <v>44233.406747685185</v>
      </c>
      <c r="F4062" s="112">
        <v>55.5</v>
      </c>
      <c r="G4062" s="112">
        <v>25.3</v>
      </c>
    </row>
    <row r="4063" spans="1:7" x14ac:dyDescent="0.25">
      <c r="A4063" s="104" t="s">
        <v>537</v>
      </c>
      <c r="B4063" s="104" t="s">
        <v>540</v>
      </c>
      <c r="C4063" s="54">
        <v>718</v>
      </c>
      <c r="D4063" s="96">
        <v>44233.448414351849</v>
      </c>
      <c r="E4063" s="110">
        <v>44233.448414351849</v>
      </c>
      <c r="F4063" s="112">
        <v>51.5</v>
      </c>
      <c r="G4063" s="112">
        <v>25.6</v>
      </c>
    </row>
    <row r="4064" spans="1:7" x14ac:dyDescent="0.25">
      <c r="A4064" s="104" t="s">
        <v>537</v>
      </c>
      <c r="B4064" s="104" t="s">
        <v>540</v>
      </c>
      <c r="C4064" s="54">
        <v>719</v>
      </c>
      <c r="D4064" s="96">
        <v>44233.490081018521</v>
      </c>
      <c r="E4064" s="110">
        <v>44233.490081018521</v>
      </c>
      <c r="F4064" s="112">
        <v>59.3</v>
      </c>
      <c r="G4064" s="112">
        <v>25.5</v>
      </c>
    </row>
    <row r="4065" spans="1:7" x14ac:dyDescent="0.25">
      <c r="A4065" s="104" t="s">
        <v>537</v>
      </c>
      <c r="B4065" s="104" t="s">
        <v>540</v>
      </c>
      <c r="C4065" s="54">
        <v>720</v>
      </c>
      <c r="D4065" s="96">
        <v>44233.531747685185</v>
      </c>
      <c r="E4065" s="110">
        <v>44233.531747685185</v>
      </c>
      <c r="F4065" s="112">
        <v>58.7</v>
      </c>
      <c r="G4065" s="112">
        <v>25.6</v>
      </c>
    </row>
    <row r="4066" spans="1:7" x14ac:dyDescent="0.25">
      <c r="A4066" s="104" t="s">
        <v>537</v>
      </c>
      <c r="B4066" s="104" t="s">
        <v>540</v>
      </c>
      <c r="C4066" s="54">
        <v>721</v>
      </c>
      <c r="D4066" s="96">
        <v>44233.573414351849</v>
      </c>
      <c r="E4066" s="110">
        <v>44233.573414351849</v>
      </c>
      <c r="F4066" s="112">
        <v>63.1</v>
      </c>
      <c r="G4066" s="112">
        <v>25.6</v>
      </c>
    </row>
    <row r="4067" spans="1:7" x14ac:dyDescent="0.25">
      <c r="A4067" s="104" t="s">
        <v>537</v>
      </c>
      <c r="B4067" s="104" t="s">
        <v>540</v>
      </c>
      <c r="C4067" s="54">
        <v>722</v>
      </c>
      <c r="D4067" s="96">
        <v>44233.615081018521</v>
      </c>
      <c r="E4067" s="110">
        <v>44233.615081018521</v>
      </c>
      <c r="F4067" s="112">
        <v>60.8</v>
      </c>
      <c r="G4067" s="112">
        <v>25.8</v>
      </c>
    </row>
    <row r="4068" spans="1:7" x14ac:dyDescent="0.25">
      <c r="A4068" s="104" t="s">
        <v>537</v>
      </c>
      <c r="B4068" s="104" t="s">
        <v>540</v>
      </c>
      <c r="C4068" s="54">
        <v>723</v>
      </c>
      <c r="D4068" s="96">
        <v>44233.656747685185</v>
      </c>
      <c r="E4068" s="110">
        <v>44233.656747685185</v>
      </c>
      <c r="F4068" s="112">
        <v>62</v>
      </c>
      <c r="G4068" s="112">
        <v>25.8</v>
      </c>
    </row>
    <row r="4069" spans="1:7" x14ac:dyDescent="0.25">
      <c r="A4069" s="104" t="s">
        <v>537</v>
      </c>
      <c r="B4069" s="104" t="s">
        <v>540</v>
      </c>
      <c r="C4069" s="54">
        <v>724</v>
      </c>
      <c r="D4069" s="96">
        <v>44233.698414351849</v>
      </c>
      <c r="E4069" s="110">
        <v>44233.698414351849</v>
      </c>
      <c r="F4069" s="112">
        <v>56.7</v>
      </c>
      <c r="G4069" s="112">
        <v>25.8</v>
      </c>
    </row>
    <row r="4070" spans="1:7" x14ac:dyDescent="0.25">
      <c r="A4070" s="104" t="s">
        <v>537</v>
      </c>
      <c r="B4070" s="104" t="s">
        <v>540</v>
      </c>
      <c r="C4070" s="54">
        <v>725</v>
      </c>
      <c r="D4070" s="96">
        <v>44233.740081018521</v>
      </c>
      <c r="E4070" s="110">
        <v>44233.740081018521</v>
      </c>
      <c r="F4070" s="112">
        <v>55.1</v>
      </c>
      <c r="G4070" s="112">
        <v>25.2</v>
      </c>
    </row>
    <row r="4071" spans="1:7" x14ac:dyDescent="0.25">
      <c r="A4071" s="104" t="s">
        <v>537</v>
      </c>
      <c r="B4071" s="104" t="s">
        <v>540</v>
      </c>
      <c r="C4071" s="54">
        <v>726</v>
      </c>
      <c r="D4071" s="96">
        <v>44233.781747685185</v>
      </c>
      <c r="E4071" s="110">
        <v>44233.781747685185</v>
      </c>
      <c r="F4071" s="112">
        <v>56.3</v>
      </c>
      <c r="G4071" s="112">
        <v>25.2</v>
      </c>
    </row>
    <row r="4072" spans="1:7" x14ac:dyDescent="0.25">
      <c r="A4072" s="104" t="s">
        <v>537</v>
      </c>
      <c r="B4072" s="104" t="s">
        <v>540</v>
      </c>
      <c r="C4072" s="54">
        <v>727</v>
      </c>
      <c r="D4072" s="96">
        <v>44233.823414351849</v>
      </c>
      <c r="E4072" s="110">
        <v>44233.823414351849</v>
      </c>
      <c r="F4072" s="112">
        <v>56.2</v>
      </c>
      <c r="G4072" s="112">
        <v>25.1</v>
      </c>
    </row>
    <row r="4073" spans="1:7" x14ac:dyDescent="0.25">
      <c r="A4073" s="104" t="s">
        <v>537</v>
      </c>
      <c r="B4073" s="104" t="s">
        <v>540</v>
      </c>
      <c r="C4073" s="54">
        <v>728</v>
      </c>
      <c r="D4073" s="96">
        <v>44233.865081018521</v>
      </c>
      <c r="E4073" s="110">
        <v>44233.865081018521</v>
      </c>
      <c r="F4073" s="112">
        <v>54.8</v>
      </c>
      <c r="G4073" s="112">
        <v>24.9</v>
      </c>
    </row>
    <row r="4074" spans="1:7" x14ac:dyDescent="0.25">
      <c r="A4074" s="104" t="s">
        <v>537</v>
      </c>
      <c r="B4074" s="104" t="s">
        <v>540</v>
      </c>
      <c r="C4074" s="54">
        <v>729</v>
      </c>
      <c r="D4074" s="96">
        <v>44233.906747685185</v>
      </c>
      <c r="E4074" s="110">
        <v>44233.906747685185</v>
      </c>
      <c r="F4074" s="112">
        <v>51.9</v>
      </c>
      <c r="G4074" s="112">
        <v>25</v>
      </c>
    </row>
    <row r="4075" spans="1:7" x14ac:dyDescent="0.25">
      <c r="A4075" s="104" t="s">
        <v>537</v>
      </c>
      <c r="B4075" s="104" t="s">
        <v>540</v>
      </c>
      <c r="C4075" s="54">
        <v>730</v>
      </c>
      <c r="D4075" s="96">
        <v>44233.948414351849</v>
      </c>
      <c r="E4075" s="110">
        <v>44233.948414351849</v>
      </c>
      <c r="F4075" s="112">
        <v>53</v>
      </c>
      <c r="G4075" s="112">
        <v>25.1</v>
      </c>
    </row>
    <row r="4076" spans="1:7" x14ac:dyDescent="0.25">
      <c r="A4076" s="104" t="s">
        <v>537</v>
      </c>
      <c r="B4076" s="104" t="s">
        <v>540</v>
      </c>
      <c r="C4076" s="54">
        <v>731</v>
      </c>
      <c r="D4076" s="96">
        <v>44233.990081018521</v>
      </c>
      <c r="E4076" s="110">
        <v>44233.990081018521</v>
      </c>
      <c r="F4076" s="112">
        <v>53.5</v>
      </c>
      <c r="G4076" s="112">
        <v>25</v>
      </c>
    </row>
    <row r="4077" spans="1:7" x14ac:dyDescent="0.25">
      <c r="A4077" s="104" t="s">
        <v>537</v>
      </c>
      <c r="B4077" s="104" t="s">
        <v>540</v>
      </c>
      <c r="C4077" s="54">
        <v>732</v>
      </c>
      <c r="D4077" s="96">
        <v>44234.031747685185</v>
      </c>
      <c r="E4077" s="110">
        <v>44234.031747685185</v>
      </c>
      <c r="F4077" s="112">
        <v>49.8</v>
      </c>
      <c r="G4077" s="112">
        <v>25.2</v>
      </c>
    </row>
    <row r="4078" spans="1:7" x14ac:dyDescent="0.25">
      <c r="A4078" s="104" t="s">
        <v>537</v>
      </c>
      <c r="B4078" s="104" t="s">
        <v>540</v>
      </c>
      <c r="C4078" s="54">
        <v>733</v>
      </c>
      <c r="D4078" s="96">
        <v>44234.073414351849</v>
      </c>
      <c r="E4078" s="110">
        <v>44234.073414351849</v>
      </c>
      <c r="F4078" s="112">
        <v>51.2</v>
      </c>
      <c r="G4078" s="112">
        <v>24.9</v>
      </c>
    </row>
    <row r="4079" spans="1:7" x14ac:dyDescent="0.25">
      <c r="A4079" s="104" t="s">
        <v>537</v>
      </c>
      <c r="B4079" s="104" t="s">
        <v>540</v>
      </c>
      <c r="C4079" s="54">
        <v>734</v>
      </c>
      <c r="D4079" s="96">
        <v>44234.115081018521</v>
      </c>
      <c r="E4079" s="110">
        <v>44234.115081018521</v>
      </c>
      <c r="F4079" s="112">
        <v>51.8</v>
      </c>
      <c r="G4079" s="112">
        <v>24.7</v>
      </c>
    </row>
    <row r="4080" spans="1:7" x14ac:dyDescent="0.25">
      <c r="A4080" s="104" t="s">
        <v>537</v>
      </c>
      <c r="B4080" s="104" t="s">
        <v>540</v>
      </c>
      <c r="C4080" s="54">
        <v>735</v>
      </c>
      <c r="D4080" s="96">
        <v>44234.156747685185</v>
      </c>
      <c r="E4080" s="110">
        <v>44234.156747685185</v>
      </c>
      <c r="F4080" s="112">
        <v>51.3</v>
      </c>
      <c r="G4080" s="112">
        <v>24.8</v>
      </c>
    </row>
    <row r="4081" spans="1:7" x14ac:dyDescent="0.25">
      <c r="A4081" s="104" t="s">
        <v>537</v>
      </c>
      <c r="B4081" s="104" t="s">
        <v>540</v>
      </c>
      <c r="C4081" s="54">
        <v>736</v>
      </c>
      <c r="D4081" s="96">
        <v>44234.198414351849</v>
      </c>
      <c r="E4081" s="110">
        <v>44234.198414351849</v>
      </c>
      <c r="F4081" s="112">
        <v>51.3</v>
      </c>
      <c r="G4081" s="112">
        <v>24.6</v>
      </c>
    </row>
    <row r="4082" spans="1:7" x14ac:dyDescent="0.25">
      <c r="A4082" s="104" t="s">
        <v>537</v>
      </c>
      <c r="B4082" s="104" t="s">
        <v>540</v>
      </c>
      <c r="C4082" s="54">
        <v>737</v>
      </c>
      <c r="D4082" s="96">
        <v>44234.240081018521</v>
      </c>
      <c r="E4082" s="110">
        <v>44234.240081018521</v>
      </c>
      <c r="F4082" s="112">
        <v>50.3</v>
      </c>
      <c r="G4082" s="112">
        <v>24.7</v>
      </c>
    </row>
    <row r="4083" spans="1:7" x14ac:dyDescent="0.25">
      <c r="A4083" s="104" t="s">
        <v>537</v>
      </c>
      <c r="B4083" s="104" t="s">
        <v>540</v>
      </c>
      <c r="C4083" s="54">
        <v>738</v>
      </c>
      <c r="D4083" s="96">
        <v>44234.281747685185</v>
      </c>
      <c r="E4083" s="110">
        <v>44234.281747685185</v>
      </c>
      <c r="F4083" s="112">
        <v>50.5</v>
      </c>
      <c r="G4083" s="112">
        <v>24.5</v>
      </c>
    </row>
    <row r="4084" spans="1:7" x14ac:dyDescent="0.25">
      <c r="A4084" s="104" t="s">
        <v>537</v>
      </c>
      <c r="B4084" s="104" t="s">
        <v>540</v>
      </c>
      <c r="C4084" s="54">
        <v>739</v>
      </c>
      <c r="D4084" s="96">
        <v>44234.323414351849</v>
      </c>
      <c r="E4084" s="110">
        <v>44234.323414351849</v>
      </c>
      <c r="F4084" s="112">
        <v>48.7</v>
      </c>
      <c r="G4084" s="112">
        <v>25.1</v>
      </c>
    </row>
    <row r="4085" spans="1:7" x14ac:dyDescent="0.25">
      <c r="A4085" s="104" t="s">
        <v>537</v>
      </c>
      <c r="B4085" s="104" t="s">
        <v>540</v>
      </c>
      <c r="C4085" s="54">
        <v>740</v>
      </c>
      <c r="D4085" s="96">
        <v>44234.365081018521</v>
      </c>
      <c r="E4085" s="110">
        <v>44234.365081018521</v>
      </c>
      <c r="F4085" s="112">
        <v>50.7</v>
      </c>
      <c r="G4085" s="112">
        <v>24.9</v>
      </c>
    </row>
    <row r="4086" spans="1:7" x14ac:dyDescent="0.25">
      <c r="A4086" s="104" t="s">
        <v>537</v>
      </c>
      <c r="B4086" s="104" t="s">
        <v>540</v>
      </c>
      <c r="C4086" s="54">
        <v>741</v>
      </c>
      <c r="D4086" s="96">
        <v>44234.406747685185</v>
      </c>
      <c r="E4086" s="110">
        <v>44234.406747685185</v>
      </c>
      <c r="F4086" s="112">
        <v>56.8</v>
      </c>
      <c r="G4086" s="112">
        <v>25.3</v>
      </c>
    </row>
    <row r="4087" spans="1:7" x14ac:dyDescent="0.25">
      <c r="A4087" s="104" t="s">
        <v>537</v>
      </c>
      <c r="B4087" s="104" t="s">
        <v>540</v>
      </c>
      <c r="C4087" s="54">
        <v>742</v>
      </c>
      <c r="D4087" s="96">
        <v>44234.448414351849</v>
      </c>
      <c r="E4087" s="110">
        <v>44234.448414351849</v>
      </c>
      <c r="F4087" s="112">
        <v>63</v>
      </c>
      <c r="G4087" s="112">
        <v>25</v>
      </c>
    </row>
    <row r="4088" spans="1:7" x14ac:dyDescent="0.25">
      <c r="A4088" s="104" t="s">
        <v>537</v>
      </c>
      <c r="B4088" s="104" t="s">
        <v>540</v>
      </c>
      <c r="C4088" s="54">
        <v>743</v>
      </c>
      <c r="D4088" s="96">
        <v>44234.490081018521</v>
      </c>
      <c r="E4088" s="110">
        <v>44234.490081018521</v>
      </c>
      <c r="F4088" s="112">
        <v>54.6</v>
      </c>
      <c r="G4088" s="112">
        <v>24.9</v>
      </c>
    </row>
    <row r="4089" spans="1:7" x14ac:dyDescent="0.25">
      <c r="A4089" s="104" t="s">
        <v>537</v>
      </c>
      <c r="B4089" s="104" t="s">
        <v>540</v>
      </c>
      <c r="C4089" s="54">
        <v>744</v>
      </c>
      <c r="D4089" s="96">
        <v>44234.531747685185</v>
      </c>
      <c r="E4089" s="110">
        <v>44234.531747685185</v>
      </c>
      <c r="F4089" s="112">
        <v>53.9</v>
      </c>
      <c r="G4089" s="112">
        <v>25.1</v>
      </c>
    </row>
    <row r="4090" spans="1:7" x14ac:dyDescent="0.25">
      <c r="A4090" s="104" t="s">
        <v>537</v>
      </c>
      <c r="B4090" s="104" t="s">
        <v>540</v>
      </c>
      <c r="C4090" s="54">
        <v>745</v>
      </c>
      <c r="D4090" s="96">
        <v>44234.573414351849</v>
      </c>
      <c r="E4090" s="110">
        <v>44234.573414351849</v>
      </c>
      <c r="F4090" s="112">
        <v>58.9</v>
      </c>
      <c r="G4090" s="112">
        <v>25.3</v>
      </c>
    </row>
    <row r="4091" spans="1:7" x14ac:dyDescent="0.25">
      <c r="A4091" s="104" t="s">
        <v>537</v>
      </c>
      <c r="B4091" s="104" t="s">
        <v>540</v>
      </c>
      <c r="C4091" s="54">
        <v>746</v>
      </c>
      <c r="D4091" s="96">
        <v>44234.615081018521</v>
      </c>
      <c r="E4091" s="110">
        <v>44234.615081018521</v>
      </c>
      <c r="F4091" s="112">
        <v>60.5</v>
      </c>
      <c r="G4091" s="112">
        <v>25.2</v>
      </c>
    </row>
    <row r="4092" spans="1:7" x14ac:dyDescent="0.25">
      <c r="A4092" s="104" t="s">
        <v>537</v>
      </c>
      <c r="B4092" s="104" t="s">
        <v>540</v>
      </c>
      <c r="C4092" s="54">
        <v>747</v>
      </c>
      <c r="D4092" s="96">
        <v>44234.656747685185</v>
      </c>
      <c r="E4092" s="110">
        <v>44234.656747685185</v>
      </c>
      <c r="F4092" s="112">
        <v>63</v>
      </c>
      <c r="G4092" s="112">
        <v>24.9</v>
      </c>
    </row>
    <row r="4093" spans="1:7" x14ac:dyDescent="0.25">
      <c r="A4093" s="104" t="s">
        <v>537</v>
      </c>
      <c r="B4093" s="104" t="s">
        <v>540</v>
      </c>
      <c r="C4093" s="54">
        <v>748</v>
      </c>
      <c r="D4093" s="96">
        <v>44234.698414351849</v>
      </c>
      <c r="E4093" s="110">
        <v>44234.698414351849</v>
      </c>
      <c r="F4093" s="112">
        <v>57.8</v>
      </c>
      <c r="G4093" s="112">
        <v>24.8</v>
      </c>
    </row>
    <row r="4094" spans="1:7" x14ac:dyDescent="0.25">
      <c r="A4094" s="104" t="s">
        <v>537</v>
      </c>
      <c r="B4094" s="104" t="s">
        <v>540</v>
      </c>
      <c r="C4094" s="54">
        <v>749</v>
      </c>
      <c r="D4094" s="96">
        <v>44234.740081018521</v>
      </c>
      <c r="E4094" s="110">
        <v>44234.740081018521</v>
      </c>
      <c r="F4094" s="112">
        <v>53.9</v>
      </c>
      <c r="G4094" s="112">
        <v>24.4</v>
      </c>
    </row>
    <row r="4095" spans="1:7" x14ac:dyDescent="0.25">
      <c r="A4095" s="104" t="s">
        <v>537</v>
      </c>
      <c r="B4095" s="104" t="s">
        <v>540</v>
      </c>
      <c r="C4095" s="54">
        <v>750</v>
      </c>
      <c r="D4095" s="96">
        <v>44234.781747685185</v>
      </c>
      <c r="E4095" s="110">
        <v>44234.781747685185</v>
      </c>
      <c r="F4095" s="112">
        <v>53.9</v>
      </c>
      <c r="G4095" s="112">
        <v>24.4</v>
      </c>
    </row>
    <row r="4096" spans="1:7" x14ac:dyDescent="0.25">
      <c r="A4096" s="104" t="s">
        <v>537</v>
      </c>
      <c r="B4096" s="104" t="s">
        <v>540</v>
      </c>
      <c r="C4096" s="54">
        <v>751</v>
      </c>
      <c r="D4096" s="96">
        <v>44234.823414351849</v>
      </c>
      <c r="E4096" s="110">
        <v>44234.823414351849</v>
      </c>
      <c r="F4096" s="112">
        <v>52.3</v>
      </c>
      <c r="G4096" s="112">
        <v>24.1</v>
      </c>
    </row>
    <row r="4097" spans="1:7" x14ac:dyDescent="0.25">
      <c r="A4097" s="104" t="s">
        <v>537</v>
      </c>
      <c r="B4097" s="104" t="s">
        <v>540</v>
      </c>
      <c r="C4097" s="54">
        <v>752</v>
      </c>
      <c r="D4097" s="96">
        <v>44234.865081018521</v>
      </c>
      <c r="E4097" s="110">
        <v>44234.865081018521</v>
      </c>
      <c r="F4097" s="112">
        <v>53.7</v>
      </c>
      <c r="G4097" s="112">
        <v>24.2</v>
      </c>
    </row>
    <row r="4098" spans="1:7" x14ac:dyDescent="0.25">
      <c r="A4098" s="104" t="s">
        <v>537</v>
      </c>
      <c r="B4098" s="104" t="s">
        <v>540</v>
      </c>
      <c r="C4098" s="54">
        <v>753</v>
      </c>
      <c r="D4098" s="96">
        <v>44234.906747685185</v>
      </c>
      <c r="E4098" s="110">
        <v>44234.906747685185</v>
      </c>
      <c r="F4098" s="112">
        <v>53.3</v>
      </c>
      <c r="G4098" s="112">
        <v>24.2</v>
      </c>
    </row>
    <row r="4099" spans="1:7" x14ac:dyDescent="0.25">
      <c r="A4099" s="104" t="s">
        <v>537</v>
      </c>
      <c r="B4099" s="104" t="s">
        <v>540</v>
      </c>
      <c r="C4099" s="54">
        <v>754</v>
      </c>
      <c r="D4099" s="96">
        <v>44234.948414351849</v>
      </c>
      <c r="E4099" s="110">
        <v>44234.948414351849</v>
      </c>
      <c r="F4099" s="112">
        <v>54.6</v>
      </c>
      <c r="G4099" s="112">
        <v>24.2</v>
      </c>
    </row>
    <row r="4100" spans="1:7" x14ac:dyDescent="0.25">
      <c r="A4100" s="104" t="s">
        <v>537</v>
      </c>
      <c r="B4100" s="104" t="s">
        <v>540</v>
      </c>
      <c r="C4100" s="54">
        <v>755</v>
      </c>
      <c r="D4100" s="96">
        <v>44234.990081018521</v>
      </c>
      <c r="E4100" s="110">
        <v>44234.990081018521</v>
      </c>
      <c r="F4100" s="112">
        <v>52.3</v>
      </c>
      <c r="G4100" s="112">
        <v>24.3</v>
      </c>
    </row>
    <row r="4101" spans="1:7" x14ac:dyDescent="0.25">
      <c r="A4101" s="104" t="s">
        <v>537</v>
      </c>
      <c r="B4101" s="104" t="s">
        <v>540</v>
      </c>
      <c r="C4101" s="54">
        <v>756</v>
      </c>
      <c r="D4101" s="96">
        <v>44235.031747685185</v>
      </c>
      <c r="E4101" s="110">
        <v>44235.031747685185</v>
      </c>
      <c r="F4101" s="112">
        <v>51.5</v>
      </c>
      <c r="G4101" s="112">
        <v>24.1</v>
      </c>
    </row>
    <row r="4102" spans="1:7" x14ac:dyDescent="0.25">
      <c r="A4102" s="104" t="s">
        <v>537</v>
      </c>
      <c r="B4102" s="104" t="s">
        <v>540</v>
      </c>
      <c r="C4102" s="54">
        <v>757</v>
      </c>
      <c r="D4102" s="96">
        <v>44235.073414351849</v>
      </c>
      <c r="E4102" s="110">
        <v>44235.073414351849</v>
      </c>
      <c r="F4102" s="112">
        <v>52.5</v>
      </c>
      <c r="G4102" s="112">
        <v>24.5</v>
      </c>
    </row>
    <row r="4103" spans="1:7" x14ac:dyDescent="0.25">
      <c r="A4103" s="104" t="s">
        <v>537</v>
      </c>
      <c r="B4103" s="104" t="s">
        <v>540</v>
      </c>
      <c r="C4103" s="54">
        <v>758</v>
      </c>
      <c r="D4103" s="96">
        <v>44235.115081018521</v>
      </c>
      <c r="E4103" s="110">
        <v>44235.115081018521</v>
      </c>
      <c r="F4103" s="112">
        <v>52.2</v>
      </c>
      <c r="G4103" s="112">
        <v>24.1</v>
      </c>
    </row>
    <row r="4104" spans="1:7" x14ac:dyDescent="0.25">
      <c r="A4104" s="104" t="s">
        <v>537</v>
      </c>
      <c r="B4104" s="104" t="s">
        <v>540</v>
      </c>
      <c r="C4104" s="54">
        <v>759</v>
      </c>
      <c r="D4104" s="96">
        <v>44235.156747685185</v>
      </c>
      <c r="E4104" s="110">
        <v>44235.156747685185</v>
      </c>
      <c r="F4104" s="112">
        <v>52.7</v>
      </c>
      <c r="G4104" s="112">
        <v>23.9</v>
      </c>
    </row>
    <row r="4105" spans="1:7" x14ac:dyDescent="0.25">
      <c r="A4105" s="104" t="s">
        <v>537</v>
      </c>
      <c r="B4105" s="104" t="s">
        <v>540</v>
      </c>
      <c r="C4105" s="54">
        <v>760</v>
      </c>
      <c r="D4105" s="96">
        <v>44235.198414351849</v>
      </c>
      <c r="E4105" s="110">
        <v>44235.198414351849</v>
      </c>
      <c r="F4105" s="112">
        <v>52.6</v>
      </c>
      <c r="G4105" s="112">
        <v>23.9</v>
      </c>
    </row>
    <row r="4106" spans="1:7" x14ac:dyDescent="0.25">
      <c r="A4106" s="104" t="s">
        <v>537</v>
      </c>
      <c r="B4106" s="104" t="s">
        <v>540</v>
      </c>
      <c r="C4106" s="54">
        <v>761</v>
      </c>
      <c r="D4106" s="96">
        <v>44235.240081018521</v>
      </c>
      <c r="E4106" s="110">
        <v>44235.240081018521</v>
      </c>
      <c r="F4106" s="112">
        <v>51.3</v>
      </c>
      <c r="G4106" s="112">
        <v>23.9</v>
      </c>
    </row>
    <row r="4107" spans="1:7" x14ac:dyDescent="0.25">
      <c r="A4107" s="104" t="s">
        <v>537</v>
      </c>
      <c r="B4107" s="104" t="s">
        <v>540</v>
      </c>
      <c r="C4107" s="54">
        <v>762</v>
      </c>
      <c r="D4107" s="96">
        <v>44235.281747685185</v>
      </c>
      <c r="E4107" s="110">
        <v>44235.281747685185</v>
      </c>
      <c r="F4107" s="112">
        <v>48.3</v>
      </c>
      <c r="G4107" s="112">
        <v>24.6</v>
      </c>
    </row>
    <row r="4108" spans="1:7" x14ac:dyDescent="0.25">
      <c r="A4108" s="104" t="s">
        <v>537</v>
      </c>
      <c r="B4108" s="104" t="s">
        <v>540</v>
      </c>
      <c r="C4108" s="54">
        <v>763</v>
      </c>
      <c r="D4108" s="96">
        <v>44235.323414351849</v>
      </c>
      <c r="E4108" s="110">
        <v>44235.323414351849</v>
      </c>
      <c r="F4108" s="112">
        <v>53.8</v>
      </c>
      <c r="G4108" s="112">
        <v>24.3</v>
      </c>
    </row>
    <row r="4109" spans="1:7" x14ac:dyDescent="0.25">
      <c r="A4109" s="104" t="s">
        <v>537</v>
      </c>
      <c r="B4109" s="104" t="s">
        <v>540</v>
      </c>
      <c r="C4109" s="54">
        <v>764</v>
      </c>
      <c r="D4109" s="96">
        <v>44235.365081018521</v>
      </c>
      <c r="E4109" s="110">
        <v>44235.365081018521</v>
      </c>
      <c r="F4109" s="112">
        <v>55.1</v>
      </c>
      <c r="G4109" s="112">
        <v>24.6</v>
      </c>
    </row>
    <row r="4110" spans="1:7" x14ac:dyDescent="0.25">
      <c r="A4110" s="104" t="s">
        <v>537</v>
      </c>
      <c r="B4110" s="104" t="s">
        <v>540</v>
      </c>
      <c r="C4110" s="54">
        <v>765</v>
      </c>
      <c r="D4110" s="96">
        <v>44235.406747685185</v>
      </c>
      <c r="E4110" s="110">
        <v>44235.406747685185</v>
      </c>
      <c r="F4110" s="112">
        <v>52.1</v>
      </c>
      <c r="G4110" s="112">
        <v>24</v>
      </c>
    </row>
    <row r="4111" spans="1:7" x14ac:dyDescent="0.25">
      <c r="A4111" s="104" t="s">
        <v>537</v>
      </c>
      <c r="B4111" s="104" t="s">
        <v>540</v>
      </c>
      <c r="C4111" s="54">
        <v>766</v>
      </c>
      <c r="D4111" s="96">
        <v>44235.448414351849</v>
      </c>
      <c r="E4111" s="110">
        <v>44235.448414351849</v>
      </c>
      <c r="F4111" s="112">
        <v>53.7</v>
      </c>
      <c r="G4111" s="112">
        <v>24.2</v>
      </c>
    </row>
    <row r="4112" spans="1:7" x14ac:dyDescent="0.25">
      <c r="A4112" s="104" t="s">
        <v>537</v>
      </c>
      <c r="B4112" s="104" t="s">
        <v>540</v>
      </c>
      <c r="C4112" s="54">
        <v>767</v>
      </c>
      <c r="D4112" s="96">
        <v>44235.490081018521</v>
      </c>
      <c r="E4112" s="110">
        <v>44235.490081018521</v>
      </c>
      <c r="F4112" s="112">
        <v>60.2</v>
      </c>
      <c r="G4112" s="112">
        <v>24.5</v>
      </c>
    </row>
    <row r="4113" spans="1:7" x14ac:dyDescent="0.25">
      <c r="A4113" s="104" t="s">
        <v>537</v>
      </c>
      <c r="B4113" s="104" t="s">
        <v>540</v>
      </c>
      <c r="C4113" s="54">
        <v>768</v>
      </c>
      <c r="D4113" s="96">
        <v>44235.531747685185</v>
      </c>
      <c r="E4113" s="110">
        <v>44235.531747685185</v>
      </c>
      <c r="F4113" s="112">
        <v>62.1</v>
      </c>
      <c r="G4113" s="112">
        <v>24.8</v>
      </c>
    </row>
    <row r="4114" spans="1:7" x14ac:dyDescent="0.25">
      <c r="A4114" s="104" t="s">
        <v>537</v>
      </c>
      <c r="B4114" s="104" t="s">
        <v>540</v>
      </c>
      <c r="C4114" s="54">
        <v>769</v>
      </c>
      <c r="D4114" s="96">
        <v>44235.573414351849</v>
      </c>
      <c r="E4114" s="110">
        <v>44235.573414351849</v>
      </c>
      <c r="F4114" s="112">
        <v>61.8</v>
      </c>
      <c r="G4114" s="112">
        <v>24.4</v>
      </c>
    </row>
    <row r="4115" spans="1:7" x14ac:dyDescent="0.25">
      <c r="A4115" s="104" t="s">
        <v>537</v>
      </c>
      <c r="B4115" s="104" t="s">
        <v>540</v>
      </c>
      <c r="C4115" s="54">
        <v>770</v>
      </c>
      <c r="D4115" s="96">
        <v>44235.615081018521</v>
      </c>
      <c r="E4115" s="110">
        <v>44235.615081018521</v>
      </c>
      <c r="F4115" s="112">
        <v>61.7</v>
      </c>
      <c r="G4115" s="112">
        <v>24.7</v>
      </c>
    </row>
    <row r="4116" spans="1:7" x14ac:dyDescent="0.25">
      <c r="A4116" s="104" t="s">
        <v>537</v>
      </c>
      <c r="B4116" s="104" t="s">
        <v>540</v>
      </c>
      <c r="C4116" s="54">
        <v>771</v>
      </c>
      <c r="D4116" s="96">
        <v>44235.656747685185</v>
      </c>
      <c r="E4116" s="110">
        <v>44235.656747685185</v>
      </c>
      <c r="F4116" s="112">
        <v>58.4</v>
      </c>
      <c r="G4116" s="112">
        <v>24.6</v>
      </c>
    </row>
    <row r="4117" spans="1:7" x14ac:dyDescent="0.25">
      <c r="A4117" s="104" t="s">
        <v>537</v>
      </c>
      <c r="B4117" s="104" t="s">
        <v>540</v>
      </c>
      <c r="C4117" s="54">
        <v>772</v>
      </c>
      <c r="D4117" s="96">
        <v>44235.698414351849</v>
      </c>
      <c r="E4117" s="110">
        <v>44235.698414351849</v>
      </c>
      <c r="F4117" s="112">
        <v>59.3</v>
      </c>
      <c r="G4117" s="112">
        <v>24.3</v>
      </c>
    </row>
    <row r="4118" spans="1:7" x14ac:dyDescent="0.25">
      <c r="A4118" s="104" t="s">
        <v>537</v>
      </c>
      <c r="B4118" s="104" t="s">
        <v>540</v>
      </c>
      <c r="C4118" s="54">
        <v>773</v>
      </c>
      <c r="D4118" s="96">
        <v>44235.740081018521</v>
      </c>
      <c r="E4118" s="110">
        <v>44235.740081018521</v>
      </c>
      <c r="F4118" s="112">
        <v>58.7</v>
      </c>
      <c r="G4118" s="112">
        <v>23.6</v>
      </c>
    </row>
    <row r="4119" spans="1:7" x14ac:dyDescent="0.25">
      <c r="A4119" s="104" t="s">
        <v>537</v>
      </c>
      <c r="B4119" s="104" t="s">
        <v>540</v>
      </c>
      <c r="C4119" s="54">
        <v>774</v>
      </c>
      <c r="D4119" s="96">
        <v>44235.781747685185</v>
      </c>
      <c r="E4119" s="110">
        <v>44235.781747685185</v>
      </c>
      <c r="F4119" s="112">
        <v>55.7</v>
      </c>
      <c r="G4119" s="112">
        <v>23.6</v>
      </c>
    </row>
    <row r="4120" spans="1:7" x14ac:dyDescent="0.25">
      <c r="A4120" s="104" t="s">
        <v>537</v>
      </c>
      <c r="B4120" s="104" t="s">
        <v>540</v>
      </c>
      <c r="C4120" s="54">
        <v>775</v>
      </c>
      <c r="D4120" s="96">
        <v>44235.823414351849</v>
      </c>
      <c r="E4120" s="110">
        <v>44235.823414351849</v>
      </c>
      <c r="F4120" s="112">
        <v>55.4</v>
      </c>
      <c r="G4120" s="112">
        <v>23.5</v>
      </c>
    </row>
    <row r="4121" spans="1:7" x14ac:dyDescent="0.25">
      <c r="A4121" s="104" t="s">
        <v>537</v>
      </c>
      <c r="B4121" s="104" t="s">
        <v>540</v>
      </c>
      <c r="C4121" s="54">
        <v>776</v>
      </c>
      <c r="D4121" s="96">
        <v>44235.865081018521</v>
      </c>
      <c r="E4121" s="110">
        <v>44235.865081018521</v>
      </c>
      <c r="F4121" s="112">
        <v>57.1</v>
      </c>
      <c r="G4121" s="112">
        <v>23.7</v>
      </c>
    </row>
    <row r="4122" spans="1:7" x14ac:dyDescent="0.25">
      <c r="A4122" s="104" t="s">
        <v>537</v>
      </c>
      <c r="B4122" s="104" t="s">
        <v>540</v>
      </c>
      <c r="C4122" s="54">
        <v>777</v>
      </c>
      <c r="D4122" s="96">
        <v>44235.906747685185</v>
      </c>
      <c r="E4122" s="110">
        <v>44235.906747685185</v>
      </c>
      <c r="F4122" s="112">
        <v>55</v>
      </c>
      <c r="G4122" s="112">
        <v>23.4</v>
      </c>
    </row>
    <row r="4123" spans="1:7" x14ac:dyDescent="0.25">
      <c r="A4123" s="104" t="s">
        <v>537</v>
      </c>
      <c r="B4123" s="104" t="s">
        <v>540</v>
      </c>
      <c r="C4123" s="54">
        <v>778</v>
      </c>
      <c r="D4123" s="96">
        <v>44235.948414351849</v>
      </c>
      <c r="E4123" s="110">
        <v>44235.948414351849</v>
      </c>
      <c r="F4123" s="112">
        <v>51.1</v>
      </c>
      <c r="G4123" s="112">
        <v>23.8</v>
      </c>
    </row>
    <row r="4124" spans="1:7" x14ac:dyDescent="0.25">
      <c r="A4124" s="104" t="s">
        <v>537</v>
      </c>
      <c r="B4124" s="104" t="s">
        <v>540</v>
      </c>
      <c r="C4124" s="54">
        <v>779</v>
      </c>
      <c r="D4124" s="96">
        <v>44235.990081018521</v>
      </c>
      <c r="E4124" s="110">
        <v>44235.990081018521</v>
      </c>
      <c r="F4124" s="112">
        <v>57</v>
      </c>
      <c r="G4124" s="112">
        <v>23.5</v>
      </c>
    </row>
    <row r="4125" spans="1:7" x14ac:dyDescent="0.25">
      <c r="A4125" s="104" t="s">
        <v>537</v>
      </c>
      <c r="B4125" s="104" t="s">
        <v>540</v>
      </c>
      <c r="C4125" s="54">
        <v>780</v>
      </c>
      <c r="D4125" s="96">
        <v>44236.031747685185</v>
      </c>
      <c r="E4125" s="110">
        <v>44236.031747685185</v>
      </c>
      <c r="F4125" s="112">
        <v>54.7</v>
      </c>
      <c r="G4125" s="112">
        <v>23.4</v>
      </c>
    </row>
    <row r="4126" spans="1:7" x14ac:dyDescent="0.25">
      <c r="A4126" s="104" t="s">
        <v>537</v>
      </c>
      <c r="B4126" s="104" t="s">
        <v>540</v>
      </c>
      <c r="C4126" s="54">
        <v>781</v>
      </c>
      <c r="D4126" s="96">
        <v>44236.073414351849</v>
      </c>
      <c r="E4126" s="110">
        <v>44236.073414351849</v>
      </c>
      <c r="F4126" s="112">
        <v>56.5</v>
      </c>
      <c r="G4126" s="112">
        <v>23.6</v>
      </c>
    </row>
    <row r="4127" spans="1:7" x14ac:dyDescent="0.25">
      <c r="A4127" s="104" t="s">
        <v>537</v>
      </c>
      <c r="B4127" s="104" t="s">
        <v>540</v>
      </c>
      <c r="C4127" s="54">
        <v>782</v>
      </c>
      <c r="D4127" s="96">
        <v>44236.115081018521</v>
      </c>
      <c r="E4127" s="110">
        <v>44236.115081018521</v>
      </c>
      <c r="F4127" s="112">
        <v>55.2</v>
      </c>
      <c r="G4127" s="112">
        <v>23.7</v>
      </c>
    </row>
    <row r="4128" spans="1:7" x14ac:dyDescent="0.25">
      <c r="A4128" s="104" t="s">
        <v>537</v>
      </c>
      <c r="B4128" s="104" t="s">
        <v>540</v>
      </c>
      <c r="C4128" s="54">
        <v>783</v>
      </c>
      <c r="D4128" s="96">
        <v>44236.156747685185</v>
      </c>
      <c r="E4128" s="110">
        <v>44236.156747685185</v>
      </c>
      <c r="F4128" s="112">
        <v>53.9</v>
      </c>
      <c r="G4128" s="112">
        <v>23.4</v>
      </c>
    </row>
    <row r="4129" spans="1:7" x14ac:dyDescent="0.25">
      <c r="A4129" s="104" t="s">
        <v>537</v>
      </c>
      <c r="B4129" s="104" t="s">
        <v>540</v>
      </c>
      <c r="C4129" s="54">
        <v>784</v>
      </c>
      <c r="D4129" s="96">
        <v>44236.198414351849</v>
      </c>
      <c r="E4129" s="110">
        <v>44236.198414351849</v>
      </c>
      <c r="F4129" s="112">
        <v>51.3</v>
      </c>
      <c r="G4129" s="112">
        <v>23.8</v>
      </c>
    </row>
    <row r="4130" spans="1:7" x14ac:dyDescent="0.25">
      <c r="A4130" s="104" t="s">
        <v>537</v>
      </c>
      <c r="B4130" s="104" t="s">
        <v>540</v>
      </c>
      <c r="C4130" s="54">
        <v>785</v>
      </c>
      <c r="D4130" s="96">
        <v>44236.240081018521</v>
      </c>
      <c r="E4130" s="110">
        <v>44236.240081018521</v>
      </c>
      <c r="F4130" s="112">
        <v>53.7</v>
      </c>
      <c r="G4130" s="112">
        <v>23.3</v>
      </c>
    </row>
    <row r="4131" spans="1:7" x14ac:dyDescent="0.25">
      <c r="A4131" s="104" t="s">
        <v>537</v>
      </c>
      <c r="B4131" s="104" t="s">
        <v>540</v>
      </c>
      <c r="C4131" s="54">
        <v>786</v>
      </c>
      <c r="D4131" s="96">
        <v>44236.281747685185</v>
      </c>
      <c r="E4131" s="110">
        <v>44236.281747685185</v>
      </c>
      <c r="F4131" s="112">
        <v>49</v>
      </c>
      <c r="G4131" s="112">
        <v>23.8</v>
      </c>
    </row>
    <row r="4132" spans="1:7" x14ac:dyDescent="0.25">
      <c r="A4132" s="104" t="s">
        <v>537</v>
      </c>
      <c r="B4132" s="104" t="s">
        <v>540</v>
      </c>
      <c r="C4132" s="54">
        <v>787</v>
      </c>
      <c r="D4132" s="96">
        <v>44236.323414351849</v>
      </c>
      <c r="E4132" s="110">
        <v>44236.323414351849</v>
      </c>
      <c r="F4132" s="112">
        <v>51.4</v>
      </c>
      <c r="G4132" s="112">
        <v>23.9</v>
      </c>
    </row>
    <row r="4133" spans="1:7" x14ac:dyDescent="0.25">
      <c r="A4133" s="104" t="s">
        <v>537</v>
      </c>
      <c r="B4133" s="104" t="s">
        <v>540</v>
      </c>
      <c r="C4133" s="54">
        <v>788</v>
      </c>
      <c r="D4133" s="96">
        <v>44236.365081018521</v>
      </c>
      <c r="E4133" s="110">
        <v>44236.365081018521</v>
      </c>
      <c r="F4133" s="112">
        <v>57</v>
      </c>
      <c r="G4133" s="112">
        <v>23.6</v>
      </c>
    </row>
    <row r="4134" spans="1:7" x14ac:dyDescent="0.25">
      <c r="A4134" s="104" t="s">
        <v>537</v>
      </c>
      <c r="B4134" s="104" t="s">
        <v>540</v>
      </c>
      <c r="C4134" s="54">
        <v>789</v>
      </c>
      <c r="D4134" s="96">
        <v>44236.406747685185</v>
      </c>
      <c r="E4134" s="110">
        <v>44236.406747685185</v>
      </c>
      <c r="F4134" s="112">
        <v>52.3</v>
      </c>
      <c r="G4134" s="112">
        <v>23.8</v>
      </c>
    </row>
    <row r="4135" spans="1:7" x14ac:dyDescent="0.25">
      <c r="A4135" s="104" t="s">
        <v>537</v>
      </c>
      <c r="B4135" s="104" t="s">
        <v>540</v>
      </c>
      <c r="C4135" s="54">
        <v>790</v>
      </c>
      <c r="D4135" s="96">
        <v>44236.448414351849</v>
      </c>
      <c r="E4135" s="110">
        <v>44236.448414351849</v>
      </c>
      <c r="F4135" s="112">
        <v>55.7</v>
      </c>
      <c r="G4135" s="112">
        <v>23.8</v>
      </c>
    </row>
    <row r="4136" spans="1:7" x14ac:dyDescent="0.25">
      <c r="A4136" s="104" t="s">
        <v>537</v>
      </c>
      <c r="B4136" s="104" t="s">
        <v>540</v>
      </c>
      <c r="C4136" s="54">
        <v>791</v>
      </c>
      <c r="D4136" s="96">
        <v>44236.490081018521</v>
      </c>
      <c r="E4136" s="110">
        <v>44236.490081018521</v>
      </c>
      <c r="F4136" s="112">
        <v>56</v>
      </c>
      <c r="G4136" s="112">
        <v>24.1</v>
      </c>
    </row>
    <row r="4137" spans="1:7" x14ac:dyDescent="0.25">
      <c r="A4137" s="104" t="s">
        <v>537</v>
      </c>
      <c r="B4137" s="104" t="s">
        <v>540</v>
      </c>
      <c r="C4137" s="54">
        <v>792</v>
      </c>
      <c r="D4137" s="96">
        <v>44236.531747685185</v>
      </c>
      <c r="E4137" s="110">
        <v>44236.531747685185</v>
      </c>
      <c r="F4137" s="112">
        <v>62.2</v>
      </c>
      <c r="G4137" s="112">
        <v>24.2</v>
      </c>
    </row>
    <row r="4138" spans="1:7" x14ac:dyDescent="0.25">
      <c r="A4138" s="104" t="s">
        <v>537</v>
      </c>
      <c r="B4138" s="104" t="s">
        <v>540</v>
      </c>
      <c r="C4138" s="54">
        <v>793</v>
      </c>
      <c r="D4138" s="96">
        <v>44236.573414351849</v>
      </c>
      <c r="E4138" s="110">
        <v>44236.573414351849</v>
      </c>
      <c r="F4138" s="112">
        <v>60.9</v>
      </c>
      <c r="G4138" s="112">
        <v>24.2</v>
      </c>
    </row>
    <row r="4139" spans="1:7" x14ac:dyDescent="0.25">
      <c r="A4139" s="104" t="s">
        <v>537</v>
      </c>
      <c r="B4139" s="104" t="s">
        <v>540</v>
      </c>
      <c r="C4139" s="54">
        <v>794</v>
      </c>
      <c r="D4139" s="96">
        <v>44236.615081018521</v>
      </c>
      <c r="E4139" s="110">
        <v>44236.615081018521</v>
      </c>
      <c r="F4139" s="112">
        <v>66.7</v>
      </c>
      <c r="G4139" s="112">
        <v>24.3</v>
      </c>
    </row>
    <row r="4140" spans="1:7" x14ac:dyDescent="0.25">
      <c r="A4140" s="104" t="s">
        <v>537</v>
      </c>
      <c r="B4140" s="104" t="s">
        <v>540</v>
      </c>
      <c r="C4140" s="54">
        <v>795</v>
      </c>
      <c r="D4140" s="96">
        <v>44236.656747685185</v>
      </c>
      <c r="E4140" s="110">
        <v>44236.656747685185</v>
      </c>
      <c r="F4140" s="112">
        <v>62.4</v>
      </c>
      <c r="G4140" s="112">
        <v>24.2</v>
      </c>
    </row>
    <row r="4141" spans="1:7" x14ac:dyDescent="0.25">
      <c r="A4141" s="104" t="s">
        <v>537</v>
      </c>
      <c r="B4141" s="104" t="s">
        <v>540</v>
      </c>
      <c r="C4141" s="54">
        <v>796</v>
      </c>
      <c r="D4141" s="96">
        <v>44236.698414351849</v>
      </c>
      <c r="E4141" s="110">
        <v>44236.698414351849</v>
      </c>
      <c r="F4141" s="112">
        <v>63.3</v>
      </c>
      <c r="G4141" s="112">
        <v>24.2</v>
      </c>
    </row>
    <row r="4142" spans="1:7" x14ac:dyDescent="0.25">
      <c r="A4142" s="104" t="s">
        <v>537</v>
      </c>
      <c r="B4142" s="104" t="s">
        <v>540</v>
      </c>
      <c r="C4142" s="54">
        <v>797</v>
      </c>
      <c r="D4142" s="96">
        <v>44236.740081018521</v>
      </c>
      <c r="E4142" s="110">
        <v>44236.740081018521</v>
      </c>
      <c r="F4142" s="112">
        <v>59.7</v>
      </c>
      <c r="G4142" s="112">
        <v>23.5</v>
      </c>
    </row>
    <row r="4143" spans="1:7" x14ac:dyDescent="0.25">
      <c r="A4143" s="104" t="s">
        <v>537</v>
      </c>
      <c r="B4143" s="104" t="s">
        <v>540</v>
      </c>
      <c r="C4143" s="54">
        <v>798</v>
      </c>
      <c r="D4143" s="96">
        <v>44236.781747685185</v>
      </c>
      <c r="E4143" s="110">
        <v>44236.781747685185</v>
      </c>
      <c r="F4143" s="112">
        <v>58</v>
      </c>
      <c r="G4143" s="112">
        <v>23.3</v>
      </c>
    </row>
    <row r="4144" spans="1:7" x14ac:dyDescent="0.25">
      <c r="A4144" s="104" t="s">
        <v>537</v>
      </c>
      <c r="B4144" s="104" t="s">
        <v>540</v>
      </c>
      <c r="C4144" s="54">
        <v>799</v>
      </c>
      <c r="D4144" s="96">
        <v>44236.823414351849</v>
      </c>
      <c r="E4144" s="110">
        <v>44236.823414351849</v>
      </c>
      <c r="F4144" s="112">
        <v>60.2</v>
      </c>
      <c r="G4144" s="112">
        <v>23.2</v>
      </c>
    </row>
    <row r="4145" spans="1:7" x14ac:dyDescent="0.25">
      <c r="A4145" s="104" t="s">
        <v>537</v>
      </c>
      <c r="B4145" s="104" t="s">
        <v>540</v>
      </c>
      <c r="C4145" s="54">
        <v>800</v>
      </c>
      <c r="D4145" s="96">
        <v>44236.865081018521</v>
      </c>
      <c r="E4145" s="110">
        <v>44236.865081018521</v>
      </c>
      <c r="F4145" s="112">
        <v>58.3</v>
      </c>
      <c r="G4145" s="112">
        <v>24</v>
      </c>
    </row>
    <row r="4146" spans="1:7" x14ac:dyDescent="0.25">
      <c r="A4146" s="104" t="s">
        <v>537</v>
      </c>
      <c r="B4146" s="104" t="s">
        <v>540</v>
      </c>
      <c r="C4146" s="54">
        <v>801</v>
      </c>
      <c r="D4146" s="96">
        <v>44236.906747685185</v>
      </c>
      <c r="E4146" s="110">
        <v>44236.906747685185</v>
      </c>
      <c r="F4146" s="112">
        <v>59.8</v>
      </c>
      <c r="G4146" s="112">
        <v>23</v>
      </c>
    </row>
    <row r="4147" spans="1:7" x14ac:dyDescent="0.25">
      <c r="A4147" s="104" t="s">
        <v>537</v>
      </c>
      <c r="B4147" s="104" t="s">
        <v>540</v>
      </c>
      <c r="C4147" s="54">
        <v>802</v>
      </c>
      <c r="D4147" s="96">
        <v>44236.948414351849</v>
      </c>
      <c r="E4147" s="110">
        <v>44236.948414351849</v>
      </c>
      <c r="F4147" s="112">
        <v>58.7</v>
      </c>
      <c r="G4147" s="112">
        <v>23.3</v>
      </c>
    </row>
    <row r="4148" spans="1:7" x14ac:dyDescent="0.25">
      <c r="A4148" s="104" t="s">
        <v>537</v>
      </c>
      <c r="B4148" s="104" t="s">
        <v>540</v>
      </c>
      <c r="C4148" s="54">
        <v>803</v>
      </c>
      <c r="D4148" s="96">
        <v>44236.990081018521</v>
      </c>
      <c r="E4148" s="110">
        <v>44236.990081018521</v>
      </c>
      <c r="F4148" s="112">
        <v>56</v>
      </c>
      <c r="G4148" s="112">
        <v>23</v>
      </c>
    </row>
    <row r="4149" spans="1:7" x14ac:dyDescent="0.25">
      <c r="A4149" s="104" t="s">
        <v>537</v>
      </c>
      <c r="B4149" s="104" t="s">
        <v>540</v>
      </c>
      <c r="C4149" s="54">
        <v>804</v>
      </c>
      <c r="D4149" s="96">
        <v>44237.031747685185</v>
      </c>
      <c r="E4149" s="110">
        <v>44237.031747685185</v>
      </c>
      <c r="F4149" s="112">
        <v>58.3</v>
      </c>
      <c r="G4149" s="112">
        <v>23.1</v>
      </c>
    </row>
    <row r="4150" spans="1:7" x14ac:dyDescent="0.25">
      <c r="A4150" s="104" t="s">
        <v>537</v>
      </c>
      <c r="B4150" s="104" t="s">
        <v>540</v>
      </c>
      <c r="C4150" s="54">
        <v>805</v>
      </c>
      <c r="D4150" s="96">
        <v>44237.073414351849</v>
      </c>
      <c r="E4150" s="110">
        <v>44237.073414351849</v>
      </c>
      <c r="F4150" s="112">
        <v>54.4</v>
      </c>
      <c r="G4150" s="112">
        <v>23.2</v>
      </c>
    </row>
    <row r="4151" spans="1:7" x14ac:dyDescent="0.25">
      <c r="A4151" s="104" t="s">
        <v>537</v>
      </c>
      <c r="B4151" s="104" t="s">
        <v>540</v>
      </c>
      <c r="C4151" s="54">
        <v>806</v>
      </c>
      <c r="D4151" s="96">
        <v>44237.115081018521</v>
      </c>
      <c r="E4151" s="110">
        <v>44237.115081018521</v>
      </c>
      <c r="F4151" s="112">
        <v>57.4</v>
      </c>
      <c r="G4151" s="112">
        <v>23.1</v>
      </c>
    </row>
    <row r="4152" spans="1:7" x14ac:dyDescent="0.25">
      <c r="A4152" s="104" t="s">
        <v>537</v>
      </c>
      <c r="B4152" s="104" t="s">
        <v>540</v>
      </c>
      <c r="C4152" s="54">
        <v>807</v>
      </c>
      <c r="D4152" s="96">
        <v>44237.156747685185</v>
      </c>
      <c r="E4152" s="110">
        <v>44237.156747685185</v>
      </c>
      <c r="F4152" s="112">
        <v>56.9</v>
      </c>
      <c r="G4152" s="112">
        <v>23.1</v>
      </c>
    </row>
    <row r="4153" spans="1:7" x14ac:dyDescent="0.25">
      <c r="A4153" s="104" t="s">
        <v>537</v>
      </c>
      <c r="B4153" s="104" t="s">
        <v>540</v>
      </c>
      <c r="C4153" s="54">
        <v>808</v>
      </c>
      <c r="D4153" s="96">
        <v>44237.198414351849</v>
      </c>
      <c r="E4153" s="110">
        <v>44237.198414351849</v>
      </c>
      <c r="F4153" s="112">
        <v>54.1</v>
      </c>
      <c r="G4153" s="112">
        <v>23.2</v>
      </c>
    </row>
    <row r="4154" spans="1:7" x14ac:dyDescent="0.25">
      <c r="A4154" s="104" t="s">
        <v>537</v>
      </c>
      <c r="B4154" s="104" t="s">
        <v>540</v>
      </c>
      <c r="C4154" s="54">
        <v>809</v>
      </c>
      <c r="D4154" s="96">
        <v>44237.240081018521</v>
      </c>
      <c r="E4154" s="110">
        <v>44237.240081018521</v>
      </c>
      <c r="F4154" s="112">
        <v>55.3</v>
      </c>
      <c r="G4154" s="112">
        <v>23</v>
      </c>
    </row>
    <row r="4155" spans="1:7" x14ac:dyDescent="0.25">
      <c r="A4155" s="104" t="s">
        <v>537</v>
      </c>
      <c r="B4155" s="104" t="s">
        <v>540</v>
      </c>
      <c r="C4155" s="54">
        <v>810</v>
      </c>
      <c r="D4155" s="96">
        <v>44237.281747685185</v>
      </c>
      <c r="E4155" s="110">
        <v>44237.281747685185</v>
      </c>
      <c r="F4155" s="112">
        <v>56.7</v>
      </c>
      <c r="G4155" s="112">
        <v>23.4</v>
      </c>
    </row>
    <row r="4156" spans="1:7" x14ac:dyDescent="0.25">
      <c r="A4156" s="104" t="s">
        <v>537</v>
      </c>
      <c r="B4156" s="104" t="s">
        <v>540</v>
      </c>
      <c r="C4156" s="54">
        <v>811</v>
      </c>
      <c r="D4156" s="96">
        <v>44237.323414351849</v>
      </c>
      <c r="E4156" s="110">
        <v>44237.323414351849</v>
      </c>
      <c r="F4156" s="112">
        <v>57.5</v>
      </c>
      <c r="G4156" s="112">
        <v>23.3</v>
      </c>
    </row>
    <row r="4157" spans="1:7" x14ac:dyDescent="0.25">
      <c r="A4157" s="104" t="s">
        <v>537</v>
      </c>
      <c r="B4157" s="104" t="s">
        <v>540</v>
      </c>
      <c r="C4157" s="54">
        <v>812</v>
      </c>
      <c r="D4157" s="96">
        <v>44237.365081018521</v>
      </c>
      <c r="E4157" s="110">
        <v>44237.365081018521</v>
      </c>
      <c r="F4157" s="112">
        <v>55.4</v>
      </c>
      <c r="G4157" s="112">
        <v>24.1</v>
      </c>
    </row>
    <row r="4158" spans="1:7" x14ac:dyDescent="0.25">
      <c r="A4158" s="104" t="s">
        <v>537</v>
      </c>
      <c r="B4158" s="104" t="s">
        <v>540</v>
      </c>
      <c r="C4158" s="54">
        <v>813</v>
      </c>
      <c r="D4158" s="96">
        <v>44237.406747685185</v>
      </c>
      <c r="E4158" s="110">
        <v>44237.406747685185</v>
      </c>
      <c r="F4158" s="112">
        <v>52.9</v>
      </c>
      <c r="G4158" s="112">
        <v>23.4</v>
      </c>
    </row>
    <row r="4159" spans="1:7" x14ac:dyDescent="0.25">
      <c r="A4159" s="104" t="s">
        <v>537</v>
      </c>
      <c r="B4159" s="104" t="s">
        <v>540</v>
      </c>
      <c r="C4159" s="54">
        <v>814</v>
      </c>
      <c r="D4159" s="96">
        <v>44237.448414351849</v>
      </c>
      <c r="E4159" s="110">
        <v>44237.448414351849</v>
      </c>
      <c r="F4159" s="112">
        <v>56.1</v>
      </c>
      <c r="G4159" s="112">
        <v>23.5</v>
      </c>
    </row>
    <row r="4160" spans="1:7" x14ac:dyDescent="0.25">
      <c r="A4160" s="104" t="s">
        <v>537</v>
      </c>
      <c r="B4160" s="104" t="s">
        <v>540</v>
      </c>
      <c r="C4160" s="54">
        <v>815</v>
      </c>
      <c r="D4160" s="96">
        <v>44237.490081018521</v>
      </c>
      <c r="E4160" s="110">
        <v>44237.490081018521</v>
      </c>
      <c r="F4160" s="112">
        <v>60.3</v>
      </c>
      <c r="G4160" s="112">
        <v>24</v>
      </c>
    </row>
    <row r="4161" spans="1:7" x14ac:dyDescent="0.25">
      <c r="A4161" s="104" t="s">
        <v>537</v>
      </c>
      <c r="B4161" s="104" t="s">
        <v>540</v>
      </c>
      <c r="C4161" s="54">
        <v>816</v>
      </c>
      <c r="D4161" s="96">
        <v>44237.531747685185</v>
      </c>
      <c r="E4161" s="110">
        <v>44237.531747685185</v>
      </c>
      <c r="F4161" s="112">
        <v>60.2</v>
      </c>
      <c r="G4161" s="112">
        <v>24.1</v>
      </c>
    </row>
    <row r="4162" spans="1:7" x14ac:dyDescent="0.25">
      <c r="A4162" s="104" t="s">
        <v>537</v>
      </c>
      <c r="B4162" s="104" t="s">
        <v>540</v>
      </c>
      <c r="C4162" s="54">
        <v>817</v>
      </c>
      <c r="D4162" s="96">
        <v>44237.573414351849</v>
      </c>
      <c r="E4162" s="110">
        <v>44237.573414351849</v>
      </c>
      <c r="F4162" s="112">
        <v>66.099999999999994</v>
      </c>
      <c r="G4162" s="112">
        <v>24.3</v>
      </c>
    </row>
    <row r="4163" spans="1:7" x14ac:dyDescent="0.25">
      <c r="A4163" s="104" t="s">
        <v>537</v>
      </c>
      <c r="B4163" s="104" t="s">
        <v>540</v>
      </c>
      <c r="C4163" s="54">
        <v>818</v>
      </c>
      <c r="D4163" s="96">
        <v>44237.615081018521</v>
      </c>
      <c r="E4163" s="110">
        <v>44237.615081018521</v>
      </c>
      <c r="F4163" s="112">
        <v>63.9</v>
      </c>
      <c r="G4163" s="112">
        <v>24</v>
      </c>
    </row>
    <row r="4164" spans="1:7" x14ac:dyDescent="0.25">
      <c r="A4164" s="104" t="s">
        <v>537</v>
      </c>
      <c r="B4164" s="104" t="s">
        <v>540</v>
      </c>
      <c r="C4164" s="54">
        <v>819</v>
      </c>
      <c r="D4164" s="96">
        <v>44237.656747685185</v>
      </c>
      <c r="E4164" s="110">
        <v>44237.656747685185</v>
      </c>
      <c r="F4164" s="112">
        <v>63.8</v>
      </c>
      <c r="G4164" s="112">
        <v>24.1</v>
      </c>
    </row>
    <row r="4165" spans="1:7" x14ac:dyDescent="0.25">
      <c r="A4165" s="104" t="s">
        <v>537</v>
      </c>
      <c r="B4165" s="104" t="s">
        <v>540</v>
      </c>
      <c r="C4165" s="54">
        <v>820</v>
      </c>
      <c r="D4165" s="96">
        <v>44237.698414351849</v>
      </c>
      <c r="E4165" s="110">
        <v>44237.698414351849</v>
      </c>
      <c r="F4165" s="112">
        <v>61.6</v>
      </c>
      <c r="G4165" s="112">
        <v>23.8</v>
      </c>
    </row>
    <row r="4166" spans="1:7" x14ac:dyDescent="0.25">
      <c r="A4166" s="104" t="s">
        <v>537</v>
      </c>
      <c r="B4166" s="104" t="s">
        <v>540</v>
      </c>
      <c r="C4166" s="54">
        <v>821</v>
      </c>
      <c r="D4166" s="96">
        <v>44237.740081018521</v>
      </c>
      <c r="E4166" s="110">
        <v>44237.740081018521</v>
      </c>
      <c r="F4166" s="112">
        <v>59.9</v>
      </c>
      <c r="G4166" s="112">
        <v>23.6</v>
      </c>
    </row>
    <row r="4167" spans="1:7" x14ac:dyDescent="0.25">
      <c r="A4167" s="104" t="s">
        <v>537</v>
      </c>
      <c r="B4167" s="104" t="s">
        <v>540</v>
      </c>
      <c r="C4167" s="54">
        <v>822</v>
      </c>
      <c r="D4167" s="96">
        <v>44237.781747685185</v>
      </c>
      <c r="E4167" s="110">
        <v>44237.781747685185</v>
      </c>
      <c r="F4167" s="112">
        <v>60.3</v>
      </c>
      <c r="G4167" s="112">
        <v>23.1</v>
      </c>
    </row>
    <row r="4168" spans="1:7" x14ac:dyDescent="0.25">
      <c r="A4168" s="104" t="s">
        <v>537</v>
      </c>
      <c r="B4168" s="104" t="s">
        <v>540</v>
      </c>
      <c r="C4168" s="54">
        <v>823</v>
      </c>
      <c r="D4168" s="96">
        <v>44237.823414351849</v>
      </c>
      <c r="E4168" s="110">
        <v>44237.823414351849</v>
      </c>
      <c r="F4168" s="112">
        <v>57.7</v>
      </c>
      <c r="G4168" s="112">
        <v>23.1</v>
      </c>
    </row>
    <row r="4169" spans="1:7" x14ac:dyDescent="0.25">
      <c r="A4169" s="104" t="s">
        <v>537</v>
      </c>
      <c r="B4169" s="104" t="s">
        <v>540</v>
      </c>
      <c r="C4169" s="54">
        <v>824</v>
      </c>
      <c r="D4169" s="96">
        <v>44237.865081018521</v>
      </c>
      <c r="E4169" s="110">
        <v>44237.865081018521</v>
      </c>
      <c r="F4169" s="112">
        <v>60.5</v>
      </c>
      <c r="G4169" s="112">
        <v>23.1</v>
      </c>
    </row>
    <row r="4170" spans="1:7" x14ac:dyDescent="0.25">
      <c r="A4170" s="104" t="s">
        <v>537</v>
      </c>
      <c r="B4170" s="104" t="s">
        <v>540</v>
      </c>
      <c r="C4170" s="54">
        <v>825</v>
      </c>
      <c r="D4170" s="96">
        <v>44237.906747685185</v>
      </c>
      <c r="E4170" s="110">
        <v>44237.906747685185</v>
      </c>
      <c r="F4170" s="112">
        <v>59.4</v>
      </c>
      <c r="G4170" s="112">
        <v>23.4</v>
      </c>
    </row>
    <row r="4171" spans="1:7" x14ac:dyDescent="0.25">
      <c r="A4171" s="104" t="s">
        <v>537</v>
      </c>
      <c r="B4171" s="104" t="s">
        <v>540</v>
      </c>
      <c r="C4171" s="54">
        <v>826</v>
      </c>
      <c r="D4171" s="96">
        <v>44237.948414351849</v>
      </c>
      <c r="E4171" s="110">
        <v>44237.948414351849</v>
      </c>
      <c r="F4171" s="112">
        <v>57.3</v>
      </c>
      <c r="G4171" s="112">
        <v>22.9</v>
      </c>
    </row>
    <row r="4172" spans="1:7" x14ac:dyDescent="0.25">
      <c r="A4172" s="104" t="s">
        <v>537</v>
      </c>
      <c r="B4172" s="104" t="s">
        <v>540</v>
      </c>
      <c r="C4172" s="54">
        <v>827</v>
      </c>
      <c r="D4172" s="96">
        <v>44237.990081018521</v>
      </c>
      <c r="E4172" s="110">
        <v>44237.990081018521</v>
      </c>
      <c r="F4172" s="112">
        <v>59.3</v>
      </c>
      <c r="G4172" s="112">
        <v>23</v>
      </c>
    </row>
    <row r="4173" spans="1:7" x14ac:dyDescent="0.25">
      <c r="A4173" s="104" t="s">
        <v>537</v>
      </c>
      <c r="B4173" s="104" t="s">
        <v>540</v>
      </c>
      <c r="C4173" s="54">
        <v>828</v>
      </c>
      <c r="D4173" s="96">
        <v>44238.031747685185</v>
      </c>
      <c r="E4173" s="110">
        <v>44238.031747685185</v>
      </c>
      <c r="F4173" s="112">
        <v>57.9</v>
      </c>
      <c r="G4173" s="112">
        <v>22.9</v>
      </c>
    </row>
    <row r="4174" spans="1:7" x14ac:dyDescent="0.25">
      <c r="A4174" s="104" t="s">
        <v>537</v>
      </c>
      <c r="B4174" s="104" t="s">
        <v>540</v>
      </c>
      <c r="C4174" s="54">
        <v>829</v>
      </c>
      <c r="D4174" s="96">
        <v>44238.073414351849</v>
      </c>
      <c r="E4174" s="110">
        <v>44238.073414351849</v>
      </c>
      <c r="F4174" s="112">
        <v>58.6</v>
      </c>
      <c r="G4174" s="112">
        <v>23</v>
      </c>
    </row>
    <row r="4175" spans="1:7" x14ac:dyDescent="0.25">
      <c r="A4175" s="104" t="s">
        <v>537</v>
      </c>
      <c r="B4175" s="104" t="s">
        <v>540</v>
      </c>
      <c r="C4175" s="54">
        <v>830</v>
      </c>
      <c r="D4175" s="96">
        <v>44238.115081018521</v>
      </c>
      <c r="E4175" s="110">
        <v>44238.115081018521</v>
      </c>
      <c r="F4175" s="112">
        <v>56.1</v>
      </c>
      <c r="G4175" s="112">
        <v>22.9</v>
      </c>
    </row>
    <row r="4176" spans="1:7" x14ac:dyDescent="0.25">
      <c r="A4176" s="104" t="s">
        <v>537</v>
      </c>
      <c r="B4176" s="104" t="s">
        <v>540</v>
      </c>
      <c r="C4176" s="54">
        <v>831</v>
      </c>
      <c r="D4176" s="96">
        <v>44238.156747685185</v>
      </c>
      <c r="E4176" s="110">
        <v>44238.156747685185</v>
      </c>
      <c r="F4176" s="112">
        <v>57.5</v>
      </c>
      <c r="G4176" s="112">
        <v>22.9</v>
      </c>
    </row>
    <row r="4177" spans="1:7" x14ac:dyDescent="0.25">
      <c r="A4177" s="104" t="s">
        <v>537</v>
      </c>
      <c r="B4177" s="104" t="s">
        <v>540</v>
      </c>
      <c r="C4177" s="54">
        <v>832</v>
      </c>
      <c r="D4177" s="96">
        <v>44238.198414351849</v>
      </c>
      <c r="E4177" s="110">
        <v>44238.198414351849</v>
      </c>
      <c r="F4177" s="112">
        <v>54.8</v>
      </c>
      <c r="G4177" s="112">
        <v>23</v>
      </c>
    </row>
    <row r="4178" spans="1:7" x14ac:dyDescent="0.25">
      <c r="A4178" s="104" t="s">
        <v>537</v>
      </c>
      <c r="B4178" s="104" t="s">
        <v>540</v>
      </c>
      <c r="C4178" s="54">
        <v>833</v>
      </c>
      <c r="D4178" s="96">
        <v>44238.240081018521</v>
      </c>
      <c r="E4178" s="110">
        <v>44238.240081018521</v>
      </c>
      <c r="F4178" s="112">
        <v>55</v>
      </c>
      <c r="G4178" s="112">
        <v>23</v>
      </c>
    </row>
    <row r="4179" spans="1:7" x14ac:dyDescent="0.25">
      <c r="A4179" s="104" t="s">
        <v>537</v>
      </c>
      <c r="B4179" s="104" t="s">
        <v>540</v>
      </c>
      <c r="C4179" s="54">
        <v>834</v>
      </c>
      <c r="D4179" s="96">
        <v>44238.281747685185</v>
      </c>
      <c r="E4179" s="110">
        <v>44238.281747685185</v>
      </c>
      <c r="F4179" s="112">
        <v>55.2</v>
      </c>
      <c r="G4179" s="112">
        <v>22.9</v>
      </c>
    </row>
    <row r="4180" spans="1:7" x14ac:dyDescent="0.25">
      <c r="A4180" s="104" t="s">
        <v>537</v>
      </c>
      <c r="B4180" s="104" t="s">
        <v>540</v>
      </c>
      <c r="C4180" s="54">
        <v>835</v>
      </c>
      <c r="D4180" s="96">
        <v>44238.323414351849</v>
      </c>
      <c r="E4180" s="110">
        <v>44238.323414351849</v>
      </c>
      <c r="F4180" s="112">
        <v>55.8</v>
      </c>
      <c r="G4180" s="112">
        <v>23.4</v>
      </c>
    </row>
    <row r="4181" spans="1:7" x14ac:dyDescent="0.25">
      <c r="A4181" s="104" t="s">
        <v>537</v>
      </c>
      <c r="B4181" s="104" t="s">
        <v>540</v>
      </c>
      <c r="C4181" s="54">
        <v>836</v>
      </c>
      <c r="D4181" s="96">
        <v>44238.365081018521</v>
      </c>
      <c r="E4181" s="110">
        <v>44238.365081018521</v>
      </c>
      <c r="F4181" s="112">
        <v>66.3</v>
      </c>
      <c r="G4181" s="112">
        <v>23.4</v>
      </c>
    </row>
    <row r="4182" spans="1:7" x14ac:dyDescent="0.25">
      <c r="A4182" s="104" t="s">
        <v>537</v>
      </c>
      <c r="B4182" s="104" t="s">
        <v>540</v>
      </c>
      <c r="C4182" s="54">
        <v>837</v>
      </c>
      <c r="D4182" s="96">
        <v>44238.406747685185</v>
      </c>
      <c r="E4182" s="110">
        <v>44238.406747685185</v>
      </c>
      <c r="F4182" s="112">
        <v>55.5</v>
      </c>
      <c r="G4182" s="112">
        <v>23.2</v>
      </c>
    </row>
    <row r="4183" spans="1:7" x14ac:dyDescent="0.25">
      <c r="A4183" s="104" t="s">
        <v>537</v>
      </c>
      <c r="B4183" s="104" t="s">
        <v>540</v>
      </c>
      <c r="C4183" s="54">
        <v>838</v>
      </c>
      <c r="D4183" s="96">
        <v>44238.448414351849</v>
      </c>
      <c r="E4183" s="110">
        <v>44238.448414351849</v>
      </c>
      <c r="F4183" s="112">
        <v>65.900000000000006</v>
      </c>
      <c r="G4183" s="112">
        <v>22.9</v>
      </c>
    </row>
    <row r="4184" spans="1:7" x14ac:dyDescent="0.25">
      <c r="A4184" s="104" t="s">
        <v>537</v>
      </c>
      <c r="B4184" s="104" t="s">
        <v>540</v>
      </c>
      <c r="C4184" s="54">
        <v>839</v>
      </c>
      <c r="D4184" s="96">
        <v>44238.490081018521</v>
      </c>
      <c r="E4184" s="110">
        <v>44238.490081018521</v>
      </c>
      <c r="F4184" s="112">
        <v>66.8</v>
      </c>
      <c r="G4184" s="112">
        <v>23.5</v>
      </c>
    </row>
    <row r="4185" spans="1:7" x14ac:dyDescent="0.25">
      <c r="A4185" s="104" t="s">
        <v>537</v>
      </c>
      <c r="B4185" s="104" t="s">
        <v>540</v>
      </c>
      <c r="C4185" s="54">
        <v>840</v>
      </c>
      <c r="D4185" s="96">
        <v>44238.531747685185</v>
      </c>
      <c r="E4185" s="110">
        <v>44238.531747685185</v>
      </c>
      <c r="F4185" s="112">
        <v>61.2</v>
      </c>
      <c r="G4185" s="112">
        <v>23.8</v>
      </c>
    </row>
    <row r="4186" spans="1:7" x14ac:dyDescent="0.25">
      <c r="A4186" s="104" t="s">
        <v>537</v>
      </c>
      <c r="B4186" s="104" t="s">
        <v>540</v>
      </c>
      <c r="C4186" s="54">
        <v>841</v>
      </c>
      <c r="D4186" s="96">
        <v>44238.573414351849</v>
      </c>
      <c r="E4186" s="110">
        <v>44238.573414351849</v>
      </c>
      <c r="F4186" s="112">
        <v>73.099999999999994</v>
      </c>
      <c r="G4186" s="112">
        <v>23.7</v>
      </c>
    </row>
    <row r="4187" spans="1:7" x14ac:dyDescent="0.25">
      <c r="A4187" s="104" t="s">
        <v>537</v>
      </c>
      <c r="B4187" s="104" t="s">
        <v>540</v>
      </c>
      <c r="C4187" s="54">
        <v>842</v>
      </c>
      <c r="D4187" s="96">
        <v>44238.615081018521</v>
      </c>
      <c r="E4187" s="110">
        <v>44238.615081018521</v>
      </c>
      <c r="F4187" s="112">
        <v>70.599999999999994</v>
      </c>
      <c r="G4187" s="112">
        <v>23.7</v>
      </c>
    </row>
    <row r="4188" spans="1:7" x14ac:dyDescent="0.25">
      <c r="A4188" s="104" t="s">
        <v>537</v>
      </c>
      <c r="B4188" s="104" t="s">
        <v>540</v>
      </c>
      <c r="C4188" s="54">
        <v>843</v>
      </c>
      <c r="D4188" s="96">
        <v>44238.656747685185</v>
      </c>
      <c r="E4188" s="110">
        <v>44238.656747685185</v>
      </c>
      <c r="F4188" s="112">
        <v>69.099999999999994</v>
      </c>
      <c r="G4188" s="112">
        <v>23.7</v>
      </c>
    </row>
    <row r="4189" spans="1:7" x14ac:dyDescent="0.25">
      <c r="A4189" s="104" t="s">
        <v>537</v>
      </c>
      <c r="B4189" s="104" t="s">
        <v>540</v>
      </c>
      <c r="C4189" s="54">
        <v>844</v>
      </c>
      <c r="D4189" s="96">
        <v>44238.698414351849</v>
      </c>
      <c r="E4189" s="110">
        <v>44238.698414351849</v>
      </c>
      <c r="F4189" s="112">
        <v>68.599999999999994</v>
      </c>
      <c r="G4189" s="112">
        <v>23.3</v>
      </c>
    </row>
    <row r="4190" spans="1:7" x14ac:dyDescent="0.25">
      <c r="A4190" s="104" t="s">
        <v>537</v>
      </c>
      <c r="B4190" s="104" t="s">
        <v>540</v>
      </c>
      <c r="C4190" s="54">
        <v>845</v>
      </c>
      <c r="D4190" s="96">
        <v>44238.740081018521</v>
      </c>
      <c r="E4190" s="110">
        <v>44238.740081018521</v>
      </c>
      <c r="F4190" s="112">
        <v>65.2</v>
      </c>
      <c r="G4190" s="112">
        <v>23</v>
      </c>
    </row>
    <row r="4191" spans="1:7" x14ac:dyDescent="0.25">
      <c r="A4191" s="104" t="s">
        <v>537</v>
      </c>
      <c r="B4191" s="104" t="s">
        <v>540</v>
      </c>
      <c r="C4191" s="54">
        <v>846</v>
      </c>
      <c r="D4191" s="96">
        <v>44238.781747685185</v>
      </c>
      <c r="E4191" s="110">
        <v>44238.781747685185</v>
      </c>
      <c r="F4191" s="112">
        <v>64.2</v>
      </c>
      <c r="G4191" s="112">
        <v>22.8</v>
      </c>
    </row>
    <row r="4192" spans="1:7" x14ac:dyDescent="0.25">
      <c r="A4192" s="104" t="s">
        <v>537</v>
      </c>
      <c r="B4192" s="104" t="s">
        <v>540</v>
      </c>
      <c r="C4192" s="54">
        <v>847</v>
      </c>
      <c r="D4192" s="96">
        <v>44238.823414351849</v>
      </c>
      <c r="E4192" s="110">
        <v>44238.823414351849</v>
      </c>
      <c r="F4192" s="112">
        <v>61.4</v>
      </c>
      <c r="G4192" s="112">
        <v>22.9</v>
      </c>
    </row>
    <row r="4193" spans="1:7" x14ac:dyDescent="0.25">
      <c r="A4193" s="104" t="s">
        <v>537</v>
      </c>
      <c r="B4193" s="104" t="s">
        <v>540</v>
      </c>
      <c r="C4193" s="54">
        <v>848</v>
      </c>
      <c r="D4193" s="96">
        <v>44238.865081018521</v>
      </c>
      <c r="E4193" s="110">
        <v>44238.865081018521</v>
      </c>
      <c r="F4193" s="112">
        <v>61.4</v>
      </c>
      <c r="G4193" s="112">
        <v>22.8</v>
      </c>
    </row>
    <row r="4194" spans="1:7" x14ac:dyDescent="0.25">
      <c r="A4194" s="104" t="s">
        <v>537</v>
      </c>
      <c r="B4194" s="104" t="s">
        <v>540</v>
      </c>
      <c r="C4194" s="54">
        <v>849</v>
      </c>
      <c r="D4194" s="96">
        <v>44238.906747685185</v>
      </c>
      <c r="E4194" s="110">
        <v>44238.906747685185</v>
      </c>
      <c r="F4194" s="112">
        <v>60.8</v>
      </c>
      <c r="G4194" s="112">
        <v>23</v>
      </c>
    </row>
    <row r="4195" spans="1:7" x14ac:dyDescent="0.25">
      <c r="A4195" s="104" t="s">
        <v>537</v>
      </c>
      <c r="B4195" s="104" t="s">
        <v>540</v>
      </c>
      <c r="C4195" s="54">
        <v>850</v>
      </c>
      <c r="D4195" s="96">
        <v>44238.948414351849</v>
      </c>
      <c r="E4195" s="110">
        <v>44238.948414351849</v>
      </c>
      <c r="F4195" s="112">
        <v>61.7</v>
      </c>
      <c r="G4195" s="112">
        <v>22.9</v>
      </c>
    </row>
    <row r="4196" spans="1:7" x14ac:dyDescent="0.25">
      <c r="A4196" s="104" t="s">
        <v>537</v>
      </c>
      <c r="B4196" s="104" t="s">
        <v>540</v>
      </c>
      <c r="C4196" s="54">
        <v>851</v>
      </c>
      <c r="D4196" s="96">
        <v>44238.990081018521</v>
      </c>
      <c r="E4196" s="110">
        <v>44238.990081018521</v>
      </c>
      <c r="F4196" s="112">
        <v>59</v>
      </c>
      <c r="G4196" s="112">
        <v>23</v>
      </c>
    </row>
    <row r="4197" spans="1:7" x14ac:dyDescent="0.25">
      <c r="A4197" s="104" t="s">
        <v>537</v>
      </c>
      <c r="B4197" s="104" t="s">
        <v>539</v>
      </c>
      <c r="C4197" s="54">
        <v>1</v>
      </c>
      <c r="D4197" s="96">
        <v>44203.573206018518</v>
      </c>
      <c r="E4197" s="110">
        <v>44203.573206018518</v>
      </c>
      <c r="F4197" s="112">
        <v>41.8</v>
      </c>
      <c r="G4197" s="112">
        <v>24.6</v>
      </c>
    </row>
    <row r="4198" spans="1:7" x14ac:dyDescent="0.25">
      <c r="A4198" s="104" t="s">
        <v>537</v>
      </c>
      <c r="B4198" s="104" t="s">
        <v>539</v>
      </c>
      <c r="C4198" s="54">
        <v>2</v>
      </c>
      <c r="D4198" s="96">
        <v>44203.614872685182</v>
      </c>
      <c r="E4198" s="110">
        <v>44203.614872685182</v>
      </c>
      <c r="F4198" s="112">
        <v>49.8</v>
      </c>
      <c r="G4198" s="112">
        <v>27.5</v>
      </c>
    </row>
    <row r="4199" spans="1:7" x14ac:dyDescent="0.25">
      <c r="A4199" s="104" t="s">
        <v>537</v>
      </c>
      <c r="B4199" s="104" t="s">
        <v>539</v>
      </c>
      <c r="C4199" s="54">
        <v>3</v>
      </c>
      <c r="D4199" s="96">
        <v>44203.656539351854</v>
      </c>
      <c r="E4199" s="110">
        <v>44203.656539351854</v>
      </c>
      <c r="F4199" s="112">
        <v>50.7</v>
      </c>
      <c r="G4199" s="112">
        <v>27.8</v>
      </c>
    </row>
    <row r="4200" spans="1:7" x14ac:dyDescent="0.25">
      <c r="A4200" s="104" t="s">
        <v>537</v>
      </c>
      <c r="B4200" s="104" t="s">
        <v>539</v>
      </c>
      <c r="C4200" s="54">
        <v>4</v>
      </c>
      <c r="D4200" s="96">
        <v>44203.698206018518</v>
      </c>
      <c r="E4200" s="110">
        <v>44203.698206018518</v>
      </c>
      <c r="F4200" s="112">
        <v>51.1</v>
      </c>
      <c r="G4200" s="112">
        <v>27.8</v>
      </c>
    </row>
    <row r="4201" spans="1:7" x14ac:dyDescent="0.25">
      <c r="A4201" s="104" t="s">
        <v>537</v>
      </c>
      <c r="B4201" s="104" t="s">
        <v>539</v>
      </c>
      <c r="C4201" s="54">
        <v>5</v>
      </c>
      <c r="D4201" s="96">
        <v>44203.739872685182</v>
      </c>
      <c r="E4201" s="110">
        <v>44203.739872685182</v>
      </c>
      <c r="F4201" s="112">
        <v>49.9</v>
      </c>
      <c r="G4201" s="112">
        <v>27.6</v>
      </c>
    </row>
    <row r="4202" spans="1:7" x14ac:dyDescent="0.25">
      <c r="A4202" s="104" t="s">
        <v>537</v>
      </c>
      <c r="B4202" s="104" t="s">
        <v>539</v>
      </c>
      <c r="C4202" s="54">
        <v>6</v>
      </c>
      <c r="D4202" s="96">
        <v>44203.781539351854</v>
      </c>
      <c r="E4202" s="110">
        <v>44203.781539351854</v>
      </c>
      <c r="F4202" s="112">
        <v>46.7</v>
      </c>
      <c r="G4202" s="112">
        <v>27.6</v>
      </c>
    </row>
    <row r="4203" spans="1:7" x14ac:dyDescent="0.25">
      <c r="A4203" s="104" t="s">
        <v>537</v>
      </c>
      <c r="B4203" s="104" t="s">
        <v>539</v>
      </c>
      <c r="C4203" s="54">
        <v>7</v>
      </c>
      <c r="D4203" s="96">
        <v>44203.823206018518</v>
      </c>
      <c r="E4203" s="110">
        <v>44203.823206018518</v>
      </c>
      <c r="F4203" s="112">
        <v>46.3</v>
      </c>
      <c r="G4203" s="112">
        <v>27.4</v>
      </c>
    </row>
    <row r="4204" spans="1:7" x14ac:dyDescent="0.25">
      <c r="A4204" s="104" t="s">
        <v>537</v>
      </c>
      <c r="B4204" s="104" t="s">
        <v>539</v>
      </c>
      <c r="C4204" s="54">
        <v>8</v>
      </c>
      <c r="D4204" s="96">
        <v>44203.864872685182</v>
      </c>
      <c r="E4204" s="110">
        <v>44203.864872685182</v>
      </c>
      <c r="F4204" s="112">
        <v>45.8</v>
      </c>
      <c r="G4204" s="112">
        <v>27.1</v>
      </c>
    </row>
    <row r="4205" spans="1:7" x14ac:dyDescent="0.25">
      <c r="A4205" s="104" t="s">
        <v>537</v>
      </c>
      <c r="B4205" s="104" t="s">
        <v>539</v>
      </c>
      <c r="C4205" s="54">
        <v>9</v>
      </c>
      <c r="D4205" s="96">
        <v>44203.906539351854</v>
      </c>
      <c r="E4205" s="110">
        <v>44203.906539351854</v>
      </c>
      <c r="F4205" s="112">
        <v>45.8</v>
      </c>
      <c r="G4205" s="112">
        <v>27.2</v>
      </c>
    </row>
    <row r="4206" spans="1:7" x14ac:dyDescent="0.25">
      <c r="A4206" s="104" t="s">
        <v>537</v>
      </c>
      <c r="B4206" s="104" t="s">
        <v>539</v>
      </c>
      <c r="C4206" s="54">
        <v>10</v>
      </c>
      <c r="D4206" s="96">
        <v>44203.948206018518</v>
      </c>
      <c r="E4206" s="110">
        <v>44203.948206018518</v>
      </c>
      <c r="F4206" s="112">
        <v>46.1</v>
      </c>
      <c r="G4206" s="112">
        <v>27.3</v>
      </c>
    </row>
    <row r="4207" spans="1:7" x14ac:dyDescent="0.25">
      <c r="A4207" s="104" t="s">
        <v>537</v>
      </c>
      <c r="B4207" s="104" t="s">
        <v>539</v>
      </c>
      <c r="C4207" s="54">
        <v>11</v>
      </c>
      <c r="D4207" s="96">
        <v>44203.989872685182</v>
      </c>
      <c r="E4207" s="110">
        <v>44203.989872685182</v>
      </c>
      <c r="F4207" s="112">
        <v>45.6</v>
      </c>
      <c r="G4207" s="112">
        <v>27.2</v>
      </c>
    </row>
    <row r="4208" spans="1:7" x14ac:dyDescent="0.25">
      <c r="A4208" s="104" t="s">
        <v>537</v>
      </c>
      <c r="B4208" s="104" t="s">
        <v>539</v>
      </c>
      <c r="C4208" s="54">
        <v>12</v>
      </c>
      <c r="D4208" s="96">
        <v>44204.031539351854</v>
      </c>
      <c r="E4208" s="110">
        <v>44204.031539351854</v>
      </c>
      <c r="F4208" s="112">
        <v>47.1</v>
      </c>
      <c r="G4208" s="112">
        <v>27.2</v>
      </c>
    </row>
    <row r="4209" spans="1:7" x14ac:dyDescent="0.25">
      <c r="A4209" s="104" t="s">
        <v>537</v>
      </c>
      <c r="B4209" s="104" t="s">
        <v>539</v>
      </c>
      <c r="C4209" s="54">
        <v>13</v>
      </c>
      <c r="D4209" s="96">
        <v>44204.073206018518</v>
      </c>
      <c r="E4209" s="110">
        <v>44204.073206018518</v>
      </c>
      <c r="F4209" s="112">
        <v>45.2</v>
      </c>
      <c r="G4209" s="112">
        <v>27.1</v>
      </c>
    </row>
    <row r="4210" spans="1:7" x14ac:dyDescent="0.25">
      <c r="A4210" s="104" t="s">
        <v>537</v>
      </c>
      <c r="B4210" s="104" t="s">
        <v>539</v>
      </c>
      <c r="C4210" s="54">
        <v>14</v>
      </c>
      <c r="D4210" s="96">
        <v>44204.114872685182</v>
      </c>
      <c r="E4210" s="110">
        <v>44204.114872685182</v>
      </c>
      <c r="F4210" s="112">
        <v>45.3</v>
      </c>
      <c r="G4210" s="112">
        <v>27.2</v>
      </c>
    </row>
    <row r="4211" spans="1:7" x14ac:dyDescent="0.25">
      <c r="A4211" s="104" t="s">
        <v>537</v>
      </c>
      <c r="B4211" s="104" t="s">
        <v>539</v>
      </c>
      <c r="C4211" s="54">
        <v>15</v>
      </c>
      <c r="D4211" s="96">
        <v>44204.156539351854</v>
      </c>
      <c r="E4211" s="110">
        <v>44204.156539351854</v>
      </c>
      <c r="F4211" s="112">
        <v>46.3</v>
      </c>
      <c r="G4211" s="112">
        <v>27.2</v>
      </c>
    </row>
    <row r="4212" spans="1:7" x14ac:dyDescent="0.25">
      <c r="A4212" s="104" t="s">
        <v>537</v>
      </c>
      <c r="B4212" s="104" t="s">
        <v>539</v>
      </c>
      <c r="C4212" s="54">
        <v>16</v>
      </c>
      <c r="D4212" s="96">
        <v>44204.198206018518</v>
      </c>
      <c r="E4212" s="110">
        <v>44204.198206018518</v>
      </c>
      <c r="F4212" s="112">
        <v>45.1</v>
      </c>
      <c r="G4212" s="112">
        <v>27</v>
      </c>
    </row>
    <row r="4213" spans="1:7" x14ac:dyDescent="0.25">
      <c r="A4213" s="104" t="s">
        <v>537</v>
      </c>
      <c r="B4213" s="104" t="s">
        <v>539</v>
      </c>
      <c r="C4213" s="54">
        <v>17</v>
      </c>
      <c r="D4213" s="96">
        <v>44204.239872685182</v>
      </c>
      <c r="E4213" s="110">
        <v>44204.239872685182</v>
      </c>
      <c r="F4213" s="112">
        <v>49.4</v>
      </c>
      <c r="G4213" s="112">
        <v>27.2</v>
      </c>
    </row>
    <row r="4214" spans="1:7" x14ac:dyDescent="0.25">
      <c r="A4214" s="104" t="s">
        <v>537</v>
      </c>
      <c r="B4214" s="104" t="s">
        <v>539</v>
      </c>
      <c r="C4214" s="54">
        <v>18</v>
      </c>
      <c r="D4214" s="96">
        <v>44204.281539351854</v>
      </c>
      <c r="E4214" s="110">
        <v>44204.281539351854</v>
      </c>
      <c r="F4214" s="112">
        <v>50.7</v>
      </c>
      <c r="G4214" s="112">
        <v>27.3</v>
      </c>
    </row>
    <row r="4215" spans="1:7" x14ac:dyDescent="0.25">
      <c r="A4215" s="104" t="s">
        <v>537</v>
      </c>
      <c r="B4215" s="104" t="s">
        <v>539</v>
      </c>
      <c r="C4215" s="54">
        <v>19</v>
      </c>
      <c r="D4215" s="96">
        <v>44204.323206018518</v>
      </c>
      <c r="E4215" s="110">
        <v>44204.323206018518</v>
      </c>
      <c r="F4215" s="112">
        <v>48.8</v>
      </c>
      <c r="G4215" s="112">
        <v>27.4</v>
      </c>
    </row>
    <row r="4216" spans="1:7" x14ac:dyDescent="0.25">
      <c r="A4216" s="104" t="s">
        <v>537</v>
      </c>
      <c r="B4216" s="104" t="s">
        <v>539</v>
      </c>
      <c r="C4216" s="54">
        <v>20</v>
      </c>
      <c r="D4216" s="96">
        <v>44204.364872685182</v>
      </c>
      <c r="E4216" s="110">
        <v>44204.364872685182</v>
      </c>
      <c r="F4216" s="112">
        <v>46.9</v>
      </c>
      <c r="G4216" s="112">
        <v>27.1</v>
      </c>
    </row>
    <row r="4217" spans="1:7" x14ac:dyDescent="0.25">
      <c r="A4217" s="104" t="s">
        <v>537</v>
      </c>
      <c r="B4217" s="104" t="s">
        <v>539</v>
      </c>
      <c r="C4217" s="54">
        <v>21</v>
      </c>
      <c r="D4217" s="96">
        <v>44204.406539351854</v>
      </c>
      <c r="E4217" s="110">
        <v>44204.406539351854</v>
      </c>
      <c r="F4217" s="112">
        <v>48.8</v>
      </c>
      <c r="G4217" s="112">
        <v>27.7</v>
      </c>
    </row>
    <row r="4218" spans="1:7" x14ac:dyDescent="0.25">
      <c r="A4218" s="104" t="s">
        <v>537</v>
      </c>
      <c r="B4218" s="104" t="s">
        <v>539</v>
      </c>
      <c r="C4218" s="54">
        <v>22</v>
      </c>
      <c r="D4218" s="96">
        <v>44204.448206018518</v>
      </c>
      <c r="E4218" s="110">
        <v>44204.448206018518</v>
      </c>
      <c r="F4218" s="112">
        <v>47.5</v>
      </c>
      <c r="G4218" s="112">
        <v>28</v>
      </c>
    </row>
    <row r="4219" spans="1:7" x14ac:dyDescent="0.25">
      <c r="A4219" s="104" t="s">
        <v>537</v>
      </c>
      <c r="B4219" s="104" t="s">
        <v>539</v>
      </c>
      <c r="C4219" s="54">
        <v>23</v>
      </c>
      <c r="D4219" s="96">
        <v>44204.489872685182</v>
      </c>
      <c r="E4219" s="110">
        <v>44204.489872685182</v>
      </c>
      <c r="F4219" s="112">
        <v>46.9</v>
      </c>
      <c r="G4219" s="112">
        <v>27.9</v>
      </c>
    </row>
    <row r="4220" spans="1:7" x14ac:dyDescent="0.25">
      <c r="A4220" s="104" t="s">
        <v>537</v>
      </c>
      <c r="B4220" s="104" t="s">
        <v>539</v>
      </c>
      <c r="C4220" s="54">
        <v>24</v>
      </c>
      <c r="D4220" s="96">
        <v>44204.531539351854</v>
      </c>
      <c r="E4220" s="110">
        <v>44204.531539351854</v>
      </c>
      <c r="F4220" s="112">
        <v>47.4</v>
      </c>
      <c r="G4220" s="112">
        <v>28</v>
      </c>
    </row>
    <row r="4221" spans="1:7" x14ac:dyDescent="0.25">
      <c r="A4221" s="104" t="s">
        <v>537</v>
      </c>
      <c r="B4221" s="104" t="s">
        <v>539</v>
      </c>
      <c r="C4221" s="54">
        <v>25</v>
      </c>
      <c r="D4221" s="96">
        <v>44204.573206018518</v>
      </c>
      <c r="E4221" s="110">
        <v>44204.573206018518</v>
      </c>
      <c r="F4221" s="112">
        <v>46.3</v>
      </c>
      <c r="G4221" s="112">
        <v>28.1</v>
      </c>
    </row>
    <row r="4222" spans="1:7" x14ac:dyDescent="0.25">
      <c r="A4222" s="104" t="s">
        <v>537</v>
      </c>
      <c r="B4222" s="104" t="s">
        <v>539</v>
      </c>
      <c r="C4222" s="54">
        <v>26</v>
      </c>
      <c r="D4222" s="96">
        <v>44204.614872685182</v>
      </c>
      <c r="E4222" s="110">
        <v>44204.614872685182</v>
      </c>
      <c r="F4222" s="112">
        <v>47.2</v>
      </c>
      <c r="G4222" s="112">
        <v>28.2</v>
      </c>
    </row>
    <row r="4223" spans="1:7" x14ac:dyDescent="0.25">
      <c r="A4223" s="104" t="s">
        <v>537</v>
      </c>
      <c r="B4223" s="104" t="s">
        <v>539</v>
      </c>
      <c r="C4223" s="54">
        <v>27</v>
      </c>
      <c r="D4223" s="96">
        <v>44204.656539351854</v>
      </c>
      <c r="E4223" s="110">
        <v>44204.656539351854</v>
      </c>
      <c r="F4223" s="112">
        <v>46.9</v>
      </c>
      <c r="G4223" s="112">
        <v>28.2</v>
      </c>
    </row>
    <row r="4224" spans="1:7" x14ac:dyDescent="0.25">
      <c r="A4224" s="104" t="s">
        <v>537</v>
      </c>
      <c r="B4224" s="104" t="s">
        <v>539</v>
      </c>
      <c r="C4224" s="54">
        <v>28</v>
      </c>
      <c r="D4224" s="96">
        <v>44204.698206018518</v>
      </c>
      <c r="E4224" s="110">
        <v>44204.698206018518</v>
      </c>
      <c r="F4224" s="112">
        <v>49.7</v>
      </c>
      <c r="G4224" s="112">
        <v>27.9</v>
      </c>
    </row>
    <row r="4225" spans="1:7" x14ac:dyDescent="0.25">
      <c r="A4225" s="104" t="s">
        <v>537</v>
      </c>
      <c r="B4225" s="104" t="s">
        <v>539</v>
      </c>
      <c r="C4225" s="54">
        <v>29</v>
      </c>
      <c r="D4225" s="96">
        <v>44204.739872685182</v>
      </c>
      <c r="E4225" s="110">
        <v>44204.739872685182</v>
      </c>
      <c r="F4225" s="112">
        <v>46.9</v>
      </c>
      <c r="G4225" s="112">
        <v>27.5</v>
      </c>
    </row>
    <row r="4226" spans="1:7" x14ac:dyDescent="0.25">
      <c r="A4226" s="104" t="s">
        <v>537</v>
      </c>
      <c r="B4226" s="104" t="s">
        <v>539</v>
      </c>
      <c r="C4226" s="54">
        <v>30</v>
      </c>
      <c r="D4226" s="96">
        <v>44204.781539351854</v>
      </c>
      <c r="E4226" s="110">
        <v>44204.781539351854</v>
      </c>
      <c r="F4226" s="112">
        <v>47.1</v>
      </c>
      <c r="G4226" s="112">
        <v>27.6</v>
      </c>
    </row>
    <row r="4227" spans="1:7" x14ac:dyDescent="0.25">
      <c r="A4227" s="104" t="s">
        <v>537</v>
      </c>
      <c r="B4227" s="104" t="s">
        <v>539</v>
      </c>
      <c r="C4227" s="54">
        <v>31</v>
      </c>
      <c r="D4227" s="96">
        <v>44204.823206018518</v>
      </c>
      <c r="E4227" s="110">
        <v>44204.823206018518</v>
      </c>
      <c r="F4227" s="112">
        <v>44.9</v>
      </c>
      <c r="G4227" s="112">
        <v>27.5</v>
      </c>
    </row>
    <row r="4228" spans="1:7" x14ac:dyDescent="0.25">
      <c r="A4228" s="104" t="s">
        <v>537</v>
      </c>
      <c r="B4228" s="104" t="s">
        <v>539</v>
      </c>
      <c r="C4228" s="54">
        <v>32</v>
      </c>
      <c r="D4228" s="96">
        <v>44204.864872685182</v>
      </c>
      <c r="E4228" s="110">
        <v>44204.864872685182</v>
      </c>
      <c r="F4228" s="112">
        <v>43.8</v>
      </c>
      <c r="G4228" s="112">
        <v>27.6</v>
      </c>
    </row>
    <row r="4229" spans="1:7" x14ac:dyDescent="0.25">
      <c r="A4229" s="104" t="s">
        <v>537</v>
      </c>
      <c r="B4229" s="104" t="s">
        <v>539</v>
      </c>
      <c r="C4229" s="54">
        <v>33</v>
      </c>
      <c r="D4229" s="96">
        <v>44204.906539351854</v>
      </c>
      <c r="E4229" s="110">
        <v>44204.906539351854</v>
      </c>
      <c r="F4229" s="112">
        <v>44.7</v>
      </c>
      <c r="G4229" s="112">
        <v>27.5</v>
      </c>
    </row>
    <row r="4230" spans="1:7" x14ac:dyDescent="0.25">
      <c r="A4230" s="104" t="s">
        <v>537</v>
      </c>
      <c r="B4230" s="104" t="s">
        <v>539</v>
      </c>
      <c r="C4230" s="54">
        <v>34</v>
      </c>
      <c r="D4230" s="96">
        <v>44204.948206018518</v>
      </c>
      <c r="E4230" s="110">
        <v>44204.948206018518</v>
      </c>
      <c r="F4230" s="112">
        <v>45</v>
      </c>
      <c r="G4230" s="112">
        <v>27.6</v>
      </c>
    </row>
    <row r="4231" spans="1:7" x14ac:dyDescent="0.25">
      <c r="A4231" s="104" t="s">
        <v>537</v>
      </c>
      <c r="B4231" s="104" t="s">
        <v>539</v>
      </c>
      <c r="C4231" s="54">
        <v>35</v>
      </c>
      <c r="D4231" s="96">
        <v>44204.989872685182</v>
      </c>
      <c r="E4231" s="110">
        <v>44204.989872685182</v>
      </c>
      <c r="F4231" s="112">
        <v>44.1</v>
      </c>
      <c r="G4231" s="112">
        <v>27.4</v>
      </c>
    </row>
    <row r="4232" spans="1:7" x14ac:dyDescent="0.25">
      <c r="A4232" s="104" t="s">
        <v>537</v>
      </c>
      <c r="B4232" s="104" t="s">
        <v>539</v>
      </c>
      <c r="C4232" s="54">
        <v>36</v>
      </c>
      <c r="D4232" s="96">
        <v>44205.031539351854</v>
      </c>
      <c r="E4232" s="110">
        <v>44205.031539351854</v>
      </c>
      <c r="F4232" s="112">
        <v>42.9</v>
      </c>
      <c r="G4232" s="112">
        <v>27.4</v>
      </c>
    </row>
    <row r="4233" spans="1:7" x14ac:dyDescent="0.25">
      <c r="A4233" s="104" t="s">
        <v>537</v>
      </c>
      <c r="B4233" s="104" t="s">
        <v>539</v>
      </c>
      <c r="C4233" s="54">
        <v>37</v>
      </c>
      <c r="D4233" s="96">
        <v>44205.073206018518</v>
      </c>
      <c r="E4233" s="110">
        <v>44205.073206018518</v>
      </c>
      <c r="F4233" s="112">
        <v>42.8</v>
      </c>
      <c r="G4233" s="112">
        <v>27.4</v>
      </c>
    </row>
    <row r="4234" spans="1:7" x14ac:dyDescent="0.25">
      <c r="A4234" s="104" t="s">
        <v>537</v>
      </c>
      <c r="B4234" s="104" t="s">
        <v>539</v>
      </c>
      <c r="C4234" s="54">
        <v>38</v>
      </c>
      <c r="D4234" s="96">
        <v>44205.114872685182</v>
      </c>
      <c r="E4234" s="110">
        <v>44205.114872685182</v>
      </c>
      <c r="F4234" s="112">
        <v>43.2</v>
      </c>
      <c r="G4234" s="112">
        <v>27.2</v>
      </c>
    </row>
    <row r="4235" spans="1:7" x14ac:dyDescent="0.25">
      <c r="A4235" s="104" t="s">
        <v>537</v>
      </c>
      <c r="B4235" s="104" t="s">
        <v>539</v>
      </c>
      <c r="C4235" s="54">
        <v>39</v>
      </c>
      <c r="D4235" s="96">
        <v>44205.156539351854</v>
      </c>
      <c r="E4235" s="110">
        <v>44205.156539351854</v>
      </c>
      <c r="F4235" s="112">
        <v>43.5</v>
      </c>
      <c r="G4235" s="112">
        <v>27.3</v>
      </c>
    </row>
    <row r="4236" spans="1:7" x14ac:dyDescent="0.25">
      <c r="A4236" s="104" t="s">
        <v>537</v>
      </c>
      <c r="B4236" s="104" t="s">
        <v>539</v>
      </c>
      <c r="C4236" s="54">
        <v>40</v>
      </c>
      <c r="D4236" s="96">
        <v>44205.198206018518</v>
      </c>
      <c r="E4236" s="110">
        <v>44205.198206018518</v>
      </c>
      <c r="F4236" s="112">
        <v>43.4</v>
      </c>
      <c r="G4236" s="112">
        <v>27.3</v>
      </c>
    </row>
    <row r="4237" spans="1:7" x14ac:dyDescent="0.25">
      <c r="A4237" s="104" t="s">
        <v>537</v>
      </c>
      <c r="B4237" s="104" t="s">
        <v>539</v>
      </c>
      <c r="C4237" s="54">
        <v>41</v>
      </c>
      <c r="D4237" s="96">
        <v>44205.239872685182</v>
      </c>
      <c r="E4237" s="110">
        <v>44205.239872685182</v>
      </c>
      <c r="F4237" s="112">
        <v>45.1</v>
      </c>
      <c r="G4237" s="112">
        <v>27.3</v>
      </c>
    </row>
    <row r="4238" spans="1:7" x14ac:dyDescent="0.25">
      <c r="A4238" s="104" t="s">
        <v>537</v>
      </c>
      <c r="B4238" s="104" t="s">
        <v>539</v>
      </c>
      <c r="C4238" s="54">
        <v>42</v>
      </c>
      <c r="D4238" s="96">
        <v>44205.281539351854</v>
      </c>
      <c r="E4238" s="110">
        <v>44205.281539351854</v>
      </c>
      <c r="F4238" s="112">
        <v>46.3</v>
      </c>
      <c r="G4238" s="112">
        <v>27.4</v>
      </c>
    </row>
    <row r="4239" spans="1:7" x14ac:dyDescent="0.25">
      <c r="A4239" s="104" t="s">
        <v>537</v>
      </c>
      <c r="B4239" s="104" t="s">
        <v>539</v>
      </c>
      <c r="C4239" s="54">
        <v>43</v>
      </c>
      <c r="D4239" s="96">
        <v>44205.323206018518</v>
      </c>
      <c r="E4239" s="110">
        <v>44205.323206018518</v>
      </c>
      <c r="F4239" s="112">
        <v>49</v>
      </c>
      <c r="G4239" s="112">
        <v>27.7</v>
      </c>
    </row>
    <row r="4240" spans="1:7" x14ac:dyDescent="0.25">
      <c r="A4240" s="104" t="s">
        <v>537</v>
      </c>
      <c r="B4240" s="104" t="s">
        <v>539</v>
      </c>
      <c r="C4240" s="54">
        <v>44</v>
      </c>
      <c r="D4240" s="96">
        <v>44205.364872685182</v>
      </c>
      <c r="E4240" s="110">
        <v>44205.364872685182</v>
      </c>
      <c r="F4240" s="112">
        <v>46.5</v>
      </c>
      <c r="G4240" s="112">
        <v>27.6</v>
      </c>
    </row>
    <row r="4241" spans="1:7" x14ac:dyDescent="0.25">
      <c r="A4241" s="104" t="s">
        <v>537</v>
      </c>
      <c r="B4241" s="104" t="s">
        <v>539</v>
      </c>
      <c r="C4241" s="54">
        <v>45</v>
      </c>
      <c r="D4241" s="96">
        <v>44205.406539351854</v>
      </c>
      <c r="E4241" s="110">
        <v>44205.406539351854</v>
      </c>
      <c r="F4241" s="112">
        <v>44.1</v>
      </c>
      <c r="G4241" s="112">
        <v>27.5</v>
      </c>
    </row>
    <row r="4242" spans="1:7" x14ac:dyDescent="0.25">
      <c r="A4242" s="104" t="s">
        <v>537</v>
      </c>
      <c r="B4242" s="104" t="s">
        <v>539</v>
      </c>
      <c r="C4242" s="54">
        <v>46</v>
      </c>
      <c r="D4242" s="96">
        <v>44205.448206018518</v>
      </c>
      <c r="E4242" s="110">
        <v>44205.448206018518</v>
      </c>
      <c r="F4242" s="112">
        <v>47.1</v>
      </c>
      <c r="G4242" s="112">
        <v>27.5</v>
      </c>
    </row>
    <row r="4243" spans="1:7" x14ac:dyDescent="0.25">
      <c r="A4243" s="104" t="s">
        <v>537</v>
      </c>
      <c r="B4243" s="104" t="s">
        <v>539</v>
      </c>
      <c r="C4243" s="54">
        <v>47</v>
      </c>
      <c r="D4243" s="96">
        <v>44205.489872685182</v>
      </c>
      <c r="E4243" s="110">
        <v>44205.489872685182</v>
      </c>
      <c r="F4243" s="112">
        <v>48.1</v>
      </c>
      <c r="G4243" s="112">
        <v>27.9</v>
      </c>
    </row>
    <row r="4244" spans="1:7" x14ac:dyDescent="0.25">
      <c r="A4244" s="104" t="s">
        <v>537</v>
      </c>
      <c r="B4244" s="104" t="s">
        <v>539</v>
      </c>
      <c r="C4244" s="54">
        <v>48</v>
      </c>
      <c r="D4244" s="96">
        <v>44205.531539351854</v>
      </c>
      <c r="E4244" s="110">
        <v>44205.531539351854</v>
      </c>
      <c r="F4244" s="112">
        <v>47.8</v>
      </c>
      <c r="G4244" s="112">
        <v>28</v>
      </c>
    </row>
    <row r="4245" spans="1:7" x14ac:dyDescent="0.25">
      <c r="A4245" s="104" t="s">
        <v>537</v>
      </c>
      <c r="B4245" s="104" t="s">
        <v>539</v>
      </c>
      <c r="C4245" s="54">
        <v>49</v>
      </c>
      <c r="D4245" s="96">
        <v>44205.573206018518</v>
      </c>
      <c r="E4245" s="110">
        <v>44205.573206018518</v>
      </c>
      <c r="F4245" s="112">
        <v>47.7</v>
      </c>
      <c r="G4245" s="112">
        <v>28.2</v>
      </c>
    </row>
    <row r="4246" spans="1:7" x14ac:dyDescent="0.25">
      <c r="A4246" s="104" t="s">
        <v>537</v>
      </c>
      <c r="B4246" s="104" t="s">
        <v>539</v>
      </c>
      <c r="C4246" s="54">
        <v>50</v>
      </c>
      <c r="D4246" s="96">
        <v>44205.614872685182</v>
      </c>
      <c r="E4246" s="110">
        <v>44205.614872685182</v>
      </c>
      <c r="F4246" s="112">
        <v>45.8</v>
      </c>
      <c r="G4246" s="112">
        <v>28.4</v>
      </c>
    </row>
    <row r="4247" spans="1:7" x14ac:dyDescent="0.25">
      <c r="A4247" s="104" t="s">
        <v>537</v>
      </c>
      <c r="B4247" s="104" t="s">
        <v>539</v>
      </c>
      <c r="C4247" s="54">
        <v>51</v>
      </c>
      <c r="D4247" s="96">
        <v>44205.656539351854</v>
      </c>
      <c r="E4247" s="110">
        <v>44205.656539351854</v>
      </c>
      <c r="F4247" s="112">
        <v>44.9</v>
      </c>
      <c r="G4247" s="112">
        <v>28.5</v>
      </c>
    </row>
    <row r="4248" spans="1:7" x14ac:dyDescent="0.25">
      <c r="A4248" s="104" t="s">
        <v>537</v>
      </c>
      <c r="B4248" s="104" t="s">
        <v>539</v>
      </c>
      <c r="C4248" s="54">
        <v>52</v>
      </c>
      <c r="D4248" s="96">
        <v>44205.698206018518</v>
      </c>
      <c r="E4248" s="110">
        <v>44205.698206018518</v>
      </c>
      <c r="F4248" s="112">
        <v>46.5</v>
      </c>
      <c r="G4248" s="112">
        <v>27.9</v>
      </c>
    </row>
    <row r="4249" spans="1:7" x14ac:dyDescent="0.25">
      <c r="A4249" s="104" t="s">
        <v>537</v>
      </c>
      <c r="B4249" s="104" t="s">
        <v>539</v>
      </c>
      <c r="C4249" s="54">
        <v>53</v>
      </c>
      <c r="D4249" s="96">
        <v>44205.739872685182</v>
      </c>
      <c r="E4249" s="110">
        <v>44205.739872685182</v>
      </c>
      <c r="F4249" s="112">
        <v>46.9</v>
      </c>
      <c r="G4249" s="112">
        <v>27.6</v>
      </c>
    </row>
    <row r="4250" spans="1:7" x14ac:dyDescent="0.25">
      <c r="A4250" s="104" t="s">
        <v>537</v>
      </c>
      <c r="B4250" s="104" t="s">
        <v>539</v>
      </c>
      <c r="C4250" s="54">
        <v>54</v>
      </c>
      <c r="D4250" s="96">
        <v>44205.781539351854</v>
      </c>
      <c r="E4250" s="110">
        <v>44205.781539351854</v>
      </c>
      <c r="F4250" s="112">
        <v>47.6</v>
      </c>
      <c r="G4250" s="112">
        <v>27.6</v>
      </c>
    </row>
    <row r="4251" spans="1:7" x14ac:dyDescent="0.25">
      <c r="A4251" s="104" t="s">
        <v>537</v>
      </c>
      <c r="B4251" s="104" t="s">
        <v>539</v>
      </c>
      <c r="C4251" s="54">
        <v>55</v>
      </c>
      <c r="D4251" s="96">
        <v>44205.823206018518</v>
      </c>
      <c r="E4251" s="110">
        <v>44205.823206018518</v>
      </c>
      <c r="F4251" s="112">
        <v>46</v>
      </c>
      <c r="G4251" s="112">
        <v>27.5</v>
      </c>
    </row>
    <row r="4252" spans="1:7" x14ac:dyDescent="0.25">
      <c r="A4252" s="104" t="s">
        <v>537</v>
      </c>
      <c r="B4252" s="104" t="s">
        <v>539</v>
      </c>
      <c r="C4252" s="54">
        <v>56</v>
      </c>
      <c r="D4252" s="96">
        <v>44205.864872685182</v>
      </c>
      <c r="E4252" s="110">
        <v>44205.864872685182</v>
      </c>
      <c r="F4252" s="112">
        <v>45.7</v>
      </c>
      <c r="G4252" s="112">
        <v>27.6</v>
      </c>
    </row>
    <row r="4253" spans="1:7" x14ac:dyDescent="0.25">
      <c r="A4253" s="104" t="s">
        <v>537</v>
      </c>
      <c r="B4253" s="104" t="s">
        <v>539</v>
      </c>
      <c r="C4253" s="54">
        <v>57</v>
      </c>
      <c r="D4253" s="96">
        <v>44205.906539351854</v>
      </c>
      <c r="E4253" s="110">
        <v>44205.906539351854</v>
      </c>
      <c r="F4253" s="112">
        <v>42.9</v>
      </c>
      <c r="G4253" s="112">
        <v>27.5</v>
      </c>
    </row>
    <row r="4254" spans="1:7" x14ac:dyDescent="0.25">
      <c r="A4254" s="104" t="s">
        <v>537</v>
      </c>
      <c r="B4254" s="104" t="s">
        <v>539</v>
      </c>
      <c r="C4254" s="54">
        <v>58</v>
      </c>
      <c r="D4254" s="96">
        <v>44205.948206018518</v>
      </c>
      <c r="E4254" s="110">
        <v>44205.948206018518</v>
      </c>
      <c r="F4254" s="112">
        <v>43.2</v>
      </c>
      <c r="G4254" s="112">
        <v>27.5</v>
      </c>
    </row>
    <row r="4255" spans="1:7" x14ac:dyDescent="0.25">
      <c r="A4255" s="104" t="s">
        <v>537</v>
      </c>
      <c r="B4255" s="104" t="s">
        <v>539</v>
      </c>
      <c r="C4255" s="54">
        <v>59</v>
      </c>
      <c r="D4255" s="96">
        <v>44205.989872685182</v>
      </c>
      <c r="E4255" s="110">
        <v>44205.989872685182</v>
      </c>
      <c r="F4255" s="112">
        <v>43.5</v>
      </c>
      <c r="G4255" s="112">
        <v>27.4</v>
      </c>
    </row>
    <row r="4256" spans="1:7" x14ac:dyDescent="0.25">
      <c r="A4256" s="104" t="s">
        <v>537</v>
      </c>
      <c r="B4256" s="104" t="s">
        <v>539</v>
      </c>
      <c r="C4256" s="54">
        <v>60</v>
      </c>
      <c r="D4256" s="96">
        <v>44206.031539351854</v>
      </c>
      <c r="E4256" s="110">
        <v>44206.031539351854</v>
      </c>
      <c r="F4256" s="112">
        <v>42.1</v>
      </c>
      <c r="G4256" s="112">
        <v>27.4</v>
      </c>
    </row>
    <row r="4257" spans="1:7" x14ac:dyDescent="0.25">
      <c r="A4257" s="104" t="s">
        <v>537</v>
      </c>
      <c r="B4257" s="104" t="s">
        <v>539</v>
      </c>
      <c r="C4257" s="54">
        <v>61</v>
      </c>
      <c r="D4257" s="96">
        <v>44206.073206018518</v>
      </c>
      <c r="E4257" s="110">
        <v>44206.073206018518</v>
      </c>
      <c r="F4257" s="112">
        <v>43.1</v>
      </c>
      <c r="G4257" s="112">
        <v>27.6</v>
      </c>
    </row>
    <row r="4258" spans="1:7" x14ac:dyDescent="0.25">
      <c r="A4258" s="104" t="s">
        <v>537</v>
      </c>
      <c r="B4258" s="104" t="s">
        <v>539</v>
      </c>
      <c r="C4258" s="54">
        <v>62</v>
      </c>
      <c r="D4258" s="96">
        <v>44206.114872685182</v>
      </c>
      <c r="E4258" s="110">
        <v>44206.114872685182</v>
      </c>
      <c r="F4258" s="112">
        <v>41.6</v>
      </c>
      <c r="G4258" s="112">
        <v>27.4</v>
      </c>
    </row>
    <row r="4259" spans="1:7" x14ac:dyDescent="0.25">
      <c r="A4259" s="104" t="s">
        <v>537</v>
      </c>
      <c r="B4259" s="104" t="s">
        <v>539</v>
      </c>
      <c r="C4259" s="54">
        <v>63</v>
      </c>
      <c r="D4259" s="96">
        <v>44206.156539351854</v>
      </c>
      <c r="E4259" s="110">
        <v>44206.156539351854</v>
      </c>
      <c r="F4259" s="112">
        <v>43.9</v>
      </c>
      <c r="G4259" s="112">
        <v>27.5</v>
      </c>
    </row>
    <row r="4260" spans="1:7" x14ac:dyDescent="0.25">
      <c r="A4260" s="104" t="s">
        <v>537</v>
      </c>
      <c r="B4260" s="104" t="s">
        <v>539</v>
      </c>
      <c r="C4260" s="54">
        <v>64</v>
      </c>
      <c r="D4260" s="96">
        <v>44206.198206018518</v>
      </c>
      <c r="E4260" s="110">
        <v>44206.198206018518</v>
      </c>
      <c r="F4260" s="112">
        <v>44.9</v>
      </c>
      <c r="G4260" s="112">
        <v>27.7</v>
      </c>
    </row>
    <row r="4261" spans="1:7" x14ac:dyDescent="0.25">
      <c r="A4261" s="104" t="s">
        <v>537</v>
      </c>
      <c r="B4261" s="104" t="s">
        <v>539</v>
      </c>
      <c r="C4261" s="54">
        <v>65</v>
      </c>
      <c r="D4261" s="96">
        <v>44206.239872685182</v>
      </c>
      <c r="E4261" s="110">
        <v>44206.239872685182</v>
      </c>
      <c r="F4261" s="112">
        <v>42.7</v>
      </c>
      <c r="G4261" s="112">
        <v>27.4</v>
      </c>
    </row>
    <row r="4262" spans="1:7" x14ac:dyDescent="0.25">
      <c r="A4262" s="104" t="s">
        <v>537</v>
      </c>
      <c r="B4262" s="104" t="s">
        <v>539</v>
      </c>
      <c r="C4262" s="54">
        <v>66</v>
      </c>
      <c r="D4262" s="96">
        <v>44206.281539351854</v>
      </c>
      <c r="E4262" s="110">
        <v>44206.281539351854</v>
      </c>
      <c r="F4262" s="112">
        <v>43.5</v>
      </c>
      <c r="G4262" s="112">
        <v>27.5</v>
      </c>
    </row>
    <row r="4263" spans="1:7" x14ac:dyDescent="0.25">
      <c r="A4263" s="104" t="s">
        <v>537</v>
      </c>
      <c r="B4263" s="104" t="s">
        <v>539</v>
      </c>
      <c r="C4263" s="54">
        <v>67</v>
      </c>
      <c r="D4263" s="96">
        <v>44206.323206018518</v>
      </c>
      <c r="E4263" s="110">
        <v>44206.323206018518</v>
      </c>
      <c r="F4263" s="112">
        <v>45.6</v>
      </c>
      <c r="G4263" s="112">
        <v>27.7</v>
      </c>
    </row>
    <row r="4264" spans="1:7" x14ac:dyDescent="0.25">
      <c r="A4264" s="104" t="s">
        <v>537</v>
      </c>
      <c r="B4264" s="104" t="s">
        <v>539</v>
      </c>
      <c r="C4264" s="54">
        <v>68</v>
      </c>
      <c r="D4264" s="96">
        <v>44206.364872685182</v>
      </c>
      <c r="E4264" s="110">
        <v>44206.364872685182</v>
      </c>
      <c r="F4264" s="112">
        <v>35.1</v>
      </c>
      <c r="G4264" s="112">
        <v>26.9</v>
      </c>
    </row>
    <row r="4265" spans="1:7" x14ac:dyDescent="0.25">
      <c r="A4265" s="104" t="s">
        <v>537</v>
      </c>
      <c r="B4265" s="104" t="s">
        <v>539</v>
      </c>
      <c r="C4265" s="54">
        <v>69</v>
      </c>
      <c r="D4265" s="96">
        <v>44206.406539351854</v>
      </c>
      <c r="E4265" s="110">
        <v>44206.406539351854</v>
      </c>
      <c r="F4265" s="112">
        <v>47.3</v>
      </c>
      <c r="G4265" s="112">
        <v>27.4</v>
      </c>
    </row>
    <row r="4266" spans="1:7" x14ac:dyDescent="0.25">
      <c r="A4266" s="104" t="s">
        <v>537</v>
      </c>
      <c r="B4266" s="104" t="s">
        <v>539</v>
      </c>
      <c r="C4266" s="54">
        <v>70</v>
      </c>
      <c r="D4266" s="96">
        <v>44206.448206018518</v>
      </c>
      <c r="E4266" s="110">
        <v>44206.448206018518</v>
      </c>
      <c r="F4266" s="112">
        <v>49</v>
      </c>
      <c r="G4266" s="112">
        <v>27.6</v>
      </c>
    </row>
    <row r="4267" spans="1:7" x14ac:dyDescent="0.25">
      <c r="A4267" s="104" t="s">
        <v>537</v>
      </c>
      <c r="B4267" s="104" t="s">
        <v>539</v>
      </c>
      <c r="C4267" s="54">
        <v>71</v>
      </c>
      <c r="D4267" s="96">
        <v>44206.489872685182</v>
      </c>
      <c r="E4267" s="110">
        <v>44206.489872685182</v>
      </c>
      <c r="F4267" s="112">
        <v>48.1</v>
      </c>
      <c r="G4267" s="112">
        <v>27.7</v>
      </c>
    </row>
    <row r="4268" spans="1:7" x14ac:dyDescent="0.25">
      <c r="A4268" s="104" t="s">
        <v>537</v>
      </c>
      <c r="B4268" s="104" t="s">
        <v>539</v>
      </c>
      <c r="C4268" s="54">
        <v>72</v>
      </c>
      <c r="D4268" s="96">
        <v>44206.531539351854</v>
      </c>
      <c r="E4268" s="110">
        <v>44206.531539351854</v>
      </c>
      <c r="F4268" s="112">
        <v>47.2</v>
      </c>
      <c r="G4268" s="112">
        <v>27.9</v>
      </c>
    </row>
    <row r="4269" spans="1:7" x14ac:dyDescent="0.25">
      <c r="A4269" s="104" t="s">
        <v>537</v>
      </c>
      <c r="B4269" s="104" t="s">
        <v>539</v>
      </c>
      <c r="C4269" s="54">
        <v>73</v>
      </c>
      <c r="D4269" s="96">
        <v>44206.573206018518</v>
      </c>
      <c r="E4269" s="110">
        <v>44206.573206018518</v>
      </c>
      <c r="F4269" s="112">
        <v>46.1</v>
      </c>
      <c r="G4269" s="112">
        <v>28.1</v>
      </c>
    </row>
    <row r="4270" spans="1:7" x14ac:dyDescent="0.25">
      <c r="A4270" s="104" t="s">
        <v>537</v>
      </c>
      <c r="B4270" s="104" t="s">
        <v>539</v>
      </c>
      <c r="C4270" s="54">
        <v>74</v>
      </c>
      <c r="D4270" s="96">
        <v>44206.614872685182</v>
      </c>
      <c r="E4270" s="110">
        <v>44206.614872685182</v>
      </c>
      <c r="F4270" s="112">
        <v>46.3</v>
      </c>
      <c r="G4270" s="112">
        <v>28.2</v>
      </c>
    </row>
    <row r="4271" spans="1:7" x14ac:dyDescent="0.25">
      <c r="A4271" s="104" t="s">
        <v>537</v>
      </c>
      <c r="B4271" s="104" t="s">
        <v>539</v>
      </c>
      <c r="C4271" s="54">
        <v>75</v>
      </c>
      <c r="D4271" s="96">
        <v>44206.656539351854</v>
      </c>
      <c r="E4271" s="110">
        <v>44206.656539351854</v>
      </c>
      <c r="F4271" s="112">
        <v>45.5</v>
      </c>
      <c r="G4271" s="112">
        <v>28.1</v>
      </c>
    </row>
    <row r="4272" spans="1:7" x14ac:dyDescent="0.25">
      <c r="A4272" s="104" t="s">
        <v>537</v>
      </c>
      <c r="B4272" s="104" t="s">
        <v>539</v>
      </c>
      <c r="C4272" s="54">
        <v>76</v>
      </c>
      <c r="D4272" s="96">
        <v>44206.698206018518</v>
      </c>
      <c r="E4272" s="110">
        <v>44206.698206018518</v>
      </c>
      <c r="F4272" s="112">
        <v>46</v>
      </c>
      <c r="G4272" s="112">
        <v>27.7</v>
      </c>
    </row>
    <row r="4273" spans="1:7" x14ac:dyDescent="0.25">
      <c r="A4273" s="104" t="s">
        <v>537</v>
      </c>
      <c r="B4273" s="104" t="s">
        <v>539</v>
      </c>
      <c r="C4273" s="54">
        <v>77</v>
      </c>
      <c r="D4273" s="96">
        <v>44206.739872685182</v>
      </c>
      <c r="E4273" s="110">
        <v>44206.739872685182</v>
      </c>
      <c r="F4273" s="112">
        <v>44.5</v>
      </c>
      <c r="G4273" s="112">
        <v>27.7</v>
      </c>
    </row>
    <row r="4274" spans="1:7" x14ac:dyDescent="0.25">
      <c r="A4274" s="104" t="s">
        <v>537</v>
      </c>
      <c r="B4274" s="104" t="s">
        <v>539</v>
      </c>
      <c r="C4274" s="54">
        <v>78</v>
      </c>
      <c r="D4274" s="96">
        <v>44206.781539351854</v>
      </c>
      <c r="E4274" s="110">
        <v>44206.781539351854</v>
      </c>
      <c r="F4274" s="112">
        <v>43.1</v>
      </c>
      <c r="G4274" s="112">
        <v>27.4</v>
      </c>
    </row>
    <row r="4275" spans="1:7" x14ac:dyDescent="0.25">
      <c r="A4275" s="104" t="s">
        <v>537</v>
      </c>
      <c r="B4275" s="104" t="s">
        <v>539</v>
      </c>
      <c r="C4275" s="54">
        <v>79</v>
      </c>
      <c r="D4275" s="96">
        <v>44206.823206018518</v>
      </c>
      <c r="E4275" s="110">
        <v>44206.823206018518</v>
      </c>
      <c r="F4275" s="112">
        <v>43.8</v>
      </c>
      <c r="G4275" s="112">
        <v>27.5</v>
      </c>
    </row>
    <row r="4276" spans="1:7" x14ac:dyDescent="0.25">
      <c r="A4276" s="104" t="s">
        <v>537</v>
      </c>
      <c r="B4276" s="104" t="s">
        <v>539</v>
      </c>
      <c r="C4276" s="54">
        <v>80</v>
      </c>
      <c r="D4276" s="96">
        <v>44206.864872685182</v>
      </c>
      <c r="E4276" s="110">
        <v>44206.864872685182</v>
      </c>
      <c r="F4276" s="112">
        <v>42.6</v>
      </c>
      <c r="G4276" s="112">
        <v>27.4</v>
      </c>
    </row>
    <row r="4277" spans="1:7" x14ac:dyDescent="0.25">
      <c r="A4277" s="104" t="s">
        <v>537</v>
      </c>
      <c r="B4277" s="104" t="s">
        <v>539</v>
      </c>
      <c r="C4277" s="54">
        <v>81</v>
      </c>
      <c r="D4277" s="96">
        <v>44206.906539351854</v>
      </c>
      <c r="E4277" s="110">
        <v>44206.906539351854</v>
      </c>
      <c r="F4277" s="112">
        <v>43</v>
      </c>
      <c r="G4277" s="112">
        <v>27.5</v>
      </c>
    </row>
    <row r="4278" spans="1:7" x14ac:dyDescent="0.25">
      <c r="A4278" s="104" t="s">
        <v>537</v>
      </c>
      <c r="B4278" s="104" t="s">
        <v>539</v>
      </c>
      <c r="C4278" s="54">
        <v>82</v>
      </c>
      <c r="D4278" s="96">
        <v>44206.948206018518</v>
      </c>
      <c r="E4278" s="110">
        <v>44206.948206018518</v>
      </c>
      <c r="F4278" s="112">
        <v>43.5</v>
      </c>
      <c r="G4278" s="112">
        <v>27.6</v>
      </c>
    </row>
    <row r="4279" spans="1:7" x14ac:dyDescent="0.25">
      <c r="A4279" s="104" t="s">
        <v>537</v>
      </c>
      <c r="B4279" s="104" t="s">
        <v>539</v>
      </c>
      <c r="C4279" s="54">
        <v>83</v>
      </c>
      <c r="D4279" s="96">
        <v>44206.989872685182</v>
      </c>
      <c r="E4279" s="110">
        <v>44206.989872685182</v>
      </c>
      <c r="F4279" s="112">
        <v>42.4</v>
      </c>
      <c r="G4279" s="112">
        <v>27.4</v>
      </c>
    </row>
    <row r="4280" spans="1:7" x14ac:dyDescent="0.25">
      <c r="A4280" s="104" t="s">
        <v>537</v>
      </c>
      <c r="B4280" s="104" t="s">
        <v>539</v>
      </c>
      <c r="C4280" s="54">
        <v>84</v>
      </c>
      <c r="D4280" s="96">
        <v>44207.031539351854</v>
      </c>
      <c r="E4280" s="110">
        <v>44207.031539351854</v>
      </c>
      <c r="F4280" s="112">
        <v>42.8</v>
      </c>
      <c r="G4280" s="112">
        <v>27.6</v>
      </c>
    </row>
    <row r="4281" spans="1:7" x14ac:dyDescent="0.25">
      <c r="A4281" s="104" t="s">
        <v>537</v>
      </c>
      <c r="B4281" s="104" t="s">
        <v>539</v>
      </c>
      <c r="C4281" s="54">
        <v>85</v>
      </c>
      <c r="D4281" s="96">
        <v>44207.073206018518</v>
      </c>
      <c r="E4281" s="110">
        <v>44207.073206018518</v>
      </c>
      <c r="F4281" s="112">
        <v>40.5</v>
      </c>
      <c r="G4281" s="112">
        <v>27.4</v>
      </c>
    </row>
    <row r="4282" spans="1:7" x14ac:dyDescent="0.25">
      <c r="A4282" s="104" t="s">
        <v>537</v>
      </c>
      <c r="B4282" s="104" t="s">
        <v>539</v>
      </c>
      <c r="C4282" s="54">
        <v>86</v>
      </c>
      <c r="D4282" s="96">
        <v>44207.114872685182</v>
      </c>
      <c r="E4282" s="110">
        <v>44207.114872685182</v>
      </c>
      <c r="F4282" s="112">
        <v>42.7</v>
      </c>
      <c r="G4282" s="112">
        <v>27.5</v>
      </c>
    </row>
    <row r="4283" spans="1:7" x14ac:dyDescent="0.25">
      <c r="A4283" s="104" t="s">
        <v>537</v>
      </c>
      <c r="B4283" s="104" t="s">
        <v>539</v>
      </c>
      <c r="C4283" s="54">
        <v>87</v>
      </c>
      <c r="D4283" s="96">
        <v>44207.156539351854</v>
      </c>
      <c r="E4283" s="110">
        <v>44207.156539351854</v>
      </c>
      <c r="F4283" s="112">
        <v>42.6</v>
      </c>
      <c r="G4283" s="112">
        <v>27.4</v>
      </c>
    </row>
    <row r="4284" spans="1:7" x14ac:dyDescent="0.25">
      <c r="A4284" s="104" t="s">
        <v>537</v>
      </c>
      <c r="B4284" s="104" t="s">
        <v>539</v>
      </c>
      <c r="C4284" s="54">
        <v>88</v>
      </c>
      <c r="D4284" s="96">
        <v>44207.198206018518</v>
      </c>
      <c r="E4284" s="110">
        <v>44207.198206018518</v>
      </c>
      <c r="F4284" s="112">
        <v>42.3</v>
      </c>
      <c r="G4284" s="112">
        <v>27.5</v>
      </c>
    </row>
    <row r="4285" spans="1:7" x14ac:dyDescent="0.25">
      <c r="A4285" s="104" t="s">
        <v>537</v>
      </c>
      <c r="B4285" s="104" t="s">
        <v>539</v>
      </c>
      <c r="C4285" s="54">
        <v>89</v>
      </c>
      <c r="D4285" s="96">
        <v>44207.239872685182</v>
      </c>
      <c r="E4285" s="110">
        <v>44207.239872685182</v>
      </c>
      <c r="F4285" s="112">
        <v>42.3</v>
      </c>
      <c r="G4285" s="112">
        <v>27.5</v>
      </c>
    </row>
    <row r="4286" spans="1:7" x14ac:dyDescent="0.25">
      <c r="A4286" s="104" t="s">
        <v>537</v>
      </c>
      <c r="B4286" s="104" t="s">
        <v>539</v>
      </c>
      <c r="C4286" s="54">
        <v>90</v>
      </c>
      <c r="D4286" s="96">
        <v>44207.281539351854</v>
      </c>
      <c r="E4286" s="110">
        <v>44207.281539351854</v>
      </c>
      <c r="F4286" s="112">
        <v>43.1</v>
      </c>
      <c r="G4286" s="112">
        <v>27.5</v>
      </c>
    </row>
    <row r="4287" spans="1:7" x14ac:dyDescent="0.25">
      <c r="A4287" s="104" t="s">
        <v>537</v>
      </c>
      <c r="B4287" s="104" t="s">
        <v>539</v>
      </c>
      <c r="C4287" s="54">
        <v>91</v>
      </c>
      <c r="D4287" s="96">
        <v>44207.323206018518</v>
      </c>
      <c r="E4287" s="110">
        <v>44207.323206018518</v>
      </c>
      <c r="F4287" s="112">
        <v>46.7</v>
      </c>
      <c r="G4287" s="112">
        <v>27.8</v>
      </c>
    </row>
    <row r="4288" spans="1:7" x14ac:dyDescent="0.25">
      <c r="A4288" s="104" t="s">
        <v>537</v>
      </c>
      <c r="B4288" s="104" t="s">
        <v>539</v>
      </c>
      <c r="C4288" s="54">
        <v>92</v>
      </c>
      <c r="D4288" s="96">
        <v>44207.364872685182</v>
      </c>
      <c r="E4288" s="110">
        <v>44207.364872685182</v>
      </c>
      <c r="F4288" s="112">
        <v>44.8</v>
      </c>
      <c r="G4288" s="112">
        <v>28</v>
      </c>
    </row>
    <row r="4289" spans="1:7" x14ac:dyDescent="0.25">
      <c r="A4289" s="104" t="s">
        <v>537</v>
      </c>
      <c r="B4289" s="104" t="s">
        <v>539</v>
      </c>
      <c r="C4289" s="54">
        <v>93</v>
      </c>
      <c r="D4289" s="96">
        <v>44207.406539351854</v>
      </c>
      <c r="E4289" s="110">
        <v>44207.406539351854</v>
      </c>
      <c r="F4289" s="112">
        <v>48</v>
      </c>
      <c r="G4289" s="112">
        <v>28</v>
      </c>
    </row>
    <row r="4290" spans="1:7" x14ac:dyDescent="0.25">
      <c r="A4290" s="104" t="s">
        <v>537</v>
      </c>
      <c r="B4290" s="104" t="s">
        <v>539</v>
      </c>
      <c r="C4290" s="54">
        <v>94</v>
      </c>
      <c r="D4290" s="96">
        <v>44207.448206018518</v>
      </c>
      <c r="E4290" s="110">
        <v>44207.448206018518</v>
      </c>
      <c r="F4290" s="112">
        <v>45.3</v>
      </c>
      <c r="G4290" s="112">
        <v>27.8</v>
      </c>
    </row>
    <row r="4291" spans="1:7" x14ac:dyDescent="0.25">
      <c r="A4291" s="104" t="s">
        <v>537</v>
      </c>
      <c r="B4291" s="104" t="s">
        <v>539</v>
      </c>
      <c r="C4291" s="54">
        <v>95</v>
      </c>
      <c r="D4291" s="96">
        <v>44207.489872685182</v>
      </c>
      <c r="E4291" s="110">
        <v>44207.489872685182</v>
      </c>
      <c r="F4291" s="112">
        <v>46.6</v>
      </c>
      <c r="G4291" s="112">
        <v>27.8</v>
      </c>
    </row>
    <row r="4292" spans="1:7" x14ac:dyDescent="0.25">
      <c r="A4292" s="104" t="s">
        <v>537</v>
      </c>
      <c r="B4292" s="104" t="s">
        <v>539</v>
      </c>
      <c r="C4292" s="54">
        <v>96</v>
      </c>
      <c r="D4292" s="96">
        <v>44207.531539351854</v>
      </c>
      <c r="E4292" s="110">
        <v>44207.531539351854</v>
      </c>
      <c r="F4292" s="112">
        <v>48.6</v>
      </c>
      <c r="G4292" s="112">
        <v>28</v>
      </c>
    </row>
    <row r="4293" spans="1:7" x14ac:dyDescent="0.25">
      <c r="A4293" s="104" t="s">
        <v>537</v>
      </c>
      <c r="B4293" s="104" t="s">
        <v>539</v>
      </c>
      <c r="C4293" s="54">
        <v>97</v>
      </c>
      <c r="D4293" s="96">
        <v>44207.573206018518</v>
      </c>
      <c r="E4293" s="110">
        <v>44207.573206018518</v>
      </c>
      <c r="F4293" s="112">
        <v>47.5</v>
      </c>
      <c r="G4293" s="112">
        <v>28.1</v>
      </c>
    </row>
    <row r="4294" spans="1:7" x14ac:dyDescent="0.25">
      <c r="A4294" s="104" t="s">
        <v>537</v>
      </c>
      <c r="B4294" s="104" t="s">
        <v>539</v>
      </c>
      <c r="C4294" s="54">
        <v>98</v>
      </c>
      <c r="D4294" s="96">
        <v>44207.614872685182</v>
      </c>
      <c r="E4294" s="110">
        <v>44207.614872685182</v>
      </c>
      <c r="F4294" s="112">
        <v>46.2</v>
      </c>
      <c r="G4294" s="112">
        <v>28.1</v>
      </c>
    </row>
    <row r="4295" spans="1:7" x14ac:dyDescent="0.25">
      <c r="A4295" s="104" t="s">
        <v>537</v>
      </c>
      <c r="B4295" s="104" t="s">
        <v>539</v>
      </c>
      <c r="C4295" s="54">
        <v>99</v>
      </c>
      <c r="D4295" s="96">
        <v>44207.656539351854</v>
      </c>
      <c r="E4295" s="110">
        <v>44207.656539351854</v>
      </c>
      <c r="F4295" s="112">
        <v>48.5</v>
      </c>
      <c r="G4295" s="112">
        <v>28</v>
      </c>
    </row>
    <row r="4296" spans="1:7" x14ac:dyDescent="0.25">
      <c r="A4296" s="104" t="s">
        <v>537</v>
      </c>
      <c r="B4296" s="104" t="s">
        <v>539</v>
      </c>
      <c r="C4296" s="54">
        <v>100</v>
      </c>
      <c r="D4296" s="96">
        <v>44207.698206018518</v>
      </c>
      <c r="E4296" s="110">
        <v>44207.698206018518</v>
      </c>
      <c r="F4296" s="112">
        <v>46.4</v>
      </c>
      <c r="G4296" s="112">
        <v>27.8</v>
      </c>
    </row>
    <row r="4297" spans="1:7" x14ac:dyDescent="0.25">
      <c r="A4297" s="104" t="s">
        <v>537</v>
      </c>
      <c r="B4297" s="104" t="s">
        <v>539</v>
      </c>
      <c r="C4297" s="54">
        <v>101</v>
      </c>
      <c r="D4297" s="96">
        <v>44207.739872685182</v>
      </c>
      <c r="E4297" s="110">
        <v>44207.739872685182</v>
      </c>
      <c r="F4297" s="112">
        <v>45.3</v>
      </c>
      <c r="G4297" s="112">
        <v>27.6</v>
      </c>
    </row>
    <row r="4298" spans="1:7" x14ac:dyDescent="0.25">
      <c r="A4298" s="104" t="s">
        <v>537</v>
      </c>
      <c r="B4298" s="104" t="s">
        <v>539</v>
      </c>
      <c r="C4298" s="54">
        <v>102</v>
      </c>
      <c r="D4298" s="96">
        <v>44207.781539351854</v>
      </c>
      <c r="E4298" s="110">
        <v>44207.781539351854</v>
      </c>
      <c r="F4298" s="112">
        <v>43.9</v>
      </c>
      <c r="G4298" s="112">
        <v>27.6</v>
      </c>
    </row>
    <row r="4299" spans="1:7" x14ac:dyDescent="0.25">
      <c r="A4299" s="104" t="s">
        <v>537</v>
      </c>
      <c r="B4299" s="104" t="s">
        <v>539</v>
      </c>
      <c r="C4299" s="54">
        <v>103</v>
      </c>
      <c r="D4299" s="96">
        <v>44207.823206018518</v>
      </c>
      <c r="E4299" s="110">
        <v>44207.823206018518</v>
      </c>
      <c r="F4299" s="112">
        <v>42.9</v>
      </c>
      <c r="G4299" s="112">
        <v>27.6</v>
      </c>
    </row>
    <row r="4300" spans="1:7" x14ac:dyDescent="0.25">
      <c r="A4300" s="104" t="s">
        <v>537</v>
      </c>
      <c r="B4300" s="104" t="s">
        <v>539</v>
      </c>
      <c r="C4300" s="54">
        <v>104</v>
      </c>
      <c r="D4300" s="96">
        <v>44207.864872685182</v>
      </c>
      <c r="E4300" s="110">
        <v>44207.864872685182</v>
      </c>
      <c r="F4300" s="112">
        <v>42</v>
      </c>
      <c r="G4300" s="112">
        <v>27.6</v>
      </c>
    </row>
    <row r="4301" spans="1:7" x14ac:dyDescent="0.25">
      <c r="A4301" s="104" t="s">
        <v>537</v>
      </c>
      <c r="B4301" s="104" t="s">
        <v>539</v>
      </c>
      <c r="C4301" s="54">
        <v>105</v>
      </c>
      <c r="D4301" s="96">
        <v>44207.906539351854</v>
      </c>
      <c r="E4301" s="110">
        <v>44207.906539351854</v>
      </c>
      <c r="F4301" s="112">
        <v>45.5</v>
      </c>
      <c r="G4301" s="112">
        <v>27.7</v>
      </c>
    </row>
    <row r="4302" spans="1:7" x14ac:dyDescent="0.25">
      <c r="A4302" s="104" t="s">
        <v>537</v>
      </c>
      <c r="B4302" s="104" t="s">
        <v>539</v>
      </c>
      <c r="C4302" s="54">
        <v>106</v>
      </c>
      <c r="D4302" s="96">
        <v>44207.948206018518</v>
      </c>
      <c r="E4302" s="110">
        <v>44207.948206018518</v>
      </c>
      <c r="F4302" s="112">
        <v>44.4</v>
      </c>
      <c r="G4302" s="112">
        <v>28</v>
      </c>
    </row>
    <row r="4303" spans="1:7" x14ac:dyDescent="0.25">
      <c r="A4303" s="104" t="s">
        <v>537</v>
      </c>
      <c r="B4303" s="104" t="s">
        <v>539</v>
      </c>
      <c r="C4303" s="54">
        <v>107</v>
      </c>
      <c r="D4303" s="96">
        <v>44207.989872685182</v>
      </c>
      <c r="E4303" s="110">
        <v>44207.989872685182</v>
      </c>
      <c r="F4303" s="112">
        <v>44</v>
      </c>
      <c r="G4303" s="112">
        <v>27.8</v>
      </c>
    </row>
    <row r="4304" spans="1:7" x14ac:dyDescent="0.25">
      <c r="A4304" s="104" t="s">
        <v>537</v>
      </c>
      <c r="B4304" s="104" t="s">
        <v>539</v>
      </c>
      <c r="C4304" s="54">
        <v>108</v>
      </c>
      <c r="D4304" s="96">
        <v>44208.031539351854</v>
      </c>
      <c r="E4304" s="110">
        <v>44208.031539351854</v>
      </c>
      <c r="F4304" s="112">
        <v>43.4</v>
      </c>
      <c r="G4304" s="112">
        <v>27.7</v>
      </c>
    </row>
    <row r="4305" spans="1:7" x14ac:dyDescent="0.25">
      <c r="A4305" s="104" t="s">
        <v>537</v>
      </c>
      <c r="B4305" s="104" t="s">
        <v>539</v>
      </c>
      <c r="C4305" s="54">
        <v>109</v>
      </c>
      <c r="D4305" s="96">
        <v>44208.073206018518</v>
      </c>
      <c r="E4305" s="110">
        <v>44208.073206018518</v>
      </c>
      <c r="F4305" s="112">
        <v>45</v>
      </c>
      <c r="G4305" s="112">
        <v>27.7</v>
      </c>
    </row>
    <row r="4306" spans="1:7" x14ac:dyDescent="0.25">
      <c r="A4306" s="104" t="s">
        <v>537</v>
      </c>
      <c r="B4306" s="104" t="s">
        <v>539</v>
      </c>
      <c r="C4306" s="54">
        <v>110</v>
      </c>
      <c r="D4306" s="96">
        <v>44208.114872685182</v>
      </c>
      <c r="E4306" s="110">
        <v>44208.114872685182</v>
      </c>
      <c r="F4306" s="112">
        <v>44.4</v>
      </c>
      <c r="G4306" s="112">
        <v>27.7</v>
      </c>
    </row>
    <row r="4307" spans="1:7" x14ac:dyDescent="0.25">
      <c r="A4307" s="104" t="s">
        <v>537</v>
      </c>
      <c r="B4307" s="104" t="s">
        <v>539</v>
      </c>
      <c r="C4307" s="54">
        <v>111</v>
      </c>
      <c r="D4307" s="96">
        <v>44208.156539351854</v>
      </c>
      <c r="E4307" s="110">
        <v>44208.156539351854</v>
      </c>
      <c r="F4307" s="112">
        <v>44.4</v>
      </c>
      <c r="G4307" s="112">
        <v>27.8</v>
      </c>
    </row>
    <row r="4308" spans="1:7" x14ac:dyDescent="0.25">
      <c r="A4308" s="104" t="s">
        <v>537</v>
      </c>
      <c r="B4308" s="104" t="s">
        <v>539</v>
      </c>
      <c r="C4308" s="54">
        <v>112</v>
      </c>
      <c r="D4308" s="96">
        <v>44208.198206018518</v>
      </c>
      <c r="E4308" s="110">
        <v>44208.198206018518</v>
      </c>
      <c r="F4308" s="112">
        <v>45.2</v>
      </c>
      <c r="G4308" s="112">
        <v>27.9</v>
      </c>
    </row>
    <row r="4309" spans="1:7" x14ac:dyDescent="0.25">
      <c r="A4309" s="104" t="s">
        <v>537</v>
      </c>
      <c r="B4309" s="104" t="s">
        <v>539</v>
      </c>
      <c r="C4309" s="54">
        <v>113</v>
      </c>
      <c r="D4309" s="96">
        <v>44208.239872685182</v>
      </c>
      <c r="E4309" s="110">
        <v>44208.239872685182</v>
      </c>
      <c r="F4309" s="112">
        <v>45.3</v>
      </c>
      <c r="G4309" s="112">
        <v>28.1</v>
      </c>
    </row>
    <row r="4310" spans="1:7" x14ac:dyDescent="0.25">
      <c r="A4310" s="104" t="s">
        <v>537</v>
      </c>
      <c r="B4310" s="104" t="s">
        <v>539</v>
      </c>
      <c r="C4310" s="54">
        <v>114</v>
      </c>
      <c r="D4310" s="96">
        <v>44208.281539351854</v>
      </c>
      <c r="E4310" s="110">
        <v>44208.281539351854</v>
      </c>
      <c r="F4310" s="112">
        <v>47.1</v>
      </c>
      <c r="G4310" s="112">
        <v>27.9</v>
      </c>
    </row>
    <row r="4311" spans="1:7" x14ac:dyDescent="0.25">
      <c r="A4311" s="104" t="s">
        <v>537</v>
      </c>
      <c r="B4311" s="104" t="s">
        <v>539</v>
      </c>
      <c r="C4311" s="54">
        <v>115</v>
      </c>
      <c r="D4311" s="96">
        <v>44208.323206018518</v>
      </c>
      <c r="E4311" s="110">
        <v>44208.323206018518</v>
      </c>
      <c r="F4311" s="112">
        <v>50.2</v>
      </c>
      <c r="G4311" s="112">
        <v>28.3</v>
      </c>
    </row>
    <row r="4312" spans="1:7" x14ac:dyDescent="0.25">
      <c r="A4312" s="104" t="s">
        <v>537</v>
      </c>
      <c r="B4312" s="104" t="s">
        <v>539</v>
      </c>
      <c r="C4312" s="54">
        <v>116</v>
      </c>
      <c r="D4312" s="96">
        <v>44208.364872685182</v>
      </c>
      <c r="E4312" s="110">
        <v>44208.364872685182</v>
      </c>
      <c r="F4312" s="112">
        <v>47.6</v>
      </c>
      <c r="G4312" s="112">
        <v>28.2</v>
      </c>
    </row>
    <row r="4313" spans="1:7" x14ac:dyDescent="0.25">
      <c r="A4313" s="104" t="s">
        <v>537</v>
      </c>
      <c r="B4313" s="104" t="s">
        <v>539</v>
      </c>
      <c r="C4313" s="54">
        <v>117</v>
      </c>
      <c r="D4313" s="96">
        <v>44208.406539351854</v>
      </c>
      <c r="E4313" s="110">
        <v>44208.406539351854</v>
      </c>
      <c r="F4313" s="112">
        <v>47.6</v>
      </c>
      <c r="G4313" s="112">
        <v>28.2</v>
      </c>
    </row>
    <row r="4314" spans="1:7" x14ac:dyDescent="0.25">
      <c r="A4314" s="104" t="s">
        <v>537</v>
      </c>
      <c r="B4314" s="104" t="s">
        <v>539</v>
      </c>
      <c r="C4314" s="54">
        <v>118</v>
      </c>
      <c r="D4314" s="96">
        <v>44208.448206018518</v>
      </c>
      <c r="E4314" s="110">
        <v>44208.448206018518</v>
      </c>
      <c r="F4314" s="112">
        <v>47.6</v>
      </c>
      <c r="G4314" s="112">
        <v>28.3</v>
      </c>
    </row>
    <row r="4315" spans="1:7" x14ac:dyDescent="0.25">
      <c r="A4315" s="104" t="s">
        <v>537</v>
      </c>
      <c r="B4315" s="104" t="s">
        <v>539</v>
      </c>
      <c r="C4315" s="54">
        <v>119</v>
      </c>
      <c r="D4315" s="96">
        <v>44208.489872685182</v>
      </c>
      <c r="E4315" s="110">
        <v>44208.489872685182</v>
      </c>
      <c r="F4315" s="112">
        <v>48.1</v>
      </c>
      <c r="G4315" s="112">
        <v>28.4</v>
      </c>
    </row>
    <row r="4316" spans="1:7" x14ac:dyDescent="0.25">
      <c r="A4316" s="104" t="s">
        <v>537</v>
      </c>
      <c r="B4316" s="104" t="s">
        <v>539</v>
      </c>
      <c r="C4316" s="54">
        <v>120</v>
      </c>
      <c r="D4316" s="96">
        <v>44208.531539351854</v>
      </c>
      <c r="E4316" s="110">
        <v>44208.531539351854</v>
      </c>
      <c r="F4316" s="112">
        <v>46</v>
      </c>
      <c r="G4316" s="112">
        <v>28.6</v>
      </c>
    </row>
    <row r="4317" spans="1:7" x14ac:dyDescent="0.25">
      <c r="A4317" s="104" t="s">
        <v>537</v>
      </c>
      <c r="B4317" s="104" t="s">
        <v>539</v>
      </c>
      <c r="C4317" s="54">
        <v>121</v>
      </c>
      <c r="D4317" s="96">
        <v>44208.573206018518</v>
      </c>
      <c r="E4317" s="110">
        <v>44208.573206018518</v>
      </c>
      <c r="F4317" s="112">
        <v>46.2</v>
      </c>
      <c r="G4317" s="112">
        <v>28.7</v>
      </c>
    </row>
    <row r="4318" spans="1:7" x14ac:dyDescent="0.25">
      <c r="A4318" s="104" t="s">
        <v>537</v>
      </c>
      <c r="B4318" s="104" t="s">
        <v>539</v>
      </c>
      <c r="C4318" s="54">
        <v>122</v>
      </c>
      <c r="D4318" s="96">
        <v>44208.614872685182</v>
      </c>
      <c r="E4318" s="110">
        <v>44208.614872685182</v>
      </c>
      <c r="F4318" s="112">
        <v>46.1</v>
      </c>
      <c r="G4318" s="112">
        <v>28.7</v>
      </c>
    </row>
    <row r="4319" spans="1:7" x14ac:dyDescent="0.25">
      <c r="A4319" s="104" t="s">
        <v>537</v>
      </c>
      <c r="B4319" s="104" t="s">
        <v>539</v>
      </c>
      <c r="C4319" s="54">
        <v>123</v>
      </c>
      <c r="D4319" s="96">
        <v>44208.656539351854</v>
      </c>
      <c r="E4319" s="110">
        <v>44208.656539351854</v>
      </c>
      <c r="F4319" s="112">
        <v>44.3</v>
      </c>
      <c r="G4319" s="112">
        <v>28.5</v>
      </c>
    </row>
    <row r="4320" spans="1:7" x14ac:dyDescent="0.25">
      <c r="A4320" s="104" t="s">
        <v>537</v>
      </c>
      <c r="B4320" s="104" t="s">
        <v>539</v>
      </c>
      <c r="C4320" s="54">
        <v>124</v>
      </c>
      <c r="D4320" s="96">
        <v>44208.698206018518</v>
      </c>
      <c r="E4320" s="110">
        <v>44208.698206018518</v>
      </c>
      <c r="F4320" s="112">
        <v>42.8</v>
      </c>
      <c r="G4320" s="112">
        <v>28.2</v>
      </c>
    </row>
    <row r="4321" spans="1:7" x14ac:dyDescent="0.25">
      <c r="A4321" s="104" t="s">
        <v>537</v>
      </c>
      <c r="B4321" s="104" t="s">
        <v>539</v>
      </c>
      <c r="C4321" s="54">
        <v>125</v>
      </c>
      <c r="D4321" s="96">
        <v>44208.739872685182</v>
      </c>
      <c r="E4321" s="110">
        <v>44208.739872685182</v>
      </c>
      <c r="F4321" s="112">
        <v>40.799999999999997</v>
      </c>
      <c r="G4321" s="112">
        <v>28</v>
      </c>
    </row>
    <row r="4322" spans="1:7" x14ac:dyDescent="0.25">
      <c r="A4322" s="104" t="s">
        <v>537</v>
      </c>
      <c r="B4322" s="104" t="s">
        <v>539</v>
      </c>
      <c r="C4322" s="54">
        <v>126</v>
      </c>
      <c r="D4322" s="96">
        <v>44208.781539351854</v>
      </c>
      <c r="E4322" s="110">
        <v>44208.781539351854</v>
      </c>
      <c r="F4322" s="112">
        <v>41.9</v>
      </c>
      <c r="G4322" s="112">
        <v>27.9</v>
      </c>
    </row>
    <row r="4323" spans="1:7" x14ac:dyDescent="0.25">
      <c r="A4323" s="104" t="s">
        <v>537</v>
      </c>
      <c r="B4323" s="104" t="s">
        <v>539</v>
      </c>
      <c r="C4323" s="54">
        <v>127</v>
      </c>
      <c r="D4323" s="96">
        <v>44208.823206018518</v>
      </c>
      <c r="E4323" s="110">
        <v>44208.823206018518</v>
      </c>
      <c r="F4323" s="112">
        <v>42.9</v>
      </c>
      <c r="G4323" s="112">
        <v>27.9</v>
      </c>
    </row>
    <row r="4324" spans="1:7" x14ac:dyDescent="0.25">
      <c r="A4324" s="104" t="s">
        <v>537</v>
      </c>
      <c r="B4324" s="104" t="s">
        <v>539</v>
      </c>
      <c r="C4324" s="54">
        <v>128</v>
      </c>
      <c r="D4324" s="96">
        <v>44208.864872685182</v>
      </c>
      <c r="E4324" s="110">
        <v>44208.864872685182</v>
      </c>
      <c r="F4324" s="112">
        <v>42</v>
      </c>
      <c r="G4324" s="112">
        <v>27.9</v>
      </c>
    </row>
    <row r="4325" spans="1:7" x14ac:dyDescent="0.25">
      <c r="A4325" s="104" t="s">
        <v>537</v>
      </c>
      <c r="B4325" s="104" t="s">
        <v>539</v>
      </c>
      <c r="C4325" s="54">
        <v>129</v>
      </c>
      <c r="D4325" s="96">
        <v>44208.906539351854</v>
      </c>
      <c r="E4325" s="110">
        <v>44208.906539351854</v>
      </c>
      <c r="F4325" s="112">
        <v>42</v>
      </c>
      <c r="G4325" s="112">
        <v>27.9</v>
      </c>
    </row>
    <row r="4326" spans="1:7" x14ac:dyDescent="0.25">
      <c r="A4326" s="104" t="s">
        <v>537</v>
      </c>
      <c r="B4326" s="104" t="s">
        <v>539</v>
      </c>
      <c r="C4326" s="54">
        <v>130</v>
      </c>
      <c r="D4326" s="96">
        <v>44208.948206018518</v>
      </c>
      <c r="E4326" s="110">
        <v>44208.948206018518</v>
      </c>
      <c r="F4326" s="112">
        <v>41.1</v>
      </c>
      <c r="G4326" s="112">
        <v>27.8</v>
      </c>
    </row>
    <row r="4327" spans="1:7" x14ac:dyDescent="0.25">
      <c r="A4327" s="104" t="s">
        <v>537</v>
      </c>
      <c r="B4327" s="104" t="s">
        <v>539</v>
      </c>
      <c r="C4327" s="54">
        <v>131</v>
      </c>
      <c r="D4327" s="96">
        <v>44208.989872685182</v>
      </c>
      <c r="E4327" s="110">
        <v>44208.989872685182</v>
      </c>
      <c r="F4327" s="112">
        <v>41.3</v>
      </c>
      <c r="G4327" s="112">
        <v>27.7</v>
      </c>
    </row>
    <row r="4328" spans="1:7" x14ac:dyDescent="0.25">
      <c r="A4328" s="104" t="s">
        <v>537</v>
      </c>
      <c r="B4328" s="104" t="s">
        <v>539</v>
      </c>
      <c r="C4328" s="54">
        <v>132</v>
      </c>
      <c r="D4328" s="96">
        <v>44209.031539351854</v>
      </c>
      <c r="E4328" s="110">
        <v>44209.031539351854</v>
      </c>
      <c r="F4328" s="112">
        <v>41.2</v>
      </c>
      <c r="G4328" s="112">
        <v>27.7</v>
      </c>
    </row>
    <row r="4329" spans="1:7" x14ac:dyDescent="0.25">
      <c r="A4329" s="104" t="s">
        <v>537</v>
      </c>
      <c r="B4329" s="104" t="s">
        <v>539</v>
      </c>
      <c r="C4329" s="54">
        <v>133</v>
      </c>
      <c r="D4329" s="96">
        <v>44209.073206018518</v>
      </c>
      <c r="E4329" s="110">
        <v>44209.073206018518</v>
      </c>
      <c r="F4329" s="112">
        <v>41.5</v>
      </c>
      <c r="G4329" s="112">
        <v>27.6</v>
      </c>
    </row>
    <row r="4330" spans="1:7" x14ac:dyDescent="0.25">
      <c r="A4330" s="104" t="s">
        <v>537</v>
      </c>
      <c r="B4330" s="104" t="s">
        <v>539</v>
      </c>
      <c r="C4330" s="54">
        <v>134</v>
      </c>
      <c r="D4330" s="96">
        <v>44209.114872685182</v>
      </c>
      <c r="E4330" s="110">
        <v>44209.114872685182</v>
      </c>
      <c r="F4330" s="112">
        <v>42.2</v>
      </c>
      <c r="G4330" s="112">
        <v>27.7</v>
      </c>
    </row>
    <row r="4331" spans="1:7" x14ac:dyDescent="0.25">
      <c r="A4331" s="104" t="s">
        <v>537</v>
      </c>
      <c r="B4331" s="104" t="s">
        <v>539</v>
      </c>
      <c r="C4331" s="54">
        <v>135</v>
      </c>
      <c r="D4331" s="96">
        <v>44209.156539351854</v>
      </c>
      <c r="E4331" s="110">
        <v>44209.156539351854</v>
      </c>
      <c r="F4331" s="112">
        <v>41.5</v>
      </c>
      <c r="G4331" s="112">
        <v>27.7</v>
      </c>
    </row>
    <row r="4332" spans="1:7" x14ac:dyDescent="0.25">
      <c r="A4332" s="104" t="s">
        <v>537</v>
      </c>
      <c r="B4332" s="104" t="s">
        <v>539</v>
      </c>
      <c r="C4332" s="54">
        <v>136</v>
      </c>
      <c r="D4332" s="96">
        <v>44209.198206018518</v>
      </c>
      <c r="E4332" s="110">
        <v>44209.198206018518</v>
      </c>
      <c r="F4332" s="112">
        <v>40.9</v>
      </c>
      <c r="G4332" s="112">
        <v>27.6</v>
      </c>
    </row>
    <row r="4333" spans="1:7" x14ac:dyDescent="0.25">
      <c r="A4333" s="104" t="s">
        <v>537</v>
      </c>
      <c r="B4333" s="104" t="s">
        <v>539</v>
      </c>
      <c r="C4333" s="54">
        <v>137</v>
      </c>
      <c r="D4333" s="96">
        <v>44209.239872685182</v>
      </c>
      <c r="E4333" s="110">
        <v>44209.239872685182</v>
      </c>
      <c r="F4333" s="112">
        <v>42.2</v>
      </c>
      <c r="G4333" s="112">
        <v>27.7</v>
      </c>
    </row>
    <row r="4334" spans="1:7" x14ac:dyDescent="0.25">
      <c r="A4334" s="104" t="s">
        <v>537</v>
      </c>
      <c r="B4334" s="104" t="s">
        <v>539</v>
      </c>
      <c r="C4334" s="54">
        <v>138</v>
      </c>
      <c r="D4334" s="96">
        <v>44209.281539351854</v>
      </c>
      <c r="E4334" s="110">
        <v>44209.281539351854</v>
      </c>
      <c r="F4334" s="112">
        <v>42.8</v>
      </c>
      <c r="G4334" s="112">
        <v>27.7</v>
      </c>
    </row>
    <row r="4335" spans="1:7" x14ac:dyDescent="0.25">
      <c r="A4335" s="104" t="s">
        <v>537</v>
      </c>
      <c r="B4335" s="104" t="s">
        <v>539</v>
      </c>
      <c r="C4335" s="54">
        <v>139</v>
      </c>
      <c r="D4335" s="96">
        <v>44209.323206018518</v>
      </c>
      <c r="E4335" s="110">
        <v>44209.323206018518</v>
      </c>
      <c r="F4335" s="112">
        <v>48.2</v>
      </c>
      <c r="G4335" s="112">
        <v>28</v>
      </c>
    </row>
    <row r="4336" spans="1:7" x14ac:dyDescent="0.25">
      <c r="A4336" s="104" t="s">
        <v>537</v>
      </c>
      <c r="B4336" s="104" t="s">
        <v>539</v>
      </c>
      <c r="C4336" s="54">
        <v>140</v>
      </c>
      <c r="D4336" s="96">
        <v>44209.364872685182</v>
      </c>
      <c r="E4336" s="110">
        <v>44209.364872685182</v>
      </c>
      <c r="F4336" s="112">
        <v>42.7</v>
      </c>
      <c r="G4336" s="112">
        <v>27.2</v>
      </c>
    </row>
    <row r="4337" spans="1:7" x14ac:dyDescent="0.25">
      <c r="A4337" s="104" t="s">
        <v>537</v>
      </c>
      <c r="B4337" s="104" t="s">
        <v>539</v>
      </c>
      <c r="C4337" s="54">
        <v>141</v>
      </c>
      <c r="D4337" s="96">
        <v>44209.406539351854</v>
      </c>
      <c r="E4337" s="110">
        <v>44209.406539351854</v>
      </c>
      <c r="F4337" s="112">
        <v>43.2</v>
      </c>
      <c r="G4337" s="112">
        <v>27.7</v>
      </c>
    </row>
    <row r="4338" spans="1:7" x14ac:dyDescent="0.25">
      <c r="A4338" s="104" t="s">
        <v>537</v>
      </c>
      <c r="B4338" s="104" t="s">
        <v>539</v>
      </c>
      <c r="C4338" s="54">
        <v>142</v>
      </c>
      <c r="D4338" s="96">
        <v>44209.448206018518</v>
      </c>
      <c r="E4338" s="110">
        <v>44209.448206018518</v>
      </c>
      <c r="F4338" s="112">
        <v>47.4</v>
      </c>
      <c r="G4338" s="112">
        <v>28</v>
      </c>
    </row>
    <row r="4339" spans="1:7" x14ac:dyDescent="0.25">
      <c r="A4339" s="104" t="s">
        <v>537</v>
      </c>
      <c r="B4339" s="104" t="s">
        <v>539</v>
      </c>
      <c r="C4339" s="54">
        <v>143</v>
      </c>
      <c r="D4339" s="96">
        <v>44209.489872685182</v>
      </c>
      <c r="E4339" s="110">
        <v>44209.489872685182</v>
      </c>
      <c r="F4339" s="112">
        <v>44.8</v>
      </c>
      <c r="G4339" s="112">
        <v>28.2</v>
      </c>
    </row>
    <row r="4340" spans="1:7" x14ac:dyDescent="0.25">
      <c r="A4340" s="104" t="s">
        <v>537</v>
      </c>
      <c r="B4340" s="104" t="s">
        <v>539</v>
      </c>
      <c r="C4340" s="54">
        <v>144</v>
      </c>
      <c r="D4340" s="96">
        <v>44209.531539351854</v>
      </c>
      <c r="E4340" s="110">
        <v>44209.531539351854</v>
      </c>
      <c r="F4340" s="112">
        <v>47.8</v>
      </c>
      <c r="G4340" s="112">
        <v>28.2</v>
      </c>
    </row>
    <row r="4341" spans="1:7" x14ac:dyDescent="0.25">
      <c r="A4341" s="104" t="s">
        <v>537</v>
      </c>
      <c r="B4341" s="104" t="s">
        <v>539</v>
      </c>
      <c r="C4341" s="54">
        <v>145</v>
      </c>
      <c r="D4341" s="96">
        <v>44209.573206018518</v>
      </c>
      <c r="E4341" s="110">
        <v>44209.573206018518</v>
      </c>
      <c r="F4341" s="112">
        <v>47.8</v>
      </c>
      <c r="G4341" s="112">
        <v>28.1</v>
      </c>
    </row>
    <row r="4342" spans="1:7" x14ac:dyDescent="0.25">
      <c r="A4342" s="104" t="s">
        <v>537</v>
      </c>
      <c r="B4342" s="104" t="s">
        <v>539</v>
      </c>
      <c r="C4342" s="54">
        <v>146</v>
      </c>
      <c r="D4342" s="96">
        <v>44209.614872685182</v>
      </c>
      <c r="E4342" s="110">
        <v>44209.614872685182</v>
      </c>
      <c r="F4342" s="112">
        <v>48.4</v>
      </c>
      <c r="G4342" s="112">
        <v>28.2</v>
      </c>
    </row>
    <row r="4343" spans="1:7" x14ac:dyDescent="0.25">
      <c r="A4343" s="104" t="s">
        <v>537</v>
      </c>
      <c r="B4343" s="104" t="s">
        <v>539</v>
      </c>
      <c r="C4343" s="54">
        <v>147</v>
      </c>
      <c r="D4343" s="96">
        <v>44209.656539351854</v>
      </c>
      <c r="E4343" s="110">
        <v>44209.656539351854</v>
      </c>
      <c r="F4343" s="112">
        <v>48.5</v>
      </c>
      <c r="G4343" s="112">
        <v>28</v>
      </c>
    </row>
    <row r="4344" spans="1:7" x14ac:dyDescent="0.25">
      <c r="A4344" s="104" t="s">
        <v>537</v>
      </c>
      <c r="B4344" s="104" t="s">
        <v>539</v>
      </c>
      <c r="C4344" s="54">
        <v>148</v>
      </c>
      <c r="D4344" s="96">
        <v>44209.698206018518</v>
      </c>
      <c r="E4344" s="110">
        <v>44209.698206018518</v>
      </c>
      <c r="F4344" s="112">
        <v>46.2</v>
      </c>
      <c r="G4344" s="112">
        <v>27.5</v>
      </c>
    </row>
    <row r="4345" spans="1:7" x14ac:dyDescent="0.25">
      <c r="A4345" s="104" t="s">
        <v>537</v>
      </c>
      <c r="B4345" s="104" t="s">
        <v>539</v>
      </c>
      <c r="C4345" s="54">
        <v>149</v>
      </c>
      <c r="D4345" s="96">
        <v>44209.739872685182</v>
      </c>
      <c r="E4345" s="110">
        <v>44209.739872685182</v>
      </c>
      <c r="F4345" s="112">
        <v>45.7</v>
      </c>
      <c r="G4345" s="112">
        <v>27.5</v>
      </c>
    </row>
    <row r="4346" spans="1:7" x14ac:dyDescent="0.25">
      <c r="A4346" s="104" t="s">
        <v>537</v>
      </c>
      <c r="B4346" s="104" t="s">
        <v>539</v>
      </c>
      <c r="C4346" s="54">
        <v>150</v>
      </c>
      <c r="D4346" s="96">
        <v>44209.781539351854</v>
      </c>
      <c r="E4346" s="110">
        <v>44209.781539351854</v>
      </c>
      <c r="F4346" s="112">
        <v>44.4</v>
      </c>
      <c r="G4346" s="112">
        <v>27.5</v>
      </c>
    </row>
    <row r="4347" spans="1:7" x14ac:dyDescent="0.25">
      <c r="A4347" s="104" t="s">
        <v>537</v>
      </c>
      <c r="B4347" s="104" t="s">
        <v>539</v>
      </c>
      <c r="C4347" s="54">
        <v>151</v>
      </c>
      <c r="D4347" s="96">
        <v>44209.823206018518</v>
      </c>
      <c r="E4347" s="110">
        <v>44209.823206018518</v>
      </c>
      <c r="F4347" s="112">
        <v>46.7</v>
      </c>
      <c r="G4347" s="112">
        <v>27.6</v>
      </c>
    </row>
    <row r="4348" spans="1:7" x14ac:dyDescent="0.25">
      <c r="A4348" s="104" t="s">
        <v>537</v>
      </c>
      <c r="B4348" s="104" t="s">
        <v>539</v>
      </c>
      <c r="C4348" s="54">
        <v>152</v>
      </c>
      <c r="D4348" s="96">
        <v>44209.864872685182</v>
      </c>
      <c r="E4348" s="110">
        <v>44209.864872685182</v>
      </c>
      <c r="F4348" s="112">
        <v>44</v>
      </c>
      <c r="G4348" s="112">
        <v>27.5</v>
      </c>
    </row>
    <row r="4349" spans="1:7" x14ac:dyDescent="0.25">
      <c r="A4349" s="104" t="s">
        <v>537</v>
      </c>
      <c r="B4349" s="104" t="s">
        <v>539</v>
      </c>
      <c r="C4349" s="54">
        <v>153</v>
      </c>
      <c r="D4349" s="96">
        <v>44209.906539351854</v>
      </c>
      <c r="E4349" s="110">
        <v>44209.906539351854</v>
      </c>
      <c r="F4349" s="112">
        <v>44.1</v>
      </c>
      <c r="G4349" s="112">
        <v>27.7</v>
      </c>
    </row>
    <row r="4350" spans="1:7" x14ac:dyDescent="0.25">
      <c r="A4350" s="104" t="s">
        <v>537</v>
      </c>
      <c r="B4350" s="104" t="s">
        <v>539</v>
      </c>
      <c r="C4350" s="54">
        <v>154</v>
      </c>
      <c r="D4350" s="96">
        <v>44209.948206018518</v>
      </c>
      <c r="E4350" s="110">
        <v>44209.948206018518</v>
      </c>
      <c r="F4350" s="112">
        <v>42.3</v>
      </c>
      <c r="G4350" s="112">
        <v>27.5</v>
      </c>
    </row>
    <row r="4351" spans="1:7" x14ac:dyDescent="0.25">
      <c r="A4351" s="104" t="s">
        <v>537</v>
      </c>
      <c r="B4351" s="104" t="s">
        <v>539</v>
      </c>
      <c r="C4351" s="54">
        <v>155</v>
      </c>
      <c r="D4351" s="96">
        <v>44209.989872685182</v>
      </c>
      <c r="E4351" s="110">
        <v>44209.989872685182</v>
      </c>
      <c r="F4351" s="112">
        <v>43.6</v>
      </c>
      <c r="G4351" s="112">
        <v>27.5</v>
      </c>
    </row>
    <row r="4352" spans="1:7" x14ac:dyDescent="0.25">
      <c r="A4352" s="104" t="s">
        <v>537</v>
      </c>
      <c r="B4352" s="104" t="s">
        <v>539</v>
      </c>
      <c r="C4352" s="54">
        <v>156</v>
      </c>
      <c r="D4352" s="96">
        <v>44210.031539351854</v>
      </c>
      <c r="E4352" s="110">
        <v>44210.031539351854</v>
      </c>
      <c r="F4352" s="112">
        <v>41.5</v>
      </c>
      <c r="G4352" s="112">
        <v>27.4</v>
      </c>
    </row>
    <row r="4353" spans="1:7" x14ac:dyDescent="0.25">
      <c r="A4353" s="104" t="s">
        <v>537</v>
      </c>
      <c r="B4353" s="104" t="s">
        <v>539</v>
      </c>
      <c r="C4353" s="54">
        <v>157</v>
      </c>
      <c r="D4353" s="96">
        <v>44210.073206018518</v>
      </c>
      <c r="E4353" s="110">
        <v>44210.073206018518</v>
      </c>
      <c r="F4353" s="112">
        <v>42.1</v>
      </c>
      <c r="G4353" s="112">
        <v>27.5</v>
      </c>
    </row>
    <row r="4354" spans="1:7" x14ac:dyDescent="0.25">
      <c r="A4354" s="104" t="s">
        <v>537</v>
      </c>
      <c r="B4354" s="104" t="s">
        <v>539</v>
      </c>
      <c r="C4354" s="54">
        <v>158</v>
      </c>
      <c r="D4354" s="96">
        <v>44210.114872685182</v>
      </c>
      <c r="E4354" s="110">
        <v>44210.114872685182</v>
      </c>
      <c r="F4354" s="112">
        <v>43.9</v>
      </c>
      <c r="G4354" s="112">
        <v>27.6</v>
      </c>
    </row>
    <row r="4355" spans="1:7" x14ac:dyDescent="0.25">
      <c r="A4355" s="104" t="s">
        <v>537</v>
      </c>
      <c r="B4355" s="104" t="s">
        <v>539</v>
      </c>
      <c r="C4355" s="54">
        <v>159</v>
      </c>
      <c r="D4355" s="96">
        <v>44210.156539351854</v>
      </c>
      <c r="E4355" s="110">
        <v>44210.156539351854</v>
      </c>
      <c r="F4355" s="112">
        <v>40.5</v>
      </c>
      <c r="G4355" s="112">
        <v>27.4</v>
      </c>
    </row>
    <row r="4356" spans="1:7" x14ac:dyDescent="0.25">
      <c r="A4356" s="104" t="s">
        <v>537</v>
      </c>
      <c r="B4356" s="104" t="s">
        <v>539</v>
      </c>
      <c r="C4356" s="54">
        <v>160</v>
      </c>
      <c r="D4356" s="96">
        <v>44210.198206018518</v>
      </c>
      <c r="E4356" s="110">
        <v>44210.198206018518</v>
      </c>
      <c r="F4356" s="112">
        <v>42.6</v>
      </c>
      <c r="G4356" s="112">
        <v>27.6</v>
      </c>
    </row>
    <row r="4357" spans="1:7" x14ac:dyDescent="0.25">
      <c r="A4357" s="104" t="s">
        <v>537</v>
      </c>
      <c r="B4357" s="104" t="s">
        <v>539</v>
      </c>
      <c r="C4357" s="54">
        <v>161</v>
      </c>
      <c r="D4357" s="96">
        <v>44210.239872685182</v>
      </c>
      <c r="E4357" s="110">
        <v>44210.239872685182</v>
      </c>
      <c r="F4357" s="112">
        <v>42.3</v>
      </c>
      <c r="G4357" s="112">
        <v>27.6</v>
      </c>
    </row>
    <row r="4358" spans="1:7" x14ac:dyDescent="0.25">
      <c r="A4358" s="104" t="s">
        <v>537</v>
      </c>
      <c r="B4358" s="104" t="s">
        <v>539</v>
      </c>
      <c r="C4358" s="54">
        <v>162</v>
      </c>
      <c r="D4358" s="96">
        <v>44210.281539351854</v>
      </c>
      <c r="E4358" s="110">
        <v>44210.281539351854</v>
      </c>
      <c r="F4358" s="112">
        <v>44.9</v>
      </c>
      <c r="G4358" s="112">
        <v>27.7</v>
      </c>
    </row>
    <row r="4359" spans="1:7" x14ac:dyDescent="0.25">
      <c r="A4359" s="104" t="s">
        <v>537</v>
      </c>
      <c r="B4359" s="104" t="s">
        <v>539</v>
      </c>
      <c r="C4359" s="54">
        <v>163</v>
      </c>
      <c r="D4359" s="96">
        <v>44210.323206018518</v>
      </c>
      <c r="E4359" s="110">
        <v>44210.323206018518</v>
      </c>
      <c r="F4359" s="112">
        <v>45.2</v>
      </c>
      <c r="G4359" s="112">
        <v>27.9</v>
      </c>
    </row>
    <row r="4360" spans="1:7" x14ac:dyDescent="0.25">
      <c r="A4360" s="104" t="s">
        <v>537</v>
      </c>
      <c r="B4360" s="104" t="s">
        <v>539</v>
      </c>
      <c r="C4360" s="54">
        <v>164</v>
      </c>
      <c r="D4360" s="96">
        <v>44210.364872685182</v>
      </c>
      <c r="E4360" s="110">
        <v>44210.364872685182</v>
      </c>
      <c r="F4360" s="112">
        <v>45.7</v>
      </c>
      <c r="G4360" s="112">
        <v>28</v>
      </c>
    </row>
    <row r="4361" spans="1:7" x14ac:dyDescent="0.25">
      <c r="A4361" s="104" t="s">
        <v>537</v>
      </c>
      <c r="B4361" s="104" t="s">
        <v>539</v>
      </c>
      <c r="C4361" s="54">
        <v>165</v>
      </c>
      <c r="D4361" s="96">
        <v>44210.406539351854</v>
      </c>
      <c r="E4361" s="110">
        <v>44210.406539351854</v>
      </c>
      <c r="F4361" s="112">
        <v>43.9</v>
      </c>
      <c r="G4361" s="112">
        <v>27.7</v>
      </c>
    </row>
    <row r="4362" spans="1:7" x14ac:dyDescent="0.25">
      <c r="A4362" s="104" t="s">
        <v>537</v>
      </c>
      <c r="B4362" s="104" t="s">
        <v>539</v>
      </c>
      <c r="C4362" s="54">
        <v>166</v>
      </c>
      <c r="D4362" s="96">
        <v>44210.448206018518</v>
      </c>
      <c r="E4362" s="110">
        <v>44210.448206018518</v>
      </c>
      <c r="F4362" s="112">
        <v>45.4</v>
      </c>
      <c r="G4362" s="112">
        <v>28</v>
      </c>
    </row>
    <row r="4363" spans="1:7" x14ac:dyDescent="0.25">
      <c r="A4363" s="104" t="s">
        <v>537</v>
      </c>
      <c r="B4363" s="104" t="s">
        <v>539</v>
      </c>
      <c r="C4363" s="54">
        <v>167</v>
      </c>
      <c r="D4363" s="96">
        <v>44210.489872685182</v>
      </c>
      <c r="E4363" s="110">
        <v>44210.489872685182</v>
      </c>
      <c r="F4363" s="112">
        <v>46.8</v>
      </c>
      <c r="G4363" s="112">
        <v>27.9</v>
      </c>
    </row>
    <row r="4364" spans="1:7" x14ac:dyDescent="0.25">
      <c r="A4364" s="104" t="s">
        <v>537</v>
      </c>
      <c r="B4364" s="104" t="s">
        <v>539</v>
      </c>
      <c r="C4364" s="54">
        <v>168</v>
      </c>
      <c r="D4364" s="96">
        <v>44210.531539351854</v>
      </c>
      <c r="E4364" s="110">
        <v>44210.531539351854</v>
      </c>
      <c r="F4364" s="112">
        <v>48.8</v>
      </c>
      <c r="G4364" s="112">
        <v>28.1</v>
      </c>
    </row>
    <row r="4365" spans="1:7" x14ac:dyDescent="0.25">
      <c r="A4365" s="104" t="s">
        <v>537</v>
      </c>
      <c r="B4365" s="104" t="s">
        <v>539</v>
      </c>
      <c r="C4365" s="54">
        <v>169</v>
      </c>
      <c r="D4365" s="96">
        <v>44210.573206018518</v>
      </c>
      <c r="E4365" s="110">
        <v>44210.573206018518</v>
      </c>
      <c r="F4365" s="112">
        <v>48.9</v>
      </c>
      <c r="G4365" s="112">
        <v>28</v>
      </c>
    </row>
    <row r="4366" spans="1:7" x14ac:dyDescent="0.25">
      <c r="A4366" s="104" t="s">
        <v>537</v>
      </c>
      <c r="B4366" s="104" t="s">
        <v>539</v>
      </c>
      <c r="C4366" s="54">
        <v>170</v>
      </c>
      <c r="D4366" s="96">
        <v>44210.614872685182</v>
      </c>
      <c r="E4366" s="110">
        <v>44210.614872685182</v>
      </c>
      <c r="F4366" s="112">
        <v>46.5</v>
      </c>
      <c r="G4366" s="112">
        <v>28.1</v>
      </c>
    </row>
    <row r="4367" spans="1:7" x14ac:dyDescent="0.25">
      <c r="A4367" s="104" t="s">
        <v>537</v>
      </c>
      <c r="B4367" s="104" t="s">
        <v>539</v>
      </c>
      <c r="C4367" s="54">
        <v>171</v>
      </c>
      <c r="D4367" s="96">
        <v>44210.656539351854</v>
      </c>
      <c r="E4367" s="110">
        <v>44210.656539351854</v>
      </c>
      <c r="F4367" s="112">
        <v>46.1</v>
      </c>
      <c r="G4367" s="112">
        <v>28</v>
      </c>
    </row>
    <row r="4368" spans="1:7" x14ac:dyDescent="0.25">
      <c r="A4368" s="104" t="s">
        <v>537</v>
      </c>
      <c r="B4368" s="104" t="s">
        <v>539</v>
      </c>
      <c r="C4368" s="54">
        <v>172</v>
      </c>
      <c r="D4368" s="96">
        <v>44210.698206018518</v>
      </c>
      <c r="E4368" s="110">
        <v>44210.698206018518</v>
      </c>
      <c r="F4368" s="112">
        <v>45.4</v>
      </c>
      <c r="G4368" s="112">
        <v>27.8</v>
      </c>
    </row>
    <row r="4369" spans="1:7" x14ac:dyDescent="0.25">
      <c r="A4369" s="104" t="s">
        <v>537</v>
      </c>
      <c r="B4369" s="104" t="s">
        <v>539</v>
      </c>
      <c r="C4369" s="54">
        <v>173</v>
      </c>
      <c r="D4369" s="96">
        <v>44210.739872685182</v>
      </c>
      <c r="E4369" s="110">
        <v>44210.739872685182</v>
      </c>
      <c r="F4369" s="112">
        <v>41.2</v>
      </c>
      <c r="G4369" s="112">
        <v>27.6</v>
      </c>
    </row>
    <row r="4370" spans="1:7" x14ac:dyDescent="0.25">
      <c r="A4370" s="104" t="s">
        <v>537</v>
      </c>
      <c r="B4370" s="104" t="s">
        <v>539</v>
      </c>
      <c r="C4370" s="54">
        <v>174</v>
      </c>
      <c r="D4370" s="96">
        <v>44210.781539351854</v>
      </c>
      <c r="E4370" s="110">
        <v>44210.781539351854</v>
      </c>
      <c r="F4370" s="112">
        <v>40.9</v>
      </c>
      <c r="G4370" s="112">
        <v>27.5</v>
      </c>
    </row>
    <row r="4371" spans="1:7" x14ac:dyDescent="0.25">
      <c r="A4371" s="104" t="s">
        <v>537</v>
      </c>
      <c r="B4371" s="104" t="s">
        <v>539</v>
      </c>
      <c r="C4371" s="54">
        <v>175</v>
      </c>
      <c r="D4371" s="96">
        <v>44210.823206018518</v>
      </c>
      <c r="E4371" s="110">
        <v>44210.823206018518</v>
      </c>
      <c r="F4371" s="112">
        <v>40</v>
      </c>
      <c r="G4371" s="112">
        <v>27.5</v>
      </c>
    </row>
    <row r="4372" spans="1:7" x14ac:dyDescent="0.25">
      <c r="A4372" s="104" t="s">
        <v>537</v>
      </c>
      <c r="B4372" s="104" t="s">
        <v>539</v>
      </c>
      <c r="C4372" s="54">
        <v>176</v>
      </c>
      <c r="D4372" s="96">
        <v>44210.864872685182</v>
      </c>
      <c r="E4372" s="110">
        <v>44210.864872685182</v>
      </c>
      <c r="F4372" s="112">
        <v>40.200000000000003</v>
      </c>
      <c r="G4372" s="112">
        <v>27.6</v>
      </c>
    </row>
    <row r="4373" spans="1:7" x14ac:dyDescent="0.25">
      <c r="A4373" s="104" t="s">
        <v>537</v>
      </c>
      <c r="B4373" s="104" t="s">
        <v>539</v>
      </c>
      <c r="C4373" s="54">
        <v>177</v>
      </c>
      <c r="D4373" s="96">
        <v>44210.906539351854</v>
      </c>
      <c r="E4373" s="110">
        <v>44210.906539351854</v>
      </c>
      <c r="F4373" s="112">
        <v>39.4</v>
      </c>
      <c r="G4373" s="112">
        <v>27.6</v>
      </c>
    </row>
    <row r="4374" spans="1:7" x14ac:dyDescent="0.25">
      <c r="A4374" s="104" t="s">
        <v>537</v>
      </c>
      <c r="B4374" s="104" t="s">
        <v>539</v>
      </c>
      <c r="C4374" s="54">
        <v>178</v>
      </c>
      <c r="D4374" s="96">
        <v>44210.948206018518</v>
      </c>
      <c r="E4374" s="110">
        <v>44210.948206018518</v>
      </c>
      <c r="F4374" s="112">
        <v>41.2</v>
      </c>
      <c r="G4374" s="112">
        <v>27.7</v>
      </c>
    </row>
    <row r="4375" spans="1:7" x14ac:dyDescent="0.25">
      <c r="A4375" s="104" t="s">
        <v>537</v>
      </c>
      <c r="B4375" s="104" t="s">
        <v>539</v>
      </c>
      <c r="C4375" s="54">
        <v>179</v>
      </c>
      <c r="D4375" s="96">
        <v>44210.989872685182</v>
      </c>
      <c r="E4375" s="110">
        <v>44210.989872685182</v>
      </c>
      <c r="F4375" s="112">
        <v>39.4</v>
      </c>
      <c r="G4375" s="112">
        <v>27.6</v>
      </c>
    </row>
    <row r="4376" spans="1:7" x14ac:dyDescent="0.25">
      <c r="A4376" s="104" t="s">
        <v>537</v>
      </c>
      <c r="B4376" s="104" t="s">
        <v>539</v>
      </c>
      <c r="C4376" s="54">
        <v>180</v>
      </c>
      <c r="D4376" s="96">
        <v>44211.031539351854</v>
      </c>
      <c r="E4376" s="110">
        <v>44211.031539351854</v>
      </c>
      <c r="F4376" s="112">
        <v>40.4</v>
      </c>
      <c r="G4376" s="112">
        <v>27.6</v>
      </c>
    </row>
    <row r="4377" spans="1:7" x14ac:dyDescent="0.25">
      <c r="A4377" s="104" t="s">
        <v>537</v>
      </c>
      <c r="B4377" s="104" t="s">
        <v>539</v>
      </c>
      <c r="C4377" s="54">
        <v>181</v>
      </c>
      <c r="D4377" s="96">
        <v>44211.073206018518</v>
      </c>
      <c r="E4377" s="110">
        <v>44211.073206018518</v>
      </c>
      <c r="F4377" s="112">
        <v>41.2</v>
      </c>
      <c r="G4377" s="112">
        <v>27.5</v>
      </c>
    </row>
    <row r="4378" spans="1:7" x14ac:dyDescent="0.25">
      <c r="A4378" s="104" t="s">
        <v>537</v>
      </c>
      <c r="B4378" s="104" t="s">
        <v>539</v>
      </c>
      <c r="C4378" s="54">
        <v>182</v>
      </c>
      <c r="D4378" s="96">
        <v>44211.114872685182</v>
      </c>
      <c r="E4378" s="110">
        <v>44211.114872685182</v>
      </c>
      <c r="F4378" s="112">
        <v>38.4</v>
      </c>
      <c r="G4378" s="112">
        <v>27.4</v>
      </c>
    </row>
    <row r="4379" spans="1:7" x14ac:dyDescent="0.25">
      <c r="A4379" s="104" t="s">
        <v>537</v>
      </c>
      <c r="B4379" s="104" t="s">
        <v>539</v>
      </c>
      <c r="C4379" s="54">
        <v>183</v>
      </c>
      <c r="D4379" s="96">
        <v>44211.156539351854</v>
      </c>
      <c r="E4379" s="110">
        <v>44211.156539351854</v>
      </c>
      <c r="F4379" s="112">
        <v>39.5</v>
      </c>
      <c r="G4379" s="112">
        <v>27.5</v>
      </c>
    </row>
    <row r="4380" spans="1:7" x14ac:dyDescent="0.25">
      <c r="A4380" s="104" t="s">
        <v>537</v>
      </c>
      <c r="B4380" s="104" t="s">
        <v>539</v>
      </c>
      <c r="C4380" s="54">
        <v>184</v>
      </c>
      <c r="D4380" s="96">
        <v>44211.198206018518</v>
      </c>
      <c r="E4380" s="110">
        <v>44211.198206018518</v>
      </c>
      <c r="F4380" s="112">
        <v>41.9</v>
      </c>
      <c r="G4380" s="112">
        <v>27.6</v>
      </c>
    </row>
    <row r="4381" spans="1:7" x14ac:dyDescent="0.25">
      <c r="A4381" s="104" t="s">
        <v>537</v>
      </c>
      <c r="B4381" s="104" t="s">
        <v>539</v>
      </c>
      <c r="C4381" s="54">
        <v>185</v>
      </c>
      <c r="D4381" s="96">
        <v>44211.239872685182</v>
      </c>
      <c r="E4381" s="110">
        <v>44211.239872685182</v>
      </c>
      <c r="F4381" s="112">
        <v>38.799999999999997</v>
      </c>
      <c r="G4381" s="112">
        <v>27.3</v>
      </c>
    </row>
    <row r="4382" spans="1:7" x14ac:dyDescent="0.25">
      <c r="A4382" s="104" t="s">
        <v>537</v>
      </c>
      <c r="B4382" s="104" t="s">
        <v>539</v>
      </c>
      <c r="C4382" s="54">
        <v>186</v>
      </c>
      <c r="D4382" s="96">
        <v>44211.281539351854</v>
      </c>
      <c r="E4382" s="110">
        <v>44211.281539351854</v>
      </c>
      <c r="F4382" s="112">
        <v>38.799999999999997</v>
      </c>
      <c r="G4382" s="112">
        <v>27.5</v>
      </c>
    </row>
    <row r="4383" spans="1:7" x14ac:dyDescent="0.25">
      <c r="A4383" s="104" t="s">
        <v>537</v>
      </c>
      <c r="B4383" s="104" t="s">
        <v>539</v>
      </c>
      <c r="C4383" s="54">
        <v>187</v>
      </c>
      <c r="D4383" s="96">
        <v>44211.323206018518</v>
      </c>
      <c r="E4383" s="110">
        <v>44211.323206018518</v>
      </c>
      <c r="F4383" s="112">
        <v>40.5</v>
      </c>
      <c r="G4383" s="112">
        <v>27.6</v>
      </c>
    </row>
    <row r="4384" spans="1:7" x14ac:dyDescent="0.25">
      <c r="A4384" s="104" t="s">
        <v>537</v>
      </c>
      <c r="B4384" s="104" t="s">
        <v>539</v>
      </c>
      <c r="C4384" s="54">
        <v>188</v>
      </c>
      <c r="D4384" s="96">
        <v>44211.364872685182</v>
      </c>
      <c r="E4384" s="110">
        <v>44211.364872685182</v>
      </c>
      <c r="F4384" s="112">
        <v>43.9</v>
      </c>
      <c r="G4384" s="112">
        <v>28</v>
      </c>
    </row>
    <row r="4385" spans="1:7" x14ac:dyDescent="0.25">
      <c r="A4385" s="104" t="s">
        <v>537</v>
      </c>
      <c r="B4385" s="104" t="s">
        <v>539</v>
      </c>
      <c r="C4385" s="54">
        <v>189</v>
      </c>
      <c r="D4385" s="96">
        <v>44211.406539351854</v>
      </c>
      <c r="E4385" s="110">
        <v>44211.406539351854</v>
      </c>
      <c r="F4385" s="112">
        <v>41.2</v>
      </c>
      <c r="G4385" s="112">
        <v>27.8</v>
      </c>
    </row>
    <row r="4386" spans="1:7" x14ac:dyDescent="0.25">
      <c r="A4386" s="104" t="s">
        <v>537</v>
      </c>
      <c r="B4386" s="104" t="s">
        <v>539</v>
      </c>
      <c r="C4386" s="54">
        <v>190</v>
      </c>
      <c r="D4386" s="96">
        <v>44211.448206018518</v>
      </c>
      <c r="E4386" s="110">
        <v>44211.448206018518</v>
      </c>
      <c r="F4386" s="112">
        <v>41.4</v>
      </c>
      <c r="G4386" s="112">
        <v>27.8</v>
      </c>
    </row>
    <row r="4387" spans="1:7" x14ac:dyDescent="0.25">
      <c r="A4387" s="104" t="s">
        <v>537</v>
      </c>
      <c r="B4387" s="104" t="s">
        <v>539</v>
      </c>
      <c r="C4387" s="54">
        <v>191</v>
      </c>
      <c r="D4387" s="96">
        <v>44211.489872685182</v>
      </c>
      <c r="E4387" s="110">
        <v>44211.489872685182</v>
      </c>
      <c r="F4387" s="112">
        <v>44.4</v>
      </c>
      <c r="G4387" s="112">
        <v>28.1</v>
      </c>
    </row>
    <row r="4388" spans="1:7" x14ac:dyDescent="0.25">
      <c r="A4388" s="104" t="s">
        <v>537</v>
      </c>
      <c r="B4388" s="104" t="s">
        <v>539</v>
      </c>
      <c r="C4388" s="54">
        <v>192</v>
      </c>
      <c r="D4388" s="96">
        <v>44211.531539351854</v>
      </c>
      <c r="E4388" s="110">
        <v>44211.531539351854</v>
      </c>
      <c r="F4388" s="112">
        <v>44.8</v>
      </c>
      <c r="G4388" s="112">
        <v>28.1</v>
      </c>
    </row>
    <row r="4389" spans="1:7" x14ac:dyDescent="0.25">
      <c r="A4389" s="104" t="s">
        <v>537</v>
      </c>
      <c r="B4389" s="104" t="s">
        <v>539</v>
      </c>
      <c r="C4389" s="54">
        <v>193</v>
      </c>
      <c r="D4389" s="96">
        <v>44211.573206018518</v>
      </c>
      <c r="E4389" s="110">
        <v>44211.573206018518</v>
      </c>
      <c r="F4389" s="112">
        <v>41.9</v>
      </c>
      <c r="G4389" s="112">
        <v>27.9</v>
      </c>
    </row>
    <row r="4390" spans="1:7" x14ac:dyDescent="0.25">
      <c r="A4390" s="104" t="s">
        <v>537</v>
      </c>
      <c r="B4390" s="104" t="s">
        <v>539</v>
      </c>
      <c r="C4390" s="54">
        <v>194</v>
      </c>
      <c r="D4390" s="96">
        <v>44211.614872685182</v>
      </c>
      <c r="E4390" s="110">
        <v>44211.614872685182</v>
      </c>
      <c r="F4390" s="112">
        <v>45.1</v>
      </c>
      <c r="G4390" s="112">
        <v>28.1</v>
      </c>
    </row>
    <row r="4391" spans="1:7" x14ac:dyDescent="0.25">
      <c r="A4391" s="104" t="s">
        <v>537</v>
      </c>
      <c r="B4391" s="104" t="s">
        <v>539</v>
      </c>
      <c r="C4391" s="54">
        <v>195</v>
      </c>
      <c r="D4391" s="96">
        <v>44211.656539351854</v>
      </c>
      <c r="E4391" s="110">
        <v>44211.656539351854</v>
      </c>
      <c r="F4391" s="112">
        <v>41.3</v>
      </c>
      <c r="G4391" s="112">
        <v>27.8</v>
      </c>
    </row>
    <row r="4392" spans="1:7" x14ac:dyDescent="0.25">
      <c r="A4392" s="104" t="s">
        <v>537</v>
      </c>
      <c r="B4392" s="104" t="s">
        <v>539</v>
      </c>
      <c r="C4392" s="54">
        <v>196</v>
      </c>
      <c r="D4392" s="96">
        <v>44211.698206018518</v>
      </c>
      <c r="E4392" s="110">
        <v>44211.698206018518</v>
      </c>
      <c r="F4392" s="112">
        <v>40.6</v>
      </c>
      <c r="G4392" s="112">
        <v>27.4</v>
      </c>
    </row>
    <row r="4393" spans="1:7" x14ac:dyDescent="0.25">
      <c r="A4393" s="104" t="s">
        <v>537</v>
      </c>
      <c r="B4393" s="104" t="s">
        <v>539</v>
      </c>
      <c r="C4393" s="54">
        <v>197</v>
      </c>
      <c r="D4393" s="96">
        <v>44211.739872685182</v>
      </c>
      <c r="E4393" s="110">
        <v>44211.739872685182</v>
      </c>
      <c r="F4393" s="112">
        <v>43.3</v>
      </c>
      <c r="G4393" s="112">
        <v>27.3</v>
      </c>
    </row>
    <row r="4394" spans="1:7" x14ac:dyDescent="0.25">
      <c r="A4394" s="104" t="s">
        <v>537</v>
      </c>
      <c r="B4394" s="104" t="s">
        <v>539</v>
      </c>
      <c r="C4394" s="54">
        <v>198</v>
      </c>
      <c r="D4394" s="96">
        <v>44211.781539351854</v>
      </c>
      <c r="E4394" s="110">
        <v>44211.781539351854</v>
      </c>
      <c r="F4394" s="112">
        <v>41.6</v>
      </c>
      <c r="G4394" s="112">
        <v>27.4</v>
      </c>
    </row>
    <row r="4395" spans="1:7" x14ac:dyDescent="0.25">
      <c r="A4395" s="104" t="s">
        <v>537</v>
      </c>
      <c r="B4395" s="104" t="s">
        <v>539</v>
      </c>
      <c r="C4395" s="54">
        <v>199</v>
      </c>
      <c r="D4395" s="96">
        <v>44211.823206018518</v>
      </c>
      <c r="E4395" s="110">
        <v>44211.823206018518</v>
      </c>
      <c r="F4395" s="112">
        <v>40.5</v>
      </c>
      <c r="G4395" s="112">
        <v>27.4</v>
      </c>
    </row>
    <row r="4396" spans="1:7" x14ac:dyDescent="0.25">
      <c r="A4396" s="104" t="s">
        <v>537</v>
      </c>
      <c r="B4396" s="104" t="s">
        <v>539</v>
      </c>
      <c r="C4396" s="54">
        <v>200</v>
      </c>
      <c r="D4396" s="96">
        <v>44211.864872685182</v>
      </c>
      <c r="E4396" s="110">
        <v>44211.864872685182</v>
      </c>
      <c r="F4396" s="112">
        <v>40.9</v>
      </c>
      <c r="G4396" s="112">
        <v>27.4</v>
      </c>
    </row>
    <row r="4397" spans="1:7" x14ac:dyDescent="0.25">
      <c r="A4397" s="104" t="s">
        <v>537</v>
      </c>
      <c r="B4397" s="104" t="s">
        <v>539</v>
      </c>
      <c r="C4397" s="54">
        <v>201</v>
      </c>
      <c r="D4397" s="96">
        <v>44211.906539351854</v>
      </c>
      <c r="E4397" s="110">
        <v>44211.906539351854</v>
      </c>
      <c r="F4397" s="112">
        <v>42.3</v>
      </c>
      <c r="G4397" s="112">
        <v>27.4</v>
      </c>
    </row>
    <row r="4398" spans="1:7" x14ac:dyDescent="0.25">
      <c r="A4398" s="104" t="s">
        <v>537</v>
      </c>
      <c r="B4398" s="104" t="s">
        <v>539</v>
      </c>
      <c r="C4398" s="54">
        <v>202</v>
      </c>
      <c r="D4398" s="96">
        <v>44211.948206018518</v>
      </c>
      <c r="E4398" s="110">
        <v>44211.948206018518</v>
      </c>
      <c r="F4398" s="112">
        <v>38.1</v>
      </c>
      <c r="G4398" s="112">
        <v>27.3</v>
      </c>
    </row>
    <row r="4399" spans="1:7" x14ac:dyDescent="0.25">
      <c r="A4399" s="104" t="s">
        <v>537</v>
      </c>
      <c r="B4399" s="104" t="s">
        <v>539</v>
      </c>
      <c r="C4399" s="54">
        <v>203</v>
      </c>
      <c r="D4399" s="96">
        <v>44211.989872685182</v>
      </c>
      <c r="E4399" s="110">
        <v>44211.989872685182</v>
      </c>
      <c r="F4399" s="112">
        <v>38.700000000000003</v>
      </c>
      <c r="G4399" s="112">
        <v>27.4</v>
      </c>
    </row>
    <row r="4400" spans="1:7" x14ac:dyDescent="0.25">
      <c r="A4400" s="104" t="s">
        <v>537</v>
      </c>
      <c r="B4400" s="104" t="s">
        <v>539</v>
      </c>
      <c r="C4400" s="54">
        <v>204</v>
      </c>
      <c r="D4400" s="96">
        <v>44212.031539351854</v>
      </c>
      <c r="E4400" s="110">
        <v>44212.031539351854</v>
      </c>
      <c r="F4400" s="112">
        <v>39.200000000000003</v>
      </c>
      <c r="G4400" s="112">
        <v>27.3</v>
      </c>
    </row>
    <row r="4401" spans="1:7" x14ac:dyDescent="0.25">
      <c r="A4401" s="104" t="s">
        <v>537</v>
      </c>
      <c r="B4401" s="104" t="s">
        <v>539</v>
      </c>
      <c r="C4401" s="54">
        <v>205</v>
      </c>
      <c r="D4401" s="96">
        <v>44212.073206018518</v>
      </c>
      <c r="E4401" s="110">
        <v>44212.073206018518</v>
      </c>
      <c r="F4401" s="112">
        <v>39.6</v>
      </c>
      <c r="G4401" s="112">
        <v>27.4</v>
      </c>
    </row>
    <row r="4402" spans="1:7" x14ac:dyDescent="0.25">
      <c r="A4402" s="104" t="s">
        <v>537</v>
      </c>
      <c r="B4402" s="104" t="s">
        <v>539</v>
      </c>
      <c r="C4402" s="54">
        <v>206</v>
      </c>
      <c r="D4402" s="96">
        <v>44212.114872685182</v>
      </c>
      <c r="E4402" s="110">
        <v>44212.114872685182</v>
      </c>
      <c r="F4402" s="112">
        <v>40.4</v>
      </c>
      <c r="G4402" s="112">
        <v>27.4</v>
      </c>
    </row>
    <row r="4403" spans="1:7" x14ac:dyDescent="0.25">
      <c r="A4403" s="104" t="s">
        <v>537</v>
      </c>
      <c r="B4403" s="104" t="s">
        <v>539</v>
      </c>
      <c r="C4403" s="54">
        <v>207</v>
      </c>
      <c r="D4403" s="96">
        <v>44212.156539351854</v>
      </c>
      <c r="E4403" s="110">
        <v>44212.156539351854</v>
      </c>
      <c r="F4403" s="112">
        <v>41</v>
      </c>
      <c r="G4403" s="112">
        <v>27.5</v>
      </c>
    </row>
    <row r="4404" spans="1:7" x14ac:dyDescent="0.25">
      <c r="A4404" s="104" t="s">
        <v>537</v>
      </c>
      <c r="B4404" s="104" t="s">
        <v>539</v>
      </c>
      <c r="C4404" s="54">
        <v>208</v>
      </c>
      <c r="D4404" s="96">
        <v>44212.198206018518</v>
      </c>
      <c r="E4404" s="110">
        <v>44212.198206018518</v>
      </c>
      <c r="F4404" s="112">
        <v>40.1</v>
      </c>
      <c r="G4404" s="112">
        <v>27.4</v>
      </c>
    </row>
    <row r="4405" spans="1:7" x14ac:dyDescent="0.25">
      <c r="A4405" s="104" t="s">
        <v>537</v>
      </c>
      <c r="B4405" s="104" t="s">
        <v>539</v>
      </c>
      <c r="C4405" s="54">
        <v>209</v>
      </c>
      <c r="D4405" s="96">
        <v>44212.239872685182</v>
      </c>
      <c r="E4405" s="110">
        <v>44212.239872685182</v>
      </c>
      <c r="F4405" s="112">
        <v>39.5</v>
      </c>
      <c r="G4405" s="112">
        <v>27.3</v>
      </c>
    </row>
    <row r="4406" spans="1:7" x14ac:dyDescent="0.25">
      <c r="A4406" s="104" t="s">
        <v>537</v>
      </c>
      <c r="B4406" s="104" t="s">
        <v>539</v>
      </c>
      <c r="C4406" s="54">
        <v>210</v>
      </c>
      <c r="D4406" s="96">
        <v>44212.281539351854</v>
      </c>
      <c r="E4406" s="110">
        <v>44212.281539351854</v>
      </c>
      <c r="F4406" s="112">
        <v>41.8</v>
      </c>
      <c r="G4406" s="112">
        <v>27.5</v>
      </c>
    </row>
    <row r="4407" spans="1:7" x14ac:dyDescent="0.25">
      <c r="A4407" s="104" t="s">
        <v>537</v>
      </c>
      <c r="B4407" s="104" t="s">
        <v>539</v>
      </c>
      <c r="C4407" s="54">
        <v>211</v>
      </c>
      <c r="D4407" s="96">
        <v>44212.323206018518</v>
      </c>
      <c r="E4407" s="110">
        <v>44212.323206018518</v>
      </c>
      <c r="F4407" s="112">
        <v>41.1</v>
      </c>
      <c r="G4407" s="112">
        <v>27.7</v>
      </c>
    </row>
    <row r="4408" spans="1:7" x14ac:dyDescent="0.25">
      <c r="A4408" s="104" t="s">
        <v>537</v>
      </c>
      <c r="B4408" s="104" t="s">
        <v>539</v>
      </c>
      <c r="C4408" s="54">
        <v>212</v>
      </c>
      <c r="D4408" s="96">
        <v>44212.364872685182</v>
      </c>
      <c r="E4408" s="110">
        <v>44212.364872685182</v>
      </c>
      <c r="F4408" s="112">
        <v>41.1</v>
      </c>
      <c r="G4408" s="112">
        <v>28</v>
      </c>
    </row>
    <row r="4409" spans="1:7" x14ac:dyDescent="0.25">
      <c r="A4409" s="104" t="s">
        <v>537</v>
      </c>
      <c r="B4409" s="104" t="s">
        <v>539</v>
      </c>
      <c r="C4409" s="54">
        <v>213</v>
      </c>
      <c r="D4409" s="96">
        <v>44212.406539351854</v>
      </c>
      <c r="E4409" s="110">
        <v>44212.406539351854</v>
      </c>
      <c r="F4409" s="112">
        <v>39.799999999999997</v>
      </c>
      <c r="G4409" s="112">
        <v>27.9</v>
      </c>
    </row>
    <row r="4410" spans="1:7" x14ac:dyDescent="0.25">
      <c r="A4410" s="104" t="s">
        <v>537</v>
      </c>
      <c r="B4410" s="104" t="s">
        <v>539</v>
      </c>
      <c r="C4410" s="54">
        <v>214</v>
      </c>
      <c r="D4410" s="96">
        <v>44212.448206018518</v>
      </c>
      <c r="E4410" s="110">
        <v>44212.448206018518</v>
      </c>
      <c r="F4410" s="112">
        <v>43</v>
      </c>
      <c r="G4410" s="112">
        <v>28</v>
      </c>
    </row>
    <row r="4411" spans="1:7" x14ac:dyDescent="0.25">
      <c r="A4411" s="104" t="s">
        <v>537</v>
      </c>
      <c r="B4411" s="104" t="s">
        <v>539</v>
      </c>
      <c r="C4411" s="54">
        <v>215</v>
      </c>
      <c r="D4411" s="96">
        <v>44212.489872685182</v>
      </c>
      <c r="E4411" s="110">
        <v>44212.489872685182</v>
      </c>
      <c r="F4411" s="112">
        <v>41.3</v>
      </c>
      <c r="G4411" s="112">
        <v>27.9</v>
      </c>
    </row>
    <row r="4412" spans="1:7" x14ac:dyDescent="0.25">
      <c r="A4412" s="104" t="s">
        <v>537</v>
      </c>
      <c r="B4412" s="104" t="s">
        <v>539</v>
      </c>
      <c r="C4412" s="54">
        <v>216</v>
      </c>
      <c r="D4412" s="96">
        <v>44212.531539351854</v>
      </c>
      <c r="E4412" s="110">
        <v>44212.531539351854</v>
      </c>
      <c r="F4412" s="112">
        <v>45.6</v>
      </c>
      <c r="G4412" s="112">
        <v>27.9</v>
      </c>
    </row>
    <row r="4413" spans="1:7" x14ac:dyDescent="0.25">
      <c r="A4413" s="104" t="s">
        <v>537</v>
      </c>
      <c r="B4413" s="104" t="s">
        <v>539</v>
      </c>
      <c r="C4413" s="54">
        <v>217</v>
      </c>
      <c r="D4413" s="96">
        <v>44212.573206018518</v>
      </c>
      <c r="E4413" s="110">
        <v>44212.573206018518</v>
      </c>
      <c r="F4413" s="112">
        <v>50</v>
      </c>
      <c r="G4413" s="112">
        <v>28</v>
      </c>
    </row>
    <row r="4414" spans="1:7" x14ac:dyDescent="0.25">
      <c r="A4414" s="104" t="s">
        <v>537</v>
      </c>
      <c r="B4414" s="104" t="s">
        <v>539</v>
      </c>
      <c r="C4414" s="54">
        <v>218</v>
      </c>
      <c r="D4414" s="96">
        <v>44212.614872685182</v>
      </c>
      <c r="E4414" s="110">
        <v>44212.614872685182</v>
      </c>
      <c r="F4414" s="112">
        <v>46.9</v>
      </c>
      <c r="G4414" s="112">
        <v>28.1</v>
      </c>
    </row>
    <row r="4415" spans="1:7" x14ac:dyDescent="0.25">
      <c r="A4415" s="104" t="s">
        <v>537</v>
      </c>
      <c r="B4415" s="104" t="s">
        <v>539</v>
      </c>
      <c r="C4415" s="54">
        <v>219</v>
      </c>
      <c r="D4415" s="96">
        <v>44212.656539351854</v>
      </c>
      <c r="E4415" s="110">
        <v>44212.656539351854</v>
      </c>
      <c r="F4415" s="112">
        <v>43.1</v>
      </c>
      <c r="G4415" s="112">
        <v>27.8</v>
      </c>
    </row>
    <row r="4416" spans="1:7" x14ac:dyDescent="0.25">
      <c r="A4416" s="104" t="s">
        <v>537</v>
      </c>
      <c r="B4416" s="104" t="s">
        <v>539</v>
      </c>
      <c r="C4416" s="54">
        <v>220</v>
      </c>
      <c r="D4416" s="96">
        <v>44212.698206018518</v>
      </c>
      <c r="E4416" s="110">
        <v>44212.698206018518</v>
      </c>
      <c r="F4416" s="112">
        <v>44</v>
      </c>
      <c r="G4416" s="112">
        <v>27.6</v>
      </c>
    </row>
    <row r="4417" spans="1:7" x14ac:dyDescent="0.25">
      <c r="A4417" s="104" t="s">
        <v>537</v>
      </c>
      <c r="B4417" s="104" t="s">
        <v>539</v>
      </c>
      <c r="C4417" s="54">
        <v>221</v>
      </c>
      <c r="D4417" s="96">
        <v>44212.739872685182</v>
      </c>
      <c r="E4417" s="110">
        <v>44212.739872685182</v>
      </c>
      <c r="F4417" s="112">
        <v>45.2</v>
      </c>
      <c r="G4417" s="112">
        <v>27.3</v>
      </c>
    </row>
    <row r="4418" spans="1:7" x14ac:dyDescent="0.25">
      <c r="A4418" s="104" t="s">
        <v>537</v>
      </c>
      <c r="B4418" s="104" t="s">
        <v>539</v>
      </c>
      <c r="C4418" s="54">
        <v>222</v>
      </c>
      <c r="D4418" s="96">
        <v>44212.781539351854</v>
      </c>
      <c r="E4418" s="110">
        <v>44212.781539351854</v>
      </c>
      <c r="F4418" s="112">
        <v>43.5</v>
      </c>
      <c r="G4418" s="112">
        <v>27.4</v>
      </c>
    </row>
    <row r="4419" spans="1:7" x14ac:dyDescent="0.25">
      <c r="A4419" s="104" t="s">
        <v>537</v>
      </c>
      <c r="B4419" s="104" t="s">
        <v>539</v>
      </c>
      <c r="C4419" s="54">
        <v>223</v>
      </c>
      <c r="D4419" s="96">
        <v>44212.823206018518</v>
      </c>
      <c r="E4419" s="110">
        <v>44212.823206018518</v>
      </c>
      <c r="F4419" s="112">
        <v>40.6</v>
      </c>
      <c r="G4419" s="112">
        <v>27.5</v>
      </c>
    </row>
    <row r="4420" spans="1:7" x14ac:dyDescent="0.25">
      <c r="A4420" s="104" t="s">
        <v>537</v>
      </c>
      <c r="B4420" s="104" t="s">
        <v>539</v>
      </c>
      <c r="C4420" s="54">
        <v>224</v>
      </c>
      <c r="D4420" s="96">
        <v>44212.864872685182</v>
      </c>
      <c r="E4420" s="110">
        <v>44212.864872685182</v>
      </c>
      <c r="F4420" s="112">
        <v>40.5</v>
      </c>
      <c r="G4420" s="112">
        <v>27.4</v>
      </c>
    </row>
    <row r="4421" spans="1:7" x14ac:dyDescent="0.25">
      <c r="A4421" s="104" t="s">
        <v>537</v>
      </c>
      <c r="B4421" s="104" t="s">
        <v>539</v>
      </c>
      <c r="C4421" s="54">
        <v>225</v>
      </c>
      <c r="D4421" s="96">
        <v>44212.906539351854</v>
      </c>
      <c r="E4421" s="110">
        <v>44212.906539351854</v>
      </c>
      <c r="F4421" s="112">
        <v>43.4</v>
      </c>
      <c r="G4421" s="112">
        <v>27.7</v>
      </c>
    </row>
    <row r="4422" spans="1:7" x14ac:dyDescent="0.25">
      <c r="A4422" s="104" t="s">
        <v>537</v>
      </c>
      <c r="B4422" s="104" t="s">
        <v>539</v>
      </c>
      <c r="C4422" s="54">
        <v>226</v>
      </c>
      <c r="D4422" s="96">
        <v>44212.948206018518</v>
      </c>
      <c r="E4422" s="110">
        <v>44212.948206018518</v>
      </c>
      <c r="F4422" s="112">
        <v>40.1</v>
      </c>
      <c r="G4422" s="112">
        <v>27.2</v>
      </c>
    </row>
    <row r="4423" spans="1:7" x14ac:dyDescent="0.25">
      <c r="A4423" s="104" t="s">
        <v>537</v>
      </c>
      <c r="B4423" s="104" t="s">
        <v>539</v>
      </c>
      <c r="C4423" s="54">
        <v>227</v>
      </c>
      <c r="D4423" s="96">
        <v>44212.989872685182</v>
      </c>
      <c r="E4423" s="110">
        <v>44212.989872685182</v>
      </c>
      <c r="F4423" s="112">
        <v>42.2</v>
      </c>
      <c r="G4423" s="112">
        <v>27.4</v>
      </c>
    </row>
    <row r="4424" spans="1:7" x14ac:dyDescent="0.25">
      <c r="A4424" s="104" t="s">
        <v>537</v>
      </c>
      <c r="B4424" s="104" t="s">
        <v>539</v>
      </c>
      <c r="C4424" s="54">
        <v>228</v>
      </c>
      <c r="D4424" s="96">
        <v>44213.031539351854</v>
      </c>
      <c r="E4424" s="110">
        <v>44213.031539351854</v>
      </c>
      <c r="F4424" s="112">
        <v>41.6</v>
      </c>
      <c r="G4424" s="112">
        <v>27.2</v>
      </c>
    </row>
    <row r="4425" spans="1:7" x14ac:dyDescent="0.25">
      <c r="A4425" s="104" t="s">
        <v>537</v>
      </c>
      <c r="B4425" s="104" t="s">
        <v>539</v>
      </c>
      <c r="C4425" s="54">
        <v>229</v>
      </c>
      <c r="D4425" s="96">
        <v>44213.073206018518</v>
      </c>
      <c r="E4425" s="110">
        <v>44213.073206018518</v>
      </c>
      <c r="F4425" s="112">
        <v>41.3</v>
      </c>
      <c r="G4425" s="112">
        <v>27.3</v>
      </c>
    </row>
    <row r="4426" spans="1:7" x14ac:dyDescent="0.25">
      <c r="A4426" s="104" t="s">
        <v>537</v>
      </c>
      <c r="B4426" s="104" t="s">
        <v>539</v>
      </c>
      <c r="C4426" s="54">
        <v>230</v>
      </c>
      <c r="D4426" s="96">
        <v>44213.114872685182</v>
      </c>
      <c r="E4426" s="110">
        <v>44213.114872685182</v>
      </c>
      <c r="F4426" s="112">
        <v>41.1</v>
      </c>
      <c r="G4426" s="112">
        <v>27.4</v>
      </c>
    </row>
    <row r="4427" spans="1:7" x14ac:dyDescent="0.25">
      <c r="A4427" s="104" t="s">
        <v>537</v>
      </c>
      <c r="B4427" s="104" t="s">
        <v>539</v>
      </c>
      <c r="C4427" s="54">
        <v>231</v>
      </c>
      <c r="D4427" s="96">
        <v>44213.156539351854</v>
      </c>
      <c r="E4427" s="110">
        <v>44213.156539351854</v>
      </c>
      <c r="F4427" s="112">
        <v>39.4</v>
      </c>
      <c r="G4427" s="112">
        <v>27.3</v>
      </c>
    </row>
    <row r="4428" spans="1:7" x14ac:dyDescent="0.25">
      <c r="A4428" s="104" t="s">
        <v>537</v>
      </c>
      <c r="B4428" s="104" t="s">
        <v>539</v>
      </c>
      <c r="C4428" s="54">
        <v>232</v>
      </c>
      <c r="D4428" s="96">
        <v>44213.198206018518</v>
      </c>
      <c r="E4428" s="110">
        <v>44213.198206018518</v>
      </c>
      <c r="F4428" s="112">
        <v>40.9</v>
      </c>
      <c r="G4428" s="112">
        <v>27.4</v>
      </c>
    </row>
    <row r="4429" spans="1:7" x14ac:dyDescent="0.25">
      <c r="A4429" s="104" t="s">
        <v>537</v>
      </c>
      <c r="B4429" s="104" t="s">
        <v>539</v>
      </c>
      <c r="C4429" s="54">
        <v>233</v>
      </c>
      <c r="D4429" s="96">
        <v>44213.239872685182</v>
      </c>
      <c r="E4429" s="110">
        <v>44213.239872685182</v>
      </c>
      <c r="F4429" s="112">
        <v>41.6</v>
      </c>
      <c r="G4429" s="112">
        <v>27.4</v>
      </c>
    </row>
    <row r="4430" spans="1:7" x14ac:dyDescent="0.25">
      <c r="A4430" s="104" t="s">
        <v>537</v>
      </c>
      <c r="B4430" s="104" t="s">
        <v>539</v>
      </c>
      <c r="C4430" s="54">
        <v>234</v>
      </c>
      <c r="D4430" s="96">
        <v>44213.281539351854</v>
      </c>
      <c r="E4430" s="110">
        <v>44213.281539351854</v>
      </c>
      <c r="F4430" s="112">
        <v>42.1</v>
      </c>
      <c r="G4430" s="112">
        <v>27.6</v>
      </c>
    </row>
    <row r="4431" spans="1:7" x14ac:dyDescent="0.25">
      <c r="A4431" s="104" t="s">
        <v>537</v>
      </c>
      <c r="B4431" s="104" t="s">
        <v>539</v>
      </c>
      <c r="C4431" s="54">
        <v>235</v>
      </c>
      <c r="D4431" s="96">
        <v>44213.323206018518</v>
      </c>
      <c r="E4431" s="110">
        <v>44213.323206018518</v>
      </c>
      <c r="F4431" s="112">
        <v>44.1</v>
      </c>
      <c r="G4431" s="112">
        <v>27.9</v>
      </c>
    </row>
    <row r="4432" spans="1:7" x14ac:dyDescent="0.25">
      <c r="A4432" s="104" t="s">
        <v>537</v>
      </c>
      <c r="B4432" s="104" t="s">
        <v>539</v>
      </c>
      <c r="C4432" s="54">
        <v>236</v>
      </c>
      <c r="D4432" s="96">
        <v>44213.364872685182</v>
      </c>
      <c r="E4432" s="110">
        <v>44213.364872685182</v>
      </c>
      <c r="F4432" s="112">
        <v>43.3</v>
      </c>
      <c r="G4432" s="112">
        <v>27.8</v>
      </c>
    </row>
    <row r="4433" spans="1:7" x14ac:dyDescent="0.25">
      <c r="A4433" s="104" t="s">
        <v>537</v>
      </c>
      <c r="B4433" s="104" t="s">
        <v>539</v>
      </c>
      <c r="C4433" s="54">
        <v>237</v>
      </c>
      <c r="D4433" s="96">
        <v>44213.406539351854</v>
      </c>
      <c r="E4433" s="110">
        <v>44213.406539351854</v>
      </c>
      <c r="F4433" s="112">
        <v>44.4</v>
      </c>
      <c r="G4433" s="112">
        <v>28.1</v>
      </c>
    </row>
    <row r="4434" spans="1:7" x14ac:dyDescent="0.25">
      <c r="A4434" s="104" t="s">
        <v>537</v>
      </c>
      <c r="B4434" s="104" t="s">
        <v>539</v>
      </c>
      <c r="C4434" s="54">
        <v>238</v>
      </c>
      <c r="D4434" s="96">
        <v>44213.448206018518</v>
      </c>
      <c r="E4434" s="110">
        <v>44213.448206018518</v>
      </c>
      <c r="F4434" s="112">
        <v>43.2</v>
      </c>
      <c r="G4434" s="112">
        <v>28</v>
      </c>
    </row>
    <row r="4435" spans="1:7" x14ac:dyDescent="0.25">
      <c r="A4435" s="104" t="s">
        <v>537</v>
      </c>
      <c r="B4435" s="104" t="s">
        <v>539</v>
      </c>
      <c r="C4435" s="54">
        <v>239</v>
      </c>
      <c r="D4435" s="96">
        <v>44213.489872685182</v>
      </c>
      <c r="E4435" s="110">
        <v>44213.489872685182</v>
      </c>
      <c r="F4435" s="112">
        <v>46.9</v>
      </c>
      <c r="G4435" s="112">
        <v>28.1</v>
      </c>
    </row>
    <row r="4436" spans="1:7" x14ac:dyDescent="0.25">
      <c r="A4436" s="104" t="s">
        <v>537</v>
      </c>
      <c r="B4436" s="104" t="s">
        <v>539</v>
      </c>
      <c r="C4436" s="54">
        <v>240</v>
      </c>
      <c r="D4436" s="96">
        <v>44213.531539351854</v>
      </c>
      <c r="E4436" s="110">
        <v>44213.531539351854</v>
      </c>
      <c r="F4436" s="112">
        <v>45.1</v>
      </c>
      <c r="G4436" s="112">
        <v>28.1</v>
      </c>
    </row>
    <row r="4437" spans="1:7" x14ac:dyDescent="0.25">
      <c r="A4437" s="104" t="s">
        <v>537</v>
      </c>
      <c r="B4437" s="104" t="s">
        <v>539</v>
      </c>
      <c r="C4437" s="54">
        <v>241</v>
      </c>
      <c r="D4437" s="96">
        <v>44213.573206018518</v>
      </c>
      <c r="E4437" s="110">
        <v>44213.573206018518</v>
      </c>
      <c r="F4437" s="112">
        <v>47.8</v>
      </c>
      <c r="G4437" s="112">
        <v>28.3</v>
      </c>
    </row>
    <row r="4438" spans="1:7" x14ac:dyDescent="0.25">
      <c r="A4438" s="104" t="s">
        <v>537</v>
      </c>
      <c r="B4438" s="104" t="s">
        <v>539</v>
      </c>
      <c r="C4438" s="54">
        <v>242</v>
      </c>
      <c r="D4438" s="96">
        <v>44213.614872685182</v>
      </c>
      <c r="E4438" s="110">
        <v>44213.614872685182</v>
      </c>
      <c r="F4438" s="112">
        <v>46.4</v>
      </c>
      <c r="G4438" s="112">
        <v>28.4</v>
      </c>
    </row>
    <row r="4439" spans="1:7" x14ac:dyDescent="0.25">
      <c r="A4439" s="104" t="s">
        <v>537</v>
      </c>
      <c r="B4439" s="104" t="s">
        <v>539</v>
      </c>
      <c r="C4439" s="54">
        <v>243</v>
      </c>
      <c r="D4439" s="96">
        <v>44213.656539351854</v>
      </c>
      <c r="E4439" s="110">
        <v>44213.656539351854</v>
      </c>
      <c r="F4439" s="112">
        <v>43.9</v>
      </c>
      <c r="G4439" s="112">
        <v>28.5</v>
      </c>
    </row>
    <row r="4440" spans="1:7" x14ac:dyDescent="0.25">
      <c r="A4440" s="104" t="s">
        <v>537</v>
      </c>
      <c r="B4440" s="104" t="s">
        <v>539</v>
      </c>
      <c r="C4440" s="54">
        <v>244</v>
      </c>
      <c r="D4440" s="96">
        <v>44213.698206018518</v>
      </c>
      <c r="E4440" s="110">
        <v>44213.698206018518</v>
      </c>
      <c r="F4440" s="112">
        <v>45</v>
      </c>
      <c r="G4440" s="112">
        <v>28</v>
      </c>
    </row>
    <row r="4441" spans="1:7" x14ac:dyDescent="0.25">
      <c r="A4441" s="104" t="s">
        <v>537</v>
      </c>
      <c r="B4441" s="104" t="s">
        <v>539</v>
      </c>
      <c r="C4441" s="54">
        <v>245</v>
      </c>
      <c r="D4441" s="96">
        <v>44213.739872685182</v>
      </c>
      <c r="E4441" s="110">
        <v>44213.739872685182</v>
      </c>
      <c r="F4441" s="112">
        <v>40.5</v>
      </c>
      <c r="G4441" s="112">
        <v>27.8</v>
      </c>
    </row>
    <row r="4442" spans="1:7" x14ac:dyDescent="0.25">
      <c r="A4442" s="104" t="s">
        <v>537</v>
      </c>
      <c r="B4442" s="104" t="s">
        <v>539</v>
      </c>
      <c r="C4442" s="54">
        <v>246</v>
      </c>
      <c r="D4442" s="96">
        <v>44213.781539351854</v>
      </c>
      <c r="E4442" s="110">
        <v>44213.781539351854</v>
      </c>
      <c r="F4442" s="112">
        <v>40.200000000000003</v>
      </c>
      <c r="G4442" s="112">
        <v>27.7</v>
      </c>
    </row>
    <row r="4443" spans="1:7" x14ac:dyDescent="0.25">
      <c r="A4443" s="104" t="s">
        <v>537</v>
      </c>
      <c r="B4443" s="104" t="s">
        <v>539</v>
      </c>
      <c r="C4443" s="54">
        <v>247</v>
      </c>
      <c r="D4443" s="96">
        <v>44213.823206018518</v>
      </c>
      <c r="E4443" s="110">
        <v>44213.823206018518</v>
      </c>
      <c r="F4443" s="112">
        <v>41.5</v>
      </c>
      <c r="G4443" s="112">
        <v>27.9</v>
      </c>
    </row>
    <row r="4444" spans="1:7" x14ac:dyDescent="0.25">
      <c r="A4444" s="104" t="s">
        <v>537</v>
      </c>
      <c r="B4444" s="104" t="s">
        <v>539</v>
      </c>
      <c r="C4444" s="54">
        <v>248</v>
      </c>
      <c r="D4444" s="96">
        <v>44213.864872685182</v>
      </c>
      <c r="E4444" s="110">
        <v>44213.864872685182</v>
      </c>
      <c r="F4444" s="112">
        <v>41.7</v>
      </c>
      <c r="G4444" s="112">
        <v>28</v>
      </c>
    </row>
    <row r="4445" spans="1:7" x14ac:dyDescent="0.25">
      <c r="A4445" s="104" t="s">
        <v>537</v>
      </c>
      <c r="B4445" s="104" t="s">
        <v>539</v>
      </c>
      <c r="C4445" s="54">
        <v>249</v>
      </c>
      <c r="D4445" s="96">
        <v>44213.906539351854</v>
      </c>
      <c r="E4445" s="110">
        <v>44213.906539351854</v>
      </c>
      <c r="F4445" s="112">
        <v>41.6</v>
      </c>
      <c r="G4445" s="112">
        <v>28</v>
      </c>
    </row>
    <row r="4446" spans="1:7" x14ac:dyDescent="0.25">
      <c r="A4446" s="104" t="s">
        <v>537</v>
      </c>
      <c r="B4446" s="104" t="s">
        <v>539</v>
      </c>
      <c r="C4446" s="54">
        <v>250</v>
      </c>
      <c r="D4446" s="96">
        <v>44213.948206018518</v>
      </c>
      <c r="E4446" s="110">
        <v>44213.948206018518</v>
      </c>
      <c r="F4446" s="112">
        <v>39.799999999999997</v>
      </c>
      <c r="G4446" s="112">
        <v>27.9</v>
      </c>
    </row>
    <row r="4447" spans="1:7" x14ac:dyDescent="0.25">
      <c r="A4447" s="104" t="s">
        <v>537</v>
      </c>
      <c r="B4447" s="104" t="s">
        <v>539</v>
      </c>
      <c r="C4447" s="54">
        <v>251</v>
      </c>
      <c r="D4447" s="96">
        <v>44213.989872685182</v>
      </c>
      <c r="E4447" s="110">
        <v>44213.989872685182</v>
      </c>
      <c r="F4447" s="112">
        <v>41.3</v>
      </c>
      <c r="G4447" s="112">
        <v>27.8</v>
      </c>
    </row>
    <row r="4448" spans="1:7" x14ac:dyDescent="0.25">
      <c r="A4448" s="104" t="s">
        <v>537</v>
      </c>
      <c r="B4448" s="104" t="s">
        <v>539</v>
      </c>
      <c r="C4448" s="54">
        <v>252</v>
      </c>
      <c r="D4448" s="96">
        <v>44214.031539351854</v>
      </c>
      <c r="E4448" s="110">
        <v>44214.031539351854</v>
      </c>
      <c r="F4448" s="112">
        <v>41.1</v>
      </c>
      <c r="G4448" s="112">
        <v>27.7</v>
      </c>
    </row>
    <row r="4449" spans="1:7" x14ac:dyDescent="0.25">
      <c r="A4449" s="104" t="s">
        <v>537</v>
      </c>
      <c r="B4449" s="104" t="s">
        <v>539</v>
      </c>
      <c r="C4449" s="54">
        <v>253</v>
      </c>
      <c r="D4449" s="96">
        <v>44214.073206018518</v>
      </c>
      <c r="E4449" s="110">
        <v>44214.073206018518</v>
      </c>
      <c r="F4449" s="112">
        <v>40.700000000000003</v>
      </c>
      <c r="G4449" s="112">
        <v>27.9</v>
      </c>
    </row>
    <row r="4450" spans="1:7" x14ac:dyDescent="0.25">
      <c r="A4450" s="104" t="s">
        <v>537</v>
      </c>
      <c r="B4450" s="104" t="s">
        <v>539</v>
      </c>
      <c r="C4450" s="54">
        <v>254</v>
      </c>
      <c r="D4450" s="96">
        <v>44214.114872685182</v>
      </c>
      <c r="E4450" s="110">
        <v>44214.114872685182</v>
      </c>
      <c r="F4450" s="112">
        <v>39.4</v>
      </c>
      <c r="G4450" s="112">
        <v>27.8</v>
      </c>
    </row>
    <row r="4451" spans="1:7" x14ac:dyDescent="0.25">
      <c r="A4451" s="104" t="s">
        <v>537</v>
      </c>
      <c r="B4451" s="104" t="s">
        <v>539</v>
      </c>
      <c r="C4451" s="54">
        <v>255</v>
      </c>
      <c r="D4451" s="96">
        <v>44214.156539351854</v>
      </c>
      <c r="E4451" s="110">
        <v>44214.156539351854</v>
      </c>
      <c r="F4451" s="112">
        <v>39.200000000000003</v>
      </c>
      <c r="G4451" s="112">
        <v>27.6</v>
      </c>
    </row>
    <row r="4452" spans="1:7" x14ac:dyDescent="0.25">
      <c r="A4452" s="104" t="s">
        <v>537</v>
      </c>
      <c r="B4452" s="104" t="s">
        <v>539</v>
      </c>
      <c r="C4452" s="54">
        <v>256</v>
      </c>
      <c r="D4452" s="96">
        <v>44214.198206018518</v>
      </c>
      <c r="E4452" s="110">
        <v>44214.198206018518</v>
      </c>
      <c r="F4452" s="112">
        <v>40.799999999999997</v>
      </c>
      <c r="G4452" s="112">
        <v>28</v>
      </c>
    </row>
    <row r="4453" spans="1:7" x14ac:dyDescent="0.25">
      <c r="A4453" s="104" t="s">
        <v>537</v>
      </c>
      <c r="B4453" s="104" t="s">
        <v>539</v>
      </c>
      <c r="C4453" s="54">
        <v>257</v>
      </c>
      <c r="D4453" s="96">
        <v>44214.239872685182</v>
      </c>
      <c r="E4453" s="110">
        <v>44214.239872685182</v>
      </c>
      <c r="F4453" s="112">
        <v>38.700000000000003</v>
      </c>
      <c r="G4453" s="112">
        <v>27.9</v>
      </c>
    </row>
    <row r="4454" spans="1:7" x14ac:dyDescent="0.25">
      <c r="A4454" s="104" t="s">
        <v>537</v>
      </c>
      <c r="B4454" s="104" t="s">
        <v>539</v>
      </c>
      <c r="C4454" s="54">
        <v>258</v>
      </c>
      <c r="D4454" s="96">
        <v>44214.281539351854</v>
      </c>
      <c r="E4454" s="110">
        <v>44214.281539351854</v>
      </c>
      <c r="F4454" s="112">
        <v>39</v>
      </c>
      <c r="G4454" s="112">
        <v>27.8</v>
      </c>
    </row>
    <row r="4455" spans="1:7" x14ac:dyDescent="0.25">
      <c r="A4455" s="104" t="s">
        <v>537</v>
      </c>
      <c r="B4455" s="104" t="s">
        <v>539</v>
      </c>
      <c r="C4455" s="54">
        <v>259</v>
      </c>
      <c r="D4455" s="96">
        <v>44214.323206018518</v>
      </c>
      <c r="E4455" s="110">
        <v>44214.323206018518</v>
      </c>
      <c r="F4455" s="112">
        <v>41.9</v>
      </c>
      <c r="G4455" s="112">
        <v>28.1</v>
      </c>
    </row>
    <row r="4456" spans="1:7" x14ac:dyDescent="0.25">
      <c r="A4456" s="104" t="s">
        <v>537</v>
      </c>
      <c r="B4456" s="104" t="s">
        <v>539</v>
      </c>
      <c r="C4456" s="54">
        <v>260</v>
      </c>
      <c r="D4456" s="96">
        <v>44214.364872685182</v>
      </c>
      <c r="E4456" s="110">
        <v>44214.364872685182</v>
      </c>
      <c r="F4456" s="112">
        <v>42.5</v>
      </c>
      <c r="G4456" s="112">
        <v>28.1</v>
      </c>
    </row>
    <row r="4457" spans="1:7" x14ac:dyDescent="0.25">
      <c r="A4457" s="104" t="s">
        <v>537</v>
      </c>
      <c r="B4457" s="104" t="s">
        <v>539</v>
      </c>
      <c r="C4457" s="54">
        <v>261</v>
      </c>
      <c r="D4457" s="96">
        <v>44214.406539351854</v>
      </c>
      <c r="E4457" s="110">
        <v>44214.406539351854</v>
      </c>
      <c r="F4457" s="112">
        <v>41</v>
      </c>
      <c r="G4457" s="112">
        <v>28.1</v>
      </c>
    </row>
    <row r="4458" spans="1:7" x14ac:dyDescent="0.25">
      <c r="A4458" s="104" t="s">
        <v>537</v>
      </c>
      <c r="B4458" s="104" t="s">
        <v>539</v>
      </c>
      <c r="C4458" s="54">
        <v>262</v>
      </c>
      <c r="D4458" s="96">
        <v>44214.448206018518</v>
      </c>
      <c r="E4458" s="110">
        <v>44214.448206018518</v>
      </c>
      <c r="F4458" s="112">
        <v>43</v>
      </c>
      <c r="G4458" s="112">
        <v>28.3</v>
      </c>
    </row>
    <row r="4459" spans="1:7" x14ac:dyDescent="0.25">
      <c r="A4459" s="104" t="s">
        <v>537</v>
      </c>
      <c r="B4459" s="104" t="s">
        <v>539</v>
      </c>
      <c r="C4459" s="54">
        <v>263</v>
      </c>
      <c r="D4459" s="96">
        <v>44214.489872685182</v>
      </c>
      <c r="E4459" s="110">
        <v>44214.489872685182</v>
      </c>
      <c r="F4459" s="112">
        <v>40.5</v>
      </c>
      <c r="G4459" s="112">
        <v>28.3</v>
      </c>
    </row>
    <row r="4460" spans="1:7" x14ac:dyDescent="0.25">
      <c r="A4460" s="104" t="s">
        <v>537</v>
      </c>
      <c r="B4460" s="104" t="s">
        <v>539</v>
      </c>
      <c r="C4460" s="54">
        <v>264</v>
      </c>
      <c r="D4460" s="96">
        <v>44214.531539351854</v>
      </c>
      <c r="E4460" s="110">
        <v>44214.531539351854</v>
      </c>
      <c r="F4460" s="112">
        <v>45.8</v>
      </c>
      <c r="G4460" s="112">
        <v>28.3</v>
      </c>
    </row>
    <row r="4461" spans="1:7" x14ac:dyDescent="0.25">
      <c r="A4461" s="104" t="s">
        <v>537</v>
      </c>
      <c r="B4461" s="104" t="s">
        <v>539</v>
      </c>
      <c r="C4461" s="54">
        <v>265</v>
      </c>
      <c r="D4461" s="96">
        <v>44214.573206018518</v>
      </c>
      <c r="E4461" s="110">
        <v>44214.573206018518</v>
      </c>
      <c r="F4461" s="112">
        <v>41.9</v>
      </c>
      <c r="G4461" s="112">
        <v>28.1</v>
      </c>
    </row>
    <row r="4462" spans="1:7" x14ac:dyDescent="0.25">
      <c r="A4462" s="104" t="s">
        <v>537</v>
      </c>
      <c r="B4462" s="104" t="s">
        <v>539</v>
      </c>
      <c r="C4462" s="54">
        <v>266</v>
      </c>
      <c r="D4462" s="96">
        <v>44214.614872685182</v>
      </c>
      <c r="E4462" s="110">
        <v>44214.614872685182</v>
      </c>
      <c r="F4462" s="112">
        <v>46.6</v>
      </c>
      <c r="G4462" s="112">
        <v>28.3</v>
      </c>
    </row>
    <row r="4463" spans="1:7" x14ac:dyDescent="0.25">
      <c r="A4463" s="104" t="s">
        <v>537</v>
      </c>
      <c r="B4463" s="104" t="s">
        <v>539</v>
      </c>
      <c r="C4463" s="54">
        <v>267</v>
      </c>
      <c r="D4463" s="96">
        <v>44214.656539351854</v>
      </c>
      <c r="E4463" s="110">
        <v>44214.656539351854</v>
      </c>
      <c r="F4463" s="112">
        <v>44.5</v>
      </c>
      <c r="G4463" s="112">
        <v>28.2</v>
      </c>
    </row>
    <row r="4464" spans="1:7" x14ac:dyDescent="0.25">
      <c r="A4464" s="104" t="s">
        <v>537</v>
      </c>
      <c r="B4464" s="104" t="s">
        <v>539</v>
      </c>
      <c r="C4464" s="54">
        <v>268</v>
      </c>
      <c r="D4464" s="96">
        <v>44214.698206018518</v>
      </c>
      <c r="E4464" s="110">
        <v>44214.698206018518</v>
      </c>
      <c r="F4464" s="112">
        <v>44.4</v>
      </c>
      <c r="G4464" s="112">
        <v>28</v>
      </c>
    </row>
    <row r="4465" spans="1:7" x14ac:dyDescent="0.25">
      <c r="A4465" s="104" t="s">
        <v>537</v>
      </c>
      <c r="B4465" s="104" t="s">
        <v>539</v>
      </c>
      <c r="C4465" s="54">
        <v>269</v>
      </c>
      <c r="D4465" s="96">
        <v>44214.739872685182</v>
      </c>
      <c r="E4465" s="110">
        <v>44214.739872685182</v>
      </c>
      <c r="F4465" s="112">
        <v>43.5</v>
      </c>
      <c r="G4465" s="112">
        <v>27.8</v>
      </c>
    </row>
    <row r="4466" spans="1:7" x14ac:dyDescent="0.25">
      <c r="A4466" s="104" t="s">
        <v>537</v>
      </c>
      <c r="B4466" s="104" t="s">
        <v>539</v>
      </c>
      <c r="C4466" s="54">
        <v>270</v>
      </c>
      <c r="D4466" s="96">
        <v>44214.781539351854</v>
      </c>
      <c r="E4466" s="110">
        <v>44214.781539351854</v>
      </c>
      <c r="F4466" s="112">
        <v>43.6</v>
      </c>
      <c r="G4466" s="112">
        <v>27.8</v>
      </c>
    </row>
    <row r="4467" spans="1:7" x14ac:dyDescent="0.25">
      <c r="A4467" s="104" t="s">
        <v>537</v>
      </c>
      <c r="B4467" s="104" t="s">
        <v>539</v>
      </c>
      <c r="C4467" s="54">
        <v>271</v>
      </c>
      <c r="D4467" s="96">
        <v>44214.823206018518</v>
      </c>
      <c r="E4467" s="110">
        <v>44214.823206018518</v>
      </c>
      <c r="F4467" s="112">
        <v>40.6</v>
      </c>
      <c r="G4467" s="112">
        <v>28</v>
      </c>
    </row>
    <row r="4468" spans="1:7" x14ac:dyDescent="0.25">
      <c r="A4468" s="104" t="s">
        <v>537</v>
      </c>
      <c r="B4468" s="104" t="s">
        <v>539</v>
      </c>
      <c r="C4468" s="54">
        <v>272</v>
      </c>
      <c r="D4468" s="96">
        <v>44214.864872685182</v>
      </c>
      <c r="E4468" s="110">
        <v>44214.864872685182</v>
      </c>
      <c r="F4468" s="112">
        <v>41.5</v>
      </c>
      <c r="G4468" s="112">
        <v>27.9</v>
      </c>
    </row>
    <row r="4469" spans="1:7" x14ac:dyDescent="0.25">
      <c r="A4469" s="104" t="s">
        <v>537</v>
      </c>
      <c r="B4469" s="104" t="s">
        <v>539</v>
      </c>
      <c r="C4469" s="54">
        <v>273</v>
      </c>
      <c r="D4469" s="96">
        <v>44214.906539351854</v>
      </c>
      <c r="E4469" s="110">
        <v>44214.906539351854</v>
      </c>
      <c r="F4469" s="112">
        <v>39.700000000000003</v>
      </c>
      <c r="G4469" s="112">
        <v>27.9</v>
      </c>
    </row>
    <row r="4470" spans="1:7" x14ac:dyDescent="0.25">
      <c r="A4470" s="104" t="s">
        <v>537</v>
      </c>
      <c r="B4470" s="104" t="s">
        <v>539</v>
      </c>
      <c r="C4470" s="54">
        <v>274</v>
      </c>
      <c r="D4470" s="96">
        <v>44214.948206018518</v>
      </c>
      <c r="E4470" s="110">
        <v>44214.948206018518</v>
      </c>
      <c r="F4470" s="112">
        <v>39.700000000000003</v>
      </c>
      <c r="G4470" s="112">
        <v>27.9</v>
      </c>
    </row>
    <row r="4471" spans="1:7" x14ac:dyDescent="0.25">
      <c r="A4471" s="104" t="s">
        <v>537</v>
      </c>
      <c r="B4471" s="104" t="s">
        <v>539</v>
      </c>
      <c r="C4471" s="54">
        <v>275</v>
      </c>
      <c r="D4471" s="96">
        <v>44214.989872685182</v>
      </c>
      <c r="E4471" s="110">
        <v>44214.989872685182</v>
      </c>
      <c r="F4471" s="112">
        <v>40</v>
      </c>
      <c r="G4471" s="112">
        <v>27.8</v>
      </c>
    </row>
    <row r="4472" spans="1:7" x14ac:dyDescent="0.25">
      <c r="A4472" s="104" t="s">
        <v>537</v>
      </c>
      <c r="B4472" s="104" t="s">
        <v>539</v>
      </c>
      <c r="C4472" s="54">
        <v>276</v>
      </c>
      <c r="D4472" s="96">
        <v>44215.031539351854</v>
      </c>
      <c r="E4472" s="110">
        <v>44215.031539351854</v>
      </c>
      <c r="F4472" s="112">
        <v>39.799999999999997</v>
      </c>
      <c r="G4472" s="112">
        <v>27.9</v>
      </c>
    </row>
    <row r="4473" spans="1:7" x14ac:dyDescent="0.25">
      <c r="A4473" s="104" t="s">
        <v>537</v>
      </c>
      <c r="B4473" s="104" t="s">
        <v>539</v>
      </c>
      <c r="C4473" s="54">
        <v>277</v>
      </c>
      <c r="D4473" s="96">
        <v>44215.073206018518</v>
      </c>
      <c r="E4473" s="110">
        <v>44215.073206018518</v>
      </c>
      <c r="F4473" s="112">
        <v>39.299999999999997</v>
      </c>
      <c r="G4473" s="112">
        <v>28</v>
      </c>
    </row>
    <row r="4474" spans="1:7" x14ac:dyDescent="0.25">
      <c r="A4474" s="104" t="s">
        <v>537</v>
      </c>
      <c r="B4474" s="104" t="s">
        <v>539</v>
      </c>
      <c r="C4474" s="54">
        <v>278</v>
      </c>
      <c r="D4474" s="96">
        <v>44215.114872685182</v>
      </c>
      <c r="E4474" s="110">
        <v>44215.114872685182</v>
      </c>
      <c r="F4474" s="112">
        <v>37.799999999999997</v>
      </c>
      <c r="G4474" s="112">
        <v>27.9</v>
      </c>
    </row>
    <row r="4475" spans="1:7" x14ac:dyDescent="0.25">
      <c r="A4475" s="104" t="s">
        <v>537</v>
      </c>
      <c r="B4475" s="104" t="s">
        <v>539</v>
      </c>
      <c r="C4475" s="54">
        <v>279</v>
      </c>
      <c r="D4475" s="96">
        <v>44215.156539351854</v>
      </c>
      <c r="E4475" s="110">
        <v>44215.156539351854</v>
      </c>
      <c r="F4475" s="112">
        <v>40.200000000000003</v>
      </c>
      <c r="G4475" s="112">
        <v>27.9</v>
      </c>
    </row>
    <row r="4476" spans="1:7" x14ac:dyDescent="0.25">
      <c r="A4476" s="104" t="s">
        <v>537</v>
      </c>
      <c r="B4476" s="104" t="s">
        <v>539</v>
      </c>
      <c r="C4476" s="54">
        <v>280</v>
      </c>
      <c r="D4476" s="96">
        <v>44215.198206018518</v>
      </c>
      <c r="E4476" s="110">
        <v>44215.198206018518</v>
      </c>
      <c r="F4476" s="112">
        <v>39.1</v>
      </c>
      <c r="G4476" s="112">
        <v>27.9</v>
      </c>
    </row>
    <row r="4477" spans="1:7" x14ac:dyDescent="0.25">
      <c r="A4477" s="104" t="s">
        <v>537</v>
      </c>
      <c r="B4477" s="104" t="s">
        <v>539</v>
      </c>
      <c r="C4477" s="54">
        <v>281</v>
      </c>
      <c r="D4477" s="96">
        <v>44215.239872685182</v>
      </c>
      <c r="E4477" s="110">
        <v>44215.239872685182</v>
      </c>
      <c r="F4477" s="112">
        <v>37.5</v>
      </c>
      <c r="G4477" s="112">
        <v>27.8</v>
      </c>
    </row>
    <row r="4478" spans="1:7" x14ac:dyDescent="0.25">
      <c r="A4478" s="104" t="s">
        <v>537</v>
      </c>
      <c r="B4478" s="104" t="s">
        <v>539</v>
      </c>
      <c r="C4478" s="54">
        <v>282</v>
      </c>
      <c r="D4478" s="96">
        <v>44215.281539351854</v>
      </c>
      <c r="E4478" s="110">
        <v>44215.281539351854</v>
      </c>
      <c r="F4478" s="112">
        <v>40.299999999999997</v>
      </c>
      <c r="G4478" s="112">
        <v>28</v>
      </c>
    </row>
    <row r="4479" spans="1:7" x14ac:dyDescent="0.25">
      <c r="A4479" s="104" t="s">
        <v>537</v>
      </c>
      <c r="B4479" s="104" t="s">
        <v>539</v>
      </c>
      <c r="C4479" s="54">
        <v>283</v>
      </c>
      <c r="D4479" s="96">
        <v>44215.323206018518</v>
      </c>
      <c r="E4479" s="110">
        <v>44215.323206018518</v>
      </c>
      <c r="F4479" s="112">
        <v>42.9</v>
      </c>
      <c r="G4479" s="112">
        <v>28.2</v>
      </c>
    </row>
    <row r="4480" spans="1:7" x14ac:dyDescent="0.25">
      <c r="A4480" s="104" t="s">
        <v>537</v>
      </c>
      <c r="B4480" s="104" t="s">
        <v>539</v>
      </c>
      <c r="C4480" s="54">
        <v>284</v>
      </c>
      <c r="D4480" s="96">
        <v>44215.364872685182</v>
      </c>
      <c r="E4480" s="110">
        <v>44215.364872685182</v>
      </c>
      <c r="F4480" s="112">
        <v>38.4</v>
      </c>
      <c r="G4480" s="112">
        <v>28.2</v>
      </c>
    </row>
    <row r="4481" spans="1:7" x14ac:dyDescent="0.25">
      <c r="A4481" s="104" t="s">
        <v>537</v>
      </c>
      <c r="B4481" s="104" t="s">
        <v>539</v>
      </c>
      <c r="C4481" s="54">
        <v>285</v>
      </c>
      <c r="D4481" s="96">
        <v>44215.406539351854</v>
      </c>
      <c r="E4481" s="110">
        <v>44215.406539351854</v>
      </c>
      <c r="F4481" s="112">
        <v>43.3</v>
      </c>
      <c r="G4481" s="112">
        <v>28.3</v>
      </c>
    </row>
    <row r="4482" spans="1:7" x14ac:dyDescent="0.25">
      <c r="A4482" s="104" t="s">
        <v>537</v>
      </c>
      <c r="B4482" s="104" t="s">
        <v>539</v>
      </c>
      <c r="C4482" s="54">
        <v>286</v>
      </c>
      <c r="D4482" s="96">
        <v>44215.448206018518</v>
      </c>
      <c r="E4482" s="110">
        <v>44215.448206018518</v>
      </c>
      <c r="F4482" s="112">
        <v>42.6</v>
      </c>
      <c r="G4482" s="112">
        <v>28.5</v>
      </c>
    </row>
    <row r="4483" spans="1:7" x14ac:dyDescent="0.25">
      <c r="A4483" s="104" t="s">
        <v>537</v>
      </c>
      <c r="B4483" s="104" t="s">
        <v>539</v>
      </c>
      <c r="C4483" s="54">
        <v>287</v>
      </c>
      <c r="D4483" s="96">
        <v>44215.489872685182</v>
      </c>
      <c r="E4483" s="110">
        <v>44215.489872685182</v>
      </c>
      <c r="F4483" s="112">
        <v>47.7</v>
      </c>
      <c r="G4483" s="112">
        <v>28.4</v>
      </c>
    </row>
    <row r="4484" spans="1:7" x14ac:dyDescent="0.25">
      <c r="A4484" s="104" t="s">
        <v>537</v>
      </c>
      <c r="B4484" s="104" t="s">
        <v>539</v>
      </c>
      <c r="C4484" s="54">
        <v>288</v>
      </c>
      <c r="D4484" s="96">
        <v>44215.531539351854</v>
      </c>
      <c r="E4484" s="110">
        <v>44215.531539351854</v>
      </c>
      <c r="F4484" s="112">
        <v>44</v>
      </c>
      <c r="G4484" s="112">
        <v>28.5</v>
      </c>
    </row>
    <row r="4485" spans="1:7" x14ac:dyDescent="0.25">
      <c r="A4485" s="104" t="s">
        <v>537</v>
      </c>
      <c r="B4485" s="104" t="s">
        <v>539</v>
      </c>
      <c r="C4485" s="54">
        <v>289</v>
      </c>
      <c r="D4485" s="96">
        <v>44215.573206018518</v>
      </c>
      <c r="E4485" s="110">
        <v>44215.573206018518</v>
      </c>
      <c r="F4485" s="112">
        <v>50.8</v>
      </c>
      <c r="G4485" s="112">
        <v>28.7</v>
      </c>
    </row>
    <row r="4486" spans="1:7" x14ac:dyDescent="0.25">
      <c r="A4486" s="104" t="s">
        <v>537</v>
      </c>
      <c r="B4486" s="104" t="s">
        <v>539</v>
      </c>
      <c r="C4486" s="54">
        <v>290</v>
      </c>
      <c r="D4486" s="96">
        <v>44215.614872685182</v>
      </c>
      <c r="E4486" s="110">
        <v>44215.614872685182</v>
      </c>
      <c r="F4486" s="112">
        <v>47.5</v>
      </c>
      <c r="G4486" s="112">
        <v>28.7</v>
      </c>
    </row>
    <row r="4487" spans="1:7" x14ac:dyDescent="0.25">
      <c r="A4487" s="104" t="s">
        <v>537</v>
      </c>
      <c r="B4487" s="104" t="s">
        <v>539</v>
      </c>
      <c r="C4487" s="54">
        <v>291</v>
      </c>
      <c r="D4487" s="96">
        <v>44215.656539351854</v>
      </c>
      <c r="E4487" s="110">
        <v>44215.656539351854</v>
      </c>
      <c r="F4487" s="112">
        <v>49.1</v>
      </c>
      <c r="G4487" s="112">
        <v>28.6</v>
      </c>
    </row>
    <row r="4488" spans="1:7" x14ac:dyDescent="0.25">
      <c r="A4488" s="104" t="s">
        <v>537</v>
      </c>
      <c r="B4488" s="104" t="s">
        <v>539</v>
      </c>
      <c r="C4488" s="54">
        <v>292</v>
      </c>
      <c r="D4488" s="96">
        <v>44215.698206018518</v>
      </c>
      <c r="E4488" s="110">
        <v>44215.698206018518</v>
      </c>
      <c r="F4488" s="112">
        <v>46</v>
      </c>
      <c r="G4488" s="112">
        <v>28.3</v>
      </c>
    </row>
    <row r="4489" spans="1:7" x14ac:dyDescent="0.25">
      <c r="A4489" s="104" t="s">
        <v>537</v>
      </c>
      <c r="B4489" s="104" t="s">
        <v>539</v>
      </c>
      <c r="C4489" s="54">
        <v>293</v>
      </c>
      <c r="D4489" s="96">
        <v>44215.739872685182</v>
      </c>
      <c r="E4489" s="110">
        <v>44215.739872685182</v>
      </c>
      <c r="F4489" s="112">
        <v>44.7</v>
      </c>
      <c r="G4489" s="112">
        <v>28</v>
      </c>
    </row>
    <row r="4490" spans="1:7" x14ac:dyDescent="0.25">
      <c r="A4490" s="104" t="s">
        <v>537</v>
      </c>
      <c r="B4490" s="104" t="s">
        <v>539</v>
      </c>
      <c r="C4490" s="54">
        <v>294</v>
      </c>
      <c r="D4490" s="96">
        <v>44215.781539351854</v>
      </c>
      <c r="E4490" s="110">
        <v>44215.781539351854</v>
      </c>
      <c r="F4490" s="112">
        <v>42.6</v>
      </c>
      <c r="G4490" s="112">
        <v>28.3</v>
      </c>
    </row>
    <row r="4491" spans="1:7" x14ac:dyDescent="0.25">
      <c r="A4491" s="104" t="s">
        <v>537</v>
      </c>
      <c r="B4491" s="104" t="s">
        <v>539</v>
      </c>
      <c r="C4491" s="54">
        <v>295</v>
      </c>
      <c r="D4491" s="96">
        <v>44215.823206018518</v>
      </c>
      <c r="E4491" s="110">
        <v>44215.823206018518</v>
      </c>
      <c r="F4491" s="112">
        <v>38.9</v>
      </c>
      <c r="G4491" s="112">
        <v>28.3</v>
      </c>
    </row>
    <row r="4492" spans="1:7" x14ac:dyDescent="0.25">
      <c r="A4492" s="104" t="s">
        <v>537</v>
      </c>
      <c r="B4492" s="104" t="s">
        <v>539</v>
      </c>
      <c r="C4492" s="54">
        <v>296</v>
      </c>
      <c r="D4492" s="96">
        <v>44215.864872685182</v>
      </c>
      <c r="E4492" s="110">
        <v>44215.864872685182</v>
      </c>
      <c r="F4492" s="112">
        <v>41.4</v>
      </c>
      <c r="G4492" s="112">
        <v>28.3</v>
      </c>
    </row>
    <row r="4493" spans="1:7" x14ac:dyDescent="0.25">
      <c r="A4493" s="104" t="s">
        <v>537</v>
      </c>
      <c r="B4493" s="104" t="s">
        <v>539</v>
      </c>
      <c r="C4493" s="54">
        <v>297</v>
      </c>
      <c r="D4493" s="96">
        <v>44215.906539351854</v>
      </c>
      <c r="E4493" s="110">
        <v>44215.906539351854</v>
      </c>
      <c r="F4493" s="112">
        <v>40.200000000000003</v>
      </c>
      <c r="G4493" s="112">
        <v>28.2</v>
      </c>
    </row>
    <row r="4494" spans="1:7" x14ac:dyDescent="0.25">
      <c r="A4494" s="104" t="s">
        <v>537</v>
      </c>
      <c r="B4494" s="104" t="s">
        <v>539</v>
      </c>
      <c r="C4494" s="54">
        <v>298</v>
      </c>
      <c r="D4494" s="96">
        <v>44215.948206018518</v>
      </c>
      <c r="E4494" s="110">
        <v>44215.948206018518</v>
      </c>
      <c r="F4494" s="112">
        <v>39.700000000000003</v>
      </c>
      <c r="G4494" s="112">
        <v>28.2</v>
      </c>
    </row>
    <row r="4495" spans="1:7" x14ac:dyDescent="0.25">
      <c r="A4495" s="104" t="s">
        <v>537</v>
      </c>
      <c r="B4495" s="104" t="s">
        <v>539</v>
      </c>
      <c r="C4495" s="54">
        <v>299</v>
      </c>
      <c r="D4495" s="96">
        <v>44215.989872685182</v>
      </c>
      <c r="E4495" s="110">
        <v>44215.989872685182</v>
      </c>
      <c r="F4495" s="112">
        <v>38.799999999999997</v>
      </c>
      <c r="G4495" s="112">
        <v>28.2</v>
      </c>
    </row>
    <row r="4496" spans="1:7" x14ac:dyDescent="0.25">
      <c r="A4496" s="104" t="s">
        <v>537</v>
      </c>
      <c r="B4496" s="104" t="s">
        <v>539</v>
      </c>
      <c r="C4496" s="54">
        <v>300</v>
      </c>
      <c r="D4496" s="96">
        <v>44216.031539351854</v>
      </c>
      <c r="E4496" s="110">
        <v>44216.031539351854</v>
      </c>
      <c r="F4496" s="112">
        <v>40.700000000000003</v>
      </c>
      <c r="G4496" s="112">
        <v>28.1</v>
      </c>
    </row>
    <row r="4497" spans="1:7" x14ac:dyDescent="0.25">
      <c r="A4497" s="104" t="s">
        <v>537</v>
      </c>
      <c r="B4497" s="104" t="s">
        <v>539</v>
      </c>
      <c r="C4497" s="54">
        <v>301</v>
      </c>
      <c r="D4497" s="96">
        <v>44216.073206018518</v>
      </c>
      <c r="E4497" s="110">
        <v>44216.073206018518</v>
      </c>
      <c r="F4497" s="112">
        <v>39.4</v>
      </c>
      <c r="G4497" s="112">
        <v>28.2</v>
      </c>
    </row>
    <row r="4498" spans="1:7" x14ac:dyDescent="0.25">
      <c r="A4498" s="104" t="s">
        <v>537</v>
      </c>
      <c r="B4498" s="104" t="s">
        <v>539</v>
      </c>
      <c r="C4498" s="54">
        <v>302</v>
      </c>
      <c r="D4498" s="96">
        <v>44216.114872685182</v>
      </c>
      <c r="E4498" s="110">
        <v>44216.114872685182</v>
      </c>
      <c r="F4498" s="112">
        <v>39</v>
      </c>
      <c r="G4498" s="112">
        <v>28.1</v>
      </c>
    </row>
    <row r="4499" spans="1:7" x14ac:dyDescent="0.25">
      <c r="A4499" s="104" t="s">
        <v>537</v>
      </c>
      <c r="B4499" s="104" t="s">
        <v>539</v>
      </c>
      <c r="C4499" s="54">
        <v>303</v>
      </c>
      <c r="D4499" s="96">
        <v>44216.156539351854</v>
      </c>
      <c r="E4499" s="110">
        <v>44216.156539351854</v>
      </c>
      <c r="F4499" s="112">
        <v>37.1</v>
      </c>
      <c r="G4499" s="112">
        <v>28.2</v>
      </c>
    </row>
    <row r="4500" spans="1:7" x14ac:dyDescent="0.25">
      <c r="A4500" s="104" t="s">
        <v>537</v>
      </c>
      <c r="B4500" s="104" t="s">
        <v>539</v>
      </c>
      <c r="C4500" s="54">
        <v>304</v>
      </c>
      <c r="D4500" s="96">
        <v>44216.198206018518</v>
      </c>
      <c r="E4500" s="110">
        <v>44216.198206018518</v>
      </c>
      <c r="F4500" s="112">
        <v>37.700000000000003</v>
      </c>
      <c r="G4500" s="112">
        <v>28.1</v>
      </c>
    </row>
    <row r="4501" spans="1:7" x14ac:dyDescent="0.25">
      <c r="A4501" s="104" t="s">
        <v>537</v>
      </c>
      <c r="B4501" s="104" t="s">
        <v>539</v>
      </c>
      <c r="C4501" s="54">
        <v>305</v>
      </c>
      <c r="D4501" s="96">
        <v>44216.239872685182</v>
      </c>
      <c r="E4501" s="110">
        <v>44216.239872685182</v>
      </c>
      <c r="F4501" s="112">
        <v>39.200000000000003</v>
      </c>
      <c r="G4501" s="112">
        <v>28.3</v>
      </c>
    </row>
    <row r="4502" spans="1:7" x14ac:dyDescent="0.25">
      <c r="A4502" s="104" t="s">
        <v>537</v>
      </c>
      <c r="B4502" s="104" t="s">
        <v>539</v>
      </c>
      <c r="C4502" s="54">
        <v>306</v>
      </c>
      <c r="D4502" s="96">
        <v>44216.281539351854</v>
      </c>
      <c r="E4502" s="110">
        <v>44216.281539351854</v>
      </c>
      <c r="F4502" s="112">
        <v>39.700000000000003</v>
      </c>
      <c r="G4502" s="112">
        <v>28.3</v>
      </c>
    </row>
    <row r="4503" spans="1:7" x14ac:dyDescent="0.25">
      <c r="A4503" s="104" t="s">
        <v>537</v>
      </c>
      <c r="B4503" s="104" t="s">
        <v>539</v>
      </c>
      <c r="C4503" s="54">
        <v>307</v>
      </c>
      <c r="D4503" s="96">
        <v>44216.323206018518</v>
      </c>
      <c r="E4503" s="110">
        <v>44216.323206018518</v>
      </c>
      <c r="F4503" s="112">
        <v>39.5</v>
      </c>
      <c r="G4503" s="112">
        <v>28.4</v>
      </c>
    </row>
    <row r="4504" spans="1:7" x14ac:dyDescent="0.25">
      <c r="A4504" s="104" t="s">
        <v>537</v>
      </c>
      <c r="B4504" s="104" t="s">
        <v>539</v>
      </c>
      <c r="C4504" s="54">
        <v>308</v>
      </c>
      <c r="D4504" s="96">
        <v>44216.364872685182</v>
      </c>
      <c r="E4504" s="110">
        <v>44216.364872685182</v>
      </c>
      <c r="F4504" s="112">
        <v>43.5</v>
      </c>
      <c r="G4504" s="112">
        <v>28.6</v>
      </c>
    </row>
    <row r="4505" spans="1:7" x14ac:dyDescent="0.25">
      <c r="A4505" s="104" t="s">
        <v>537</v>
      </c>
      <c r="B4505" s="104" t="s">
        <v>539</v>
      </c>
      <c r="C4505" s="54">
        <v>309</v>
      </c>
      <c r="D4505" s="96">
        <v>44216.406539351854</v>
      </c>
      <c r="E4505" s="110">
        <v>44216.406539351854</v>
      </c>
      <c r="F4505" s="112">
        <v>39.700000000000003</v>
      </c>
      <c r="G4505" s="112">
        <v>28.5</v>
      </c>
    </row>
    <row r="4506" spans="1:7" x14ac:dyDescent="0.25">
      <c r="A4506" s="104" t="s">
        <v>537</v>
      </c>
      <c r="B4506" s="104" t="s">
        <v>539</v>
      </c>
      <c r="C4506" s="54">
        <v>310</v>
      </c>
      <c r="D4506" s="96">
        <v>44216.448206018518</v>
      </c>
      <c r="E4506" s="110">
        <v>44216.448206018518</v>
      </c>
      <c r="F4506" s="112">
        <v>40</v>
      </c>
      <c r="G4506" s="112">
        <v>28.6</v>
      </c>
    </row>
    <row r="4507" spans="1:7" x14ac:dyDescent="0.25">
      <c r="A4507" s="104" t="s">
        <v>537</v>
      </c>
      <c r="B4507" s="104" t="s">
        <v>539</v>
      </c>
      <c r="C4507" s="54">
        <v>311</v>
      </c>
      <c r="D4507" s="96">
        <v>44216.489872685182</v>
      </c>
      <c r="E4507" s="110">
        <v>44216.489872685182</v>
      </c>
      <c r="F4507" s="112">
        <v>40</v>
      </c>
      <c r="G4507" s="112">
        <v>28.6</v>
      </c>
    </row>
    <row r="4508" spans="1:7" x14ac:dyDescent="0.25">
      <c r="A4508" s="104" t="s">
        <v>537</v>
      </c>
      <c r="B4508" s="104" t="s">
        <v>539</v>
      </c>
      <c r="C4508" s="54">
        <v>312</v>
      </c>
      <c r="D4508" s="96">
        <v>44216.531539351854</v>
      </c>
      <c r="E4508" s="110">
        <v>44216.531539351854</v>
      </c>
      <c r="F4508" s="112">
        <v>45.5</v>
      </c>
      <c r="G4508" s="112">
        <v>28.7</v>
      </c>
    </row>
    <row r="4509" spans="1:7" x14ac:dyDescent="0.25">
      <c r="A4509" s="104" t="s">
        <v>537</v>
      </c>
      <c r="B4509" s="104" t="s">
        <v>539</v>
      </c>
      <c r="C4509" s="54">
        <v>313</v>
      </c>
      <c r="D4509" s="96">
        <v>44216.573206018518</v>
      </c>
      <c r="E4509" s="110">
        <v>44216.573206018518</v>
      </c>
      <c r="F4509" s="112">
        <v>43.5</v>
      </c>
      <c r="G4509" s="112">
        <v>28.8</v>
      </c>
    </row>
    <row r="4510" spans="1:7" x14ac:dyDescent="0.25">
      <c r="A4510" s="104" t="s">
        <v>537</v>
      </c>
      <c r="B4510" s="104" t="s">
        <v>539</v>
      </c>
      <c r="C4510" s="54">
        <v>314</v>
      </c>
      <c r="D4510" s="96">
        <v>44216.614872685182</v>
      </c>
      <c r="E4510" s="110">
        <v>44216.614872685182</v>
      </c>
      <c r="F4510" s="112">
        <v>43.7</v>
      </c>
      <c r="G4510" s="112">
        <v>28.7</v>
      </c>
    </row>
    <row r="4511" spans="1:7" x14ac:dyDescent="0.25">
      <c r="A4511" s="104" t="s">
        <v>537</v>
      </c>
      <c r="B4511" s="104" t="s">
        <v>539</v>
      </c>
      <c r="C4511" s="54">
        <v>315</v>
      </c>
      <c r="D4511" s="96">
        <v>44216.656539351854</v>
      </c>
      <c r="E4511" s="110">
        <v>44216.656539351854</v>
      </c>
      <c r="F4511" s="112">
        <v>40.299999999999997</v>
      </c>
      <c r="G4511" s="112">
        <v>28.6</v>
      </c>
    </row>
    <row r="4512" spans="1:7" x14ac:dyDescent="0.25">
      <c r="A4512" s="104" t="s">
        <v>537</v>
      </c>
      <c r="B4512" s="104" t="s">
        <v>539</v>
      </c>
      <c r="C4512" s="54">
        <v>316</v>
      </c>
      <c r="D4512" s="96">
        <v>44216.698206018518</v>
      </c>
      <c r="E4512" s="110">
        <v>44216.698206018518</v>
      </c>
      <c r="F4512" s="112">
        <v>41.7</v>
      </c>
      <c r="G4512" s="112">
        <v>28.4</v>
      </c>
    </row>
    <row r="4513" spans="1:7" x14ac:dyDescent="0.25">
      <c r="A4513" s="104" t="s">
        <v>537</v>
      </c>
      <c r="B4513" s="104" t="s">
        <v>539</v>
      </c>
      <c r="C4513" s="54">
        <v>317</v>
      </c>
      <c r="D4513" s="96">
        <v>44216.739872685182</v>
      </c>
      <c r="E4513" s="110">
        <v>44216.739872685182</v>
      </c>
      <c r="F4513" s="112">
        <v>39</v>
      </c>
      <c r="G4513" s="112">
        <v>28.2</v>
      </c>
    </row>
    <row r="4514" spans="1:7" x14ac:dyDescent="0.25">
      <c r="A4514" s="104" t="s">
        <v>537</v>
      </c>
      <c r="B4514" s="104" t="s">
        <v>539</v>
      </c>
      <c r="C4514" s="54">
        <v>318</v>
      </c>
      <c r="D4514" s="96">
        <v>44216.781539351854</v>
      </c>
      <c r="E4514" s="110">
        <v>44216.781539351854</v>
      </c>
      <c r="F4514" s="112">
        <v>36.700000000000003</v>
      </c>
      <c r="G4514" s="112">
        <v>28.3</v>
      </c>
    </row>
    <row r="4515" spans="1:7" x14ac:dyDescent="0.25">
      <c r="A4515" s="104" t="s">
        <v>537</v>
      </c>
      <c r="B4515" s="104" t="s">
        <v>539</v>
      </c>
      <c r="C4515" s="54">
        <v>319</v>
      </c>
      <c r="D4515" s="96">
        <v>44216.823206018518</v>
      </c>
      <c r="E4515" s="110">
        <v>44216.823206018518</v>
      </c>
      <c r="F4515" s="112">
        <v>35.9</v>
      </c>
      <c r="G4515" s="112">
        <v>28.3</v>
      </c>
    </row>
    <row r="4516" spans="1:7" x14ac:dyDescent="0.25">
      <c r="A4516" s="104" t="s">
        <v>537</v>
      </c>
      <c r="B4516" s="104" t="s">
        <v>539</v>
      </c>
      <c r="C4516" s="54">
        <v>320</v>
      </c>
      <c r="D4516" s="96">
        <v>44216.864872685182</v>
      </c>
      <c r="E4516" s="110">
        <v>44216.864872685182</v>
      </c>
      <c r="F4516" s="112">
        <v>38.9</v>
      </c>
      <c r="G4516" s="112">
        <v>28.4</v>
      </c>
    </row>
    <row r="4517" spans="1:7" x14ac:dyDescent="0.25">
      <c r="A4517" s="104" t="s">
        <v>537</v>
      </c>
      <c r="B4517" s="104" t="s">
        <v>539</v>
      </c>
      <c r="C4517" s="54">
        <v>321</v>
      </c>
      <c r="D4517" s="96">
        <v>44216.906539351854</v>
      </c>
      <c r="E4517" s="110">
        <v>44216.906539351854</v>
      </c>
      <c r="F4517" s="112">
        <v>36.5</v>
      </c>
      <c r="G4517" s="112">
        <v>28.4</v>
      </c>
    </row>
    <row r="4518" spans="1:7" x14ac:dyDescent="0.25">
      <c r="A4518" s="104" t="s">
        <v>537</v>
      </c>
      <c r="B4518" s="104" t="s">
        <v>539</v>
      </c>
      <c r="C4518" s="54">
        <v>322</v>
      </c>
      <c r="D4518" s="96">
        <v>44216.948206018518</v>
      </c>
      <c r="E4518" s="110">
        <v>44216.948206018518</v>
      </c>
      <c r="F4518" s="112">
        <v>39.5</v>
      </c>
      <c r="G4518" s="112">
        <v>28.5</v>
      </c>
    </row>
    <row r="4519" spans="1:7" x14ac:dyDescent="0.25">
      <c r="A4519" s="104" t="s">
        <v>537</v>
      </c>
      <c r="B4519" s="104" t="s">
        <v>539</v>
      </c>
      <c r="C4519" s="54">
        <v>323</v>
      </c>
      <c r="D4519" s="96">
        <v>44216.989872685182</v>
      </c>
      <c r="E4519" s="110">
        <v>44216.989872685182</v>
      </c>
      <c r="F4519" s="112">
        <v>36.6</v>
      </c>
      <c r="G4519" s="112">
        <v>28.4</v>
      </c>
    </row>
    <row r="4520" spans="1:7" x14ac:dyDescent="0.25">
      <c r="A4520" s="104" t="s">
        <v>537</v>
      </c>
      <c r="B4520" s="104" t="s">
        <v>539</v>
      </c>
      <c r="C4520" s="54">
        <v>324</v>
      </c>
      <c r="D4520" s="96">
        <v>44217.031539351854</v>
      </c>
      <c r="E4520" s="110">
        <v>44217.031539351854</v>
      </c>
      <c r="F4520" s="112">
        <v>37.700000000000003</v>
      </c>
      <c r="G4520" s="112">
        <v>28.5</v>
      </c>
    </row>
    <row r="4521" spans="1:7" x14ac:dyDescent="0.25">
      <c r="A4521" s="104" t="s">
        <v>537</v>
      </c>
      <c r="B4521" s="104" t="s">
        <v>539</v>
      </c>
      <c r="C4521" s="54">
        <v>325</v>
      </c>
      <c r="D4521" s="96">
        <v>44217.073206018518</v>
      </c>
      <c r="E4521" s="110">
        <v>44217.073206018518</v>
      </c>
      <c r="F4521" s="112">
        <v>37.799999999999997</v>
      </c>
      <c r="G4521" s="112">
        <v>28.5</v>
      </c>
    </row>
    <row r="4522" spans="1:7" x14ac:dyDescent="0.25">
      <c r="A4522" s="104" t="s">
        <v>537</v>
      </c>
      <c r="B4522" s="104" t="s">
        <v>539</v>
      </c>
      <c r="C4522" s="54">
        <v>326</v>
      </c>
      <c r="D4522" s="96">
        <v>44217.114872685182</v>
      </c>
      <c r="E4522" s="110">
        <v>44217.114872685182</v>
      </c>
      <c r="F4522" s="112">
        <v>38.799999999999997</v>
      </c>
      <c r="G4522" s="112">
        <v>28.5</v>
      </c>
    </row>
    <row r="4523" spans="1:7" x14ac:dyDescent="0.25">
      <c r="A4523" s="104" t="s">
        <v>537</v>
      </c>
      <c r="B4523" s="104" t="s">
        <v>539</v>
      </c>
      <c r="C4523" s="54">
        <v>327</v>
      </c>
      <c r="D4523" s="96">
        <v>44217.156539351854</v>
      </c>
      <c r="E4523" s="110">
        <v>44217.156539351854</v>
      </c>
      <c r="F4523" s="112">
        <v>40.299999999999997</v>
      </c>
      <c r="G4523" s="112">
        <v>28.8</v>
      </c>
    </row>
    <row r="4524" spans="1:7" x14ac:dyDescent="0.25">
      <c r="A4524" s="104" t="s">
        <v>537</v>
      </c>
      <c r="B4524" s="104" t="s">
        <v>539</v>
      </c>
      <c r="C4524" s="54">
        <v>328</v>
      </c>
      <c r="D4524" s="96">
        <v>44217.198206018518</v>
      </c>
      <c r="E4524" s="110">
        <v>44217.198206018518</v>
      </c>
      <c r="F4524" s="112">
        <v>38.1</v>
      </c>
      <c r="G4524" s="112">
        <v>28.6</v>
      </c>
    </row>
    <row r="4525" spans="1:7" x14ac:dyDescent="0.25">
      <c r="A4525" s="104" t="s">
        <v>537</v>
      </c>
      <c r="B4525" s="104" t="s">
        <v>539</v>
      </c>
      <c r="C4525" s="54">
        <v>329</v>
      </c>
      <c r="D4525" s="96">
        <v>44217.239872685182</v>
      </c>
      <c r="E4525" s="110">
        <v>44217.239872685182</v>
      </c>
      <c r="F4525" s="112">
        <v>36.200000000000003</v>
      </c>
      <c r="G4525" s="112">
        <v>28.7</v>
      </c>
    </row>
    <row r="4526" spans="1:7" x14ac:dyDescent="0.25">
      <c r="A4526" s="104" t="s">
        <v>537</v>
      </c>
      <c r="B4526" s="104" t="s">
        <v>539</v>
      </c>
      <c r="C4526" s="54">
        <v>330</v>
      </c>
      <c r="D4526" s="96">
        <v>44217.281539351854</v>
      </c>
      <c r="E4526" s="110">
        <v>44217.281539351854</v>
      </c>
      <c r="F4526" s="112">
        <v>35.299999999999997</v>
      </c>
      <c r="G4526" s="112">
        <v>28.6</v>
      </c>
    </row>
    <row r="4527" spans="1:7" x14ac:dyDescent="0.25">
      <c r="A4527" s="104" t="s">
        <v>537</v>
      </c>
      <c r="B4527" s="104" t="s">
        <v>539</v>
      </c>
      <c r="C4527" s="54">
        <v>331</v>
      </c>
      <c r="D4527" s="96">
        <v>44217.323206018518</v>
      </c>
      <c r="E4527" s="110">
        <v>44217.323206018518</v>
      </c>
      <c r="F4527" s="112">
        <v>35.5</v>
      </c>
      <c r="G4527" s="112">
        <v>28.6</v>
      </c>
    </row>
    <row r="4528" spans="1:7" x14ac:dyDescent="0.25">
      <c r="A4528" s="104" t="s">
        <v>537</v>
      </c>
      <c r="B4528" s="104" t="s">
        <v>539</v>
      </c>
      <c r="C4528" s="54">
        <v>332</v>
      </c>
      <c r="D4528" s="96">
        <v>44217.364872685182</v>
      </c>
      <c r="E4528" s="110">
        <v>44217.364872685182</v>
      </c>
      <c r="F4528" s="112">
        <v>41.5</v>
      </c>
      <c r="G4528" s="112">
        <v>28.1</v>
      </c>
    </row>
    <row r="4529" spans="1:7" x14ac:dyDescent="0.25">
      <c r="A4529" s="104" t="s">
        <v>537</v>
      </c>
      <c r="B4529" s="104" t="s">
        <v>539</v>
      </c>
      <c r="C4529" s="54">
        <v>333</v>
      </c>
      <c r="D4529" s="96">
        <v>44217.406539351854</v>
      </c>
      <c r="E4529" s="110">
        <v>44217.406539351854</v>
      </c>
      <c r="F4529" s="112">
        <v>36.5</v>
      </c>
      <c r="G4529" s="112">
        <v>28.7</v>
      </c>
    </row>
    <row r="4530" spans="1:7" x14ac:dyDescent="0.25">
      <c r="A4530" s="104" t="s">
        <v>537</v>
      </c>
      <c r="B4530" s="104" t="s">
        <v>539</v>
      </c>
      <c r="C4530" s="54">
        <v>334</v>
      </c>
      <c r="D4530" s="96">
        <v>44217.448206018518</v>
      </c>
      <c r="E4530" s="110">
        <v>44217.448206018518</v>
      </c>
      <c r="F4530" s="112">
        <v>39.799999999999997</v>
      </c>
      <c r="G4530" s="112">
        <v>28.4</v>
      </c>
    </row>
    <row r="4531" spans="1:7" x14ac:dyDescent="0.25">
      <c r="A4531" s="104" t="s">
        <v>537</v>
      </c>
      <c r="B4531" s="104" t="s">
        <v>539</v>
      </c>
      <c r="C4531" s="54">
        <v>335</v>
      </c>
      <c r="D4531" s="96">
        <v>44217.489872685182</v>
      </c>
      <c r="E4531" s="110">
        <v>44217.489872685182</v>
      </c>
      <c r="F4531" s="112">
        <v>44</v>
      </c>
      <c r="G4531" s="112">
        <v>28.2</v>
      </c>
    </row>
    <row r="4532" spans="1:7" x14ac:dyDescent="0.25">
      <c r="A4532" s="104" t="s">
        <v>537</v>
      </c>
      <c r="B4532" s="104" t="s">
        <v>539</v>
      </c>
      <c r="C4532" s="54">
        <v>336</v>
      </c>
      <c r="D4532" s="96">
        <v>44217.531539351854</v>
      </c>
      <c r="E4532" s="110">
        <v>44217.531539351854</v>
      </c>
      <c r="F4532" s="112">
        <v>45.7</v>
      </c>
      <c r="G4532" s="112">
        <v>27.5</v>
      </c>
    </row>
    <row r="4533" spans="1:7" x14ac:dyDescent="0.25">
      <c r="A4533" s="104" t="s">
        <v>537</v>
      </c>
      <c r="B4533" s="104" t="s">
        <v>539</v>
      </c>
      <c r="C4533" s="54">
        <v>337</v>
      </c>
      <c r="D4533" s="96">
        <v>44217.573206018518</v>
      </c>
      <c r="E4533" s="110">
        <v>44217.573206018518</v>
      </c>
      <c r="F4533" s="112">
        <v>50.8</v>
      </c>
      <c r="G4533" s="112">
        <v>26.9</v>
      </c>
    </row>
    <row r="4534" spans="1:7" x14ac:dyDescent="0.25">
      <c r="A4534" s="104" t="s">
        <v>537</v>
      </c>
      <c r="B4534" s="104" t="s">
        <v>539</v>
      </c>
      <c r="C4534" s="54">
        <v>338</v>
      </c>
      <c r="D4534" s="96">
        <v>44217.614872685182</v>
      </c>
      <c r="E4534" s="110">
        <v>44217.614872685182</v>
      </c>
      <c r="F4534" s="112">
        <v>51.2</v>
      </c>
      <c r="G4534" s="112">
        <v>26.3</v>
      </c>
    </row>
    <row r="4535" spans="1:7" x14ac:dyDescent="0.25">
      <c r="A4535" s="104" t="s">
        <v>537</v>
      </c>
      <c r="B4535" s="104" t="s">
        <v>539</v>
      </c>
      <c r="C4535" s="54">
        <v>339</v>
      </c>
      <c r="D4535" s="96">
        <v>44217.656539351854</v>
      </c>
      <c r="E4535" s="110">
        <v>44217.656539351854</v>
      </c>
      <c r="F4535" s="112">
        <v>54.6</v>
      </c>
      <c r="G4535" s="112">
        <v>26.1</v>
      </c>
    </row>
    <row r="4536" spans="1:7" x14ac:dyDescent="0.25">
      <c r="A4536" s="104" t="s">
        <v>537</v>
      </c>
      <c r="B4536" s="104" t="s">
        <v>539</v>
      </c>
      <c r="C4536" s="54">
        <v>340</v>
      </c>
      <c r="D4536" s="96">
        <v>44217.698206018518</v>
      </c>
      <c r="E4536" s="110">
        <v>44217.698206018518</v>
      </c>
      <c r="F4536" s="112">
        <v>58.1</v>
      </c>
      <c r="G4536" s="112">
        <v>25.1</v>
      </c>
    </row>
    <row r="4537" spans="1:7" x14ac:dyDescent="0.25">
      <c r="A4537" s="104" t="s">
        <v>537</v>
      </c>
      <c r="B4537" s="104" t="s">
        <v>539</v>
      </c>
      <c r="C4537" s="54">
        <v>341</v>
      </c>
      <c r="D4537" s="96">
        <v>44217.739872685182</v>
      </c>
      <c r="E4537" s="110">
        <v>44217.739872685182</v>
      </c>
      <c r="F4537" s="112">
        <v>57.5</v>
      </c>
      <c r="G4537" s="112">
        <v>25</v>
      </c>
    </row>
    <row r="4538" spans="1:7" x14ac:dyDescent="0.25">
      <c r="A4538" s="104" t="s">
        <v>537</v>
      </c>
      <c r="B4538" s="104" t="s">
        <v>539</v>
      </c>
      <c r="C4538" s="54">
        <v>342</v>
      </c>
      <c r="D4538" s="96">
        <v>44217.781539351854</v>
      </c>
      <c r="E4538" s="110">
        <v>44217.781539351854</v>
      </c>
      <c r="F4538" s="112">
        <v>56.9</v>
      </c>
      <c r="G4538" s="112">
        <v>24.9</v>
      </c>
    </row>
    <row r="4539" spans="1:7" x14ac:dyDescent="0.25">
      <c r="A4539" s="104" t="s">
        <v>537</v>
      </c>
      <c r="B4539" s="104" t="s">
        <v>539</v>
      </c>
      <c r="C4539" s="54">
        <v>343</v>
      </c>
      <c r="D4539" s="96">
        <v>44217.823206018518</v>
      </c>
      <c r="E4539" s="110">
        <v>44217.823206018518</v>
      </c>
      <c r="F4539" s="112">
        <v>57.9</v>
      </c>
      <c r="G4539" s="112">
        <v>24.7</v>
      </c>
    </row>
    <row r="4540" spans="1:7" x14ac:dyDescent="0.25">
      <c r="A4540" s="104" t="s">
        <v>537</v>
      </c>
      <c r="B4540" s="104" t="s">
        <v>539</v>
      </c>
      <c r="C4540" s="54">
        <v>344</v>
      </c>
      <c r="D4540" s="96">
        <v>44217.864872685182</v>
      </c>
      <c r="E4540" s="110">
        <v>44217.864872685182</v>
      </c>
      <c r="F4540" s="112">
        <v>60.8</v>
      </c>
      <c r="G4540" s="112">
        <v>24.8</v>
      </c>
    </row>
    <row r="4541" spans="1:7" x14ac:dyDescent="0.25">
      <c r="A4541" s="104" t="s">
        <v>537</v>
      </c>
      <c r="B4541" s="104" t="s">
        <v>539</v>
      </c>
      <c r="C4541" s="54">
        <v>345</v>
      </c>
      <c r="D4541" s="96">
        <v>44217.906539351854</v>
      </c>
      <c r="E4541" s="110">
        <v>44217.906539351854</v>
      </c>
      <c r="F4541" s="112">
        <v>58.5</v>
      </c>
      <c r="G4541" s="112">
        <v>24.9</v>
      </c>
    </row>
    <row r="4542" spans="1:7" x14ac:dyDescent="0.25">
      <c r="A4542" s="104" t="s">
        <v>537</v>
      </c>
      <c r="B4542" s="104" t="s">
        <v>539</v>
      </c>
      <c r="C4542" s="54">
        <v>346</v>
      </c>
      <c r="D4542" s="96">
        <v>44217.948206018518</v>
      </c>
      <c r="E4542" s="110">
        <v>44217.948206018518</v>
      </c>
      <c r="F4542" s="112">
        <v>60.9</v>
      </c>
      <c r="G4542" s="112">
        <v>24.4</v>
      </c>
    </row>
    <row r="4543" spans="1:7" x14ac:dyDescent="0.25">
      <c r="A4543" s="104" t="s">
        <v>537</v>
      </c>
      <c r="B4543" s="104" t="s">
        <v>539</v>
      </c>
      <c r="C4543" s="54">
        <v>347</v>
      </c>
      <c r="D4543" s="96">
        <v>44217.989872685182</v>
      </c>
      <c r="E4543" s="110">
        <v>44217.989872685182</v>
      </c>
      <c r="F4543" s="112">
        <v>60.3</v>
      </c>
      <c r="G4543" s="112">
        <v>24.4</v>
      </c>
    </row>
    <row r="4544" spans="1:7" x14ac:dyDescent="0.25">
      <c r="A4544" s="104" t="s">
        <v>537</v>
      </c>
      <c r="B4544" s="104" t="s">
        <v>539</v>
      </c>
      <c r="C4544" s="54">
        <v>348</v>
      </c>
      <c r="D4544" s="96">
        <v>44218.031539351854</v>
      </c>
      <c r="E4544" s="110">
        <v>44218.031539351854</v>
      </c>
      <c r="F4544" s="112">
        <v>59.2</v>
      </c>
      <c r="G4544" s="112">
        <v>24.6</v>
      </c>
    </row>
    <row r="4545" spans="1:7" x14ac:dyDescent="0.25">
      <c r="A4545" s="104" t="s">
        <v>537</v>
      </c>
      <c r="B4545" s="104" t="s">
        <v>539</v>
      </c>
      <c r="C4545" s="54">
        <v>349</v>
      </c>
      <c r="D4545" s="96">
        <v>44218.073206018518</v>
      </c>
      <c r="E4545" s="110">
        <v>44218.073206018518</v>
      </c>
      <c r="F4545" s="112">
        <v>60</v>
      </c>
      <c r="G4545" s="112">
        <v>24.5</v>
      </c>
    </row>
    <row r="4546" spans="1:7" x14ac:dyDescent="0.25">
      <c r="A4546" s="104" t="s">
        <v>537</v>
      </c>
      <c r="B4546" s="104" t="s">
        <v>539</v>
      </c>
      <c r="C4546" s="54">
        <v>350</v>
      </c>
      <c r="D4546" s="96">
        <v>44218.114872685182</v>
      </c>
      <c r="E4546" s="110">
        <v>44218.114872685182</v>
      </c>
      <c r="F4546" s="112">
        <v>59.4</v>
      </c>
      <c r="G4546" s="112">
        <v>24.2</v>
      </c>
    </row>
    <row r="4547" spans="1:7" x14ac:dyDescent="0.25">
      <c r="A4547" s="104" t="s">
        <v>537</v>
      </c>
      <c r="B4547" s="104" t="s">
        <v>539</v>
      </c>
      <c r="C4547" s="54">
        <v>351</v>
      </c>
      <c r="D4547" s="96">
        <v>44218.156539351854</v>
      </c>
      <c r="E4547" s="110">
        <v>44218.156539351854</v>
      </c>
      <c r="F4547" s="112">
        <v>57.6</v>
      </c>
      <c r="G4547" s="112">
        <v>24</v>
      </c>
    </row>
    <row r="4548" spans="1:7" x14ac:dyDescent="0.25">
      <c r="A4548" s="104" t="s">
        <v>537</v>
      </c>
      <c r="B4548" s="104" t="s">
        <v>539</v>
      </c>
      <c r="C4548" s="54">
        <v>352</v>
      </c>
      <c r="D4548" s="96">
        <v>44218.198206018518</v>
      </c>
      <c r="E4548" s="110">
        <v>44218.198206018518</v>
      </c>
      <c r="F4548" s="112">
        <v>58.8</v>
      </c>
      <c r="G4548" s="112">
        <v>24.3</v>
      </c>
    </row>
    <row r="4549" spans="1:7" x14ac:dyDescent="0.25">
      <c r="A4549" s="104" t="s">
        <v>537</v>
      </c>
      <c r="B4549" s="104" t="s">
        <v>539</v>
      </c>
      <c r="C4549" s="54">
        <v>353</v>
      </c>
      <c r="D4549" s="96">
        <v>44218.239872685182</v>
      </c>
      <c r="E4549" s="110">
        <v>44218.239872685182</v>
      </c>
      <c r="F4549" s="112">
        <v>58.8</v>
      </c>
      <c r="G4549" s="112">
        <v>24.5</v>
      </c>
    </row>
    <row r="4550" spans="1:7" x14ac:dyDescent="0.25">
      <c r="A4550" s="104" t="s">
        <v>537</v>
      </c>
      <c r="B4550" s="104" t="s">
        <v>539</v>
      </c>
      <c r="C4550" s="54">
        <v>354</v>
      </c>
      <c r="D4550" s="96">
        <v>44218.281539351854</v>
      </c>
      <c r="E4550" s="110">
        <v>44218.281539351854</v>
      </c>
      <c r="F4550" s="112">
        <v>56.8</v>
      </c>
      <c r="G4550" s="112">
        <v>24</v>
      </c>
    </row>
    <row r="4551" spans="1:7" x14ac:dyDescent="0.25">
      <c r="A4551" s="104" t="s">
        <v>537</v>
      </c>
      <c r="B4551" s="104" t="s">
        <v>539</v>
      </c>
      <c r="C4551" s="54">
        <v>355</v>
      </c>
      <c r="D4551" s="96">
        <v>44218.323206018518</v>
      </c>
      <c r="E4551" s="110">
        <v>44218.323206018518</v>
      </c>
      <c r="F4551" s="112">
        <v>58.2</v>
      </c>
      <c r="G4551" s="112">
        <v>24.8</v>
      </c>
    </row>
    <row r="4552" spans="1:7" x14ac:dyDescent="0.25">
      <c r="A4552" s="104" t="s">
        <v>537</v>
      </c>
      <c r="B4552" s="104" t="s">
        <v>539</v>
      </c>
      <c r="C4552" s="54">
        <v>356</v>
      </c>
      <c r="D4552" s="96">
        <v>44218.364872685182</v>
      </c>
      <c r="E4552" s="110">
        <v>44218.364872685182</v>
      </c>
      <c r="F4552" s="112">
        <v>59.7</v>
      </c>
      <c r="G4552" s="112">
        <v>24.6</v>
      </c>
    </row>
    <row r="4553" spans="1:7" x14ac:dyDescent="0.25">
      <c r="A4553" s="104" t="s">
        <v>537</v>
      </c>
      <c r="B4553" s="104" t="s">
        <v>539</v>
      </c>
      <c r="C4553" s="54">
        <v>357</v>
      </c>
      <c r="D4553" s="96">
        <v>44218.406539351854</v>
      </c>
      <c r="E4553" s="110">
        <v>44218.406539351854</v>
      </c>
      <c r="F4553" s="112">
        <v>57.2</v>
      </c>
      <c r="G4553" s="112">
        <v>24.3</v>
      </c>
    </row>
    <row r="4554" spans="1:7" x14ac:dyDescent="0.25">
      <c r="A4554" s="104" t="s">
        <v>537</v>
      </c>
      <c r="B4554" s="104" t="s">
        <v>539</v>
      </c>
      <c r="C4554" s="54">
        <v>358</v>
      </c>
      <c r="D4554" s="96">
        <v>44218.448206018518</v>
      </c>
      <c r="E4554" s="110">
        <v>44218.448206018518</v>
      </c>
      <c r="F4554" s="112">
        <v>64</v>
      </c>
      <c r="G4554" s="112">
        <v>24.8</v>
      </c>
    </row>
    <row r="4555" spans="1:7" x14ac:dyDescent="0.25">
      <c r="A4555" s="104" t="s">
        <v>537</v>
      </c>
      <c r="B4555" s="104" t="s">
        <v>539</v>
      </c>
      <c r="C4555" s="54">
        <v>359</v>
      </c>
      <c r="D4555" s="96">
        <v>44218.489872685182</v>
      </c>
      <c r="E4555" s="110">
        <v>44218.489872685182</v>
      </c>
      <c r="F4555" s="112">
        <v>71.099999999999994</v>
      </c>
      <c r="G4555" s="112">
        <v>25.2</v>
      </c>
    </row>
    <row r="4556" spans="1:7" x14ac:dyDescent="0.25">
      <c r="A4556" s="104" t="s">
        <v>537</v>
      </c>
      <c r="B4556" s="104" t="s">
        <v>539</v>
      </c>
      <c r="C4556" s="54">
        <v>360</v>
      </c>
      <c r="D4556" s="96">
        <v>44218.531539351854</v>
      </c>
      <c r="E4556" s="110">
        <v>44218.531539351854</v>
      </c>
      <c r="F4556" s="112">
        <v>65.599999999999994</v>
      </c>
      <c r="G4556" s="112">
        <v>25.2</v>
      </c>
    </row>
    <row r="4557" spans="1:7" x14ac:dyDescent="0.25">
      <c r="A4557" s="104" t="s">
        <v>537</v>
      </c>
      <c r="B4557" s="104" t="s">
        <v>539</v>
      </c>
      <c r="C4557" s="54">
        <v>361</v>
      </c>
      <c r="D4557" s="96">
        <v>44218.573206018518</v>
      </c>
      <c r="E4557" s="110">
        <v>44218.573206018518</v>
      </c>
      <c r="F4557" s="112">
        <v>66.2</v>
      </c>
      <c r="G4557" s="112">
        <v>25.4</v>
      </c>
    </row>
    <row r="4558" spans="1:7" x14ac:dyDescent="0.25">
      <c r="A4558" s="104" t="s">
        <v>537</v>
      </c>
      <c r="B4558" s="104" t="s">
        <v>539</v>
      </c>
      <c r="C4558" s="54">
        <v>362</v>
      </c>
      <c r="D4558" s="96">
        <v>44218.614872685182</v>
      </c>
      <c r="E4558" s="110">
        <v>44218.614872685182</v>
      </c>
      <c r="F4558" s="112">
        <v>67</v>
      </c>
      <c r="G4558" s="112">
        <v>25.1</v>
      </c>
    </row>
    <row r="4559" spans="1:7" x14ac:dyDescent="0.25">
      <c r="A4559" s="104" t="s">
        <v>537</v>
      </c>
      <c r="B4559" s="104" t="s">
        <v>539</v>
      </c>
      <c r="C4559" s="54">
        <v>363</v>
      </c>
      <c r="D4559" s="96">
        <v>44218.656539351854</v>
      </c>
      <c r="E4559" s="110">
        <v>44218.656539351854</v>
      </c>
      <c r="F4559" s="112">
        <v>66.400000000000006</v>
      </c>
      <c r="G4559" s="112">
        <v>24.9</v>
      </c>
    </row>
    <row r="4560" spans="1:7" x14ac:dyDescent="0.25">
      <c r="A4560" s="104" t="s">
        <v>537</v>
      </c>
      <c r="B4560" s="104" t="s">
        <v>539</v>
      </c>
      <c r="C4560" s="54">
        <v>364</v>
      </c>
      <c r="D4560" s="96">
        <v>44218.698206018518</v>
      </c>
      <c r="E4560" s="110">
        <v>44218.698206018518</v>
      </c>
      <c r="F4560" s="112">
        <v>66.8</v>
      </c>
      <c r="G4560" s="112">
        <v>24.2</v>
      </c>
    </row>
    <row r="4561" spans="1:7" x14ac:dyDescent="0.25">
      <c r="A4561" s="104" t="s">
        <v>537</v>
      </c>
      <c r="B4561" s="104" t="s">
        <v>539</v>
      </c>
      <c r="C4561" s="54">
        <v>365</v>
      </c>
      <c r="D4561" s="96">
        <v>44218.739872685182</v>
      </c>
      <c r="E4561" s="110">
        <v>44218.739872685182</v>
      </c>
      <c r="F4561" s="112">
        <v>61.7</v>
      </c>
      <c r="G4561" s="112">
        <v>24.2</v>
      </c>
    </row>
    <row r="4562" spans="1:7" x14ac:dyDescent="0.25">
      <c r="A4562" s="104" t="s">
        <v>537</v>
      </c>
      <c r="B4562" s="104" t="s">
        <v>539</v>
      </c>
      <c r="C4562" s="54">
        <v>366</v>
      </c>
      <c r="D4562" s="96">
        <v>44218.781539351854</v>
      </c>
      <c r="E4562" s="110">
        <v>44218.781539351854</v>
      </c>
      <c r="F4562" s="112">
        <v>60.2</v>
      </c>
      <c r="G4562" s="112">
        <v>24.4</v>
      </c>
    </row>
    <row r="4563" spans="1:7" x14ac:dyDescent="0.25">
      <c r="A4563" s="104" t="s">
        <v>537</v>
      </c>
      <c r="B4563" s="104" t="s">
        <v>539</v>
      </c>
      <c r="C4563" s="54">
        <v>367</v>
      </c>
      <c r="D4563" s="96">
        <v>44218.823206018518</v>
      </c>
      <c r="E4563" s="110">
        <v>44218.823206018518</v>
      </c>
      <c r="F4563" s="112">
        <v>57.3</v>
      </c>
      <c r="G4563" s="112">
        <v>24.3</v>
      </c>
    </row>
    <row r="4564" spans="1:7" x14ac:dyDescent="0.25">
      <c r="A4564" s="104" t="s">
        <v>537</v>
      </c>
      <c r="B4564" s="104" t="s">
        <v>539</v>
      </c>
      <c r="C4564" s="54">
        <v>368</v>
      </c>
      <c r="D4564" s="96">
        <v>44218.864872685182</v>
      </c>
      <c r="E4564" s="110">
        <v>44218.864872685182</v>
      </c>
      <c r="F4564" s="112">
        <v>60</v>
      </c>
      <c r="G4564" s="112">
        <v>24.1</v>
      </c>
    </row>
    <row r="4565" spans="1:7" x14ac:dyDescent="0.25">
      <c r="A4565" s="104" t="s">
        <v>537</v>
      </c>
      <c r="B4565" s="104" t="s">
        <v>539</v>
      </c>
      <c r="C4565" s="54">
        <v>369</v>
      </c>
      <c r="D4565" s="96">
        <v>44218.906539351854</v>
      </c>
      <c r="E4565" s="110">
        <v>44218.906539351854</v>
      </c>
      <c r="F4565" s="112">
        <v>57.7</v>
      </c>
      <c r="G4565" s="112">
        <v>24.4</v>
      </c>
    </row>
    <row r="4566" spans="1:7" x14ac:dyDescent="0.25">
      <c r="A4566" s="104" t="s">
        <v>537</v>
      </c>
      <c r="B4566" s="104" t="s">
        <v>539</v>
      </c>
      <c r="C4566" s="54">
        <v>370</v>
      </c>
      <c r="D4566" s="96">
        <v>44218.948206018518</v>
      </c>
      <c r="E4566" s="110">
        <v>44218.948206018518</v>
      </c>
      <c r="F4566" s="112">
        <v>57.6</v>
      </c>
      <c r="G4566" s="112">
        <v>24.6</v>
      </c>
    </row>
    <row r="4567" spans="1:7" x14ac:dyDescent="0.25">
      <c r="A4567" s="104" t="s">
        <v>537</v>
      </c>
      <c r="B4567" s="104" t="s">
        <v>539</v>
      </c>
      <c r="C4567" s="54">
        <v>371</v>
      </c>
      <c r="D4567" s="96">
        <v>44218.989872685182</v>
      </c>
      <c r="E4567" s="110">
        <v>44218.989872685182</v>
      </c>
      <c r="F4567" s="112">
        <v>58.5</v>
      </c>
      <c r="G4567" s="112">
        <v>24</v>
      </c>
    </row>
    <row r="4568" spans="1:7" x14ac:dyDescent="0.25">
      <c r="A4568" s="104" t="s">
        <v>537</v>
      </c>
      <c r="B4568" s="104" t="s">
        <v>539</v>
      </c>
      <c r="C4568" s="54">
        <v>372</v>
      </c>
      <c r="D4568" s="96">
        <v>44219.031539351854</v>
      </c>
      <c r="E4568" s="110">
        <v>44219.031539351854</v>
      </c>
      <c r="F4568" s="112">
        <v>58.2</v>
      </c>
      <c r="G4568" s="112">
        <v>24.2</v>
      </c>
    </row>
    <row r="4569" spans="1:7" x14ac:dyDescent="0.25">
      <c r="A4569" s="104" t="s">
        <v>537</v>
      </c>
      <c r="B4569" s="104" t="s">
        <v>539</v>
      </c>
      <c r="C4569" s="54">
        <v>373</v>
      </c>
      <c r="D4569" s="96">
        <v>44219.073206018518</v>
      </c>
      <c r="E4569" s="110">
        <v>44219.073206018518</v>
      </c>
      <c r="F4569" s="112">
        <v>58.4</v>
      </c>
      <c r="G4569" s="112">
        <v>24</v>
      </c>
    </row>
    <row r="4570" spans="1:7" x14ac:dyDescent="0.25">
      <c r="A4570" s="104" t="s">
        <v>537</v>
      </c>
      <c r="B4570" s="104" t="s">
        <v>539</v>
      </c>
      <c r="C4570" s="54">
        <v>374</v>
      </c>
      <c r="D4570" s="96">
        <v>44219.114872685182</v>
      </c>
      <c r="E4570" s="110">
        <v>44219.114872685182</v>
      </c>
      <c r="F4570" s="112">
        <v>55.7</v>
      </c>
      <c r="G4570" s="112">
        <v>24.5</v>
      </c>
    </row>
    <row r="4571" spans="1:7" x14ac:dyDescent="0.25">
      <c r="A4571" s="104" t="s">
        <v>537</v>
      </c>
      <c r="B4571" s="104" t="s">
        <v>539</v>
      </c>
      <c r="C4571" s="54">
        <v>375</v>
      </c>
      <c r="D4571" s="96">
        <v>44219.156539351854</v>
      </c>
      <c r="E4571" s="110">
        <v>44219.156539351854</v>
      </c>
      <c r="F4571" s="112">
        <v>56</v>
      </c>
      <c r="G4571" s="112">
        <v>24.5</v>
      </c>
    </row>
    <row r="4572" spans="1:7" x14ac:dyDescent="0.25">
      <c r="A4572" s="104" t="s">
        <v>537</v>
      </c>
      <c r="B4572" s="104" t="s">
        <v>539</v>
      </c>
      <c r="C4572" s="54">
        <v>376</v>
      </c>
      <c r="D4572" s="96">
        <v>44219.198206018518</v>
      </c>
      <c r="E4572" s="110">
        <v>44219.198206018518</v>
      </c>
      <c r="F4572" s="112">
        <v>54.2</v>
      </c>
      <c r="G4572" s="112">
        <v>24.2</v>
      </c>
    </row>
    <row r="4573" spans="1:7" x14ac:dyDescent="0.25">
      <c r="A4573" s="104" t="s">
        <v>537</v>
      </c>
      <c r="B4573" s="104" t="s">
        <v>539</v>
      </c>
      <c r="C4573" s="54">
        <v>377</v>
      </c>
      <c r="D4573" s="96">
        <v>44219.239872685182</v>
      </c>
      <c r="E4573" s="110">
        <v>44219.239872685182</v>
      </c>
      <c r="F4573" s="112">
        <v>54.2</v>
      </c>
      <c r="G4573" s="112">
        <v>24.3</v>
      </c>
    </row>
    <row r="4574" spans="1:7" x14ac:dyDescent="0.25">
      <c r="A4574" s="104" t="s">
        <v>537</v>
      </c>
      <c r="B4574" s="104" t="s">
        <v>539</v>
      </c>
      <c r="C4574" s="54">
        <v>378</v>
      </c>
      <c r="D4574" s="96">
        <v>44219.281539351854</v>
      </c>
      <c r="E4574" s="110">
        <v>44219.281539351854</v>
      </c>
      <c r="F4574" s="112">
        <v>57.9</v>
      </c>
      <c r="G4574" s="112">
        <v>24.1</v>
      </c>
    </row>
    <row r="4575" spans="1:7" x14ac:dyDescent="0.25">
      <c r="A4575" s="104" t="s">
        <v>537</v>
      </c>
      <c r="B4575" s="104" t="s">
        <v>539</v>
      </c>
      <c r="C4575" s="54">
        <v>379</v>
      </c>
      <c r="D4575" s="96">
        <v>44219.323206018518</v>
      </c>
      <c r="E4575" s="110">
        <v>44219.323206018518</v>
      </c>
      <c r="F4575" s="112">
        <v>55.8</v>
      </c>
      <c r="G4575" s="112">
        <v>24.3</v>
      </c>
    </row>
    <row r="4576" spans="1:7" x14ac:dyDescent="0.25">
      <c r="A4576" s="104" t="s">
        <v>537</v>
      </c>
      <c r="B4576" s="104" t="s">
        <v>539</v>
      </c>
      <c r="C4576" s="54">
        <v>380</v>
      </c>
      <c r="D4576" s="96">
        <v>44219.364872685182</v>
      </c>
      <c r="E4576" s="110">
        <v>44219.364872685182</v>
      </c>
      <c r="F4576" s="112">
        <v>59</v>
      </c>
      <c r="G4576" s="112">
        <v>24.2</v>
      </c>
    </row>
    <row r="4577" spans="1:7" x14ac:dyDescent="0.25">
      <c r="A4577" s="104" t="s">
        <v>537</v>
      </c>
      <c r="B4577" s="104" t="s">
        <v>539</v>
      </c>
      <c r="C4577" s="54">
        <v>381</v>
      </c>
      <c r="D4577" s="96">
        <v>44219.406539351854</v>
      </c>
      <c r="E4577" s="110">
        <v>44219.406539351854</v>
      </c>
      <c r="F4577" s="112">
        <v>62.1</v>
      </c>
      <c r="G4577" s="112">
        <v>24.6</v>
      </c>
    </row>
    <row r="4578" spans="1:7" x14ac:dyDescent="0.25">
      <c r="A4578" s="104" t="s">
        <v>537</v>
      </c>
      <c r="B4578" s="104" t="s">
        <v>539</v>
      </c>
      <c r="C4578" s="54">
        <v>382</v>
      </c>
      <c r="D4578" s="96">
        <v>44219.448206018518</v>
      </c>
      <c r="E4578" s="110">
        <v>44219.448206018518</v>
      </c>
      <c r="F4578" s="112">
        <v>64.8</v>
      </c>
      <c r="G4578" s="112">
        <v>24</v>
      </c>
    </row>
    <row r="4579" spans="1:7" x14ac:dyDescent="0.25">
      <c r="A4579" s="104" t="s">
        <v>537</v>
      </c>
      <c r="B4579" s="104" t="s">
        <v>539</v>
      </c>
      <c r="C4579" s="54">
        <v>383</v>
      </c>
      <c r="D4579" s="96">
        <v>44219.489872685182</v>
      </c>
      <c r="E4579" s="110">
        <v>44219.489872685182</v>
      </c>
      <c r="F4579" s="112">
        <v>59.1</v>
      </c>
      <c r="G4579" s="112">
        <v>24.9</v>
      </c>
    </row>
    <row r="4580" spans="1:7" x14ac:dyDescent="0.25">
      <c r="A4580" s="104" t="s">
        <v>537</v>
      </c>
      <c r="B4580" s="104" t="s">
        <v>539</v>
      </c>
      <c r="C4580" s="54">
        <v>384</v>
      </c>
      <c r="D4580" s="96">
        <v>44219.531539351854</v>
      </c>
      <c r="E4580" s="110">
        <v>44219.531539351854</v>
      </c>
      <c r="F4580" s="112">
        <v>63.3</v>
      </c>
      <c r="G4580" s="112">
        <v>24.8</v>
      </c>
    </row>
    <row r="4581" spans="1:7" x14ac:dyDescent="0.25">
      <c r="A4581" s="104" t="s">
        <v>537</v>
      </c>
      <c r="B4581" s="104" t="s">
        <v>539</v>
      </c>
      <c r="C4581" s="54">
        <v>385</v>
      </c>
      <c r="D4581" s="96">
        <v>44219.573206018518</v>
      </c>
      <c r="E4581" s="110">
        <v>44219.573206018518</v>
      </c>
      <c r="F4581" s="112">
        <v>69.3</v>
      </c>
      <c r="G4581" s="112">
        <v>24.7</v>
      </c>
    </row>
    <row r="4582" spans="1:7" x14ac:dyDescent="0.25">
      <c r="A4582" s="104" t="s">
        <v>537</v>
      </c>
      <c r="B4582" s="104" t="s">
        <v>539</v>
      </c>
      <c r="C4582" s="54">
        <v>386</v>
      </c>
      <c r="D4582" s="96">
        <v>44219.614872685182</v>
      </c>
      <c r="E4582" s="110">
        <v>44219.614872685182</v>
      </c>
      <c r="F4582" s="112">
        <v>66.7</v>
      </c>
      <c r="G4582" s="112">
        <v>24.6</v>
      </c>
    </row>
    <row r="4583" spans="1:7" x14ac:dyDescent="0.25">
      <c r="A4583" s="104" t="s">
        <v>537</v>
      </c>
      <c r="B4583" s="104" t="s">
        <v>539</v>
      </c>
      <c r="C4583" s="54">
        <v>387</v>
      </c>
      <c r="D4583" s="96">
        <v>44219.656539351854</v>
      </c>
      <c r="E4583" s="110">
        <v>44219.656539351854</v>
      </c>
      <c r="F4583" s="112">
        <v>67.099999999999994</v>
      </c>
      <c r="G4583" s="112">
        <v>24.3</v>
      </c>
    </row>
    <row r="4584" spans="1:7" x14ac:dyDescent="0.25">
      <c r="A4584" s="104" t="s">
        <v>537</v>
      </c>
      <c r="B4584" s="104" t="s">
        <v>539</v>
      </c>
      <c r="C4584" s="54">
        <v>388</v>
      </c>
      <c r="D4584" s="96">
        <v>44219.698206018518</v>
      </c>
      <c r="E4584" s="110">
        <v>44219.698206018518</v>
      </c>
      <c r="F4584" s="112">
        <v>67.099999999999994</v>
      </c>
      <c r="G4584" s="112">
        <v>23.9</v>
      </c>
    </row>
    <row r="4585" spans="1:7" x14ac:dyDescent="0.25">
      <c r="A4585" s="104" t="s">
        <v>537</v>
      </c>
      <c r="B4585" s="104" t="s">
        <v>539</v>
      </c>
      <c r="C4585" s="54">
        <v>389</v>
      </c>
      <c r="D4585" s="96">
        <v>44219.739872685182</v>
      </c>
      <c r="E4585" s="110">
        <v>44219.739872685182</v>
      </c>
      <c r="F4585" s="112">
        <v>60.5</v>
      </c>
      <c r="G4585" s="112">
        <v>24.2</v>
      </c>
    </row>
    <row r="4586" spans="1:7" x14ac:dyDescent="0.25">
      <c r="A4586" s="104" t="s">
        <v>537</v>
      </c>
      <c r="B4586" s="104" t="s">
        <v>539</v>
      </c>
      <c r="C4586" s="54">
        <v>390</v>
      </c>
      <c r="D4586" s="96">
        <v>44219.781539351854</v>
      </c>
      <c r="E4586" s="110">
        <v>44219.781539351854</v>
      </c>
      <c r="F4586" s="112">
        <v>58.4</v>
      </c>
      <c r="G4586" s="112">
        <v>24</v>
      </c>
    </row>
    <row r="4587" spans="1:7" x14ac:dyDescent="0.25">
      <c r="A4587" s="104" t="s">
        <v>537</v>
      </c>
      <c r="B4587" s="104" t="s">
        <v>539</v>
      </c>
      <c r="C4587" s="54">
        <v>391</v>
      </c>
      <c r="D4587" s="96">
        <v>44219.823206018518</v>
      </c>
      <c r="E4587" s="110">
        <v>44219.823206018518</v>
      </c>
      <c r="F4587" s="112">
        <v>60.7</v>
      </c>
      <c r="G4587" s="112">
        <v>24.1</v>
      </c>
    </row>
    <row r="4588" spans="1:7" x14ac:dyDescent="0.25">
      <c r="A4588" s="104" t="s">
        <v>537</v>
      </c>
      <c r="B4588" s="104" t="s">
        <v>539</v>
      </c>
      <c r="C4588" s="54">
        <v>392</v>
      </c>
      <c r="D4588" s="96">
        <v>44219.864872685182</v>
      </c>
      <c r="E4588" s="110">
        <v>44219.864872685182</v>
      </c>
      <c r="F4588" s="112">
        <v>59.4</v>
      </c>
      <c r="G4588" s="112">
        <v>23.9</v>
      </c>
    </row>
    <row r="4589" spans="1:7" x14ac:dyDescent="0.25">
      <c r="A4589" s="104" t="s">
        <v>537</v>
      </c>
      <c r="B4589" s="104" t="s">
        <v>539</v>
      </c>
      <c r="C4589" s="54">
        <v>393</v>
      </c>
      <c r="D4589" s="96">
        <v>44219.906539351854</v>
      </c>
      <c r="E4589" s="110">
        <v>44219.906539351854</v>
      </c>
      <c r="F4589" s="112">
        <v>58.6</v>
      </c>
      <c r="G4589" s="112">
        <v>23.9</v>
      </c>
    </row>
    <row r="4590" spans="1:7" x14ac:dyDescent="0.25">
      <c r="A4590" s="104" t="s">
        <v>537</v>
      </c>
      <c r="B4590" s="104" t="s">
        <v>539</v>
      </c>
      <c r="C4590" s="54">
        <v>394</v>
      </c>
      <c r="D4590" s="96">
        <v>44219.948206018518</v>
      </c>
      <c r="E4590" s="110">
        <v>44219.948206018518</v>
      </c>
      <c r="F4590" s="112">
        <v>59.4</v>
      </c>
      <c r="G4590" s="112">
        <v>24</v>
      </c>
    </row>
    <row r="4591" spans="1:7" x14ac:dyDescent="0.25">
      <c r="A4591" s="104" t="s">
        <v>537</v>
      </c>
      <c r="B4591" s="104" t="s">
        <v>539</v>
      </c>
      <c r="C4591" s="54">
        <v>395</v>
      </c>
      <c r="D4591" s="96">
        <v>44219.989872685182</v>
      </c>
      <c r="E4591" s="110">
        <v>44219.989872685182</v>
      </c>
      <c r="F4591" s="112">
        <v>58.8</v>
      </c>
      <c r="G4591" s="112">
        <v>24.1</v>
      </c>
    </row>
    <row r="4592" spans="1:7" x14ac:dyDescent="0.25">
      <c r="A4592" s="104" t="s">
        <v>537</v>
      </c>
      <c r="B4592" s="104" t="s">
        <v>539</v>
      </c>
      <c r="C4592" s="54">
        <v>396</v>
      </c>
      <c r="D4592" s="96">
        <v>44220.031539351854</v>
      </c>
      <c r="E4592" s="110">
        <v>44220.031539351854</v>
      </c>
      <c r="F4592" s="112">
        <v>56.4</v>
      </c>
      <c r="G4592" s="112">
        <v>23.9</v>
      </c>
    </row>
    <row r="4593" spans="1:7" x14ac:dyDescent="0.25">
      <c r="A4593" s="104" t="s">
        <v>537</v>
      </c>
      <c r="B4593" s="104" t="s">
        <v>539</v>
      </c>
      <c r="C4593" s="54">
        <v>397</v>
      </c>
      <c r="D4593" s="96">
        <v>44220.073206018518</v>
      </c>
      <c r="E4593" s="110">
        <v>44220.073206018518</v>
      </c>
      <c r="F4593" s="112">
        <v>56.8</v>
      </c>
      <c r="G4593" s="112">
        <v>24.2</v>
      </c>
    </row>
    <row r="4594" spans="1:7" x14ac:dyDescent="0.25">
      <c r="A4594" s="104" t="s">
        <v>537</v>
      </c>
      <c r="B4594" s="104" t="s">
        <v>539</v>
      </c>
      <c r="C4594" s="54">
        <v>398</v>
      </c>
      <c r="D4594" s="96">
        <v>44220.114872685182</v>
      </c>
      <c r="E4594" s="110">
        <v>44220.114872685182</v>
      </c>
      <c r="F4594" s="112">
        <v>57.3</v>
      </c>
      <c r="G4594" s="112">
        <v>24</v>
      </c>
    </row>
    <row r="4595" spans="1:7" x14ac:dyDescent="0.25">
      <c r="A4595" s="104" t="s">
        <v>537</v>
      </c>
      <c r="B4595" s="104" t="s">
        <v>539</v>
      </c>
      <c r="C4595" s="54">
        <v>399</v>
      </c>
      <c r="D4595" s="96">
        <v>44220.156539351854</v>
      </c>
      <c r="E4595" s="110">
        <v>44220.156539351854</v>
      </c>
      <c r="F4595" s="112">
        <v>56.7</v>
      </c>
      <c r="G4595" s="112">
        <v>24.1</v>
      </c>
    </row>
    <row r="4596" spans="1:7" x14ac:dyDescent="0.25">
      <c r="A4596" s="104" t="s">
        <v>537</v>
      </c>
      <c r="B4596" s="104" t="s">
        <v>539</v>
      </c>
      <c r="C4596" s="54">
        <v>400</v>
      </c>
      <c r="D4596" s="96">
        <v>44220.198206018518</v>
      </c>
      <c r="E4596" s="110">
        <v>44220.198206018518</v>
      </c>
      <c r="F4596" s="112">
        <v>56</v>
      </c>
      <c r="G4596" s="112">
        <v>24.2</v>
      </c>
    </row>
    <row r="4597" spans="1:7" x14ac:dyDescent="0.25">
      <c r="A4597" s="104" t="s">
        <v>537</v>
      </c>
      <c r="B4597" s="104" t="s">
        <v>539</v>
      </c>
      <c r="C4597" s="54">
        <v>401</v>
      </c>
      <c r="D4597" s="96">
        <v>44220.239872685182</v>
      </c>
      <c r="E4597" s="110">
        <v>44220.239872685182</v>
      </c>
      <c r="F4597" s="112">
        <v>54.8</v>
      </c>
      <c r="G4597" s="112">
        <v>23.9</v>
      </c>
    </row>
    <row r="4598" spans="1:7" x14ac:dyDescent="0.25">
      <c r="A4598" s="104" t="s">
        <v>537</v>
      </c>
      <c r="B4598" s="104" t="s">
        <v>539</v>
      </c>
      <c r="C4598" s="54">
        <v>402</v>
      </c>
      <c r="D4598" s="96">
        <v>44220.281539351854</v>
      </c>
      <c r="E4598" s="110">
        <v>44220.281539351854</v>
      </c>
      <c r="F4598" s="112">
        <v>54.6</v>
      </c>
      <c r="G4598" s="112">
        <v>24.3</v>
      </c>
    </row>
    <row r="4599" spans="1:7" x14ac:dyDescent="0.25">
      <c r="A4599" s="104" t="s">
        <v>537</v>
      </c>
      <c r="B4599" s="104" t="s">
        <v>539</v>
      </c>
      <c r="C4599" s="54">
        <v>403</v>
      </c>
      <c r="D4599" s="96">
        <v>44220.323206018518</v>
      </c>
      <c r="E4599" s="110">
        <v>44220.323206018518</v>
      </c>
      <c r="F4599" s="112">
        <v>59.6</v>
      </c>
      <c r="G4599" s="112">
        <v>24.1</v>
      </c>
    </row>
    <row r="4600" spans="1:7" x14ac:dyDescent="0.25">
      <c r="A4600" s="104" t="s">
        <v>537</v>
      </c>
      <c r="B4600" s="104" t="s">
        <v>539</v>
      </c>
      <c r="C4600" s="54">
        <v>404</v>
      </c>
      <c r="D4600" s="96">
        <v>44220.364872685182</v>
      </c>
      <c r="E4600" s="110">
        <v>44220.364872685182</v>
      </c>
      <c r="F4600" s="112">
        <v>58.6</v>
      </c>
      <c r="G4600" s="112">
        <v>24.5</v>
      </c>
    </row>
    <row r="4601" spans="1:7" x14ac:dyDescent="0.25">
      <c r="A4601" s="104" t="s">
        <v>537</v>
      </c>
      <c r="B4601" s="104" t="s">
        <v>539</v>
      </c>
      <c r="C4601" s="54">
        <v>405</v>
      </c>
      <c r="D4601" s="96">
        <v>44220.406539351854</v>
      </c>
      <c r="E4601" s="110">
        <v>44220.406539351854</v>
      </c>
      <c r="F4601" s="112">
        <v>60.7</v>
      </c>
      <c r="G4601" s="112">
        <v>23.9</v>
      </c>
    </row>
    <row r="4602" spans="1:7" x14ac:dyDescent="0.25">
      <c r="A4602" s="104" t="s">
        <v>537</v>
      </c>
      <c r="B4602" s="104" t="s">
        <v>539</v>
      </c>
      <c r="C4602" s="54">
        <v>406</v>
      </c>
      <c r="D4602" s="96">
        <v>44220.448206018518</v>
      </c>
      <c r="E4602" s="110">
        <v>44220.448206018518</v>
      </c>
      <c r="F4602" s="112">
        <v>56.7</v>
      </c>
      <c r="G4602" s="112">
        <v>24</v>
      </c>
    </row>
    <row r="4603" spans="1:7" x14ac:dyDescent="0.25">
      <c r="A4603" s="104" t="s">
        <v>537</v>
      </c>
      <c r="B4603" s="104" t="s">
        <v>539</v>
      </c>
      <c r="C4603" s="54">
        <v>407</v>
      </c>
      <c r="D4603" s="96">
        <v>44220.489872685182</v>
      </c>
      <c r="E4603" s="110">
        <v>44220.489872685182</v>
      </c>
      <c r="F4603" s="112">
        <v>64.900000000000006</v>
      </c>
      <c r="G4603" s="112">
        <v>24.2</v>
      </c>
    </row>
    <row r="4604" spans="1:7" x14ac:dyDescent="0.25">
      <c r="A4604" s="104" t="s">
        <v>537</v>
      </c>
      <c r="B4604" s="104" t="s">
        <v>539</v>
      </c>
      <c r="C4604" s="54">
        <v>408</v>
      </c>
      <c r="D4604" s="96">
        <v>44220.531539351854</v>
      </c>
      <c r="E4604" s="110">
        <v>44220.531539351854</v>
      </c>
      <c r="F4604" s="112">
        <v>66</v>
      </c>
      <c r="G4604" s="112">
        <v>24.4</v>
      </c>
    </row>
    <row r="4605" spans="1:7" x14ac:dyDescent="0.25">
      <c r="A4605" s="104" t="s">
        <v>537</v>
      </c>
      <c r="B4605" s="104" t="s">
        <v>539</v>
      </c>
      <c r="C4605" s="54">
        <v>409</v>
      </c>
      <c r="D4605" s="96">
        <v>44220.573206018518</v>
      </c>
      <c r="E4605" s="110">
        <v>44220.573206018518</v>
      </c>
      <c r="F4605" s="112">
        <v>64.7</v>
      </c>
      <c r="G4605" s="112">
        <v>24.4</v>
      </c>
    </row>
    <row r="4606" spans="1:7" x14ac:dyDescent="0.25">
      <c r="A4606" s="104" t="s">
        <v>537</v>
      </c>
      <c r="B4606" s="104" t="s">
        <v>539</v>
      </c>
      <c r="C4606" s="54">
        <v>410</v>
      </c>
      <c r="D4606" s="96">
        <v>44220.614872685182</v>
      </c>
      <c r="E4606" s="110">
        <v>44220.614872685182</v>
      </c>
      <c r="F4606" s="112">
        <v>66.5</v>
      </c>
      <c r="G4606" s="112">
        <v>24.1</v>
      </c>
    </row>
    <row r="4607" spans="1:7" x14ac:dyDescent="0.25">
      <c r="A4607" s="104" t="s">
        <v>537</v>
      </c>
      <c r="B4607" s="104" t="s">
        <v>539</v>
      </c>
      <c r="C4607" s="54">
        <v>411</v>
      </c>
      <c r="D4607" s="96">
        <v>44220.656539351854</v>
      </c>
      <c r="E4607" s="110">
        <v>44220.656539351854</v>
      </c>
      <c r="F4607" s="112">
        <v>66.7</v>
      </c>
      <c r="G4607" s="112">
        <v>24</v>
      </c>
    </row>
    <row r="4608" spans="1:7" x14ac:dyDescent="0.25">
      <c r="A4608" s="104" t="s">
        <v>537</v>
      </c>
      <c r="B4608" s="104" t="s">
        <v>539</v>
      </c>
      <c r="C4608" s="54">
        <v>412</v>
      </c>
      <c r="D4608" s="96">
        <v>44220.698206018518</v>
      </c>
      <c r="E4608" s="110">
        <v>44220.698206018518</v>
      </c>
      <c r="F4608" s="112">
        <v>65</v>
      </c>
      <c r="G4608" s="112">
        <v>24</v>
      </c>
    </row>
    <row r="4609" spans="1:7" x14ac:dyDescent="0.25">
      <c r="A4609" s="104" t="s">
        <v>537</v>
      </c>
      <c r="B4609" s="104" t="s">
        <v>539</v>
      </c>
      <c r="C4609" s="54">
        <v>413</v>
      </c>
      <c r="D4609" s="96">
        <v>44220.739872685182</v>
      </c>
      <c r="E4609" s="110">
        <v>44220.739872685182</v>
      </c>
      <c r="F4609" s="112">
        <v>57.7</v>
      </c>
      <c r="G4609" s="112">
        <v>23.9</v>
      </c>
    </row>
    <row r="4610" spans="1:7" x14ac:dyDescent="0.25">
      <c r="A4610" s="104" t="s">
        <v>537</v>
      </c>
      <c r="B4610" s="104" t="s">
        <v>539</v>
      </c>
      <c r="C4610" s="54">
        <v>414</v>
      </c>
      <c r="D4610" s="96">
        <v>44220.781539351854</v>
      </c>
      <c r="E4610" s="110">
        <v>44220.781539351854</v>
      </c>
      <c r="F4610" s="112">
        <v>57.1</v>
      </c>
      <c r="G4610" s="112">
        <v>24</v>
      </c>
    </row>
    <row r="4611" spans="1:7" x14ac:dyDescent="0.25">
      <c r="A4611" s="104" t="s">
        <v>537</v>
      </c>
      <c r="B4611" s="104" t="s">
        <v>539</v>
      </c>
      <c r="C4611" s="54">
        <v>415</v>
      </c>
      <c r="D4611" s="96">
        <v>44220.823206018518</v>
      </c>
      <c r="E4611" s="110">
        <v>44220.823206018518</v>
      </c>
      <c r="F4611" s="112">
        <v>56.6</v>
      </c>
      <c r="G4611" s="112">
        <v>23.9</v>
      </c>
    </row>
    <row r="4612" spans="1:7" x14ac:dyDescent="0.25">
      <c r="A4612" s="104" t="s">
        <v>537</v>
      </c>
      <c r="B4612" s="104" t="s">
        <v>539</v>
      </c>
      <c r="C4612" s="54">
        <v>416</v>
      </c>
      <c r="D4612" s="96">
        <v>44220.864872685182</v>
      </c>
      <c r="E4612" s="110">
        <v>44220.864872685182</v>
      </c>
      <c r="F4612" s="112">
        <v>61.6</v>
      </c>
      <c r="G4612" s="112">
        <v>23.9</v>
      </c>
    </row>
    <row r="4613" spans="1:7" x14ac:dyDescent="0.25">
      <c r="A4613" s="104" t="s">
        <v>537</v>
      </c>
      <c r="B4613" s="104" t="s">
        <v>539</v>
      </c>
      <c r="C4613" s="54">
        <v>417</v>
      </c>
      <c r="D4613" s="96">
        <v>44220.906539351854</v>
      </c>
      <c r="E4613" s="110">
        <v>44220.906539351854</v>
      </c>
      <c r="F4613" s="112">
        <v>58.8</v>
      </c>
      <c r="G4613" s="112">
        <v>23.9</v>
      </c>
    </row>
    <row r="4614" spans="1:7" x14ac:dyDescent="0.25">
      <c r="A4614" s="104" t="s">
        <v>537</v>
      </c>
      <c r="B4614" s="104" t="s">
        <v>539</v>
      </c>
      <c r="C4614" s="54">
        <v>418</v>
      </c>
      <c r="D4614" s="96">
        <v>44220.948206018518</v>
      </c>
      <c r="E4614" s="110">
        <v>44220.948206018518</v>
      </c>
      <c r="F4614" s="112">
        <v>60</v>
      </c>
      <c r="G4614" s="112">
        <v>24.1</v>
      </c>
    </row>
    <row r="4615" spans="1:7" x14ac:dyDescent="0.25">
      <c r="A4615" s="104" t="s">
        <v>537</v>
      </c>
      <c r="B4615" s="104" t="s">
        <v>539</v>
      </c>
      <c r="C4615" s="54">
        <v>419</v>
      </c>
      <c r="D4615" s="96">
        <v>44220.989872685182</v>
      </c>
      <c r="E4615" s="110">
        <v>44220.989872685182</v>
      </c>
      <c r="F4615" s="112">
        <v>58.3</v>
      </c>
      <c r="G4615" s="112">
        <v>23.7</v>
      </c>
    </row>
    <row r="4616" spans="1:7" x14ac:dyDescent="0.25">
      <c r="A4616" s="104" t="s">
        <v>537</v>
      </c>
      <c r="B4616" s="104" t="s">
        <v>539</v>
      </c>
      <c r="C4616" s="54">
        <v>420</v>
      </c>
      <c r="D4616" s="96">
        <v>44221.031539351854</v>
      </c>
      <c r="E4616" s="110">
        <v>44221.031539351854</v>
      </c>
      <c r="F4616" s="112">
        <v>59</v>
      </c>
      <c r="G4616" s="112">
        <v>23.9</v>
      </c>
    </row>
    <row r="4617" spans="1:7" x14ac:dyDescent="0.25">
      <c r="A4617" s="104" t="s">
        <v>537</v>
      </c>
      <c r="B4617" s="104" t="s">
        <v>539</v>
      </c>
      <c r="C4617" s="54">
        <v>421</v>
      </c>
      <c r="D4617" s="96">
        <v>44221.073206018518</v>
      </c>
      <c r="E4617" s="110">
        <v>44221.073206018518</v>
      </c>
      <c r="F4617" s="112">
        <v>57.4</v>
      </c>
      <c r="G4617" s="112">
        <v>23.7</v>
      </c>
    </row>
    <row r="4618" spans="1:7" x14ac:dyDescent="0.25">
      <c r="A4618" s="104" t="s">
        <v>537</v>
      </c>
      <c r="B4618" s="104" t="s">
        <v>539</v>
      </c>
      <c r="C4618" s="54">
        <v>422</v>
      </c>
      <c r="D4618" s="96">
        <v>44221.114872685182</v>
      </c>
      <c r="E4618" s="110">
        <v>44221.114872685182</v>
      </c>
      <c r="F4618" s="112">
        <v>56.5</v>
      </c>
      <c r="G4618" s="112">
        <v>24.1</v>
      </c>
    </row>
    <row r="4619" spans="1:7" x14ac:dyDescent="0.25">
      <c r="A4619" s="104" t="s">
        <v>537</v>
      </c>
      <c r="B4619" s="104" t="s">
        <v>539</v>
      </c>
      <c r="C4619" s="54">
        <v>423</v>
      </c>
      <c r="D4619" s="96">
        <v>44221.156539351854</v>
      </c>
      <c r="E4619" s="110">
        <v>44221.156539351854</v>
      </c>
      <c r="F4619" s="112">
        <v>55.1</v>
      </c>
      <c r="G4619" s="112">
        <v>23.8</v>
      </c>
    </row>
    <row r="4620" spans="1:7" x14ac:dyDescent="0.25">
      <c r="A4620" s="104" t="s">
        <v>537</v>
      </c>
      <c r="B4620" s="104" t="s">
        <v>539</v>
      </c>
      <c r="C4620" s="54">
        <v>424</v>
      </c>
      <c r="D4620" s="96">
        <v>44221.198206018518</v>
      </c>
      <c r="E4620" s="110">
        <v>44221.198206018518</v>
      </c>
      <c r="F4620" s="112">
        <v>57.3</v>
      </c>
      <c r="G4620" s="112">
        <v>23.8</v>
      </c>
    </row>
    <row r="4621" spans="1:7" x14ac:dyDescent="0.25">
      <c r="A4621" s="104" t="s">
        <v>537</v>
      </c>
      <c r="B4621" s="104" t="s">
        <v>539</v>
      </c>
      <c r="C4621" s="54">
        <v>425</v>
      </c>
      <c r="D4621" s="96">
        <v>44221.239872685182</v>
      </c>
      <c r="E4621" s="110">
        <v>44221.239872685182</v>
      </c>
      <c r="F4621" s="112">
        <v>58</v>
      </c>
      <c r="G4621" s="112">
        <v>24</v>
      </c>
    </row>
    <row r="4622" spans="1:7" x14ac:dyDescent="0.25">
      <c r="A4622" s="104" t="s">
        <v>537</v>
      </c>
      <c r="B4622" s="104" t="s">
        <v>539</v>
      </c>
      <c r="C4622" s="54">
        <v>426</v>
      </c>
      <c r="D4622" s="96">
        <v>44221.281539351854</v>
      </c>
      <c r="E4622" s="110">
        <v>44221.281539351854</v>
      </c>
      <c r="F4622" s="112">
        <v>57.3</v>
      </c>
      <c r="G4622" s="112">
        <v>23.8</v>
      </c>
    </row>
    <row r="4623" spans="1:7" x14ac:dyDescent="0.25">
      <c r="A4623" s="104" t="s">
        <v>537</v>
      </c>
      <c r="B4623" s="104" t="s">
        <v>539</v>
      </c>
      <c r="C4623" s="54">
        <v>427</v>
      </c>
      <c r="D4623" s="96">
        <v>44221.323206018518</v>
      </c>
      <c r="E4623" s="110">
        <v>44221.323206018518</v>
      </c>
      <c r="F4623" s="112">
        <v>59.8</v>
      </c>
      <c r="G4623" s="112">
        <v>24.2</v>
      </c>
    </row>
    <row r="4624" spans="1:7" x14ac:dyDescent="0.25">
      <c r="A4624" s="104" t="s">
        <v>537</v>
      </c>
      <c r="B4624" s="104" t="s">
        <v>539</v>
      </c>
      <c r="C4624" s="54">
        <v>428</v>
      </c>
      <c r="D4624" s="96">
        <v>44221.364872685182</v>
      </c>
      <c r="E4624" s="110">
        <v>44221.364872685182</v>
      </c>
      <c r="F4624" s="112">
        <v>62.3</v>
      </c>
      <c r="G4624" s="112">
        <v>23.9</v>
      </c>
    </row>
    <row r="4625" spans="1:7" x14ac:dyDescent="0.25">
      <c r="A4625" s="104" t="s">
        <v>537</v>
      </c>
      <c r="B4625" s="104" t="s">
        <v>539</v>
      </c>
      <c r="C4625" s="54">
        <v>429</v>
      </c>
      <c r="D4625" s="96">
        <v>44221.406539351854</v>
      </c>
      <c r="E4625" s="110">
        <v>44221.406539351854</v>
      </c>
      <c r="F4625" s="112">
        <v>60.2</v>
      </c>
      <c r="G4625" s="112">
        <v>24.1</v>
      </c>
    </row>
    <row r="4626" spans="1:7" x14ac:dyDescent="0.25">
      <c r="A4626" s="104" t="s">
        <v>537</v>
      </c>
      <c r="B4626" s="104" t="s">
        <v>539</v>
      </c>
      <c r="C4626" s="54">
        <v>430</v>
      </c>
      <c r="D4626" s="96">
        <v>44221.448206018518</v>
      </c>
      <c r="E4626" s="110">
        <v>44221.448206018518</v>
      </c>
      <c r="F4626" s="112">
        <v>62.7</v>
      </c>
      <c r="G4626" s="112">
        <v>24.4</v>
      </c>
    </row>
    <row r="4627" spans="1:7" x14ac:dyDescent="0.25">
      <c r="A4627" s="104" t="s">
        <v>537</v>
      </c>
      <c r="B4627" s="104" t="s">
        <v>539</v>
      </c>
      <c r="C4627" s="54">
        <v>431</v>
      </c>
      <c r="D4627" s="96">
        <v>44221.489872685182</v>
      </c>
      <c r="E4627" s="110">
        <v>44221.489872685182</v>
      </c>
      <c r="F4627" s="112">
        <v>65</v>
      </c>
      <c r="G4627" s="112">
        <v>24</v>
      </c>
    </row>
    <row r="4628" spans="1:7" x14ac:dyDescent="0.25">
      <c r="A4628" s="104" t="s">
        <v>537</v>
      </c>
      <c r="B4628" s="104" t="s">
        <v>539</v>
      </c>
      <c r="C4628" s="54">
        <v>432</v>
      </c>
      <c r="D4628" s="96">
        <v>44221.531539351854</v>
      </c>
      <c r="E4628" s="110">
        <v>44221.531539351854</v>
      </c>
      <c r="F4628" s="112">
        <v>67</v>
      </c>
      <c r="G4628" s="112">
        <v>24.5</v>
      </c>
    </row>
    <row r="4629" spans="1:7" x14ac:dyDescent="0.25">
      <c r="A4629" s="104" t="s">
        <v>537</v>
      </c>
      <c r="B4629" s="104" t="s">
        <v>539</v>
      </c>
      <c r="C4629" s="54">
        <v>433</v>
      </c>
      <c r="D4629" s="96">
        <v>44221.573206018518</v>
      </c>
      <c r="E4629" s="110">
        <v>44221.573206018518</v>
      </c>
      <c r="F4629" s="112">
        <v>66.900000000000006</v>
      </c>
      <c r="G4629" s="112">
        <v>24.5</v>
      </c>
    </row>
    <row r="4630" spans="1:7" x14ac:dyDescent="0.25">
      <c r="A4630" s="104" t="s">
        <v>537</v>
      </c>
      <c r="B4630" s="104" t="s">
        <v>539</v>
      </c>
      <c r="C4630" s="54">
        <v>434</v>
      </c>
      <c r="D4630" s="96">
        <v>44221.614872685182</v>
      </c>
      <c r="E4630" s="110">
        <v>44221.614872685182</v>
      </c>
      <c r="F4630" s="112">
        <v>66.400000000000006</v>
      </c>
      <c r="G4630" s="112">
        <v>24.7</v>
      </c>
    </row>
    <row r="4631" spans="1:7" x14ac:dyDescent="0.25">
      <c r="A4631" s="104" t="s">
        <v>537</v>
      </c>
      <c r="B4631" s="104" t="s">
        <v>539</v>
      </c>
      <c r="C4631" s="54">
        <v>435</v>
      </c>
      <c r="D4631" s="96">
        <v>44221.656539351854</v>
      </c>
      <c r="E4631" s="110">
        <v>44221.656539351854</v>
      </c>
      <c r="F4631" s="112">
        <v>67.099999999999994</v>
      </c>
      <c r="G4631" s="112">
        <v>24.9</v>
      </c>
    </row>
    <row r="4632" spans="1:7" x14ac:dyDescent="0.25">
      <c r="A4632" s="104" t="s">
        <v>537</v>
      </c>
      <c r="B4632" s="104" t="s">
        <v>539</v>
      </c>
      <c r="C4632" s="54">
        <v>436</v>
      </c>
      <c r="D4632" s="96">
        <v>44221.698206018518</v>
      </c>
      <c r="E4632" s="110">
        <v>44221.698206018518</v>
      </c>
      <c r="F4632" s="112">
        <v>63.5</v>
      </c>
      <c r="G4632" s="112">
        <v>23.8</v>
      </c>
    </row>
    <row r="4633" spans="1:7" x14ac:dyDescent="0.25">
      <c r="A4633" s="104" t="s">
        <v>537</v>
      </c>
      <c r="B4633" s="104" t="s">
        <v>539</v>
      </c>
      <c r="C4633" s="54">
        <v>437</v>
      </c>
      <c r="D4633" s="96">
        <v>44221.739872685182</v>
      </c>
      <c r="E4633" s="110">
        <v>44221.739872685182</v>
      </c>
      <c r="F4633" s="112">
        <v>63.1</v>
      </c>
      <c r="G4633" s="112">
        <v>24</v>
      </c>
    </row>
    <row r="4634" spans="1:7" x14ac:dyDescent="0.25">
      <c r="A4634" s="104" t="s">
        <v>537</v>
      </c>
      <c r="B4634" s="104" t="s">
        <v>539</v>
      </c>
      <c r="C4634" s="54">
        <v>438</v>
      </c>
      <c r="D4634" s="96">
        <v>44221.781539351854</v>
      </c>
      <c r="E4634" s="110">
        <v>44221.781539351854</v>
      </c>
      <c r="F4634" s="112">
        <v>57.8</v>
      </c>
      <c r="G4634" s="112">
        <v>23.8</v>
      </c>
    </row>
    <row r="4635" spans="1:7" x14ac:dyDescent="0.25">
      <c r="A4635" s="104" t="s">
        <v>537</v>
      </c>
      <c r="B4635" s="104" t="s">
        <v>539</v>
      </c>
      <c r="C4635" s="54">
        <v>439</v>
      </c>
      <c r="D4635" s="96">
        <v>44221.823206018518</v>
      </c>
      <c r="E4635" s="110">
        <v>44221.823206018518</v>
      </c>
      <c r="F4635" s="112">
        <v>58.1</v>
      </c>
      <c r="G4635" s="112">
        <v>23.9</v>
      </c>
    </row>
    <row r="4636" spans="1:7" x14ac:dyDescent="0.25">
      <c r="A4636" s="104" t="s">
        <v>537</v>
      </c>
      <c r="B4636" s="104" t="s">
        <v>539</v>
      </c>
      <c r="C4636" s="54">
        <v>440</v>
      </c>
      <c r="D4636" s="96">
        <v>44221.864872685182</v>
      </c>
      <c r="E4636" s="110">
        <v>44221.864872685182</v>
      </c>
      <c r="F4636" s="112">
        <v>56.9</v>
      </c>
      <c r="G4636" s="112">
        <v>23.8</v>
      </c>
    </row>
    <row r="4637" spans="1:7" x14ac:dyDescent="0.25">
      <c r="A4637" s="104" t="s">
        <v>537</v>
      </c>
      <c r="B4637" s="104" t="s">
        <v>539</v>
      </c>
      <c r="C4637" s="54">
        <v>441</v>
      </c>
      <c r="D4637" s="96">
        <v>44221.906539351854</v>
      </c>
      <c r="E4637" s="110">
        <v>44221.906539351854</v>
      </c>
      <c r="F4637" s="112">
        <v>59.7</v>
      </c>
      <c r="G4637" s="112">
        <v>24.3</v>
      </c>
    </row>
    <row r="4638" spans="1:7" x14ac:dyDescent="0.25">
      <c r="A4638" s="104" t="s">
        <v>537</v>
      </c>
      <c r="B4638" s="104" t="s">
        <v>539</v>
      </c>
      <c r="C4638" s="54">
        <v>442</v>
      </c>
      <c r="D4638" s="96">
        <v>44221.948206018518</v>
      </c>
      <c r="E4638" s="110">
        <v>44221.948206018518</v>
      </c>
      <c r="F4638" s="112">
        <v>59.8</v>
      </c>
      <c r="G4638" s="112">
        <v>23.7</v>
      </c>
    </row>
    <row r="4639" spans="1:7" x14ac:dyDescent="0.25">
      <c r="A4639" s="104" t="s">
        <v>537</v>
      </c>
      <c r="B4639" s="104" t="s">
        <v>539</v>
      </c>
      <c r="C4639" s="54">
        <v>443</v>
      </c>
      <c r="D4639" s="96">
        <v>44221.989872685182</v>
      </c>
      <c r="E4639" s="110">
        <v>44221.989872685182</v>
      </c>
      <c r="F4639" s="112">
        <v>57.9</v>
      </c>
      <c r="G4639" s="112">
        <v>23.9</v>
      </c>
    </row>
    <row r="4640" spans="1:7" x14ac:dyDescent="0.25">
      <c r="A4640" s="104" t="s">
        <v>537</v>
      </c>
      <c r="B4640" s="104" t="s">
        <v>539</v>
      </c>
      <c r="C4640" s="54">
        <v>444</v>
      </c>
      <c r="D4640" s="96">
        <v>44222.031539351854</v>
      </c>
      <c r="E4640" s="110">
        <v>44222.031539351854</v>
      </c>
      <c r="F4640" s="112">
        <v>60.6</v>
      </c>
      <c r="G4640" s="112">
        <v>23.8</v>
      </c>
    </row>
    <row r="4641" spans="1:7" x14ac:dyDescent="0.25">
      <c r="A4641" s="104" t="s">
        <v>537</v>
      </c>
      <c r="B4641" s="104" t="s">
        <v>539</v>
      </c>
      <c r="C4641" s="54">
        <v>445</v>
      </c>
      <c r="D4641" s="96">
        <v>44222.073206018518</v>
      </c>
      <c r="E4641" s="110">
        <v>44222.073206018518</v>
      </c>
      <c r="F4641" s="112">
        <v>55.4</v>
      </c>
      <c r="G4641" s="112">
        <v>23.9</v>
      </c>
    </row>
    <row r="4642" spans="1:7" x14ac:dyDescent="0.25">
      <c r="A4642" s="104" t="s">
        <v>537</v>
      </c>
      <c r="B4642" s="104" t="s">
        <v>539</v>
      </c>
      <c r="C4642" s="54">
        <v>446</v>
      </c>
      <c r="D4642" s="96">
        <v>44222.114872685182</v>
      </c>
      <c r="E4642" s="110">
        <v>44222.114872685182</v>
      </c>
      <c r="F4642" s="112">
        <v>57</v>
      </c>
      <c r="G4642" s="112">
        <v>24.1</v>
      </c>
    </row>
    <row r="4643" spans="1:7" x14ac:dyDescent="0.25">
      <c r="A4643" s="104" t="s">
        <v>537</v>
      </c>
      <c r="B4643" s="104" t="s">
        <v>539</v>
      </c>
      <c r="C4643" s="54">
        <v>447</v>
      </c>
      <c r="D4643" s="96">
        <v>44222.156539351854</v>
      </c>
      <c r="E4643" s="110">
        <v>44222.156539351854</v>
      </c>
      <c r="F4643" s="112">
        <v>58.6</v>
      </c>
      <c r="G4643" s="112">
        <v>23.7</v>
      </c>
    </row>
    <row r="4644" spans="1:7" x14ac:dyDescent="0.25">
      <c r="A4644" s="104" t="s">
        <v>537</v>
      </c>
      <c r="B4644" s="104" t="s">
        <v>539</v>
      </c>
      <c r="C4644" s="54">
        <v>448</v>
      </c>
      <c r="D4644" s="96">
        <v>44222.198206018518</v>
      </c>
      <c r="E4644" s="110">
        <v>44222.198206018518</v>
      </c>
      <c r="F4644" s="112">
        <v>56</v>
      </c>
      <c r="G4644" s="112">
        <v>23.7</v>
      </c>
    </row>
    <row r="4645" spans="1:7" x14ac:dyDescent="0.25">
      <c r="A4645" s="104" t="s">
        <v>537</v>
      </c>
      <c r="B4645" s="104" t="s">
        <v>539</v>
      </c>
      <c r="C4645" s="54">
        <v>449</v>
      </c>
      <c r="D4645" s="96">
        <v>44222.239872685182</v>
      </c>
      <c r="E4645" s="110">
        <v>44222.239872685182</v>
      </c>
      <c r="F4645" s="112">
        <v>56.2</v>
      </c>
      <c r="G4645" s="112">
        <v>23.7</v>
      </c>
    </row>
    <row r="4646" spans="1:7" x14ac:dyDescent="0.25">
      <c r="A4646" s="104" t="s">
        <v>537</v>
      </c>
      <c r="B4646" s="104" t="s">
        <v>539</v>
      </c>
      <c r="C4646" s="54">
        <v>450</v>
      </c>
      <c r="D4646" s="96">
        <v>44222.281539351854</v>
      </c>
      <c r="E4646" s="110">
        <v>44222.281539351854</v>
      </c>
      <c r="F4646" s="112">
        <v>53.7</v>
      </c>
      <c r="G4646" s="112">
        <v>23.9</v>
      </c>
    </row>
    <row r="4647" spans="1:7" x14ac:dyDescent="0.25">
      <c r="A4647" s="104" t="s">
        <v>537</v>
      </c>
      <c r="B4647" s="104" t="s">
        <v>539</v>
      </c>
      <c r="C4647" s="54">
        <v>451</v>
      </c>
      <c r="D4647" s="96">
        <v>44222.323206018518</v>
      </c>
      <c r="E4647" s="110">
        <v>44222.323206018518</v>
      </c>
      <c r="F4647" s="112">
        <v>55</v>
      </c>
      <c r="G4647" s="112">
        <v>24</v>
      </c>
    </row>
    <row r="4648" spans="1:7" x14ac:dyDescent="0.25">
      <c r="A4648" s="104" t="s">
        <v>537</v>
      </c>
      <c r="B4648" s="104" t="s">
        <v>539</v>
      </c>
      <c r="C4648" s="54">
        <v>452</v>
      </c>
      <c r="D4648" s="96">
        <v>44222.364872685182</v>
      </c>
      <c r="E4648" s="110">
        <v>44222.364872685182</v>
      </c>
      <c r="F4648" s="112">
        <v>60.2</v>
      </c>
      <c r="G4648" s="112">
        <v>23.9</v>
      </c>
    </row>
    <row r="4649" spans="1:7" x14ac:dyDescent="0.25">
      <c r="A4649" s="104" t="s">
        <v>537</v>
      </c>
      <c r="B4649" s="104" t="s">
        <v>539</v>
      </c>
      <c r="C4649" s="54">
        <v>453</v>
      </c>
      <c r="D4649" s="96">
        <v>44222.406539351854</v>
      </c>
      <c r="E4649" s="110">
        <v>44222.406539351854</v>
      </c>
      <c r="F4649" s="112">
        <v>55.5</v>
      </c>
      <c r="G4649" s="112">
        <v>23.8</v>
      </c>
    </row>
    <row r="4650" spans="1:7" x14ac:dyDescent="0.25">
      <c r="A4650" s="104" t="s">
        <v>537</v>
      </c>
      <c r="B4650" s="104" t="s">
        <v>539</v>
      </c>
      <c r="C4650" s="54">
        <v>454</v>
      </c>
      <c r="D4650" s="96">
        <v>44222.448206018518</v>
      </c>
      <c r="E4650" s="110">
        <v>44222.448206018518</v>
      </c>
      <c r="F4650" s="112">
        <v>61.8</v>
      </c>
      <c r="G4650" s="112">
        <v>24.1</v>
      </c>
    </row>
    <row r="4651" spans="1:7" x14ac:dyDescent="0.25">
      <c r="A4651" s="104" t="s">
        <v>537</v>
      </c>
      <c r="B4651" s="104" t="s">
        <v>539</v>
      </c>
      <c r="C4651" s="54">
        <v>455</v>
      </c>
      <c r="D4651" s="96">
        <v>44222.489872685182</v>
      </c>
      <c r="E4651" s="110">
        <v>44222.489872685182</v>
      </c>
      <c r="F4651" s="112">
        <v>63.9</v>
      </c>
      <c r="G4651" s="112">
        <v>24.2</v>
      </c>
    </row>
    <row r="4652" spans="1:7" x14ac:dyDescent="0.25">
      <c r="A4652" s="104" t="s">
        <v>537</v>
      </c>
      <c r="B4652" s="104" t="s">
        <v>539</v>
      </c>
      <c r="C4652" s="54">
        <v>456</v>
      </c>
      <c r="D4652" s="96">
        <v>44222.531539351854</v>
      </c>
      <c r="E4652" s="110">
        <v>44222.531539351854</v>
      </c>
      <c r="F4652" s="112">
        <v>67.900000000000006</v>
      </c>
      <c r="G4652" s="112">
        <v>24.4</v>
      </c>
    </row>
    <row r="4653" spans="1:7" x14ac:dyDescent="0.25">
      <c r="A4653" s="104" t="s">
        <v>537</v>
      </c>
      <c r="B4653" s="104" t="s">
        <v>539</v>
      </c>
      <c r="C4653" s="54">
        <v>457</v>
      </c>
      <c r="D4653" s="96">
        <v>44222.573206018518</v>
      </c>
      <c r="E4653" s="110">
        <v>44222.573206018518</v>
      </c>
      <c r="F4653" s="112">
        <v>62.1</v>
      </c>
      <c r="G4653" s="112">
        <v>24.6</v>
      </c>
    </row>
    <row r="4654" spans="1:7" x14ac:dyDescent="0.25">
      <c r="A4654" s="104" t="s">
        <v>537</v>
      </c>
      <c r="B4654" s="104" t="s">
        <v>539</v>
      </c>
      <c r="C4654" s="54">
        <v>458</v>
      </c>
      <c r="D4654" s="96">
        <v>44222.614872685182</v>
      </c>
      <c r="E4654" s="110">
        <v>44222.614872685182</v>
      </c>
      <c r="F4654" s="112">
        <v>65.2</v>
      </c>
      <c r="G4654" s="112">
        <v>25</v>
      </c>
    </row>
    <row r="4655" spans="1:7" x14ac:dyDescent="0.25">
      <c r="A4655" s="104" t="s">
        <v>537</v>
      </c>
      <c r="B4655" s="104" t="s">
        <v>539</v>
      </c>
      <c r="C4655" s="54">
        <v>459</v>
      </c>
      <c r="D4655" s="96">
        <v>44222.656539351854</v>
      </c>
      <c r="E4655" s="110">
        <v>44222.656539351854</v>
      </c>
      <c r="F4655" s="112">
        <v>63.4</v>
      </c>
      <c r="G4655" s="112">
        <v>24.7</v>
      </c>
    </row>
    <row r="4656" spans="1:7" x14ac:dyDescent="0.25">
      <c r="A4656" s="104" t="s">
        <v>537</v>
      </c>
      <c r="B4656" s="104" t="s">
        <v>539</v>
      </c>
      <c r="C4656" s="54">
        <v>460</v>
      </c>
      <c r="D4656" s="96">
        <v>44222.698206018518</v>
      </c>
      <c r="E4656" s="110">
        <v>44222.698206018518</v>
      </c>
      <c r="F4656" s="112">
        <v>66.2</v>
      </c>
      <c r="G4656" s="112">
        <v>24</v>
      </c>
    </row>
    <row r="4657" spans="1:7" x14ac:dyDescent="0.25">
      <c r="A4657" s="104" t="s">
        <v>537</v>
      </c>
      <c r="B4657" s="104" t="s">
        <v>539</v>
      </c>
      <c r="C4657" s="54">
        <v>461</v>
      </c>
      <c r="D4657" s="96">
        <v>44222.739872685182</v>
      </c>
      <c r="E4657" s="110">
        <v>44222.739872685182</v>
      </c>
      <c r="F4657" s="112">
        <v>63.6</v>
      </c>
      <c r="G4657" s="112">
        <v>23.8</v>
      </c>
    </row>
    <row r="4658" spans="1:7" x14ac:dyDescent="0.25">
      <c r="A4658" s="104" t="s">
        <v>537</v>
      </c>
      <c r="B4658" s="104" t="s">
        <v>539</v>
      </c>
      <c r="C4658" s="54">
        <v>462</v>
      </c>
      <c r="D4658" s="96">
        <v>44222.781539351854</v>
      </c>
      <c r="E4658" s="110">
        <v>44222.781539351854</v>
      </c>
      <c r="F4658" s="112">
        <v>60.6</v>
      </c>
      <c r="G4658" s="112">
        <v>24</v>
      </c>
    </row>
    <row r="4659" spans="1:7" x14ac:dyDescent="0.25">
      <c r="A4659" s="104" t="s">
        <v>537</v>
      </c>
      <c r="B4659" s="104" t="s">
        <v>539</v>
      </c>
      <c r="C4659" s="54">
        <v>463</v>
      </c>
      <c r="D4659" s="96">
        <v>44222.823206018518</v>
      </c>
      <c r="E4659" s="110">
        <v>44222.823206018518</v>
      </c>
      <c r="F4659" s="112">
        <v>60.3</v>
      </c>
      <c r="G4659" s="112">
        <v>23.8</v>
      </c>
    </row>
    <row r="4660" spans="1:7" x14ac:dyDescent="0.25">
      <c r="A4660" s="104" t="s">
        <v>537</v>
      </c>
      <c r="B4660" s="104" t="s">
        <v>539</v>
      </c>
      <c r="C4660" s="54">
        <v>464</v>
      </c>
      <c r="D4660" s="96">
        <v>44222.864872685182</v>
      </c>
      <c r="E4660" s="110">
        <v>44222.864872685182</v>
      </c>
      <c r="F4660" s="112">
        <v>60.1</v>
      </c>
      <c r="G4660" s="112">
        <v>23.7</v>
      </c>
    </row>
    <row r="4661" spans="1:7" x14ac:dyDescent="0.25">
      <c r="A4661" s="104" t="s">
        <v>537</v>
      </c>
      <c r="B4661" s="104" t="s">
        <v>539</v>
      </c>
      <c r="C4661" s="54">
        <v>465</v>
      </c>
      <c r="D4661" s="96">
        <v>44222.906539351854</v>
      </c>
      <c r="E4661" s="110">
        <v>44222.906539351854</v>
      </c>
      <c r="F4661" s="112">
        <v>56.5</v>
      </c>
      <c r="G4661" s="112">
        <v>23.9</v>
      </c>
    </row>
    <row r="4662" spans="1:7" x14ac:dyDescent="0.25">
      <c r="A4662" s="104" t="s">
        <v>537</v>
      </c>
      <c r="B4662" s="104" t="s">
        <v>539</v>
      </c>
      <c r="C4662" s="54">
        <v>466</v>
      </c>
      <c r="D4662" s="96">
        <v>44222.948206018518</v>
      </c>
      <c r="E4662" s="110">
        <v>44222.948206018518</v>
      </c>
      <c r="F4662" s="112">
        <v>59.3</v>
      </c>
      <c r="G4662" s="112">
        <v>23.7</v>
      </c>
    </row>
    <row r="4663" spans="1:7" x14ac:dyDescent="0.25">
      <c r="A4663" s="104" t="s">
        <v>537</v>
      </c>
      <c r="B4663" s="104" t="s">
        <v>539</v>
      </c>
      <c r="C4663" s="54">
        <v>467</v>
      </c>
      <c r="D4663" s="96">
        <v>44222.989872685182</v>
      </c>
      <c r="E4663" s="110">
        <v>44222.989872685182</v>
      </c>
      <c r="F4663" s="112">
        <v>57.9</v>
      </c>
      <c r="G4663" s="112">
        <v>23.8</v>
      </c>
    </row>
    <row r="4664" spans="1:7" x14ac:dyDescent="0.25">
      <c r="A4664" s="104" t="s">
        <v>537</v>
      </c>
      <c r="B4664" s="104" t="s">
        <v>539</v>
      </c>
      <c r="C4664" s="54">
        <v>468</v>
      </c>
      <c r="D4664" s="96">
        <v>44223.031539351854</v>
      </c>
      <c r="E4664" s="110">
        <v>44223.031539351854</v>
      </c>
      <c r="F4664" s="112">
        <v>56.2</v>
      </c>
      <c r="G4664" s="112">
        <v>24.2</v>
      </c>
    </row>
    <row r="4665" spans="1:7" x14ac:dyDescent="0.25">
      <c r="A4665" s="104" t="s">
        <v>537</v>
      </c>
      <c r="B4665" s="104" t="s">
        <v>539</v>
      </c>
      <c r="C4665" s="54">
        <v>469</v>
      </c>
      <c r="D4665" s="96">
        <v>44223.073206018518</v>
      </c>
      <c r="E4665" s="110">
        <v>44223.073206018518</v>
      </c>
      <c r="F4665" s="112">
        <v>57.1</v>
      </c>
      <c r="G4665" s="112">
        <v>23.6</v>
      </c>
    </row>
    <row r="4666" spans="1:7" x14ac:dyDescent="0.25">
      <c r="A4666" s="104" t="s">
        <v>537</v>
      </c>
      <c r="B4666" s="104" t="s">
        <v>539</v>
      </c>
      <c r="C4666" s="54">
        <v>470</v>
      </c>
      <c r="D4666" s="96">
        <v>44223.114872685182</v>
      </c>
      <c r="E4666" s="110">
        <v>44223.114872685182</v>
      </c>
      <c r="F4666" s="112">
        <v>59.4</v>
      </c>
      <c r="G4666" s="112">
        <v>23.5</v>
      </c>
    </row>
    <row r="4667" spans="1:7" x14ac:dyDescent="0.25">
      <c r="A4667" s="104" t="s">
        <v>537</v>
      </c>
      <c r="B4667" s="104" t="s">
        <v>539</v>
      </c>
      <c r="C4667" s="54">
        <v>471</v>
      </c>
      <c r="D4667" s="96">
        <v>44223.156539351854</v>
      </c>
      <c r="E4667" s="110">
        <v>44223.156539351854</v>
      </c>
      <c r="F4667" s="112">
        <v>56</v>
      </c>
      <c r="G4667" s="112">
        <v>23.6</v>
      </c>
    </row>
    <row r="4668" spans="1:7" x14ac:dyDescent="0.25">
      <c r="A4668" s="104" t="s">
        <v>537</v>
      </c>
      <c r="B4668" s="104" t="s">
        <v>539</v>
      </c>
      <c r="C4668" s="54">
        <v>472</v>
      </c>
      <c r="D4668" s="96">
        <v>44223.198206018518</v>
      </c>
      <c r="E4668" s="110">
        <v>44223.198206018518</v>
      </c>
      <c r="F4668" s="112">
        <v>60.3</v>
      </c>
      <c r="G4668" s="112">
        <v>23.5</v>
      </c>
    </row>
    <row r="4669" spans="1:7" x14ac:dyDescent="0.25">
      <c r="A4669" s="104" t="s">
        <v>537</v>
      </c>
      <c r="B4669" s="104" t="s">
        <v>539</v>
      </c>
      <c r="C4669" s="54">
        <v>473</v>
      </c>
      <c r="D4669" s="96">
        <v>44223.239872685182</v>
      </c>
      <c r="E4669" s="110">
        <v>44223.239872685182</v>
      </c>
      <c r="F4669" s="112">
        <v>58.4</v>
      </c>
      <c r="G4669" s="112">
        <v>23.7</v>
      </c>
    </row>
    <row r="4670" spans="1:7" x14ac:dyDescent="0.25">
      <c r="A4670" s="104" t="s">
        <v>537</v>
      </c>
      <c r="B4670" s="104" t="s">
        <v>539</v>
      </c>
      <c r="C4670" s="54">
        <v>474</v>
      </c>
      <c r="D4670" s="96">
        <v>44223.281539351854</v>
      </c>
      <c r="E4670" s="110">
        <v>44223.281539351854</v>
      </c>
      <c r="F4670" s="112">
        <v>57.4</v>
      </c>
      <c r="G4670" s="112">
        <v>23.4</v>
      </c>
    </row>
    <row r="4671" spans="1:7" x14ac:dyDescent="0.25">
      <c r="A4671" s="104" t="s">
        <v>537</v>
      </c>
      <c r="B4671" s="104" t="s">
        <v>539</v>
      </c>
      <c r="C4671" s="54">
        <v>475</v>
      </c>
      <c r="D4671" s="96">
        <v>44223.323206018518</v>
      </c>
      <c r="E4671" s="110">
        <v>44223.323206018518</v>
      </c>
      <c r="F4671" s="112">
        <v>59.5</v>
      </c>
      <c r="G4671" s="112">
        <v>24</v>
      </c>
    </row>
    <row r="4672" spans="1:7" x14ac:dyDescent="0.25">
      <c r="A4672" s="104" t="s">
        <v>537</v>
      </c>
      <c r="B4672" s="104" t="s">
        <v>539</v>
      </c>
      <c r="C4672" s="54">
        <v>476</v>
      </c>
      <c r="D4672" s="96">
        <v>44223.364872685182</v>
      </c>
      <c r="E4672" s="110">
        <v>44223.364872685182</v>
      </c>
      <c r="F4672" s="112">
        <v>62.6</v>
      </c>
      <c r="G4672" s="112">
        <v>24</v>
      </c>
    </row>
    <row r="4673" spans="1:7" x14ac:dyDescent="0.25">
      <c r="A4673" s="104" t="s">
        <v>537</v>
      </c>
      <c r="B4673" s="104" t="s">
        <v>539</v>
      </c>
      <c r="C4673" s="54">
        <v>477</v>
      </c>
      <c r="D4673" s="96">
        <v>44223.406539351854</v>
      </c>
      <c r="E4673" s="110">
        <v>44223.406539351854</v>
      </c>
      <c r="F4673" s="112">
        <v>64.5</v>
      </c>
      <c r="G4673" s="112">
        <v>24.3</v>
      </c>
    </row>
    <row r="4674" spans="1:7" x14ac:dyDescent="0.25">
      <c r="A4674" s="104" t="s">
        <v>537</v>
      </c>
      <c r="B4674" s="104" t="s">
        <v>539</v>
      </c>
      <c r="C4674" s="54">
        <v>478</v>
      </c>
      <c r="D4674" s="96">
        <v>44223.448206018518</v>
      </c>
      <c r="E4674" s="110">
        <v>44223.448206018518</v>
      </c>
      <c r="F4674" s="112">
        <v>67.5</v>
      </c>
      <c r="G4674" s="112">
        <v>24</v>
      </c>
    </row>
    <row r="4675" spans="1:7" x14ac:dyDescent="0.25">
      <c r="A4675" s="104" t="s">
        <v>537</v>
      </c>
      <c r="B4675" s="104" t="s">
        <v>539</v>
      </c>
      <c r="C4675" s="54">
        <v>479</v>
      </c>
      <c r="D4675" s="96">
        <v>44223.489872685182</v>
      </c>
      <c r="E4675" s="110">
        <v>44223.489872685182</v>
      </c>
      <c r="F4675" s="112">
        <v>70.099999999999994</v>
      </c>
      <c r="G4675" s="112">
        <v>24.6</v>
      </c>
    </row>
    <row r="4676" spans="1:7" x14ac:dyDescent="0.25">
      <c r="A4676" s="104" t="s">
        <v>537</v>
      </c>
      <c r="B4676" s="104" t="s">
        <v>539</v>
      </c>
      <c r="C4676" s="54">
        <v>480</v>
      </c>
      <c r="D4676" s="96">
        <v>44223.531539351854</v>
      </c>
      <c r="E4676" s="110">
        <v>44223.531539351854</v>
      </c>
      <c r="F4676" s="112">
        <v>73</v>
      </c>
      <c r="G4676" s="112">
        <v>24.8</v>
      </c>
    </row>
    <row r="4677" spans="1:7" x14ac:dyDescent="0.25">
      <c r="A4677" s="104" t="s">
        <v>537</v>
      </c>
      <c r="B4677" s="104" t="s">
        <v>539</v>
      </c>
      <c r="C4677" s="54">
        <v>481</v>
      </c>
      <c r="D4677" s="96">
        <v>44223.573206018518</v>
      </c>
      <c r="E4677" s="110">
        <v>44223.573206018518</v>
      </c>
      <c r="F4677" s="112">
        <v>69.8</v>
      </c>
      <c r="G4677" s="112">
        <v>25</v>
      </c>
    </row>
    <row r="4678" spans="1:7" x14ac:dyDescent="0.25">
      <c r="A4678" s="104" t="s">
        <v>537</v>
      </c>
      <c r="B4678" s="104" t="s">
        <v>539</v>
      </c>
      <c r="C4678" s="54">
        <v>482</v>
      </c>
      <c r="D4678" s="96">
        <v>44223.614872685182</v>
      </c>
      <c r="E4678" s="110">
        <v>44223.614872685182</v>
      </c>
      <c r="F4678" s="112">
        <v>68.2</v>
      </c>
      <c r="G4678" s="112">
        <v>25</v>
      </c>
    </row>
    <row r="4679" spans="1:7" x14ac:dyDescent="0.25">
      <c r="A4679" s="104" t="s">
        <v>537</v>
      </c>
      <c r="B4679" s="104" t="s">
        <v>539</v>
      </c>
      <c r="C4679" s="54">
        <v>483</v>
      </c>
      <c r="D4679" s="96">
        <v>44223.656539351854</v>
      </c>
      <c r="E4679" s="110">
        <v>44223.656539351854</v>
      </c>
      <c r="F4679" s="112">
        <v>69.5</v>
      </c>
      <c r="G4679" s="112">
        <v>24.9</v>
      </c>
    </row>
    <row r="4680" spans="1:7" x14ac:dyDescent="0.25">
      <c r="A4680" s="104" t="s">
        <v>537</v>
      </c>
      <c r="B4680" s="104" t="s">
        <v>539</v>
      </c>
      <c r="C4680" s="54">
        <v>484</v>
      </c>
      <c r="D4680" s="96">
        <v>44223.698206018518</v>
      </c>
      <c r="E4680" s="110">
        <v>44223.698206018518</v>
      </c>
      <c r="F4680" s="112">
        <v>68.7</v>
      </c>
      <c r="G4680" s="112">
        <v>24.2</v>
      </c>
    </row>
    <row r="4681" spans="1:7" x14ac:dyDescent="0.25">
      <c r="A4681" s="104" t="s">
        <v>537</v>
      </c>
      <c r="B4681" s="104" t="s">
        <v>539</v>
      </c>
      <c r="C4681" s="54">
        <v>485</v>
      </c>
      <c r="D4681" s="96">
        <v>44223.739872685182</v>
      </c>
      <c r="E4681" s="110">
        <v>44223.739872685182</v>
      </c>
      <c r="F4681" s="112">
        <v>66.400000000000006</v>
      </c>
      <c r="G4681" s="112">
        <v>24.4</v>
      </c>
    </row>
    <row r="4682" spans="1:7" x14ac:dyDescent="0.25">
      <c r="A4682" s="104" t="s">
        <v>537</v>
      </c>
      <c r="B4682" s="104" t="s">
        <v>539</v>
      </c>
      <c r="C4682" s="54">
        <v>486</v>
      </c>
      <c r="D4682" s="96">
        <v>44223.781539351854</v>
      </c>
      <c r="E4682" s="110">
        <v>44223.781539351854</v>
      </c>
      <c r="F4682" s="112">
        <v>64.3</v>
      </c>
      <c r="G4682" s="112">
        <v>24.2</v>
      </c>
    </row>
    <row r="4683" spans="1:7" x14ac:dyDescent="0.25">
      <c r="A4683" s="104" t="s">
        <v>537</v>
      </c>
      <c r="B4683" s="104" t="s">
        <v>539</v>
      </c>
      <c r="C4683" s="54">
        <v>487</v>
      </c>
      <c r="D4683" s="96">
        <v>44223.823206018518</v>
      </c>
      <c r="E4683" s="110">
        <v>44223.823206018518</v>
      </c>
      <c r="F4683" s="112">
        <v>67.3</v>
      </c>
      <c r="G4683" s="112">
        <v>24</v>
      </c>
    </row>
    <row r="4684" spans="1:7" x14ac:dyDescent="0.25">
      <c r="A4684" s="104" t="s">
        <v>537</v>
      </c>
      <c r="B4684" s="104" t="s">
        <v>539</v>
      </c>
      <c r="C4684" s="54">
        <v>488</v>
      </c>
      <c r="D4684" s="96">
        <v>44223.864872685182</v>
      </c>
      <c r="E4684" s="110">
        <v>44223.864872685182</v>
      </c>
      <c r="F4684" s="112">
        <v>64.900000000000006</v>
      </c>
      <c r="G4684" s="112">
        <v>24.5</v>
      </c>
    </row>
    <row r="4685" spans="1:7" x14ac:dyDescent="0.25">
      <c r="A4685" s="104" t="s">
        <v>537</v>
      </c>
      <c r="B4685" s="104" t="s">
        <v>539</v>
      </c>
      <c r="C4685" s="54">
        <v>489</v>
      </c>
      <c r="D4685" s="96">
        <v>44223.906539351854</v>
      </c>
      <c r="E4685" s="110">
        <v>44223.906539351854</v>
      </c>
      <c r="F4685" s="112">
        <v>66.7</v>
      </c>
      <c r="G4685" s="112">
        <v>24.4</v>
      </c>
    </row>
    <row r="4686" spans="1:7" x14ac:dyDescent="0.25">
      <c r="A4686" s="104" t="s">
        <v>537</v>
      </c>
      <c r="B4686" s="104" t="s">
        <v>539</v>
      </c>
      <c r="C4686" s="54">
        <v>490</v>
      </c>
      <c r="D4686" s="96">
        <v>44223.948206018518</v>
      </c>
      <c r="E4686" s="110">
        <v>44223.948206018518</v>
      </c>
      <c r="F4686" s="112">
        <v>64.400000000000006</v>
      </c>
      <c r="G4686" s="112">
        <v>24.2</v>
      </c>
    </row>
    <row r="4687" spans="1:7" x14ac:dyDescent="0.25">
      <c r="A4687" s="104" t="s">
        <v>537</v>
      </c>
      <c r="B4687" s="104" t="s">
        <v>539</v>
      </c>
      <c r="C4687" s="54">
        <v>491</v>
      </c>
      <c r="D4687" s="96">
        <v>44223.989872685182</v>
      </c>
      <c r="E4687" s="110">
        <v>44223.989872685182</v>
      </c>
      <c r="F4687" s="112">
        <v>65</v>
      </c>
      <c r="G4687" s="112">
        <v>24.5</v>
      </c>
    </row>
    <row r="4688" spans="1:7" x14ac:dyDescent="0.25">
      <c r="A4688" s="104" t="s">
        <v>537</v>
      </c>
      <c r="B4688" s="104" t="s">
        <v>539</v>
      </c>
      <c r="C4688" s="54">
        <v>492</v>
      </c>
      <c r="D4688" s="96">
        <v>44224.031539351854</v>
      </c>
      <c r="E4688" s="110">
        <v>44224.031539351854</v>
      </c>
      <c r="F4688" s="112">
        <v>65.599999999999994</v>
      </c>
      <c r="G4688" s="112">
        <v>24.4</v>
      </c>
    </row>
    <row r="4689" spans="1:7" x14ac:dyDescent="0.25">
      <c r="A4689" s="104" t="s">
        <v>537</v>
      </c>
      <c r="B4689" s="104" t="s">
        <v>539</v>
      </c>
      <c r="C4689" s="54">
        <v>493</v>
      </c>
      <c r="D4689" s="96">
        <v>44224.073206018518</v>
      </c>
      <c r="E4689" s="110">
        <v>44224.073206018518</v>
      </c>
      <c r="F4689" s="112">
        <v>64.099999999999994</v>
      </c>
      <c r="G4689" s="112">
        <v>24.5</v>
      </c>
    </row>
    <row r="4690" spans="1:7" x14ac:dyDescent="0.25">
      <c r="A4690" s="104" t="s">
        <v>537</v>
      </c>
      <c r="B4690" s="104" t="s">
        <v>539</v>
      </c>
      <c r="C4690" s="54">
        <v>494</v>
      </c>
      <c r="D4690" s="96">
        <v>44224.114872685182</v>
      </c>
      <c r="E4690" s="110">
        <v>44224.114872685182</v>
      </c>
      <c r="F4690" s="112">
        <v>61.9</v>
      </c>
      <c r="G4690" s="112">
        <v>24.4</v>
      </c>
    </row>
    <row r="4691" spans="1:7" x14ac:dyDescent="0.25">
      <c r="A4691" s="104" t="s">
        <v>537</v>
      </c>
      <c r="B4691" s="104" t="s">
        <v>539</v>
      </c>
      <c r="C4691" s="54">
        <v>495</v>
      </c>
      <c r="D4691" s="96">
        <v>44224.156539351854</v>
      </c>
      <c r="E4691" s="110">
        <v>44224.156539351854</v>
      </c>
      <c r="F4691" s="112">
        <v>63.7</v>
      </c>
      <c r="G4691" s="112">
        <v>24.4</v>
      </c>
    </row>
    <row r="4692" spans="1:7" x14ac:dyDescent="0.25">
      <c r="A4692" s="104" t="s">
        <v>537</v>
      </c>
      <c r="B4692" s="104" t="s">
        <v>539</v>
      </c>
      <c r="C4692" s="54">
        <v>496</v>
      </c>
      <c r="D4692" s="96">
        <v>44224.198206018518</v>
      </c>
      <c r="E4692" s="110">
        <v>44224.198206018518</v>
      </c>
      <c r="F4692" s="112">
        <v>62.9</v>
      </c>
      <c r="G4692" s="112">
        <v>24.7</v>
      </c>
    </row>
    <row r="4693" spans="1:7" x14ac:dyDescent="0.25">
      <c r="A4693" s="104" t="s">
        <v>537</v>
      </c>
      <c r="B4693" s="104" t="s">
        <v>539</v>
      </c>
      <c r="C4693" s="54">
        <v>497</v>
      </c>
      <c r="D4693" s="96">
        <v>44224.239872685182</v>
      </c>
      <c r="E4693" s="110">
        <v>44224.239872685182</v>
      </c>
      <c r="F4693" s="112">
        <v>64.099999999999994</v>
      </c>
      <c r="G4693" s="112">
        <v>24.6</v>
      </c>
    </row>
    <row r="4694" spans="1:7" x14ac:dyDescent="0.25">
      <c r="A4694" s="104" t="s">
        <v>537</v>
      </c>
      <c r="B4694" s="104" t="s">
        <v>539</v>
      </c>
      <c r="C4694" s="54">
        <v>498</v>
      </c>
      <c r="D4694" s="96">
        <v>44224.281539351854</v>
      </c>
      <c r="E4694" s="110">
        <v>44224.281539351854</v>
      </c>
      <c r="F4694" s="112">
        <v>60.1</v>
      </c>
      <c r="G4694" s="112">
        <v>24.8</v>
      </c>
    </row>
    <row r="4695" spans="1:7" x14ac:dyDescent="0.25">
      <c r="A4695" s="104" t="s">
        <v>537</v>
      </c>
      <c r="B4695" s="104" t="s">
        <v>539</v>
      </c>
      <c r="C4695" s="54">
        <v>499</v>
      </c>
      <c r="D4695" s="96">
        <v>44224.323206018518</v>
      </c>
      <c r="E4695" s="110">
        <v>44224.323206018518</v>
      </c>
      <c r="F4695" s="112">
        <v>62.3</v>
      </c>
      <c r="G4695" s="112">
        <v>25.2</v>
      </c>
    </row>
    <row r="4696" spans="1:7" x14ac:dyDescent="0.25">
      <c r="A4696" s="104" t="s">
        <v>537</v>
      </c>
      <c r="B4696" s="104" t="s">
        <v>539</v>
      </c>
      <c r="C4696" s="54">
        <v>500</v>
      </c>
      <c r="D4696" s="96">
        <v>44224.364872685182</v>
      </c>
      <c r="E4696" s="110">
        <v>44224.364872685182</v>
      </c>
      <c r="F4696" s="112">
        <v>61.1</v>
      </c>
      <c r="G4696" s="112">
        <v>25.2</v>
      </c>
    </row>
    <row r="4697" spans="1:7" x14ac:dyDescent="0.25">
      <c r="A4697" s="104" t="s">
        <v>537</v>
      </c>
      <c r="B4697" s="104" t="s">
        <v>539</v>
      </c>
      <c r="C4697" s="54">
        <v>501</v>
      </c>
      <c r="D4697" s="96">
        <v>44224.406539351854</v>
      </c>
      <c r="E4697" s="110">
        <v>44224.406539351854</v>
      </c>
      <c r="F4697" s="112">
        <v>60.8</v>
      </c>
      <c r="G4697" s="112">
        <v>25.2</v>
      </c>
    </row>
    <row r="4698" spans="1:7" x14ac:dyDescent="0.25">
      <c r="A4698" s="104" t="s">
        <v>537</v>
      </c>
      <c r="B4698" s="104" t="s">
        <v>539</v>
      </c>
      <c r="C4698" s="54">
        <v>502</v>
      </c>
      <c r="D4698" s="96">
        <v>44224.448206018518</v>
      </c>
      <c r="E4698" s="110">
        <v>44224.448206018518</v>
      </c>
      <c r="F4698" s="112">
        <v>63.8</v>
      </c>
      <c r="G4698" s="112">
        <v>25.4</v>
      </c>
    </row>
    <row r="4699" spans="1:7" x14ac:dyDescent="0.25">
      <c r="A4699" s="104" t="s">
        <v>537</v>
      </c>
      <c r="B4699" s="104" t="s">
        <v>539</v>
      </c>
      <c r="C4699" s="54">
        <v>503</v>
      </c>
      <c r="D4699" s="96">
        <v>44224.489872685182</v>
      </c>
      <c r="E4699" s="110">
        <v>44224.489872685182</v>
      </c>
      <c r="F4699" s="112">
        <v>66.099999999999994</v>
      </c>
      <c r="G4699" s="112">
        <v>25.5</v>
      </c>
    </row>
    <row r="4700" spans="1:7" x14ac:dyDescent="0.25">
      <c r="A4700" s="104" t="s">
        <v>537</v>
      </c>
      <c r="B4700" s="104" t="s">
        <v>539</v>
      </c>
      <c r="C4700" s="54">
        <v>504</v>
      </c>
      <c r="D4700" s="96">
        <v>44224.531539351854</v>
      </c>
      <c r="E4700" s="110">
        <v>44224.531539351854</v>
      </c>
      <c r="F4700" s="112">
        <v>66</v>
      </c>
      <c r="G4700" s="112">
        <v>25.6</v>
      </c>
    </row>
    <row r="4701" spans="1:7" x14ac:dyDescent="0.25">
      <c r="A4701" s="104" t="s">
        <v>537</v>
      </c>
      <c r="B4701" s="104" t="s">
        <v>539</v>
      </c>
      <c r="C4701" s="54">
        <v>505</v>
      </c>
      <c r="D4701" s="96">
        <v>44224.573206018518</v>
      </c>
      <c r="E4701" s="110">
        <v>44224.573206018518</v>
      </c>
      <c r="F4701" s="112">
        <v>64.900000000000006</v>
      </c>
      <c r="G4701" s="112">
        <v>25.6</v>
      </c>
    </row>
    <row r="4702" spans="1:7" x14ac:dyDescent="0.25">
      <c r="A4702" s="104" t="s">
        <v>537</v>
      </c>
      <c r="B4702" s="104" t="s">
        <v>539</v>
      </c>
      <c r="C4702" s="54">
        <v>506</v>
      </c>
      <c r="D4702" s="96">
        <v>44224.614872685182</v>
      </c>
      <c r="E4702" s="110">
        <v>44224.614872685182</v>
      </c>
      <c r="F4702" s="112">
        <v>68.099999999999994</v>
      </c>
      <c r="G4702" s="112">
        <v>25.6</v>
      </c>
    </row>
    <row r="4703" spans="1:7" x14ac:dyDescent="0.25">
      <c r="A4703" s="104" t="s">
        <v>537</v>
      </c>
      <c r="B4703" s="104" t="s">
        <v>539</v>
      </c>
      <c r="C4703" s="54">
        <v>507</v>
      </c>
      <c r="D4703" s="96">
        <v>44224.656539351854</v>
      </c>
      <c r="E4703" s="110">
        <v>44224.656539351854</v>
      </c>
      <c r="F4703" s="112">
        <v>67.8</v>
      </c>
      <c r="G4703" s="112">
        <v>25.6</v>
      </c>
    </row>
    <row r="4704" spans="1:7" x14ac:dyDescent="0.25">
      <c r="A4704" s="104" t="s">
        <v>537</v>
      </c>
      <c r="B4704" s="104" t="s">
        <v>539</v>
      </c>
      <c r="C4704" s="54">
        <v>508</v>
      </c>
      <c r="D4704" s="96">
        <v>44224.698206018518</v>
      </c>
      <c r="E4704" s="110">
        <v>44224.698206018518</v>
      </c>
      <c r="F4704" s="112">
        <v>65.8</v>
      </c>
      <c r="G4704" s="112">
        <v>25.2</v>
      </c>
    </row>
    <row r="4705" spans="1:7" x14ac:dyDescent="0.25">
      <c r="A4705" s="104" t="s">
        <v>537</v>
      </c>
      <c r="B4705" s="104" t="s">
        <v>539</v>
      </c>
      <c r="C4705" s="54">
        <v>509</v>
      </c>
      <c r="D4705" s="96">
        <v>44224.739872685182</v>
      </c>
      <c r="E4705" s="110">
        <v>44224.739872685182</v>
      </c>
      <c r="F4705" s="112">
        <v>67.400000000000006</v>
      </c>
      <c r="G4705" s="112">
        <v>24.8</v>
      </c>
    </row>
    <row r="4706" spans="1:7" x14ac:dyDescent="0.25">
      <c r="A4706" s="104" t="s">
        <v>537</v>
      </c>
      <c r="B4706" s="104" t="s">
        <v>539</v>
      </c>
      <c r="C4706" s="54">
        <v>510</v>
      </c>
      <c r="D4706" s="96">
        <v>44224.781539351854</v>
      </c>
      <c r="E4706" s="110">
        <v>44224.781539351854</v>
      </c>
      <c r="F4706" s="112">
        <v>62.6</v>
      </c>
      <c r="G4706" s="112">
        <v>25.1</v>
      </c>
    </row>
    <row r="4707" spans="1:7" x14ac:dyDescent="0.25">
      <c r="A4707" s="104" t="s">
        <v>537</v>
      </c>
      <c r="B4707" s="104" t="s">
        <v>539</v>
      </c>
      <c r="C4707" s="54">
        <v>511</v>
      </c>
      <c r="D4707" s="96">
        <v>44224.823206018518</v>
      </c>
      <c r="E4707" s="110">
        <v>44224.823206018518</v>
      </c>
      <c r="F4707" s="112">
        <v>61.5</v>
      </c>
      <c r="G4707" s="112">
        <v>24.6</v>
      </c>
    </row>
    <row r="4708" spans="1:7" x14ac:dyDescent="0.25">
      <c r="A4708" s="104" t="s">
        <v>537</v>
      </c>
      <c r="B4708" s="104" t="s">
        <v>539</v>
      </c>
      <c r="C4708" s="54">
        <v>512</v>
      </c>
      <c r="D4708" s="96">
        <v>44224.864872685182</v>
      </c>
      <c r="E4708" s="110">
        <v>44224.864872685182</v>
      </c>
      <c r="F4708" s="112">
        <v>59</v>
      </c>
      <c r="G4708" s="112">
        <v>25.2</v>
      </c>
    </row>
    <row r="4709" spans="1:7" x14ac:dyDescent="0.25">
      <c r="A4709" s="104" t="s">
        <v>537</v>
      </c>
      <c r="B4709" s="104" t="s">
        <v>539</v>
      </c>
      <c r="C4709" s="54">
        <v>513</v>
      </c>
      <c r="D4709" s="96">
        <v>44224.906539351854</v>
      </c>
      <c r="E4709" s="110">
        <v>44224.906539351854</v>
      </c>
      <c r="F4709" s="112">
        <v>63.6</v>
      </c>
      <c r="G4709" s="112">
        <v>25</v>
      </c>
    </row>
    <row r="4710" spans="1:7" x14ac:dyDescent="0.25">
      <c r="A4710" s="104" t="s">
        <v>537</v>
      </c>
      <c r="B4710" s="104" t="s">
        <v>539</v>
      </c>
      <c r="C4710" s="54">
        <v>514</v>
      </c>
      <c r="D4710" s="96">
        <v>44224.948206018518</v>
      </c>
      <c r="E4710" s="110">
        <v>44224.948206018518</v>
      </c>
      <c r="F4710" s="112">
        <v>65.8</v>
      </c>
      <c r="G4710" s="112">
        <v>24.9</v>
      </c>
    </row>
    <row r="4711" spans="1:7" x14ac:dyDescent="0.25">
      <c r="A4711" s="104" t="s">
        <v>537</v>
      </c>
      <c r="B4711" s="104" t="s">
        <v>539</v>
      </c>
      <c r="C4711" s="54">
        <v>515</v>
      </c>
      <c r="D4711" s="96">
        <v>44224.989872685182</v>
      </c>
      <c r="E4711" s="110">
        <v>44224.989872685182</v>
      </c>
      <c r="F4711" s="112">
        <v>59.3</v>
      </c>
      <c r="G4711" s="112">
        <v>25.2</v>
      </c>
    </row>
    <row r="4712" spans="1:7" x14ac:dyDescent="0.25">
      <c r="A4712" s="104" t="s">
        <v>537</v>
      </c>
      <c r="B4712" s="104" t="s">
        <v>539</v>
      </c>
      <c r="C4712" s="54">
        <v>516</v>
      </c>
      <c r="D4712" s="96">
        <v>44225.031539351854</v>
      </c>
      <c r="E4712" s="110">
        <v>44225.031539351854</v>
      </c>
      <c r="F4712" s="112">
        <v>61.1</v>
      </c>
      <c r="G4712" s="112">
        <v>25</v>
      </c>
    </row>
    <row r="4713" spans="1:7" x14ac:dyDescent="0.25">
      <c r="A4713" s="104" t="s">
        <v>537</v>
      </c>
      <c r="B4713" s="104" t="s">
        <v>539</v>
      </c>
      <c r="C4713" s="54">
        <v>517</v>
      </c>
      <c r="D4713" s="96">
        <v>44225.073206018518</v>
      </c>
      <c r="E4713" s="110">
        <v>44225.073206018518</v>
      </c>
      <c r="F4713" s="112">
        <v>62.3</v>
      </c>
      <c r="G4713" s="112">
        <v>25</v>
      </c>
    </row>
    <row r="4714" spans="1:7" x14ac:dyDescent="0.25">
      <c r="A4714" s="104" t="s">
        <v>537</v>
      </c>
      <c r="B4714" s="104" t="s">
        <v>539</v>
      </c>
      <c r="C4714" s="54">
        <v>518</v>
      </c>
      <c r="D4714" s="96">
        <v>44225.114872685182</v>
      </c>
      <c r="E4714" s="110">
        <v>44225.114872685182</v>
      </c>
      <c r="F4714" s="112">
        <v>63.5</v>
      </c>
      <c r="G4714" s="112">
        <v>24.9</v>
      </c>
    </row>
    <row r="4715" spans="1:7" x14ac:dyDescent="0.25">
      <c r="A4715" s="104" t="s">
        <v>537</v>
      </c>
      <c r="B4715" s="104" t="s">
        <v>539</v>
      </c>
      <c r="C4715" s="54">
        <v>519</v>
      </c>
      <c r="D4715" s="96">
        <v>44225.156539351854</v>
      </c>
      <c r="E4715" s="110">
        <v>44225.156539351854</v>
      </c>
      <c r="F4715" s="112">
        <v>63.5</v>
      </c>
      <c r="G4715" s="112">
        <v>24.8</v>
      </c>
    </row>
    <row r="4716" spans="1:7" x14ac:dyDescent="0.25">
      <c r="A4716" s="104" t="s">
        <v>537</v>
      </c>
      <c r="B4716" s="104" t="s">
        <v>539</v>
      </c>
      <c r="C4716" s="54">
        <v>520</v>
      </c>
      <c r="D4716" s="96">
        <v>44225.198206018518</v>
      </c>
      <c r="E4716" s="110">
        <v>44225.198206018518</v>
      </c>
      <c r="F4716" s="112">
        <v>62.8</v>
      </c>
      <c r="G4716" s="112">
        <v>24.9</v>
      </c>
    </row>
    <row r="4717" spans="1:7" x14ac:dyDescent="0.25">
      <c r="A4717" s="104" t="s">
        <v>537</v>
      </c>
      <c r="B4717" s="104" t="s">
        <v>539</v>
      </c>
      <c r="C4717" s="54">
        <v>521</v>
      </c>
      <c r="D4717" s="96">
        <v>44225.239872685182</v>
      </c>
      <c r="E4717" s="110">
        <v>44225.239872685182</v>
      </c>
      <c r="F4717" s="112">
        <v>61.2</v>
      </c>
      <c r="G4717" s="112">
        <v>24.9</v>
      </c>
    </row>
    <row r="4718" spans="1:7" x14ac:dyDescent="0.25">
      <c r="A4718" s="104" t="s">
        <v>537</v>
      </c>
      <c r="B4718" s="104" t="s">
        <v>539</v>
      </c>
      <c r="C4718" s="54">
        <v>522</v>
      </c>
      <c r="D4718" s="96">
        <v>44225.281539351854</v>
      </c>
      <c r="E4718" s="110">
        <v>44225.281539351854</v>
      </c>
      <c r="F4718" s="112">
        <v>63.7</v>
      </c>
      <c r="G4718" s="112">
        <v>24.7</v>
      </c>
    </row>
    <row r="4719" spans="1:7" x14ac:dyDescent="0.25">
      <c r="A4719" s="104" t="s">
        <v>537</v>
      </c>
      <c r="B4719" s="104" t="s">
        <v>539</v>
      </c>
      <c r="C4719" s="54">
        <v>523</v>
      </c>
      <c r="D4719" s="96">
        <v>44225.323206018518</v>
      </c>
      <c r="E4719" s="110">
        <v>44225.323206018518</v>
      </c>
      <c r="F4719" s="112">
        <v>62.6</v>
      </c>
      <c r="G4719" s="112">
        <v>25.5</v>
      </c>
    </row>
    <row r="4720" spans="1:7" x14ac:dyDescent="0.25">
      <c r="A4720" s="104" t="s">
        <v>537</v>
      </c>
      <c r="B4720" s="104" t="s">
        <v>539</v>
      </c>
      <c r="C4720" s="54">
        <v>524</v>
      </c>
      <c r="D4720" s="96">
        <v>44225.364872685182</v>
      </c>
      <c r="E4720" s="110">
        <v>44225.364872685182</v>
      </c>
      <c r="F4720" s="112">
        <v>58.6</v>
      </c>
      <c r="G4720" s="112">
        <v>25.2</v>
      </c>
    </row>
    <row r="4721" spans="1:7" x14ac:dyDescent="0.25">
      <c r="A4721" s="104" t="s">
        <v>537</v>
      </c>
      <c r="B4721" s="104" t="s">
        <v>539</v>
      </c>
      <c r="C4721" s="54">
        <v>525</v>
      </c>
      <c r="D4721" s="96">
        <v>44225.406539351854</v>
      </c>
      <c r="E4721" s="110">
        <v>44225.406539351854</v>
      </c>
      <c r="F4721" s="112">
        <v>59.9</v>
      </c>
      <c r="G4721" s="112">
        <v>25.2</v>
      </c>
    </row>
    <row r="4722" spans="1:7" x14ac:dyDescent="0.25">
      <c r="A4722" s="104" t="s">
        <v>537</v>
      </c>
      <c r="B4722" s="104" t="s">
        <v>539</v>
      </c>
      <c r="C4722" s="54">
        <v>526</v>
      </c>
      <c r="D4722" s="96">
        <v>44225.448206018518</v>
      </c>
      <c r="E4722" s="110">
        <v>44225.448206018518</v>
      </c>
      <c r="F4722" s="112">
        <v>62.7</v>
      </c>
      <c r="G4722" s="112">
        <v>25.6</v>
      </c>
    </row>
    <row r="4723" spans="1:7" x14ac:dyDescent="0.25">
      <c r="A4723" s="104" t="s">
        <v>537</v>
      </c>
      <c r="B4723" s="104" t="s">
        <v>539</v>
      </c>
      <c r="C4723" s="54">
        <v>527</v>
      </c>
      <c r="D4723" s="96">
        <v>44225.489872685182</v>
      </c>
      <c r="E4723" s="110">
        <v>44225.489872685182</v>
      </c>
      <c r="F4723" s="112">
        <v>59.2</v>
      </c>
      <c r="G4723" s="112">
        <v>25.8</v>
      </c>
    </row>
    <row r="4724" spans="1:7" x14ac:dyDescent="0.25">
      <c r="A4724" s="104" t="s">
        <v>537</v>
      </c>
      <c r="B4724" s="104" t="s">
        <v>539</v>
      </c>
      <c r="C4724" s="54">
        <v>528</v>
      </c>
      <c r="D4724" s="96">
        <v>44225.531539351854</v>
      </c>
      <c r="E4724" s="110">
        <v>44225.531539351854</v>
      </c>
      <c r="F4724" s="112">
        <v>62.6</v>
      </c>
      <c r="G4724" s="112">
        <v>25.7</v>
      </c>
    </row>
    <row r="4725" spans="1:7" x14ac:dyDescent="0.25">
      <c r="A4725" s="104" t="s">
        <v>537</v>
      </c>
      <c r="B4725" s="104" t="s">
        <v>539</v>
      </c>
      <c r="C4725" s="54">
        <v>529</v>
      </c>
      <c r="D4725" s="96">
        <v>44225.573206018518</v>
      </c>
      <c r="E4725" s="110">
        <v>44225.573206018518</v>
      </c>
      <c r="F4725" s="112">
        <v>61.1</v>
      </c>
      <c r="G4725" s="112">
        <v>25.9</v>
      </c>
    </row>
    <row r="4726" spans="1:7" x14ac:dyDescent="0.25">
      <c r="A4726" s="104" t="s">
        <v>537</v>
      </c>
      <c r="B4726" s="104" t="s">
        <v>539</v>
      </c>
      <c r="C4726" s="54">
        <v>530</v>
      </c>
      <c r="D4726" s="96">
        <v>44225.614872685182</v>
      </c>
      <c r="E4726" s="110">
        <v>44225.614872685182</v>
      </c>
      <c r="F4726" s="112">
        <v>60.7</v>
      </c>
      <c r="G4726" s="112">
        <v>26.2</v>
      </c>
    </row>
    <row r="4727" spans="1:7" x14ac:dyDescent="0.25">
      <c r="A4727" s="104" t="s">
        <v>537</v>
      </c>
      <c r="B4727" s="104" t="s">
        <v>539</v>
      </c>
      <c r="C4727" s="54">
        <v>531</v>
      </c>
      <c r="D4727" s="96">
        <v>44225.656539351854</v>
      </c>
      <c r="E4727" s="110">
        <v>44225.656539351854</v>
      </c>
      <c r="F4727" s="112">
        <v>60.3</v>
      </c>
      <c r="G4727" s="112">
        <v>25.8</v>
      </c>
    </row>
    <row r="4728" spans="1:7" x14ac:dyDescent="0.25">
      <c r="A4728" s="104" t="s">
        <v>537</v>
      </c>
      <c r="B4728" s="104" t="s">
        <v>539</v>
      </c>
      <c r="C4728" s="54">
        <v>532</v>
      </c>
      <c r="D4728" s="96">
        <v>44225.698206018518</v>
      </c>
      <c r="E4728" s="110">
        <v>44225.698206018518</v>
      </c>
      <c r="F4728" s="112">
        <v>61</v>
      </c>
      <c r="G4728" s="112">
        <v>25.9</v>
      </c>
    </row>
    <row r="4729" spans="1:7" x14ac:dyDescent="0.25">
      <c r="A4729" s="104" t="s">
        <v>537</v>
      </c>
      <c r="B4729" s="104" t="s">
        <v>539</v>
      </c>
      <c r="C4729" s="54">
        <v>533</v>
      </c>
      <c r="D4729" s="96">
        <v>44225.739872685182</v>
      </c>
      <c r="E4729" s="110">
        <v>44225.739872685182</v>
      </c>
      <c r="F4729" s="112">
        <v>59.7</v>
      </c>
      <c r="G4729" s="112">
        <v>25.4</v>
      </c>
    </row>
    <row r="4730" spans="1:7" x14ac:dyDescent="0.25">
      <c r="A4730" s="104" t="s">
        <v>537</v>
      </c>
      <c r="B4730" s="104" t="s">
        <v>539</v>
      </c>
      <c r="C4730" s="54">
        <v>534</v>
      </c>
      <c r="D4730" s="96">
        <v>44225.781539351854</v>
      </c>
      <c r="E4730" s="110">
        <v>44225.781539351854</v>
      </c>
      <c r="F4730" s="112">
        <v>59.6</v>
      </c>
      <c r="G4730" s="112">
        <v>25.3</v>
      </c>
    </row>
    <row r="4731" spans="1:7" x14ac:dyDescent="0.25">
      <c r="A4731" s="104" t="s">
        <v>537</v>
      </c>
      <c r="B4731" s="104" t="s">
        <v>539</v>
      </c>
      <c r="C4731" s="54">
        <v>535</v>
      </c>
      <c r="D4731" s="96">
        <v>44225.823206018518</v>
      </c>
      <c r="E4731" s="110">
        <v>44225.823206018518</v>
      </c>
      <c r="F4731" s="112">
        <v>60.3</v>
      </c>
      <c r="G4731" s="112">
        <v>25.3</v>
      </c>
    </row>
    <row r="4732" spans="1:7" x14ac:dyDescent="0.25">
      <c r="A4732" s="104" t="s">
        <v>537</v>
      </c>
      <c r="B4732" s="104" t="s">
        <v>539</v>
      </c>
      <c r="C4732" s="54">
        <v>536</v>
      </c>
      <c r="D4732" s="96">
        <v>44225.864872685182</v>
      </c>
      <c r="E4732" s="110">
        <v>44225.864872685182</v>
      </c>
      <c r="F4732" s="112">
        <v>59.1</v>
      </c>
      <c r="G4732" s="112">
        <v>25.1</v>
      </c>
    </row>
    <row r="4733" spans="1:7" x14ac:dyDescent="0.25">
      <c r="A4733" s="104" t="s">
        <v>537</v>
      </c>
      <c r="B4733" s="104" t="s">
        <v>539</v>
      </c>
      <c r="C4733" s="54">
        <v>537</v>
      </c>
      <c r="D4733" s="96">
        <v>44225.906539351854</v>
      </c>
      <c r="E4733" s="110">
        <v>44225.906539351854</v>
      </c>
      <c r="F4733" s="112">
        <v>58.8</v>
      </c>
      <c r="G4733" s="112">
        <v>24.8</v>
      </c>
    </row>
    <row r="4734" spans="1:7" x14ac:dyDescent="0.25">
      <c r="A4734" s="104" t="s">
        <v>537</v>
      </c>
      <c r="B4734" s="104" t="s">
        <v>539</v>
      </c>
      <c r="C4734" s="54">
        <v>538</v>
      </c>
      <c r="D4734" s="96">
        <v>44225.948206018518</v>
      </c>
      <c r="E4734" s="110">
        <v>44225.948206018518</v>
      </c>
      <c r="F4734" s="112">
        <v>58.8</v>
      </c>
      <c r="G4734" s="112">
        <v>24.9</v>
      </c>
    </row>
    <row r="4735" spans="1:7" x14ac:dyDescent="0.25">
      <c r="A4735" s="104" t="s">
        <v>537</v>
      </c>
      <c r="B4735" s="104" t="s">
        <v>539</v>
      </c>
      <c r="C4735" s="54">
        <v>539</v>
      </c>
      <c r="D4735" s="96">
        <v>44225.989872685182</v>
      </c>
      <c r="E4735" s="110">
        <v>44225.989872685182</v>
      </c>
      <c r="F4735" s="112">
        <v>60</v>
      </c>
      <c r="G4735" s="112">
        <v>25.3</v>
      </c>
    </row>
    <row r="4736" spans="1:7" x14ac:dyDescent="0.25">
      <c r="A4736" s="104" t="s">
        <v>537</v>
      </c>
      <c r="B4736" s="104" t="s">
        <v>539</v>
      </c>
      <c r="C4736" s="54">
        <v>540</v>
      </c>
      <c r="D4736" s="96">
        <v>44226.031539351854</v>
      </c>
      <c r="E4736" s="110">
        <v>44226.031539351854</v>
      </c>
      <c r="F4736" s="112">
        <v>61.5</v>
      </c>
      <c r="G4736" s="112">
        <v>24.8</v>
      </c>
    </row>
    <row r="4737" spans="1:7" x14ac:dyDescent="0.25">
      <c r="A4737" s="104" t="s">
        <v>537</v>
      </c>
      <c r="B4737" s="104" t="s">
        <v>539</v>
      </c>
      <c r="C4737" s="54">
        <v>541</v>
      </c>
      <c r="D4737" s="96">
        <v>44226.073206018518</v>
      </c>
      <c r="E4737" s="110">
        <v>44226.073206018518</v>
      </c>
      <c r="F4737" s="112">
        <v>60</v>
      </c>
      <c r="G4737" s="112">
        <v>25.2</v>
      </c>
    </row>
    <row r="4738" spans="1:7" x14ac:dyDescent="0.25">
      <c r="A4738" s="104" t="s">
        <v>537</v>
      </c>
      <c r="B4738" s="104" t="s">
        <v>539</v>
      </c>
      <c r="C4738" s="54">
        <v>542</v>
      </c>
      <c r="D4738" s="96">
        <v>44226.114872685182</v>
      </c>
      <c r="E4738" s="110">
        <v>44226.114872685182</v>
      </c>
      <c r="F4738" s="112">
        <v>61</v>
      </c>
      <c r="G4738" s="112">
        <v>24.9</v>
      </c>
    </row>
    <row r="4739" spans="1:7" x14ac:dyDescent="0.25">
      <c r="A4739" s="104" t="s">
        <v>537</v>
      </c>
      <c r="B4739" s="104" t="s">
        <v>539</v>
      </c>
      <c r="C4739" s="54">
        <v>543</v>
      </c>
      <c r="D4739" s="96">
        <v>44226.156539351854</v>
      </c>
      <c r="E4739" s="110">
        <v>44226.156539351854</v>
      </c>
      <c r="F4739" s="112">
        <v>61</v>
      </c>
      <c r="G4739" s="112">
        <v>25</v>
      </c>
    </row>
    <row r="4740" spans="1:7" x14ac:dyDescent="0.25">
      <c r="A4740" s="104" t="s">
        <v>537</v>
      </c>
      <c r="B4740" s="104" t="s">
        <v>539</v>
      </c>
      <c r="C4740" s="54">
        <v>544</v>
      </c>
      <c r="D4740" s="96">
        <v>44226.198206018518</v>
      </c>
      <c r="E4740" s="110">
        <v>44226.198206018518</v>
      </c>
      <c r="F4740" s="112">
        <v>60.7</v>
      </c>
      <c r="G4740" s="112">
        <v>25</v>
      </c>
    </row>
    <row r="4741" spans="1:7" x14ac:dyDescent="0.25">
      <c r="A4741" s="104" t="s">
        <v>537</v>
      </c>
      <c r="B4741" s="104" t="s">
        <v>539</v>
      </c>
      <c r="C4741" s="54">
        <v>545</v>
      </c>
      <c r="D4741" s="96">
        <v>44226.239872685182</v>
      </c>
      <c r="E4741" s="110">
        <v>44226.239872685182</v>
      </c>
      <c r="F4741" s="112">
        <v>58.5</v>
      </c>
      <c r="G4741" s="112">
        <v>25</v>
      </c>
    </row>
    <row r="4742" spans="1:7" x14ac:dyDescent="0.25">
      <c r="A4742" s="104" t="s">
        <v>537</v>
      </c>
      <c r="B4742" s="104" t="s">
        <v>539</v>
      </c>
      <c r="C4742" s="54">
        <v>546</v>
      </c>
      <c r="D4742" s="96">
        <v>44226.281539351854</v>
      </c>
      <c r="E4742" s="110">
        <v>44226.281539351854</v>
      </c>
      <c r="F4742" s="112">
        <v>58.2</v>
      </c>
      <c r="G4742" s="112">
        <v>24.9</v>
      </c>
    </row>
    <row r="4743" spans="1:7" x14ac:dyDescent="0.25">
      <c r="A4743" s="104" t="s">
        <v>537</v>
      </c>
      <c r="B4743" s="104" t="s">
        <v>539</v>
      </c>
      <c r="C4743" s="54">
        <v>547</v>
      </c>
      <c r="D4743" s="96">
        <v>44226.323206018518</v>
      </c>
      <c r="E4743" s="110">
        <v>44226.323206018518</v>
      </c>
      <c r="F4743" s="112">
        <v>60.4</v>
      </c>
      <c r="G4743" s="112">
        <v>25.3</v>
      </c>
    </row>
    <row r="4744" spans="1:7" x14ac:dyDescent="0.25">
      <c r="A4744" s="104" t="s">
        <v>537</v>
      </c>
      <c r="B4744" s="104" t="s">
        <v>539</v>
      </c>
      <c r="C4744" s="54">
        <v>548</v>
      </c>
      <c r="D4744" s="96">
        <v>44226.364872685182</v>
      </c>
      <c r="E4744" s="110">
        <v>44226.364872685182</v>
      </c>
      <c r="F4744" s="112">
        <v>57.4</v>
      </c>
      <c r="G4744" s="112">
        <v>24.8</v>
      </c>
    </row>
    <row r="4745" spans="1:7" x14ac:dyDescent="0.25">
      <c r="A4745" s="104" t="s">
        <v>537</v>
      </c>
      <c r="B4745" s="104" t="s">
        <v>539</v>
      </c>
      <c r="C4745" s="54">
        <v>549</v>
      </c>
      <c r="D4745" s="96">
        <v>44226.406539351854</v>
      </c>
      <c r="E4745" s="110">
        <v>44226.406539351854</v>
      </c>
      <c r="F4745" s="112">
        <v>58.2</v>
      </c>
      <c r="G4745" s="112">
        <v>25.4</v>
      </c>
    </row>
    <row r="4746" spans="1:7" x14ac:dyDescent="0.25">
      <c r="A4746" s="104" t="s">
        <v>537</v>
      </c>
      <c r="B4746" s="104" t="s">
        <v>539</v>
      </c>
      <c r="C4746" s="54">
        <v>550</v>
      </c>
      <c r="D4746" s="96">
        <v>44226.448206018518</v>
      </c>
      <c r="E4746" s="110">
        <v>44226.448206018518</v>
      </c>
      <c r="F4746" s="112">
        <v>57.3</v>
      </c>
      <c r="G4746" s="112">
        <v>25.3</v>
      </c>
    </row>
    <row r="4747" spans="1:7" x14ac:dyDescent="0.25">
      <c r="A4747" s="104" t="s">
        <v>537</v>
      </c>
      <c r="B4747" s="104" t="s">
        <v>539</v>
      </c>
      <c r="C4747" s="54">
        <v>551</v>
      </c>
      <c r="D4747" s="96">
        <v>44226.489872685182</v>
      </c>
      <c r="E4747" s="110">
        <v>44226.489872685182</v>
      </c>
      <c r="F4747" s="112">
        <v>58.3</v>
      </c>
      <c r="G4747" s="112">
        <v>25.4</v>
      </c>
    </row>
    <row r="4748" spans="1:7" x14ac:dyDescent="0.25">
      <c r="A4748" s="104" t="s">
        <v>537</v>
      </c>
      <c r="B4748" s="104" t="s">
        <v>539</v>
      </c>
      <c r="C4748" s="54">
        <v>552</v>
      </c>
      <c r="D4748" s="96">
        <v>44226.531539351854</v>
      </c>
      <c r="E4748" s="110">
        <v>44226.531539351854</v>
      </c>
      <c r="F4748" s="112">
        <v>55.7</v>
      </c>
      <c r="G4748" s="112">
        <v>25.4</v>
      </c>
    </row>
    <row r="4749" spans="1:7" x14ac:dyDescent="0.25">
      <c r="A4749" s="104" t="s">
        <v>537</v>
      </c>
      <c r="B4749" s="104" t="s">
        <v>539</v>
      </c>
      <c r="C4749" s="54">
        <v>553</v>
      </c>
      <c r="D4749" s="96">
        <v>44226.573206018518</v>
      </c>
      <c r="E4749" s="110">
        <v>44226.573206018518</v>
      </c>
      <c r="F4749" s="112">
        <v>58.6</v>
      </c>
      <c r="G4749" s="112">
        <v>25.6</v>
      </c>
    </row>
    <row r="4750" spans="1:7" x14ac:dyDescent="0.25">
      <c r="A4750" s="104" t="s">
        <v>537</v>
      </c>
      <c r="B4750" s="104" t="s">
        <v>539</v>
      </c>
      <c r="C4750" s="54">
        <v>554</v>
      </c>
      <c r="D4750" s="96">
        <v>44226.614872685182</v>
      </c>
      <c r="E4750" s="110">
        <v>44226.614872685182</v>
      </c>
      <c r="F4750" s="112">
        <v>59.8</v>
      </c>
      <c r="G4750" s="112">
        <v>25.5</v>
      </c>
    </row>
    <row r="4751" spans="1:7" x14ac:dyDescent="0.25">
      <c r="A4751" s="104" t="s">
        <v>537</v>
      </c>
      <c r="B4751" s="104" t="s">
        <v>539</v>
      </c>
      <c r="C4751" s="54">
        <v>555</v>
      </c>
      <c r="D4751" s="96">
        <v>44226.656539351854</v>
      </c>
      <c r="E4751" s="110">
        <v>44226.656539351854</v>
      </c>
      <c r="F4751" s="112">
        <v>63.4</v>
      </c>
      <c r="G4751" s="112">
        <v>25.3</v>
      </c>
    </row>
    <row r="4752" spans="1:7" x14ac:dyDescent="0.25">
      <c r="A4752" s="104" t="s">
        <v>537</v>
      </c>
      <c r="B4752" s="104" t="s">
        <v>539</v>
      </c>
      <c r="C4752" s="54">
        <v>556</v>
      </c>
      <c r="D4752" s="96">
        <v>44226.698206018518</v>
      </c>
      <c r="E4752" s="110">
        <v>44226.698206018518</v>
      </c>
      <c r="F4752" s="112">
        <v>62.7</v>
      </c>
      <c r="G4752" s="112">
        <v>25.1</v>
      </c>
    </row>
    <row r="4753" spans="1:7" x14ac:dyDescent="0.25">
      <c r="A4753" s="104" t="s">
        <v>537</v>
      </c>
      <c r="B4753" s="104" t="s">
        <v>539</v>
      </c>
      <c r="C4753" s="54">
        <v>557</v>
      </c>
      <c r="D4753" s="96">
        <v>44226.739872685182</v>
      </c>
      <c r="E4753" s="110">
        <v>44226.739872685182</v>
      </c>
      <c r="F4753" s="112">
        <v>59.3</v>
      </c>
      <c r="G4753" s="112">
        <v>24.6</v>
      </c>
    </row>
    <row r="4754" spans="1:7" x14ac:dyDescent="0.25">
      <c r="A4754" s="104" t="s">
        <v>537</v>
      </c>
      <c r="B4754" s="104" t="s">
        <v>539</v>
      </c>
      <c r="C4754" s="54">
        <v>558</v>
      </c>
      <c r="D4754" s="96">
        <v>44226.781539351854</v>
      </c>
      <c r="E4754" s="110">
        <v>44226.781539351854</v>
      </c>
      <c r="F4754" s="112">
        <v>60.3</v>
      </c>
      <c r="G4754" s="112">
        <v>24.5</v>
      </c>
    </row>
    <row r="4755" spans="1:7" x14ac:dyDescent="0.25">
      <c r="A4755" s="104" t="s">
        <v>537</v>
      </c>
      <c r="B4755" s="104" t="s">
        <v>539</v>
      </c>
      <c r="C4755" s="54">
        <v>559</v>
      </c>
      <c r="D4755" s="96">
        <v>44226.823206018518</v>
      </c>
      <c r="E4755" s="110">
        <v>44226.823206018518</v>
      </c>
      <c r="F4755" s="112">
        <v>58.1</v>
      </c>
      <c r="G4755" s="112">
        <v>24.6</v>
      </c>
    </row>
    <row r="4756" spans="1:7" x14ac:dyDescent="0.25">
      <c r="A4756" s="104" t="s">
        <v>537</v>
      </c>
      <c r="B4756" s="104" t="s">
        <v>539</v>
      </c>
      <c r="C4756" s="54">
        <v>560</v>
      </c>
      <c r="D4756" s="96">
        <v>44226.864872685182</v>
      </c>
      <c r="E4756" s="110">
        <v>44226.864872685182</v>
      </c>
      <c r="F4756" s="112">
        <v>58.9</v>
      </c>
      <c r="G4756" s="112">
        <v>24.5</v>
      </c>
    </row>
    <row r="4757" spans="1:7" x14ac:dyDescent="0.25">
      <c r="A4757" s="104" t="s">
        <v>537</v>
      </c>
      <c r="B4757" s="104" t="s">
        <v>539</v>
      </c>
      <c r="C4757" s="54">
        <v>561</v>
      </c>
      <c r="D4757" s="96">
        <v>44226.906539351854</v>
      </c>
      <c r="E4757" s="110">
        <v>44226.906539351854</v>
      </c>
      <c r="F4757" s="112">
        <v>59.3</v>
      </c>
      <c r="G4757" s="112">
        <v>24.4</v>
      </c>
    </row>
    <row r="4758" spans="1:7" x14ac:dyDescent="0.25">
      <c r="A4758" s="104" t="s">
        <v>537</v>
      </c>
      <c r="B4758" s="104" t="s">
        <v>539</v>
      </c>
      <c r="C4758" s="54">
        <v>562</v>
      </c>
      <c r="D4758" s="96">
        <v>44226.948206018518</v>
      </c>
      <c r="E4758" s="110">
        <v>44226.948206018518</v>
      </c>
      <c r="F4758" s="112">
        <v>58.9</v>
      </c>
      <c r="G4758" s="112">
        <v>24.7</v>
      </c>
    </row>
    <row r="4759" spans="1:7" x14ac:dyDescent="0.25">
      <c r="A4759" s="104" t="s">
        <v>537</v>
      </c>
      <c r="B4759" s="104" t="s">
        <v>539</v>
      </c>
      <c r="C4759" s="54">
        <v>563</v>
      </c>
      <c r="D4759" s="96">
        <v>44226.989872685182</v>
      </c>
      <c r="E4759" s="110">
        <v>44226.989872685182</v>
      </c>
      <c r="F4759" s="112">
        <v>57.3</v>
      </c>
      <c r="G4759" s="112">
        <v>24.7</v>
      </c>
    </row>
    <row r="4760" spans="1:7" x14ac:dyDescent="0.25">
      <c r="A4760" s="104" t="s">
        <v>537</v>
      </c>
      <c r="B4760" s="104" t="s">
        <v>539</v>
      </c>
      <c r="C4760" s="54">
        <v>564</v>
      </c>
      <c r="D4760" s="96">
        <v>44227.031539351854</v>
      </c>
      <c r="E4760" s="110">
        <v>44227.031539351854</v>
      </c>
      <c r="F4760" s="112">
        <v>58.2</v>
      </c>
      <c r="G4760" s="112">
        <v>24.5</v>
      </c>
    </row>
    <row r="4761" spans="1:7" x14ac:dyDescent="0.25">
      <c r="A4761" s="104" t="s">
        <v>537</v>
      </c>
      <c r="B4761" s="104" t="s">
        <v>539</v>
      </c>
      <c r="C4761" s="54">
        <v>565</v>
      </c>
      <c r="D4761" s="96">
        <v>44227.073206018518</v>
      </c>
      <c r="E4761" s="110">
        <v>44227.073206018518</v>
      </c>
      <c r="F4761" s="112">
        <v>55.8</v>
      </c>
      <c r="G4761" s="112">
        <v>24.2</v>
      </c>
    </row>
    <row r="4762" spans="1:7" x14ac:dyDescent="0.25">
      <c r="A4762" s="104" t="s">
        <v>537</v>
      </c>
      <c r="B4762" s="104" t="s">
        <v>539</v>
      </c>
      <c r="C4762" s="54">
        <v>566</v>
      </c>
      <c r="D4762" s="96">
        <v>44227.114872685182</v>
      </c>
      <c r="E4762" s="110">
        <v>44227.114872685182</v>
      </c>
      <c r="F4762" s="112">
        <v>57.8</v>
      </c>
      <c r="G4762" s="112">
        <v>24.1</v>
      </c>
    </row>
    <row r="4763" spans="1:7" x14ac:dyDescent="0.25">
      <c r="A4763" s="104" t="s">
        <v>537</v>
      </c>
      <c r="B4763" s="104" t="s">
        <v>539</v>
      </c>
      <c r="C4763" s="54">
        <v>567</v>
      </c>
      <c r="D4763" s="96">
        <v>44227.156539351854</v>
      </c>
      <c r="E4763" s="110">
        <v>44227.156539351854</v>
      </c>
      <c r="F4763" s="112">
        <v>59.3</v>
      </c>
      <c r="G4763" s="112">
        <v>24.1</v>
      </c>
    </row>
    <row r="4764" spans="1:7" x14ac:dyDescent="0.25">
      <c r="A4764" s="104" t="s">
        <v>537</v>
      </c>
      <c r="B4764" s="104" t="s">
        <v>539</v>
      </c>
      <c r="C4764" s="54">
        <v>568</v>
      </c>
      <c r="D4764" s="96">
        <v>44227.198206018518</v>
      </c>
      <c r="E4764" s="110">
        <v>44227.198206018518</v>
      </c>
      <c r="F4764" s="112">
        <v>59.7</v>
      </c>
      <c r="G4764" s="112">
        <v>24</v>
      </c>
    </row>
    <row r="4765" spans="1:7" x14ac:dyDescent="0.25">
      <c r="A4765" s="104" t="s">
        <v>537</v>
      </c>
      <c r="B4765" s="104" t="s">
        <v>539</v>
      </c>
      <c r="C4765" s="54">
        <v>569</v>
      </c>
      <c r="D4765" s="96">
        <v>44227.239872685182</v>
      </c>
      <c r="E4765" s="110">
        <v>44227.239872685182</v>
      </c>
      <c r="F4765" s="112">
        <v>53.4</v>
      </c>
      <c r="G4765" s="112">
        <v>24.4</v>
      </c>
    </row>
    <row r="4766" spans="1:7" x14ac:dyDescent="0.25">
      <c r="A4766" s="104" t="s">
        <v>537</v>
      </c>
      <c r="B4766" s="104" t="s">
        <v>539</v>
      </c>
      <c r="C4766" s="54">
        <v>570</v>
      </c>
      <c r="D4766" s="96">
        <v>44227.281539351854</v>
      </c>
      <c r="E4766" s="110">
        <v>44227.281539351854</v>
      </c>
      <c r="F4766" s="112">
        <v>55.9</v>
      </c>
      <c r="G4766" s="112">
        <v>24.4</v>
      </c>
    </row>
    <row r="4767" spans="1:7" x14ac:dyDescent="0.25">
      <c r="A4767" s="104" t="s">
        <v>537</v>
      </c>
      <c r="B4767" s="104" t="s">
        <v>539</v>
      </c>
      <c r="C4767" s="54">
        <v>571</v>
      </c>
      <c r="D4767" s="96">
        <v>44227.323206018518</v>
      </c>
      <c r="E4767" s="110">
        <v>44227.323206018518</v>
      </c>
      <c r="F4767" s="112">
        <v>56.8</v>
      </c>
      <c r="G4767" s="112">
        <v>24.4</v>
      </c>
    </row>
    <row r="4768" spans="1:7" x14ac:dyDescent="0.25">
      <c r="A4768" s="104" t="s">
        <v>537</v>
      </c>
      <c r="B4768" s="104" t="s">
        <v>539</v>
      </c>
      <c r="C4768" s="54">
        <v>572</v>
      </c>
      <c r="D4768" s="96">
        <v>44227.364872685182</v>
      </c>
      <c r="E4768" s="110">
        <v>44227.364872685182</v>
      </c>
      <c r="F4768" s="112">
        <v>54.6</v>
      </c>
      <c r="G4768" s="112">
        <v>24.6</v>
      </c>
    </row>
    <row r="4769" spans="1:7" x14ac:dyDescent="0.25">
      <c r="A4769" s="104" t="s">
        <v>537</v>
      </c>
      <c r="B4769" s="104" t="s">
        <v>539</v>
      </c>
      <c r="C4769" s="54">
        <v>573</v>
      </c>
      <c r="D4769" s="96">
        <v>44227.406539351854</v>
      </c>
      <c r="E4769" s="110">
        <v>44227.406539351854</v>
      </c>
      <c r="F4769" s="112">
        <v>55.9</v>
      </c>
      <c r="G4769" s="112">
        <v>24.6</v>
      </c>
    </row>
    <row r="4770" spans="1:7" x14ac:dyDescent="0.25">
      <c r="A4770" s="104" t="s">
        <v>537</v>
      </c>
      <c r="B4770" s="104" t="s">
        <v>539</v>
      </c>
      <c r="C4770" s="54">
        <v>574</v>
      </c>
      <c r="D4770" s="96">
        <v>44227.448206018518</v>
      </c>
      <c r="E4770" s="110">
        <v>44227.448206018518</v>
      </c>
      <c r="F4770" s="112">
        <v>55.7</v>
      </c>
      <c r="G4770" s="112">
        <v>24.9</v>
      </c>
    </row>
    <row r="4771" spans="1:7" x14ac:dyDescent="0.25">
      <c r="A4771" s="104" t="s">
        <v>537</v>
      </c>
      <c r="B4771" s="104" t="s">
        <v>539</v>
      </c>
      <c r="C4771" s="54">
        <v>575</v>
      </c>
      <c r="D4771" s="96">
        <v>44227.489872685182</v>
      </c>
      <c r="E4771" s="110">
        <v>44227.489872685182</v>
      </c>
      <c r="F4771" s="112">
        <v>58.1</v>
      </c>
      <c r="G4771" s="112">
        <v>25</v>
      </c>
    </row>
    <row r="4772" spans="1:7" x14ac:dyDescent="0.25">
      <c r="A4772" s="104" t="s">
        <v>537</v>
      </c>
      <c r="B4772" s="104" t="s">
        <v>539</v>
      </c>
      <c r="C4772" s="54">
        <v>576</v>
      </c>
      <c r="D4772" s="96">
        <v>44227.531539351854</v>
      </c>
      <c r="E4772" s="110">
        <v>44227.531539351854</v>
      </c>
      <c r="F4772" s="112">
        <v>57.9</v>
      </c>
      <c r="G4772" s="112">
        <v>25</v>
      </c>
    </row>
    <row r="4773" spans="1:7" x14ac:dyDescent="0.25">
      <c r="A4773" s="104" t="s">
        <v>537</v>
      </c>
      <c r="B4773" s="104" t="s">
        <v>539</v>
      </c>
      <c r="C4773" s="54">
        <v>577</v>
      </c>
      <c r="D4773" s="96">
        <v>44227.573206018518</v>
      </c>
      <c r="E4773" s="110">
        <v>44227.573206018518</v>
      </c>
      <c r="F4773" s="112">
        <v>59.5</v>
      </c>
      <c r="G4773" s="112">
        <v>24.9</v>
      </c>
    </row>
    <row r="4774" spans="1:7" x14ac:dyDescent="0.25">
      <c r="A4774" s="104" t="s">
        <v>537</v>
      </c>
      <c r="B4774" s="104" t="s">
        <v>539</v>
      </c>
      <c r="C4774" s="54">
        <v>578</v>
      </c>
      <c r="D4774" s="96">
        <v>44227.614872685182</v>
      </c>
      <c r="E4774" s="110">
        <v>44227.614872685182</v>
      </c>
      <c r="F4774" s="112">
        <v>64</v>
      </c>
      <c r="G4774" s="112">
        <v>24.9</v>
      </c>
    </row>
    <row r="4775" spans="1:7" x14ac:dyDescent="0.25">
      <c r="A4775" s="104" t="s">
        <v>537</v>
      </c>
      <c r="B4775" s="104" t="s">
        <v>539</v>
      </c>
      <c r="C4775" s="54">
        <v>579</v>
      </c>
      <c r="D4775" s="96">
        <v>44227.656539351854</v>
      </c>
      <c r="E4775" s="110">
        <v>44227.656539351854</v>
      </c>
      <c r="F4775" s="112">
        <v>60.5</v>
      </c>
      <c r="G4775" s="112">
        <v>24.9</v>
      </c>
    </row>
    <row r="4776" spans="1:7" x14ac:dyDescent="0.25">
      <c r="A4776" s="104" t="s">
        <v>537</v>
      </c>
      <c r="B4776" s="104" t="s">
        <v>539</v>
      </c>
      <c r="C4776" s="54">
        <v>580</v>
      </c>
      <c r="D4776" s="96">
        <v>44227.698206018518</v>
      </c>
      <c r="E4776" s="110">
        <v>44227.698206018518</v>
      </c>
      <c r="F4776" s="112">
        <v>58.7</v>
      </c>
      <c r="G4776" s="112">
        <v>24.7</v>
      </c>
    </row>
    <row r="4777" spans="1:7" x14ac:dyDescent="0.25">
      <c r="A4777" s="104" t="s">
        <v>537</v>
      </c>
      <c r="B4777" s="104" t="s">
        <v>539</v>
      </c>
      <c r="C4777" s="54">
        <v>581</v>
      </c>
      <c r="D4777" s="96">
        <v>44227.739872685182</v>
      </c>
      <c r="E4777" s="110">
        <v>44227.739872685182</v>
      </c>
      <c r="F4777" s="112">
        <v>61.8</v>
      </c>
      <c r="G4777" s="112">
        <v>24.5</v>
      </c>
    </row>
    <row r="4778" spans="1:7" x14ac:dyDescent="0.25">
      <c r="A4778" s="104" t="s">
        <v>537</v>
      </c>
      <c r="B4778" s="104" t="s">
        <v>539</v>
      </c>
      <c r="C4778" s="54">
        <v>582</v>
      </c>
      <c r="D4778" s="96">
        <v>44227.781539351854</v>
      </c>
      <c r="E4778" s="110">
        <v>44227.781539351854</v>
      </c>
      <c r="F4778" s="112">
        <v>55.8</v>
      </c>
      <c r="G4778" s="112">
        <v>24.1</v>
      </c>
    </row>
    <row r="4779" spans="1:7" x14ac:dyDescent="0.25">
      <c r="A4779" s="104" t="s">
        <v>537</v>
      </c>
      <c r="B4779" s="104" t="s">
        <v>539</v>
      </c>
      <c r="C4779" s="54">
        <v>583</v>
      </c>
      <c r="D4779" s="96">
        <v>44227.823206018518</v>
      </c>
      <c r="E4779" s="110">
        <v>44227.823206018518</v>
      </c>
      <c r="F4779" s="112">
        <v>58.6</v>
      </c>
      <c r="G4779" s="112">
        <v>23.9</v>
      </c>
    </row>
    <row r="4780" spans="1:7" x14ac:dyDescent="0.25">
      <c r="A4780" s="104" t="s">
        <v>537</v>
      </c>
      <c r="B4780" s="104" t="s">
        <v>539</v>
      </c>
      <c r="C4780" s="54">
        <v>584</v>
      </c>
      <c r="D4780" s="96">
        <v>44227.864872685182</v>
      </c>
      <c r="E4780" s="110">
        <v>44227.864872685182</v>
      </c>
      <c r="F4780" s="112">
        <v>56.9</v>
      </c>
      <c r="G4780" s="112">
        <v>24.1</v>
      </c>
    </row>
    <row r="4781" spans="1:7" x14ac:dyDescent="0.25">
      <c r="A4781" s="104" t="s">
        <v>537</v>
      </c>
      <c r="B4781" s="104" t="s">
        <v>539</v>
      </c>
      <c r="C4781" s="54">
        <v>585</v>
      </c>
      <c r="D4781" s="96">
        <v>44227.906539351854</v>
      </c>
      <c r="E4781" s="110">
        <v>44227.906539351854</v>
      </c>
      <c r="F4781" s="112">
        <v>60.1</v>
      </c>
      <c r="G4781" s="112">
        <v>24.1</v>
      </c>
    </row>
    <row r="4782" spans="1:7" x14ac:dyDescent="0.25">
      <c r="A4782" s="104" t="s">
        <v>537</v>
      </c>
      <c r="B4782" s="104" t="s">
        <v>539</v>
      </c>
      <c r="C4782" s="54">
        <v>586</v>
      </c>
      <c r="D4782" s="96">
        <v>44227.948206018518</v>
      </c>
      <c r="E4782" s="110">
        <v>44227.948206018518</v>
      </c>
      <c r="F4782" s="112">
        <v>59.1</v>
      </c>
      <c r="G4782" s="112">
        <v>24.1</v>
      </c>
    </row>
    <row r="4783" spans="1:7" x14ac:dyDescent="0.25">
      <c r="A4783" s="104" t="s">
        <v>537</v>
      </c>
      <c r="B4783" s="104" t="s">
        <v>539</v>
      </c>
      <c r="C4783" s="54">
        <v>587</v>
      </c>
      <c r="D4783" s="96">
        <v>44227.989872685182</v>
      </c>
      <c r="E4783" s="110">
        <v>44227.989872685182</v>
      </c>
      <c r="F4783" s="112">
        <v>58.4</v>
      </c>
      <c r="G4783" s="112">
        <v>24.1</v>
      </c>
    </row>
    <row r="4784" spans="1:7" x14ac:dyDescent="0.25">
      <c r="A4784" s="104" t="s">
        <v>537</v>
      </c>
      <c r="B4784" s="104" t="s">
        <v>539</v>
      </c>
      <c r="C4784" s="54">
        <v>588</v>
      </c>
      <c r="D4784" s="96">
        <v>44228.031539351854</v>
      </c>
      <c r="E4784" s="110">
        <v>44228.031539351854</v>
      </c>
      <c r="F4784" s="112">
        <v>59.4</v>
      </c>
      <c r="G4784" s="112">
        <v>24.1</v>
      </c>
    </row>
    <row r="4785" spans="1:7" x14ac:dyDescent="0.25">
      <c r="A4785" s="104" t="s">
        <v>537</v>
      </c>
      <c r="B4785" s="104" t="s">
        <v>539</v>
      </c>
      <c r="C4785" s="54">
        <v>589</v>
      </c>
      <c r="D4785" s="96">
        <v>44228.073206018518</v>
      </c>
      <c r="E4785" s="110">
        <v>44228.073206018518</v>
      </c>
      <c r="F4785" s="112">
        <v>60.6</v>
      </c>
      <c r="G4785" s="112">
        <v>24</v>
      </c>
    </row>
    <row r="4786" spans="1:7" x14ac:dyDescent="0.25">
      <c r="A4786" s="104" t="s">
        <v>537</v>
      </c>
      <c r="B4786" s="104" t="s">
        <v>539</v>
      </c>
      <c r="C4786" s="54">
        <v>590</v>
      </c>
      <c r="D4786" s="96">
        <v>44228.114872685182</v>
      </c>
      <c r="E4786" s="110">
        <v>44228.114872685182</v>
      </c>
      <c r="F4786" s="112">
        <v>58</v>
      </c>
      <c r="G4786" s="112">
        <v>23.9</v>
      </c>
    </row>
    <row r="4787" spans="1:7" x14ac:dyDescent="0.25">
      <c r="A4787" s="104" t="s">
        <v>537</v>
      </c>
      <c r="B4787" s="104" t="s">
        <v>539</v>
      </c>
      <c r="C4787" s="54">
        <v>591</v>
      </c>
      <c r="D4787" s="96">
        <v>44228.156539351854</v>
      </c>
      <c r="E4787" s="110">
        <v>44228.156539351854</v>
      </c>
      <c r="F4787" s="112">
        <v>61.4</v>
      </c>
      <c r="G4787" s="112">
        <v>23.8</v>
      </c>
    </row>
    <row r="4788" spans="1:7" x14ac:dyDescent="0.25">
      <c r="A4788" s="104" t="s">
        <v>537</v>
      </c>
      <c r="B4788" s="104" t="s">
        <v>539</v>
      </c>
      <c r="C4788" s="54">
        <v>592</v>
      </c>
      <c r="D4788" s="96">
        <v>44228.198206018518</v>
      </c>
      <c r="E4788" s="110">
        <v>44228.198206018518</v>
      </c>
      <c r="F4788" s="112">
        <v>60</v>
      </c>
      <c r="G4788" s="112">
        <v>24.2</v>
      </c>
    </row>
    <row r="4789" spans="1:7" x14ac:dyDescent="0.25">
      <c r="A4789" s="104" t="s">
        <v>537</v>
      </c>
      <c r="B4789" s="104" t="s">
        <v>539</v>
      </c>
      <c r="C4789" s="54">
        <v>593</v>
      </c>
      <c r="D4789" s="96">
        <v>44228.239872685182</v>
      </c>
      <c r="E4789" s="110">
        <v>44228.239872685182</v>
      </c>
      <c r="F4789" s="112">
        <v>58.9</v>
      </c>
      <c r="G4789" s="112">
        <v>24.1</v>
      </c>
    </row>
    <row r="4790" spans="1:7" x14ac:dyDescent="0.25">
      <c r="A4790" s="104" t="s">
        <v>537</v>
      </c>
      <c r="B4790" s="104" t="s">
        <v>539</v>
      </c>
      <c r="C4790" s="54">
        <v>594</v>
      </c>
      <c r="D4790" s="96">
        <v>44228.281539351854</v>
      </c>
      <c r="E4790" s="110">
        <v>44228.281539351854</v>
      </c>
      <c r="F4790" s="112">
        <v>54.7</v>
      </c>
      <c r="G4790" s="112">
        <v>24.4</v>
      </c>
    </row>
    <row r="4791" spans="1:7" x14ac:dyDescent="0.25">
      <c r="A4791" s="104" t="s">
        <v>537</v>
      </c>
      <c r="B4791" s="104" t="s">
        <v>539</v>
      </c>
      <c r="C4791" s="54">
        <v>595</v>
      </c>
      <c r="D4791" s="96">
        <v>44228.323206018518</v>
      </c>
      <c r="E4791" s="110">
        <v>44228.323206018518</v>
      </c>
      <c r="F4791" s="112">
        <v>60.3</v>
      </c>
      <c r="G4791" s="112">
        <v>24.6</v>
      </c>
    </row>
    <row r="4792" spans="1:7" x14ac:dyDescent="0.25">
      <c r="A4792" s="104" t="s">
        <v>537</v>
      </c>
      <c r="B4792" s="104" t="s">
        <v>539</v>
      </c>
      <c r="C4792" s="54">
        <v>596</v>
      </c>
      <c r="D4792" s="96">
        <v>44228.364872685182</v>
      </c>
      <c r="E4792" s="110">
        <v>44228.364872685182</v>
      </c>
      <c r="F4792" s="112">
        <v>58</v>
      </c>
      <c r="G4792" s="112">
        <v>24.3</v>
      </c>
    </row>
    <row r="4793" spans="1:7" x14ac:dyDescent="0.25">
      <c r="A4793" s="104" t="s">
        <v>537</v>
      </c>
      <c r="B4793" s="104" t="s">
        <v>539</v>
      </c>
      <c r="C4793" s="54">
        <v>597</v>
      </c>
      <c r="D4793" s="96">
        <v>44228.406539351854</v>
      </c>
      <c r="E4793" s="110">
        <v>44228.406539351854</v>
      </c>
      <c r="F4793" s="112">
        <v>60.1</v>
      </c>
      <c r="G4793" s="112">
        <v>24.4</v>
      </c>
    </row>
    <row r="4794" spans="1:7" x14ac:dyDescent="0.25">
      <c r="A4794" s="104" t="s">
        <v>537</v>
      </c>
      <c r="B4794" s="104" t="s">
        <v>539</v>
      </c>
      <c r="C4794" s="54">
        <v>598</v>
      </c>
      <c r="D4794" s="96">
        <v>44228.448206018518</v>
      </c>
      <c r="E4794" s="110">
        <v>44228.448206018518</v>
      </c>
      <c r="F4794" s="112">
        <v>59.4</v>
      </c>
      <c r="G4794" s="112">
        <v>24.9</v>
      </c>
    </row>
    <row r="4795" spans="1:7" x14ac:dyDescent="0.25">
      <c r="A4795" s="104" t="s">
        <v>537</v>
      </c>
      <c r="B4795" s="104" t="s">
        <v>539</v>
      </c>
      <c r="C4795" s="54">
        <v>599</v>
      </c>
      <c r="D4795" s="96">
        <v>44228.489872685182</v>
      </c>
      <c r="E4795" s="110">
        <v>44228.489872685182</v>
      </c>
      <c r="F4795" s="112">
        <v>63.8</v>
      </c>
      <c r="G4795" s="112">
        <v>24.5</v>
      </c>
    </row>
    <row r="4796" spans="1:7" x14ac:dyDescent="0.25">
      <c r="A4796" s="104" t="s">
        <v>537</v>
      </c>
      <c r="B4796" s="104" t="s">
        <v>539</v>
      </c>
      <c r="C4796" s="54">
        <v>600</v>
      </c>
      <c r="D4796" s="96">
        <v>44228.531539351854</v>
      </c>
      <c r="E4796" s="110">
        <v>44228.531539351854</v>
      </c>
      <c r="F4796" s="112">
        <v>63.5</v>
      </c>
      <c r="G4796" s="112">
        <v>25.1</v>
      </c>
    </row>
    <row r="4797" spans="1:7" x14ac:dyDescent="0.25">
      <c r="A4797" s="104" t="s">
        <v>537</v>
      </c>
      <c r="B4797" s="104" t="s">
        <v>539</v>
      </c>
      <c r="C4797" s="54">
        <v>601</v>
      </c>
      <c r="D4797" s="96">
        <v>44228.573206018518</v>
      </c>
      <c r="E4797" s="110">
        <v>44228.573206018518</v>
      </c>
      <c r="F4797" s="112">
        <v>65.400000000000006</v>
      </c>
      <c r="G4797" s="112">
        <v>25.3</v>
      </c>
    </row>
    <row r="4798" spans="1:7" x14ac:dyDescent="0.25">
      <c r="A4798" s="104" t="s">
        <v>537</v>
      </c>
      <c r="B4798" s="104" t="s">
        <v>539</v>
      </c>
      <c r="C4798" s="54">
        <v>602</v>
      </c>
      <c r="D4798" s="96">
        <v>44228.614872685182</v>
      </c>
      <c r="E4798" s="110">
        <v>44228.614872685182</v>
      </c>
      <c r="F4798" s="112">
        <v>57.2</v>
      </c>
      <c r="G4798" s="112">
        <v>25.1</v>
      </c>
    </row>
    <row r="4799" spans="1:7" x14ac:dyDescent="0.25">
      <c r="A4799" s="104" t="s">
        <v>537</v>
      </c>
      <c r="B4799" s="104" t="s">
        <v>539</v>
      </c>
      <c r="C4799" s="54">
        <v>603</v>
      </c>
      <c r="D4799" s="96">
        <v>44228.656539351854</v>
      </c>
      <c r="E4799" s="110">
        <v>44228.656539351854</v>
      </c>
      <c r="F4799" s="112">
        <v>59.9</v>
      </c>
      <c r="G4799" s="112">
        <v>24.9</v>
      </c>
    </row>
    <row r="4800" spans="1:7" x14ac:dyDescent="0.25">
      <c r="A4800" s="104" t="s">
        <v>537</v>
      </c>
      <c r="B4800" s="104" t="s">
        <v>539</v>
      </c>
      <c r="C4800" s="54">
        <v>604</v>
      </c>
      <c r="D4800" s="96">
        <v>44228.698206018518</v>
      </c>
      <c r="E4800" s="110">
        <v>44228.698206018518</v>
      </c>
      <c r="F4800" s="112">
        <v>65.400000000000006</v>
      </c>
      <c r="G4800" s="112">
        <v>24.7</v>
      </c>
    </row>
    <row r="4801" spans="1:7" x14ac:dyDescent="0.25">
      <c r="A4801" s="104" t="s">
        <v>537</v>
      </c>
      <c r="B4801" s="104" t="s">
        <v>539</v>
      </c>
      <c r="C4801" s="54">
        <v>605</v>
      </c>
      <c r="D4801" s="96">
        <v>44228.739872685182</v>
      </c>
      <c r="E4801" s="110">
        <v>44228.739872685182</v>
      </c>
      <c r="F4801" s="112">
        <v>60.8</v>
      </c>
      <c r="G4801" s="112">
        <v>24.2</v>
      </c>
    </row>
    <row r="4802" spans="1:7" x14ac:dyDescent="0.25">
      <c r="A4802" s="104" t="s">
        <v>537</v>
      </c>
      <c r="B4802" s="104" t="s">
        <v>539</v>
      </c>
      <c r="C4802" s="54">
        <v>606</v>
      </c>
      <c r="D4802" s="96">
        <v>44228.781539351854</v>
      </c>
      <c r="E4802" s="110">
        <v>44228.781539351854</v>
      </c>
      <c r="F4802" s="112">
        <v>59.2</v>
      </c>
      <c r="G4802" s="112">
        <v>24.4</v>
      </c>
    </row>
    <row r="4803" spans="1:7" x14ac:dyDescent="0.25">
      <c r="A4803" s="104" t="s">
        <v>537</v>
      </c>
      <c r="B4803" s="104" t="s">
        <v>539</v>
      </c>
      <c r="C4803" s="54">
        <v>607</v>
      </c>
      <c r="D4803" s="96">
        <v>44228.823206018518</v>
      </c>
      <c r="E4803" s="110">
        <v>44228.823206018518</v>
      </c>
      <c r="F4803" s="112">
        <v>58.8</v>
      </c>
      <c r="G4803" s="112">
        <v>24.4</v>
      </c>
    </row>
    <row r="4804" spans="1:7" x14ac:dyDescent="0.25">
      <c r="A4804" s="104" t="s">
        <v>537</v>
      </c>
      <c r="B4804" s="104" t="s">
        <v>539</v>
      </c>
      <c r="C4804" s="54">
        <v>608</v>
      </c>
      <c r="D4804" s="96">
        <v>44228.864872685182</v>
      </c>
      <c r="E4804" s="110">
        <v>44228.864872685182</v>
      </c>
      <c r="F4804" s="112">
        <v>60.4</v>
      </c>
      <c r="G4804" s="112">
        <v>24.2</v>
      </c>
    </row>
    <row r="4805" spans="1:7" x14ac:dyDescent="0.25">
      <c r="A4805" s="104" t="s">
        <v>537</v>
      </c>
      <c r="B4805" s="104" t="s">
        <v>539</v>
      </c>
      <c r="C4805" s="54">
        <v>609</v>
      </c>
      <c r="D4805" s="96">
        <v>44228.906539351854</v>
      </c>
      <c r="E4805" s="110">
        <v>44228.906539351854</v>
      </c>
      <c r="F4805" s="112">
        <v>61.4</v>
      </c>
      <c r="G4805" s="112">
        <v>24.4</v>
      </c>
    </row>
    <row r="4806" spans="1:7" x14ac:dyDescent="0.25">
      <c r="A4806" s="104" t="s">
        <v>537</v>
      </c>
      <c r="B4806" s="104" t="s">
        <v>539</v>
      </c>
      <c r="C4806" s="54">
        <v>610</v>
      </c>
      <c r="D4806" s="96">
        <v>44228.948206018518</v>
      </c>
      <c r="E4806" s="110">
        <v>44228.948206018518</v>
      </c>
      <c r="F4806" s="112">
        <v>60</v>
      </c>
      <c r="G4806" s="112">
        <v>24.3</v>
      </c>
    </row>
    <row r="4807" spans="1:7" x14ac:dyDescent="0.25">
      <c r="A4807" s="104" t="s">
        <v>537</v>
      </c>
      <c r="B4807" s="104" t="s">
        <v>539</v>
      </c>
      <c r="C4807" s="54">
        <v>611</v>
      </c>
      <c r="D4807" s="96">
        <v>44228.989872685182</v>
      </c>
      <c r="E4807" s="110">
        <v>44228.989872685182</v>
      </c>
      <c r="F4807" s="112">
        <v>56.2</v>
      </c>
      <c r="G4807" s="112">
        <v>24.2</v>
      </c>
    </row>
    <row r="4808" spans="1:7" x14ac:dyDescent="0.25">
      <c r="A4808" s="104" t="s">
        <v>537</v>
      </c>
      <c r="B4808" s="104" t="s">
        <v>539</v>
      </c>
      <c r="C4808" s="54">
        <v>612</v>
      </c>
      <c r="D4808" s="96">
        <v>44229.031539351854</v>
      </c>
      <c r="E4808" s="110">
        <v>44229.031539351854</v>
      </c>
      <c r="F4808" s="112">
        <v>60.3</v>
      </c>
      <c r="G4808" s="112">
        <v>24.3</v>
      </c>
    </row>
    <row r="4809" spans="1:7" x14ac:dyDescent="0.25">
      <c r="A4809" s="104" t="s">
        <v>537</v>
      </c>
      <c r="B4809" s="104" t="s">
        <v>539</v>
      </c>
      <c r="C4809" s="54">
        <v>613</v>
      </c>
      <c r="D4809" s="96">
        <v>44229.073206018518</v>
      </c>
      <c r="E4809" s="110">
        <v>44229.073206018518</v>
      </c>
      <c r="F4809" s="112">
        <v>56.3</v>
      </c>
      <c r="G4809" s="112">
        <v>24.4</v>
      </c>
    </row>
    <row r="4810" spans="1:7" x14ac:dyDescent="0.25">
      <c r="A4810" s="104" t="s">
        <v>537</v>
      </c>
      <c r="B4810" s="104" t="s">
        <v>539</v>
      </c>
      <c r="C4810" s="54">
        <v>614</v>
      </c>
      <c r="D4810" s="96">
        <v>44229.114872685182</v>
      </c>
      <c r="E4810" s="110">
        <v>44229.114872685182</v>
      </c>
      <c r="F4810" s="112">
        <v>57.5</v>
      </c>
      <c r="G4810" s="112">
        <v>24.6</v>
      </c>
    </row>
    <row r="4811" spans="1:7" x14ac:dyDescent="0.25">
      <c r="A4811" s="104" t="s">
        <v>537</v>
      </c>
      <c r="B4811" s="104" t="s">
        <v>539</v>
      </c>
      <c r="C4811" s="54">
        <v>615</v>
      </c>
      <c r="D4811" s="96">
        <v>44229.156539351854</v>
      </c>
      <c r="E4811" s="110">
        <v>44229.156539351854</v>
      </c>
      <c r="F4811" s="112">
        <v>54.3</v>
      </c>
      <c r="G4811" s="112">
        <v>24.6</v>
      </c>
    </row>
    <row r="4812" spans="1:7" x14ac:dyDescent="0.25">
      <c r="A4812" s="104" t="s">
        <v>537</v>
      </c>
      <c r="B4812" s="104" t="s">
        <v>539</v>
      </c>
      <c r="C4812" s="54">
        <v>616</v>
      </c>
      <c r="D4812" s="96">
        <v>44229.198206018518</v>
      </c>
      <c r="E4812" s="110">
        <v>44229.198206018518</v>
      </c>
      <c r="F4812" s="112">
        <v>58.2</v>
      </c>
      <c r="G4812" s="112">
        <v>23.9</v>
      </c>
    </row>
    <row r="4813" spans="1:7" x14ac:dyDescent="0.25">
      <c r="A4813" s="104" t="s">
        <v>537</v>
      </c>
      <c r="B4813" s="104" t="s">
        <v>539</v>
      </c>
      <c r="C4813" s="54">
        <v>617</v>
      </c>
      <c r="D4813" s="96">
        <v>44229.239872685182</v>
      </c>
      <c r="E4813" s="110">
        <v>44229.239872685182</v>
      </c>
      <c r="F4813" s="112">
        <v>59.7</v>
      </c>
      <c r="G4813" s="112">
        <v>23.9</v>
      </c>
    </row>
    <row r="4814" spans="1:7" x14ac:dyDescent="0.25">
      <c r="A4814" s="104" t="s">
        <v>537</v>
      </c>
      <c r="B4814" s="104" t="s">
        <v>539</v>
      </c>
      <c r="C4814" s="54">
        <v>618</v>
      </c>
      <c r="D4814" s="96">
        <v>44229.281539351854</v>
      </c>
      <c r="E4814" s="110">
        <v>44229.281539351854</v>
      </c>
      <c r="F4814" s="112">
        <v>57.7</v>
      </c>
      <c r="G4814" s="112">
        <v>24.2</v>
      </c>
    </row>
    <row r="4815" spans="1:7" x14ac:dyDescent="0.25">
      <c r="A4815" s="104" t="s">
        <v>537</v>
      </c>
      <c r="B4815" s="104" t="s">
        <v>539</v>
      </c>
      <c r="C4815" s="54">
        <v>619</v>
      </c>
      <c r="D4815" s="96">
        <v>44229.323206018518</v>
      </c>
      <c r="E4815" s="110">
        <v>44229.323206018518</v>
      </c>
      <c r="F4815" s="112">
        <v>60.6</v>
      </c>
      <c r="G4815" s="112">
        <v>24.8</v>
      </c>
    </row>
    <row r="4816" spans="1:7" x14ac:dyDescent="0.25">
      <c r="A4816" s="104" t="s">
        <v>537</v>
      </c>
      <c r="B4816" s="104" t="s">
        <v>539</v>
      </c>
      <c r="C4816" s="54">
        <v>620</v>
      </c>
      <c r="D4816" s="96">
        <v>44229.364872685182</v>
      </c>
      <c r="E4816" s="110">
        <v>44229.364872685182</v>
      </c>
      <c r="F4816" s="112">
        <v>60</v>
      </c>
      <c r="G4816" s="112">
        <v>24.7</v>
      </c>
    </row>
    <row r="4817" spans="1:7" x14ac:dyDescent="0.25">
      <c r="A4817" s="104" t="s">
        <v>537</v>
      </c>
      <c r="B4817" s="104" t="s">
        <v>539</v>
      </c>
      <c r="C4817" s="54">
        <v>621</v>
      </c>
      <c r="D4817" s="96">
        <v>44229.406539351854</v>
      </c>
      <c r="E4817" s="110">
        <v>44229.406539351854</v>
      </c>
      <c r="F4817" s="112">
        <v>58.7</v>
      </c>
      <c r="G4817" s="112">
        <v>24.7</v>
      </c>
    </row>
    <row r="4818" spans="1:7" x14ac:dyDescent="0.25">
      <c r="A4818" s="104" t="s">
        <v>537</v>
      </c>
      <c r="B4818" s="104" t="s">
        <v>539</v>
      </c>
      <c r="C4818" s="54">
        <v>622</v>
      </c>
      <c r="D4818" s="96">
        <v>44229.448206018518</v>
      </c>
      <c r="E4818" s="110">
        <v>44229.448206018518</v>
      </c>
      <c r="F4818" s="112">
        <v>61.8</v>
      </c>
      <c r="G4818" s="112">
        <v>24.8</v>
      </c>
    </row>
    <row r="4819" spans="1:7" x14ac:dyDescent="0.25">
      <c r="A4819" s="104" t="s">
        <v>537</v>
      </c>
      <c r="B4819" s="104" t="s">
        <v>539</v>
      </c>
      <c r="C4819" s="54">
        <v>623</v>
      </c>
      <c r="D4819" s="96">
        <v>44229.489872685182</v>
      </c>
      <c r="E4819" s="110">
        <v>44229.489872685182</v>
      </c>
      <c r="F4819" s="112">
        <v>61.5</v>
      </c>
      <c r="G4819" s="112">
        <v>24.8</v>
      </c>
    </row>
    <row r="4820" spans="1:7" x14ac:dyDescent="0.25">
      <c r="A4820" s="104" t="s">
        <v>537</v>
      </c>
      <c r="B4820" s="104" t="s">
        <v>539</v>
      </c>
      <c r="C4820" s="54">
        <v>624</v>
      </c>
      <c r="D4820" s="96">
        <v>44229.531539351854</v>
      </c>
      <c r="E4820" s="110">
        <v>44229.531539351854</v>
      </c>
      <c r="F4820" s="112">
        <v>65.099999999999994</v>
      </c>
      <c r="G4820" s="112">
        <v>25.4</v>
      </c>
    </row>
    <row r="4821" spans="1:7" x14ac:dyDescent="0.25">
      <c r="A4821" s="104" t="s">
        <v>537</v>
      </c>
      <c r="B4821" s="104" t="s">
        <v>539</v>
      </c>
      <c r="C4821" s="54">
        <v>625</v>
      </c>
      <c r="D4821" s="96">
        <v>44229.573206018518</v>
      </c>
      <c r="E4821" s="110">
        <v>44229.573206018518</v>
      </c>
      <c r="F4821" s="112">
        <v>62</v>
      </c>
      <c r="G4821" s="112">
        <v>25.5</v>
      </c>
    </row>
    <row r="4822" spans="1:7" x14ac:dyDescent="0.25">
      <c r="A4822" s="104" t="s">
        <v>537</v>
      </c>
      <c r="B4822" s="104" t="s">
        <v>539</v>
      </c>
      <c r="C4822" s="54">
        <v>626</v>
      </c>
      <c r="D4822" s="96">
        <v>44229.614872685182</v>
      </c>
      <c r="E4822" s="110">
        <v>44229.614872685182</v>
      </c>
      <c r="F4822" s="112">
        <v>61.4</v>
      </c>
      <c r="G4822" s="112">
        <v>25.6</v>
      </c>
    </row>
    <row r="4823" spans="1:7" x14ac:dyDescent="0.25">
      <c r="A4823" s="104" t="s">
        <v>537</v>
      </c>
      <c r="B4823" s="104" t="s">
        <v>539</v>
      </c>
      <c r="C4823" s="54">
        <v>627</v>
      </c>
      <c r="D4823" s="96">
        <v>44229.656539351854</v>
      </c>
      <c r="E4823" s="110">
        <v>44229.656539351854</v>
      </c>
      <c r="F4823" s="112">
        <v>62.6</v>
      </c>
      <c r="G4823" s="112">
        <v>25.4</v>
      </c>
    </row>
    <row r="4824" spans="1:7" x14ac:dyDescent="0.25">
      <c r="A4824" s="104" t="s">
        <v>537</v>
      </c>
      <c r="B4824" s="104" t="s">
        <v>539</v>
      </c>
      <c r="C4824" s="54">
        <v>628</v>
      </c>
      <c r="D4824" s="96">
        <v>44229.698206018518</v>
      </c>
      <c r="E4824" s="110">
        <v>44229.698206018518</v>
      </c>
      <c r="F4824" s="112">
        <v>61.9</v>
      </c>
      <c r="G4824" s="112">
        <v>25.2</v>
      </c>
    </row>
    <row r="4825" spans="1:7" x14ac:dyDescent="0.25">
      <c r="A4825" s="104" t="s">
        <v>537</v>
      </c>
      <c r="B4825" s="104" t="s">
        <v>539</v>
      </c>
      <c r="C4825" s="54">
        <v>629</v>
      </c>
      <c r="D4825" s="96">
        <v>44229.739872685182</v>
      </c>
      <c r="E4825" s="110">
        <v>44229.739872685182</v>
      </c>
      <c r="F4825" s="112">
        <v>60.3</v>
      </c>
      <c r="G4825" s="112">
        <v>24.9</v>
      </c>
    </row>
    <row r="4826" spans="1:7" x14ac:dyDescent="0.25">
      <c r="A4826" s="104" t="s">
        <v>537</v>
      </c>
      <c r="B4826" s="104" t="s">
        <v>539</v>
      </c>
      <c r="C4826" s="54">
        <v>630</v>
      </c>
      <c r="D4826" s="96">
        <v>44229.781539351854</v>
      </c>
      <c r="E4826" s="110">
        <v>44229.781539351854</v>
      </c>
      <c r="F4826" s="112">
        <v>62.6</v>
      </c>
      <c r="G4826" s="112">
        <v>24.7</v>
      </c>
    </row>
    <row r="4827" spans="1:7" x14ac:dyDescent="0.25">
      <c r="A4827" s="104" t="s">
        <v>537</v>
      </c>
      <c r="B4827" s="104" t="s">
        <v>539</v>
      </c>
      <c r="C4827" s="54">
        <v>631</v>
      </c>
      <c r="D4827" s="96">
        <v>44229.823206018518</v>
      </c>
      <c r="E4827" s="110">
        <v>44229.823206018518</v>
      </c>
      <c r="F4827" s="112">
        <v>64.400000000000006</v>
      </c>
      <c r="G4827" s="112">
        <v>24.7</v>
      </c>
    </row>
    <row r="4828" spans="1:7" x14ac:dyDescent="0.25">
      <c r="A4828" s="104" t="s">
        <v>537</v>
      </c>
      <c r="B4828" s="104" t="s">
        <v>539</v>
      </c>
      <c r="C4828" s="54">
        <v>632</v>
      </c>
      <c r="D4828" s="96">
        <v>44229.864872685182</v>
      </c>
      <c r="E4828" s="110">
        <v>44229.864872685182</v>
      </c>
      <c r="F4828" s="112">
        <v>60.4</v>
      </c>
      <c r="G4828" s="112">
        <v>25.2</v>
      </c>
    </row>
    <row r="4829" spans="1:7" x14ac:dyDescent="0.25">
      <c r="A4829" s="104" t="s">
        <v>537</v>
      </c>
      <c r="B4829" s="104" t="s">
        <v>539</v>
      </c>
      <c r="C4829" s="54">
        <v>633</v>
      </c>
      <c r="D4829" s="96">
        <v>44229.906539351854</v>
      </c>
      <c r="E4829" s="110">
        <v>44229.906539351854</v>
      </c>
      <c r="F4829" s="112">
        <v>63.3</v>
      </c>
      <c r="G4829" s="112">
        <v>24.8</v>
      </c>
    </row>
    <row r="4830" spans="1:7" x14ac:dyDescent="0.25">
      <c r="A4830" s="104" t="s">
        <v>537</v>
      </c>
      <c r="B4830" s="104" t="s">
        <v>539</v>
      </c>
      <c r="C4830" s="54">
        <v>634</v>
      </c>
      <c r="D4830" s="96">
        <v>44229.948206018518</v>
      </c>
      <c r="E4830" s="110">
        <v>44229.948206018518</v>
      </c>
      <c r="F4830" s="112">
        <v>61.4</v>
      </c>
      <c r="G4830" s="112">
        <v>24.6</v>
      </c>
    </row>
    <row r="4831" spans="1:7" x14ac:dyDescent="0.25">
      <c r="A4831" s="104" t="s">
        <v>537</v>
      </c>
      <c r="B4831" s="104" t="s">
        <v>539</v>
      </c>
      <c r="C4831" s="54">
        <v>635</v>
      </c>
      <c r="D4831" s="96">
        <v>44229.989872685182</v>
      </c>
      <c r="E4831" s="110">
        <v>44229.989872685182</v>
      </c>
      <c r="F4831" s="112">
        <v>64</v>
      </c>
      <c r="G4831" s="112">
        <v>24.9</v>
      </c>
    </row>
    <row r="4832" spans="1:7" x14ac:dyDescent="0.25">
      <c r="A4832" s="104" t="s">
        <v>537</v>
      </c>
      <c r="B4832" s="104" t="s">
        <v>539</v>
      </c>
      <c r="C4832" s="54">
        <v>636</v>
      </c>
      <c r="D4832" s="96">
        <v>44230.031539351854</v>
      </c>
      <c r="E4832" s="110">
        <v>44230.031539351854</v>
      </c>
      <c r="F4832" s="112">
        <v>61.2</v>
      </c>
      <c r="G4832" s="112">
        <v>24.9</v>
      </c>
    </row>
    <row r="4833" spans="1:7" x14ac:dyDescent="0.25">
      <c r="A4833" s="104" t="s">
        <v>537</v>
      </c>
      <c r="B4833" s="104" t="s">
        <v>539</v>
      </c>
      <c r="C4833" s="54">
        <v>637</v>
      </c>
      <c r="D4833" s="96">
        <v>44230.073206018518</v>
      </c>
      <c r="E4833" s="110">
        <v>44230.073206018518</v>
      </c>
      <c r="F4833" s="112">
        <v>60.5</v>
      </c>
      <c r="G4833" s="112">
        <v>24.8</v>
      </c>
    </row>
    <row r="4834" spans="1:7" x14ac:dyDescent="0.25">
      <c r="A4834" s="104" t="s">
        <v>537</v>
      </c>
      <c r="B4834" s="104" t="s">
        <v>539</v>
      </c>
      <c r="C4834" s="54">
        <v>638</v>
      </c>
      <c r="D4834" s="96">
        <v>44230.114872685182</v>
      </c>
      <c r="E4834" s="110">
        <v>44230.114872685182</v>
      </c>
      <c r="F4834" s="112">
        <v>59.9</v>
      </c>
      <c r="G4834" s="112">
        <v>24.9</v>
      </c>
    </row>
    <row r="4835" spans="1:7" x14ac:dyDescent="0.25">
      <c r="A4835" s="104" t="s">
        <v>537</v>
      </c>
      <c r="B4835" s="104" t="s">
        <v>539</v>
      </c>
      <c r="C4835" s="54">
        <v>639</v>
      </c>
      <c r="D4835" s="96">
        <v>44230.156539351854</v>
      </c>
      <c r="E4835" s="110">
        <v>44230.156539351854</v>
      </c>
      <c r="F4835" s="112">
        <v>59.9</v>
      </c>
      <c r="G4835" s="112">
        <v>24.6</v>
      </c>
    </row>
    <row r="4836" spans="1:7" x14ac:dyDescent="0.25">
      <c r="A4836" s="104" t="s">
        <v>537</v>
      </c>
      <c r="B4836" s="104" t="s">
        <v>539</v>
      </c>
      <c r="C4836" s="54">
        <v>640</v>
      </c>
      <c r="D4836" s="96">
        <v>44230.198206018518</v>
      </c>
      <c r="E4836" s="110">
        <v>44230.198206018518</v>
      </c>
      <c r="F4836" s="112">
        <v>60.8</v>
      </c>
      <c r="G4836" s="112">
        <v>24.7</v>
      </c>
    </row>
    <row r="4837" spans="1:7" x14ac:dyDescent="0.25">
      <c r="A4837" s="104" t="s">
        <v>537</v>
      </c>
      <c r="B4837" s="104" t="s">
        <v>539</v>
      </c>
      <c r="C4837" s="54">
        <v>641</v>
      </c>
      <c r="D4837" s="96">
        <v>44230.239872685182</v>
      </c>
      <c r="E4837" s="110">
        <v>44230.239872685182</v>
      </c>
      <c r="F4837" s="112">
        <v>58.2</v>
      </c>
      <c r="G4837" s="112">
        <v>25.1</v>
      </c>
    </row>
    <row r="4838" spans="1:7" x14ac:dyDescent="0.25">
      <c r="A4838" s="104" t="s">
        <v>537</v>
      </c>
      <c r="B4838" s="104" t="s">
        <v>539</v>
      </c>
      <c r="C4838" s="54">
        <v>642</v>
      </c>
      <c r="D4838" s="96">
        <v>44230.281539351854</v>
      </c>
      <c r="E4838" s="110">
        <v>44230.281539351854</v>
      </c>
      <c r="F4838" s="112">
        <v>56.8</v>
      </c>
      <c r="G4838" s="112">
        <v>25.2</v>
      </c>
    </row>
    <row r="4839" spans="1:7" x14ac:dyDescent="0.25">
      <c r="A4839" s="104" t="s">
        <v>537</v>
      </c>
      <c r="B4839" s="104" t="s">
        <v>539</v>
      </c>
      <c r="C4839" s="54">
        <v>643</v>
      </c>
      <c r="D4839" s="96">
        <v>44230.323206018518</v>
      </c>
      <c r="E4839" s="110">
        <v>44230.323206018518</v>
      </c>
      <c r="F4839" s="112">
        <v>61</v>
      </c>
      <c r="G4839" s="112">
        <v>25.2</v>
      </c>
    </row>
    <row r="4840" spans="1:7" x14ac:dyDescent="0.25">
      <c r="A4840" s="104" t="s">
        <v>537</v>
      </c>
      <c r="B4840" s="104" t="s">
        <v>539</v>
      </c>
      <c r="C4840" s="54">
        <v>644</v>
      </c>
      <c r="D4840" s="96">
        <v>44230.364872685182</v>
      </c>
      <c r="E4840" s="110">
        <v>44230.364872685182</v>
      </c>
      <c r="F4840" s="112">
        <v>59.4</v>
      </c>
      <c r="G4840" s="112">
        <v>25.5</v>
      </c>
    </row>
    <row r="4841" spans="1:7" x14ac:dyDescent="0.25">
      <c r="A4841" s="104" t="s">
        <v>537</v>
      </c>
      <c r="B4841" s="104" t="s">
        <v>539</v>
      </c>
      <c r="C4841" s="54">
        <v>645</v>
      </c>
      <c r="D4841" s="96">
        <v>44230.406539351854</v>
      </c>
      <c r="E4841" s="110">
        <v>44230.406539351854</v>
      </c>
      <c r="F4841" s="112">
        <v>57.3</v>
      </c>
      <c r="G4841" s="112">
        <v>25.2</v>
      </c>
    </row>
    <row r="4842" spans="1:7" x14ac:dyDescent="0.25">
      <c r="A4842" s="104" t="s">
        <v>537</v>
      </c>
      <c r="B4842" s="104" t="s">
        <v>539</v>
      </c>
      <c r="C4842" s="54">
        <v>646</v>
      </c>
      <c r="D4842" s="96">
        <v>44230.448206018518</v>
      </c>
      <c r="E4842" s="110">
        <v>44230.448206018518</v>
      </c>
      <c r="F4842" s="112">
        <v>59.1</v>
      </c>
      <c r="G4842" s="112">
        <v>25.5</v>
      </c>
    </row>
    <row r="4843" spans="1:7" x14ac:dyDescent="0.25">
      <c r="A4843" s="104" t="s">
        <v>537</v>
      </c>
      <c r="B4843" s="104" t="s">
        <v>539</v>
      </c>
      <c r="C4843" s="54">
        <v>647</v>
      </c>
      <c r="D4843" s="96">
        <v>44230.489872685182</v>
      </c>
      <c r="E4843" s="110">
        <v>44230.489872685182</v>
      </c>
      <c r="F4843" s="112">
        <v>60.7</v>
      </c>
      <c r="G4843" s="112">
        <v>25.3</v>
      </c>
    </row>
    <row r="4844" spans="1:7" x14ac:dyDescent="0.25">
      <c r="A4844" s="104" t="s">
        <v>537</v>
      </c>
      <c r="B4844" s="104" t="s">
        <v>539</v>
      </c>
      <c r="C4844" s="54">
        <v>648</v>
      </c>
      <c r="D4844" s="96">
        <v>44230.531539351854</v>
      </c>
      <c r="E4844" s="110">
        <v>44230.531539351854</v>
      </c>
      <c r="F4844" s="112">
        <v>63.7</v>
      </c>
      <c r="G4844" s="112">
        <v>25.8</v>
      </c>
    </row>
    <row r="4845" spans="1:7" x14ac:dyDescent="0.25">
      <c r="A4845" s="104" t="s">
        <v>537</v>
      </c>
      <c r="B4845" s="104" t="s">
        <v>539</v>
      </c>
      <c r="C4845" s="54">
        <v>649</v>
      </c>
      <c r="D4845" s="96">
        <v>44230.573206018518</v>
      </c>
      <c r="E4845" s="110">
        <v>44230.573206018518</v>
      </c>
      <c r="F4845" s="112">
        <v>62.1</v>
      </c>
      <c r="G4845" s="112">
        <v>25.6</v>
      </c>
    </row>
    <row r="4846" spans="1:7" x14ac:dyDescent="0.25">
      <c r="A4846" s="104" t="s">
        <v>537</v>
      </c>
      <c r="B4846" s="104" t="s">
        <v>539</v>
      </c>
      <c r="C4846" s="54">
        <v>650</v>
      </c>
      <c r="D4846" s="96">
        <v>44230.614872685182</v>
      </c>
      <c r="E4846" s="110">
        <v>44230.614872685182</v>
      </c>
      <c r="F4846" s="112">
        <v>66.400000000000006</v>
      </c>
      <c r="G4846" s="112">
        <v>25.8</v>
      </c>
    </row>
    <row r="4847" spans="1:7" x14ac:dyDescent="0.25">
      <c r="A4847" s="104" t="s">
        <v>537</v>
      </c>
      <c r="B4847" s="104" t="s">
        <v>539</v>
      </c>
      <c r="C4847" s="54">
        <v>651</v>
      </c>
      <c r="D4847" s="96">
        <v>44230.656539351854</v>
      </c>
      <c r="E4847" s="110">
        <v>44230.656539351854</v>
      </c>
      <c r="F4847" s="112">
        <v>65.3</v>
      </c>
      <c r="G4847" s="112">
        <v>25.7</v>
      </c>
    </row>
    <row r="4848" spans="1:7" x14ac:dyDescent="0.25">
      <c r="A4848" s="104" t="s">
        <v>537</v>
      </c>
      <c r="B4848" s="104" t="s">
        <v>539</v>
      </c>
      <c r="C4848" s="54">
        <v>652</v>
      </c>
      <c r="D4848" s="96">
        <v>44230.698206018518</v>
      </c>
      <c r="E4848" s="110">
        <v>44230.698206018518</v>
      </c>
      <c r="F4848" s="112">
        <v>60.7</v>
      </c>
      <c r="G4848" s="112">
        <v>25.4</v>
      </c>
    </row>
    <row r="4849" spans="1:7" x14ac:dyDescent="0.25">
      <c r="A4849" s="104" t="s">
        <v>537</v>
      </c>
      <c r="B4849" s="104" t="s">
        <v>539</v>
      </c>
      <c r="C4849" s="54">
        <v>653</v>
      </c>
      <c r="D4849" s="96">
        <v>44230.739872685182</v>
      </c>
      <c r="E4849" s="110">
        <v>44230.739872685182</v>
      </c>
      <c r="F4849" s="112">
        <v>60.1</v>
      </c>
      <c r="G4849" s="112">
        <v>25.1</v>
      </c>
    </row>
    <row r="4850" spans="1:7" x14ac:dyDescent="0.25">
      <c r="A4850" s="104" t="s">
        <v>537</v>
      </c>
      <c r="B4850" s="104" t="s">
        <v>539</v>
      </c>
      <c r="C4850" s="54">
        <v>654</v>
      </c>
      <c r="D4850" s="96">
        <v>44230.781539351854</v>
      </c>
      <c r="E4850" s="110">
        <v>44230.781539351854</v>
      </c>
      <c r="F4850" s="112">
        <v>61.8</v>
      </c>
      <c r="G4850" s="112">
        <v>24.9</v>
      </c>
    </row>
    <row r="4851" spans="1:7" x14ac:dyDescent="0.25">
      <c r="A4851" s="104" t="s">
        <v>537</v>
      </c>
      <c r="B4851" s="104" t="s">
        <v>539</v>
      </c>
      <c r="C4851" s="54">
        <v>655</v>
      </c>
      <c r="D4851" s="96">
        <v>44230.823206018518</v>
      </c>
      <c r="E4851" s="110">
        <v>44230.823206018518</v>
      </c>
      <c r="F4851" s="112">
        <v>60.2</v>
      </c>
      <c r="G4851" s="112">
        <v>24.9</v>
      </c>
    </row>
    <row r="4852" spans="1:7" x14ac:dyDescent="0.25">
      <c r="A4852" s="104" t="s">
        <v>537</v>
      </c>
      <c r="B4852" s="104" t="s">
        <v>539</v>
      </c>
      <c r="C4852" s="54">
        <v>656</v>
      </c>
      <c r="D4852" s="96">
        <v>44230.864872685182</v>
      </c>
      <c r="E4852" s="110">
        <v>44230.864872685182</v>
      </c>
      <c r="F4852" s="112">
        <v>60.9</v>
      </c>
      <c r="G4852" s="112">
        <v>24.9</v>
      </c>
    </row>
    <row r="4853" spans="1:7" x14ac:dyDescent="0.25">
      <c r="A4853" s="104" t="s">
        <v>537</v>
      </c>
      <c r="B4853" s="104" t="s">
        <v>539</v>
      </c>
      <c r="C4853" s="54">
        <v>657</v>
      </c>
      <c r="D4853" s="96">
        <v>44230.906539351854</v>
      </c>
      <c r="E4853" s="110">
        <v>44230.906539351854</v>
      </c>
      <c r="F4853" s="112">
        <v>58</v>
      </c>
      <c r="G4853" s="112">
        <v>25.2</v>
      </c>
    </row>
    <row r="4854" spans="1:7" x14ac:dyDescent="0.25">
      <c r="A4854" s="104" t="s">
        <v>537</v>
      </c>
      <c r="B4854" s="104" t="s">
        <v>539</v>
      </c>
      <c r="C4854" s="54">
        <v>658</v>
      </c>
      <c r="D4854" s="96">
        <v>44230.948206018518</v>
      </c>
      <c r="E4854" s="110">
        <v>44230.948206018518</v>
      </c>
      <c r="F4854" s="112">
        <v>58.1</v>
      </c>
      <c r="G4854" s="112">
        <v>25.1</v>
      </c>
    </row>
    <row r="4855" spans="1:7" x14ac:dyDescent="0.25">
      <c r="A4855" s="104" t="s">
        <v>537</v>
      </c>
      <c r="B4855" s="104" t="s">
        <v>539</v>
      </c>
      <c r="C4855" s="54">
        <v>659</v>
      </c>
      <c r="D4855" s="96">
        <v>44230.989872685182</v>
      </c>
      <c r="E4855" s="110">
        <v>44230.989872685182</v>
      </c>
      <c r="F4855" s="112">
        <v>58</v>
      </c>
      <c r="G4855" s="112">
        <v>25.3</v>
      </c>
    </row>
    <row r="4856" spans="1:7" x14ac:dyDescent="0.25">
      <c r="A4856" s="104" t="s">
        <v>537</v>
      </c>
      <c r="B4856" s="104" t="s">
        <v>539</v>
      </c>
      <c r="C4856" s="54">
        <v>660</v>
      </c>
      <c r="D4856" s="96">
        <v>44231.031539351854</v>
      </c>
      <c r="E4856" s="110">
        <v>44231.031539351854</v>
      </c>
      <c r="F4856" s="112">
        <v>57.4</v>
      </c>
      <c r="G4856" s="112">
        <v>25.1</v>
      </c>
    </row>
    <row r="4857" spans="1:7" x14ac:dyDescent="0.25">
      <c r="A4857" s="104" t="s">
        <v>537</v>
      </c>
      <c r="B4857" s="104" t="s">
        <v>539</v>
      </c>
      <c r="C4857" s="54">
        <v>661</v>
      </c>
      <c r="D4857" s="96">
        <v>44231.073206018518</v>
      </c>
      <c r="E4857" s="110">
        <v>44231.073206018518</v>
      </c>
      <c r="F4857" s="112">
        <v>53.1</v>
      </c>
      <c r="G4857" s="112">
        <v>25.2</v>
      </c>
    </row>
    <row r="4858" spans="1:7" x14ac:dyDescent="0.25">
      <c r="A4858" s="104" t="s">
        <v>537</v>
      </c>
      <c r="B4858" s="104" t="s">
        <v>539</v>
      </c>
      <c r="C4858" s="54">
        <v>662</v>
      </c>
      <c r="D4858" s="96">
        <v>44231.114872685182</v>
      </c>
      <c r="E4858" s="110">
        <v>44231.114872685182</v>
      </c>
      <c r="F4858" s="112">
        <v>53.4</v>
      </c>
      <c r="G4858" s="112">
        <v>25</v>
      </c>
    </row>
    <row r="4859" spans="1:7" x14ac:dyDescent="0.25">
      <c r="A4859" s="104" t="s">
        <v>537</v>
      </c>
      <c r="B4859" s="104" t="s">
        <v>539</v>
      </c>
      <c r="C4859" s="54">
        <v>663</v>
      </c>
      <c r="D4859" s="96">
        <v>44231.156539351854</v>
      </c>
      <c r="E4859" s="110">
        <v>44231.156539351854</v>
      </c>
      <c r="F4859" s="112">
        <v>52.3</v>
      </c>
      <c r="G4859" s="112">
        <v>25.1</v>
      </c>
    </row>
    <row r="4860" spans="1:7" x14ac:dyDescent="0.25">
      <c r="A4860" s="104" t="s">
        <v>537</v>
      </c>
      <c r="B4860" s="104" t="s">
        <v>539</v>
      </c>
      <c r="C4860" s="54">
        <v>664</v>
      </c>
      <c r="D4860" s="96">
        <v>44231.198206018518</v>
      </c>
      <c r="E4860" s="110">
        <v>44231.198206018518</v>
      </c>
      <c r="F4860" s="112">
        <v>52.4</v>
      </c>
      <c r="G4860" s="112">
        <v>25.2</v>
      </c>
    </row>
    <row r="4861" spans="1:7" x14ac:dyDescent="0.25">
      <c r="A4861" s="104" t="s">
        <v>537</v>
      </c>
      <c r="B4861" s="104" t="s">
        <v>539</v>
      </c>
      <c r="C4861" s="54">
        <v>665</v>
      </c>
      <c r="D4861" s="96">
        <v>44231.239872685182</v>
      </c>
      <c r="E4861" s="110">
        <v>44231.239872685182</v>
      </c>
      <c r="F4861" s="112">
        <v>52.7</v>
      </c>
      <c r="G4861" s="112">
        <v>25</v>
      </c>
    </row>
    <row r="4862" spans="1:7" x14ac:dyDescent="0.25">
      <c r="A4862" s="104" t="s">
        <v>537</v>
      </c>
      <c r="B4862" s="104" t="s">
        <v>539</v>
      </c>
      <c r="C4862" s="54">
        <v>666</v>
      </c>
      <c r="D4862" s="96">
        <v>44231.281539351854</v>
      </c>
      <c r="E4862" s="110">
        <v>44231.281539351854</v>
      </c>
      <c r="F4862" s="112">
        <v>54.7</v>
      </c>
      <c r="G4862" s="112">
        <v>25.3</v>
      </c>
    </row>
    <row r="4863" spans="1:7" x14ac:dyDescent="0.25">
      <c r="A4863" s="104" t="s">
        <v>537</v>
      </c>
      <c r="B4863" s="104" t="s">
        <v>539</v>
      </c>
      <c r="C4863" s="54">
        <v>667</v>
      </c>
      <c r="D4863" s="96">
        <v>44231.323206018518</v>
      </c>
      <c r="E4863" s="110">
        <v>44231.323206018518</v>
      </c>
      <c r="F4863" s="112">
        <v>54.2</v>
      </c>
      <c r="G4863" s="112">
        <v>25.3</v>
      </c>
    </row>
    <row r="4864" spans="1:7" x14ac:dyDescent="0.25">
      <c r="A4864" s="104" t="s">
        <v>537</v>
      </c>
      <c r="B4864" s="104" t="s">
        <v>539</v>
      </c>
      <c r="C4864" s="54">
        <v>668</v>
      </c>
      <c r="D4864" s="96">
        <v>44231.364872685182</v>
      </c>
      <c r="E4864" s="110">
        <v>44231.364872685182</v>
      </c>
      <c r="F4864" s="112">
        <v>55.7</v>
      </c>
      <c r="G4864" s="112">
        <v>25.3</v>
      </c>
    </row>
    <row r="4865" spans="1:7" x14ac:dyDescent="0.25">
      <c r="A4865" s="104" t="s">
        <v>537</v>
      </c>
      <c r="B4865" s="104" t="s">
        <v>539</v>
      </c>
      <c r="C4865" s="54">
        <v>669</v>
      </c>
      <c r="D4865" s="96">
        <v>44231.406539351854</v>
      </c>
      <c r="E4865" s="110">
        <v>44231.406539351854</v>
      </c>
      <c r="F4865" s="112">
        <v>54.5</v>
      </c>
      <c r="G4865" s="112">
        <v>25.5</v>
      </c>
    </row>
    <row r="4866" spans="1:7" x14ac:dyDescent="0.25">
      <c r="A4866" s="104" t="s">
        <v>537</v>
      </c>
      <c r="B4866" s="104" t="s">
        <v>539</v>
      </c>
      <c r="C4866" s="54">
        <v>670</v>
      </c>
      <c r="D4866" s="96">
        <v>44231.448206018518</v>
      </c>
      <c r="E4866" s="110">
        <v>44231.448206018518</v>
      </c>
      <c r="F4866" s="112">
        <v>51.9</v>
      </c>
      <c r="G4866" s="112">
        <v>25.3</v>
      </c>
    </row>
    <row r="4867" spans="1:7" x14ac:dyDescent="0.25">
      <c r="A4867" s="104" t="s">
        <v>537</v>
      </c>
      <c r="B4867" s="104" t="s">
        <v>539</v>
      </c>
      <c r="C4867" s="54">
        <v>671</v>
      </c>
      <c r="D4867" s="96">
        <v>44231.489872685182</v>
      </c>
      <c r="E4867" s="110">
        <v>44231.489872685182</v>
      </c>
      <c r="F4867" s="112">
        <v>56.7</v>
      </c>
      <c r="G4867" s="112">
        <v>25.6</v>
      </c>
    </row>
    <row r="4868" spans="1:7" x14ac:dyDescent="0.25">
      <c r="A4868" s="104" t="s">
        <v>537</v>
      </c>
      <c r="B4868" s="104" t="s">
        <v>539</v>
      </c>
      <c r="C4868" s="54">
        <v>672</v>
      </c>
      <c r="D4868" s="96">
        <v>44231.531539351854</v>
      </c>
      <c r="E4868" s="110">
        <v>44231.531539351854</v>
      </c>
      <c r="F4868" s="112">
        <v>59.8</v>
      </c>
      <c r="G4868" s="112">
        <v>25.6</v>
      </c>
    </row>
    <row r="4869" spans="1:7" x14ac:dyDescent="0.25">
      <c r="A4869" s="104" t="s">
        <v>537</v>
      </c>
      <c r="B4869" s="104" t="s">
        <v>539</v>
      </c>
      <c r="C4869" s="54">
        <v>673</v>
      </c>
      <c r="D4869" s="96">
        <v>44231.573206018518</v>
      </c>
      <c r="E4869" s="110">
        <v>44231.573206018518</v>
      </c>
      <c r="F4869" s="112">
        <v>54.9</v>
      </c>
      <c r="G4869" s="112">
        <v>25.5</v>
      </c>
    </row>
    <row r="4870" spans="1:7" x14ac:dyDescent="0.25">
      <c r="A4870" s="104" t="s">
        <v>537</v>
      </c>
      <c r="B4870" s="104" t="s">
        <v>539</v>
      </c>
      <c r="C4870" s="54">
        <v>674</v>
      </c>
      <c r="D4870" s="96">
        <v>44231.614872685182</v>
      </c>
      <c r="E4870" s="110">
        <v>44231.614872685182</v>
      </c>
      <c r="F4870" s="112">
        <v>62.8</v>
      </c>
      <c r="G4870" s="112">
        <v>25.7</v>
      </c>
    </row>
    <row r="4871" spans="1:7" x14ac:dyDescent="0.25">
      <c r="A4871" s="104" t="s">
        <v>537</v>
      </c>
      <c r="B4871" s="104" t="s">
        <v>539</v>
      </c>
      <c r="C4871" s="54">
        <v>675</v>
      </c>
      <c r="D4871" s="96">
        <v>44231.656539351854</v>
      </c>
      <c r="E4871" s="110">
        <v>44231.656539351854</v>
      </c>
      <c r="F4871" s="112">
        <v>63</v>
      </c>
      <c r="G4871" s="112">
        <v>25.5</v>
      </c>
    </row>
    <row r="4872" spans="1:7" x14ac:dyDescent="0.25">
      <c r="A4872" s="104" t="s">
        <v>537</v>
      </c>
      <c r="B4872" s="104" t="s">
        <v>539</v>
      </c>
      <c r="C4872" s="54">
        <v>676</v>
      </c>
      <c r="D4872" s="96">
        <v>44231.698206018518</v>
      </c>
      <c r="E4872" s="110">
        <v>44231.698206018518</v>
      </c>
      <c r="F4872" s="112">
        <v>59.5</v>
      </c>
      <c r="G4872" s="112">
        <v>25.2</v>
      </c>
    </row>
    <row r="4873" spans="1:7" x14ac:dyDescent="0.25">
      <c r="A4873" s="104" t="s">
        <v>537</v>
      </c>
      <c r="B4873" s="104" t="s">
        <v>539</v>
      </c>
      <c r="C4873" s="54">
        <v>677</v>
      </c>
      <c r="D4873" s="96">
        <v>44231.739872685182</v>
      </c>
      <c r="E4873" s="110">
        <v>44231.739872685182</v>
      </c>
      <c r="F4873" s="112">
        <v>59.8</v>
      </c>
      <c r="G4873" s="112">
        <v>25</v>
      </c>
    </row>
    <row r="4874" spans="1:7" x14ac:dyDescent="0.25">
      <c r="A4874" s="104" t="s">
        <v>537</v>
      </c>
      <c r="B4874" s="104" t="s">
        <v>539</v>
      </c>
      <c r="C4874" s="54">
        <v>678</v>
      </c>
      <c r="D4874" s="96">
        <v>44231.781539351854</v>
      </c>
      <c r="E4874" s="110">
        <v>44231.781539351854</v>
      </c>
      <c r="F4874" s="112">
        <v>57.8</v>
      </c>
      <c r="G4874" s="112">
        <v>25.1</v>
      </c>
    </row>
    <row r="4875" spans="1:7" x14ac:dyDescent="0.25">
      <c r="A4875" s="104" t="s">
        <v>537</v>
      </c>
      <c r="B4875" s="104" t="s">
        <v>539</v>
      </c>
      <c r="C4875" s="54">
        <v>679</v>
      </c>
      <c r="D4875" s="96">
        <v>44231.823206018518</v>
      </c>
      <c r="E4875" s="110">
        <v>44231.823206018518</v>
      </c>
      <c r="F4875" s="112">
        <v>60.9</v>
      </c>
      <c r="G4875" s="112">
        <v>24.7</v>
      </c>
    </row>
    <row r="4876" spans="1:7" x14ac:dyDescent="0.25">
      <c r="A4876" s="104" t="s">
        <v>537</v>
      </c>
      <c r="B4876" s="104" t="s">
        <v>539</v>
      </c>
      <c r="C4876" s="54">
        <v>680</v>
      </c>
      <c r="D4876" s="96">
        <v>44231.864872685182</v>
      </c>
      <c r="E4876" s="110">
        <v>44231.864872685182</v>
      </c>
      <c r="F4876" s="112">
        <v>58.2</v>
      </c>
      <c r="G4876" s="112">
        <v>25.1</v>
      </c>
    </row>
    <row r="4877" spans="1:7" x14ac:dyDescent="0.25">
      <c r="A4877" s="104" t="s">
        <v>537</v>
      </c>
      <c r="B4877" s="104" t="s">
        <v>539</v>
      </c>
      <c r="C4877" s="54">
        <v>681</v>
      </c>
      <c r="D4877" s="96">
        <v>44231.906539351854</v>
      </c>
      <c r="E4877" s="110">
        <v>44231.906539351854</v>
      </c>
      <c r="F4877" s="112">
        <v>61</v>
      </c>
      <c r="G4877" s="112">
        <v>25</v>
      </c>
    </row>
    <row r="4878" spans="1:7" x14ac:dyDescent="0.25">
      <c r="A4878" s="104" t="s">
        <v>537</v>
      </c>
      <c r="B4878" s="104" t="s">
        <v>539</v>
      </c>
      <c r="C4878" s="54">
        <v>682</v>
      </c>
      <c r="D4878" s="96">
        <v>44231.948206018518</v>
      </c>
      <c r="E4878" s="110">
        <v>44231.948206018518</v>
      </c>
      <c r="F4878" s="112">
        <v>58.5</v>
      </c>
      <c r="G4878" s="112">
        <v>25.1</v>
      </c>
    </row>
    <row r="4879" spans="1:7" x14ac:dyDescent="0.25">
      <c r="A4879" s="104" t="s">
        <v>537</v>
      </c>
      <c r="B4879" s="104" t="s">
        <v>539</v>
      </c>
      <c r="C4879" s="54">
        <v>683</v>
      </c>
      <c r="D4879" s="96">
        <v>44231.989872685182</v>
      </c>
      <c r="E4879" s="110">
        <v>44231.989872685182</v>
      </c>
      <c r="F4879" s="112">
        <v>59.9</v>
      </c>
      <c r="G4879" s="112">
        <v>24.7</v>
      </c>
    </row>
    <row r="4880" spans="1:7" x14ac:dyDescent="0.25">
      <c r="A4880" s="104" t="s">
        <v>537</v>
      </c>
      <c r="B4880" s="104" t="s">
        <v>539</v>
      </c>
      <c r="C4880" s="54">
        <v>684</v>
      </c>
      <c r="D4880" s="96">
        <v>44232.031539351854</v>
      </c>
      <c r="E4880" s="110">
        <v>44232.031539351854</v>
      </c>
      <c r="F4880" s="112">
        <v>56</v>
      </c>
      <c r="G4880" s="112">
        <v>24.8</v>
      </c>
    </row>
    <row r="4881" spans="1:7" x14ac:dyDescent="0.25">
      <c r="A4881" s="104" t="s">
        <v>537</v>
      </c>
      <c r="B4881" s="104" t="s">
        <v>539</v>
      </c>
      <c r="C4881" s="54">
        <v>685</v>
      </c>
      <c r="D4881" s="96">
        <v>44232.073206018518</v>
      </c>
      <c r="E4881" s="110">
        <v>44232.073206018518</v>
      </c>
      <c r="F4881" s="112">
        <v>58.4</v>
      </c>
      <c r="G4881" s="112">
        <v>24.8</v>
      </c>
    </row>
    <row r="4882" spans="1:7" x14ac:dyDescent="0.25">
      <c r="A4882" s="104" t="s">
        <v>537</v>
      </c>
      <c r="B4882" s="104" t="s">
        <v>539</v>
      </c>
      <c r="C4882" s="54">
        <v>686</v>
      </c>
      <c r="D4882" s="96">
        <v>44232.114872685182</v>
      </c>
      <c r="E4882" s="110">
        <v>44232.114872685182</v>
      </c>
      <c r="F4882" s="112">
        <v>54</v>
      </c>
      <c r="G4882" s="112">
        <v>25</v>
      </c>
    </row>
    <row r="4883" spans="1:7" x14ac:dyDescent="0.25">
      <c r="A4883" s="104" t="s">
        <v>537</v>
      </c>
      <c r="B4883" s="104" t="s">
        <v>539</v>
      </c>
      <c r="C4883" s="54">
        <v>687</v>
      </c>
      <c r="D4883" s="96">
        <v>44232.156539351854</v>
      </c>
      <c r="E4883" s="110">
        <v>44232.156539351854</v>
      </c>
      <c r="F4883" s="112">
        <v>53.9</v>
      </c>
      <c r="G4883" s="112">
        <v>24.9</v>
      </c>
    </row>
    <row r="4884" spans="1:7" x14ac:dyDescent="0.25">
      <c r="A4884" s="104" t="s">
        <v>537</v>
      </c>
      <c r="B4884" s="104" t="s">
        <v>539</v>
      </c>
      <c r="C4884" s="54">
        <v>688</v>
      </c>
      <c r="D4884" s="96">
        <v>44232.198206018518</v>
      </c>
      <c r="E4884" s="110">
        <v>44232.198206018518</v>
      </c>
      <c r="F4884" s="112">
        <v>53.3</v>
      </c>
      <c r="G4884" s="112">
        <v>24.7</v>
      </c>
    </row>
    <row r="4885" spans="1:7" x14ac:dyDescent="0.25">
      <c r="A4885" s="104" t="s">
        <v>537</v>
      </c>
      <c r="B4885" s="104" t="s">
        <v>539</v>
      </c>
      <c r="C4885" s="54">
        <v>689</v>
      </c>
      <c r="D4885" s="96">
        <v>44232.239872685182</v>
      </c>
      <c r="E4885" s="110">
        <v>44232.239872685182</v>
      </c>
      <c r="F4885" s="112">
        <v>53.8</v>
      </c>
      <c r="G4885" s="112">
        <v>24.8</v>
      </c>
    </row>
    <row r="4886" spans="1:7" x14ac:dyDescent="0.25">
      <c r="A4886" s="104" t="s">
        <v>537</v>
      </c>
      <c r="B4886" s="104" t="s">
        <v>539</v>
      </c>
      <c r="C4886" s="54">
        <v>690</v>
      </c>
      <c r="D4886" s="96">
        <v>44232.281539351854</v>
      </c>
      <c r="E4886" s="110">
        <v>44232.281539351854</v>
      </c>
      <c r="F4886" s="112">
        <v>53.3</v>
      </c>
      <c r="G4886" s="112">
        <v>24.8</v>
      </c>
    </row>
    <row r="4887" spans="1:7" x14ac:dyDescent="0.25">
      <c r="A4887" s="104" t="s">
        <v>537</v>
      </c>
      <c r="B4887" s="104" t="s">
        <v>539</v>
      </c>
      <c r="C4887" s="54">
        <v>691</v>
      </c>
      <c r="D4887" s="96">
        <v>44232.323206018518</v>
      </c>
      <c r="E4887" s="110">
        <v>44232.323206018518</v>
      </c>
      <c r="F4887" s="112">
        <v>53.8</v>
      </c>
      <c r="G4887" s="112">
        <v>25.2</v>
      </c>
    </row>
    <row r="4888" spans="1:7" x14ac:dyDescent="0.25">
      <c r="A4888" s="104" t="s">
        <v>537</v>
      </c>
      <c r="B4888" s="104" t="s">
        <v>539</v>
      </c>
      <c r="C4888" s="54">
        <v>692</v>
      </c>
      <c r="D4888" s="96">
        <v>44232.364872685182</v>
      </c>
      <c r="E4888" s="110">
        <v>44232.364872685182</v>
      </c>
      <c r="F4888" s="112">
        <v>55.7</v>
      </c>
      <c r="G4888" s="112">
        <v>25.5</v>
      </c>
    </row>
    <row r="4889" spans="1:7" x14ac:dyDescent="0.25">
      <c r="A4889" s="104" t="s">
        <v>537</v>
      </c>
      <c r="B4889" s="104" t="s">
        <v>539</v>
      </c>
      <c r="C4889" s="54">
        <v>693</v>
      </c>
      <c r="D4889" s="96">
        <v>44232.406539351854</v>
      </c>
      <c r="E4889" s="110">
        <v>44232.406539351854</v>
      </c>
      <c r="F4889" s="112">
        <v>56.6</v>
      </c>
      <c r="G4889" s="112">
        <v>25.2</v>
      </c>
    </row>
    <row r="4890" spans="1:7" x14ac:dyDescent="0.25">
      <c r="A4890" s="104" t="s">
        <v>537</v>
      </c>
      <c r="B4890" s="104" t="s">
        <v>539</v>
      </c>
      <c r="C4890" s="54">
        <v>694</v>
      </c>
      <c r="D4890" s="96">
        <v>44232.448206018518</v>
      </c>
      <c r="E4890" s="110">
        <v>44232.448206018518</v>
      </c>
      <c r="F4890" s="112">
        <v>56.6</v>
      </c>
      <c r="G4890" s="112">
        <v>25.5</v>
      </c>
    </row>
    <row r="4891" spans="1:7" x14ac:dyDescent="0.25">
      <c r="A4891" s="104" t="s">
        <v>537</v>
      </c>
      <c r="B4891" s="104" t="s">
        <v>539</v>
      </c>
      <c r="C4891" s="54">
        <v>695</v>
      </c>
      <c r="D4891" s="96">
        <v>44232.489872685182</v>
      </c>
      <c r="E4891" s="110">
        <v>44232.489872685182</v>
      </c>
      <c r="F4891" s="112">
        <v>55.5</v>
      </c>
      <c r="G4891" s="112">
        <v>25.5</v>
      </c>
    </row>
    <row r="4892" spans="1:7" x14ac:dyDescent="0.25">
      <c r="A4892" s="104" t="s">
        <v>537</v>
      </c>
      <c r="B4892" s="104" t="s">
        <v>539</v>
      </c>
      <c r="C4892" s="54">
        <v>696</v>
      </c>
      <c r="D4892" s="96">
        <v>44232.531539351854</v>
      </c>
      <c r="E4892" s="110">
        <v>44232.531539351854</v>
      </c>
      <c r="F4892" s="112">
        <v>59.4</v>
      </c>
      <c r="G4892" s="112">
        <v>25.6</v>
      </c>
    </row>
    <row r="4893" spans="1:7" x14ac:dyDescent="0.25">
      <c r="A4893" s="104" t="s">
        <v>537</v>
      </c>
      <c r="B4893" s="104" t="s">
        <v>539</v>
      </c>
      <c r="C4893" s="54">
        <v>697</v>
      </c>
      <c r="D4893" s="96">
        <v>44232.573206018518</v>
      </c>
      <c r="E4893" s="110">
        <v>44232.573206018518</v>
      </c>
      <c r="F4893" s="112">
        <v>61</v>
      </c>
      <c r="G4893" s="112">
        <v>25.8</v>
      </c>
    </row>
    <row r="4894" spans="1:7" x14ac:dyDescent="0.25">
      <c r="A4894" s="104" t="s">
        <v>537</v>
      </c>
      <c r="B4894" s="104" t="s">
        <v>539</v>
      </c>
      <c r="C4894" s="54">
        <v>698</v>
      </c>
      <c r="D4894" s="96">
        <v>44232.614872685182</v>
      </c>
      <c r="E4894" s="110">
        <v>44232.614872685182</v>
      </c>
      <c r="F4894" s="112">
        <v>62.6</v>
      </c>
      <c r="G4894" s="112">
        <v>25.7</v>
      </c>
    </row>
    <row r="4895" spans="1:7" x14ac:dyDescent="0.25">
      <c r="A4895" s="104" t="s">
        <v>537</v>
      </c>
      <c r="B4895" s="104" t="s">
        <v>539</v>
      </c>
      <c r="C4895" s="54">
        <v>699</v>
      </c>
      <c r="D4895" s="96">
        <v>44232.656539351854</v>
      </c>
      <c r="E4895" s="110">
        <v>44232.656539351854</v>
      </c>
      <c r="F4895" s="112">
        <v>62.5</v>
      </c>
      <c r="G4895" s="112">
        <v>25.4</v>
      </c>
    </row>
    <row r="4896" spans="1:7" x14ac:dyDescent="0.25">
      <c r="A4896" s="104" t="s">
        <v>537</v>
      </c>
      <c r="B4896" s="104" t="s">
        <v>539</v>
      </c>
      <c r="C4896" s="54">
        <v>700</v>
      </c>
      <c r="D4896" s="96">
        <v>44232.698206018518</v>
      </c>
      <c r="E4896" s="110">
        <v>44232.698206018518</v>
      </c>
      <c r="F4896" s="112">
        <v>61.4</v>
      </c>
      <c r="G4896" s="112">
        <v>25.3</v>
      </c>
    </row>
    <row r="4897" spans="1:7" x14ac:dyDescent="0.25">
      <c r="A4897" s="104" t="s">
        <v>537</v>
      </c>
      <c r="B4897" s="104" t="s">
        <v>539</v>
      </c>
      <c r="C4897" s="54">
        <v>701</v>
      </c>
      <c r="D4897" s="96">
        <v>44232.739872685182</v>
      </c>
      <c r="E4897" s="110">
        <v>44232.739872685182</v>
      </c>
      <c r="F4897" s="112">
        <v>58.9</v>
      </c>
      <c r="G4897" s="112">
        <v>24.8</v>
      </c>
    </row>
    <row r="4898" spans="1:7" x14ac:dyDescent="0.25">
      <c r="A4898" s="104" t="s">
        <v>537</v>
      </c>
      <c r="B4898" s="104" t="s">
        <v>539</v>
      </c>
      <c r="C4898" s="54">
        <v>702</v>
      </c>
      <c r="D4898" s="96">
        <v>44232.781539351854</v>
      </c>
      <c r="E4898" s="110">
        <v>44232.781539351854</v>
      </c>
      <c r="F4898" s="112">
        <v>56</v>
      </c>
      <c r="G4898" s="112">
        <v>24.8</v>
      </c>
    </row>
    <row r="4899" spans="1:7" x14ac:dyDescent="0.25">
      <c r="A4899" s="104" t="s">
        <v>537</v>
      </c>
      <c r="B4899" s="104" t="s">
        <v>539</v>
      </c>
      <c r="C4899" s="54">
        <v>703</v>
      </c>
      <c r="D4899" s="96">
        <v>44232.823206018518</v>
      </c>
      <c r="E4899" s="110">
        <v>44232.823206018518</v>
      </c>
      <c r="F4899" s="112">
        <v>58.9</v>
      </c>
      <c r="G4899" s="112">
        <v>24.8</v>
      </c>
    </row>
    <row r="4900" spans="1:7" x14ac:dyDescent="0.25">
      <c r="A4900" s="104" t="s">
        <v>537</v>
      </c>
      <c r="B4900" s="104" t="s">
        <v>539</v>
      </c>
      <c r="C4900" s="54">
        <v>704</v>
      </c>
      <c r="D4900" s="96">
        <v>44232.864872685182</v>
      </c>
      <c r="E4900" s="110">
        <v>44232.864872685182</v>
      </c>
      <c r="F4900" s="112">
        <v>56.8</v>
      </c>
      <c r="G4900" s="112">
        <v>25.1</v>
      </c>
    </row>
    <row r="4901" spans="1:7" x14ac:dyDescent="0.25">
      <c r="A4901" s="104" t="s">
        <v>537</v>
      </c>
      <c r="B4901" s="104" t="s">
        <v>539</v>
      </c>
      <c r="C4901" s="54">
        <v>705</v>
      </c>
      <c r="D4901" s="96">
        <v>44232.906539351854</v>
      </c>
      <c r="E4901" s="110">
        <v>44232.906539351854</v>
      </c>
      <c r="F4901" s="112">
        <v>60.1</v>
      </c>
      <c r="G4901" s="112">
        <v>24.8</v>
      </c>
    </row>
    <row r="4902" spans="1:7" x14ac:dyDescent="0.25">
      <c r="A4902" s="104" t="s">
        <v>537</v>
      </c>
      <c r="B4902" s="104" t="s">
        <v>539</v>
      </c>
      <c r="C4902" s="54">
        <v>706</v>
      </c>
      <c r="D4902" s="96">
        <v>44232.948206018518</v>
      </c>
      <c r="E4902" s="110">
        <v>44232.948206018518</v>
      </c>
      <c r="F4902" s="112">
        <v>53.8</v>
      </c>
      <c r="G4902" s="112">
        <v>24.9</v>
      </c>
    </row>
    <row r="4903" spans="1:7" x14ac:dyDescent="0.25">
      <c r="A4903" s="104" t="s">
        <v>537</v>
      </c>
      <c r="B4903" s="104" t="s">
        <v>539</v>
      </c>
      <c r="C4903" s="54">
        <v>707</v>
      </c>
      <c r="D4903" s="96">
        <v>44232.989872685182</v>
      </c>
      <c r="E4903" s="110">
        <v>44232.989872685182</v>
      </c>
      <c r="F4903" s="112">
        <v>54.8</v>
      </c>
      <c r="G4903" s="112">
        <v>25.3</v>
      </c>
    </row>
    <row r="4904" spans="1:7" x14ac:dyDescent="0.25">
      <c r="A4904" s="104" t="s">
        <v>537</v>
      </c>
      <c r="B4904" s="104" t="s">
        <v>539</v>
      </c>
      <c r="C4904" s="54">
        <v>708</v>
      </c>
      <c r="D4904" s="96">
        <v>44233.031539351854</v>
      </c>
      <c r="E4904" s="110">
        <v>44233.031539351854</v>
      </c>
      <c r="F4904" s="112">
        <v>59.3</v>
      </c>
      <c r="G4904" s="112">
        <v>24.7</v>
      </c>
    </row>
    <row r="4905" spans="1:7" x14ac:dyDescent="0.25">
      <c r="A4905" s="104" t="s">
        <v>537</v>
      </c>
      <c r="B4905" s="104" t="s">
        <v>539</v>
      </c>
      <c r="C4905" s="54">
        <v>709</v>
      </c>
      <c r="D4905" s="96">
        <v>44233.073206018518</v>
      </c>
      <c r="E4905" s="110">
        <v>44233.073206018518</v>
      </c>
      <c r="F4905" s="112">
        <v>59.6</v>
      </c>
      <c r="G4905" s="112">
        <v>24.8</v>
      </c>
    </row>
    <row r="4906" spans="1:7" x14ac:dyDescent="0.25">
      <c r="A4906" s="104" t="s">
        <v>537</v>
      </c>
      <c r="B4906" s="104" t="s">
        <v>539</v>
      </c>
      <c r="C4906" s="54">
        <v>710</v>
      </c>
      <c r="D4906" s="96">
        <v>44233.114872685182</v>
      </c>
      <c r="E4906" s="110">
        <v>44233.114872685182</v>
      </c>
      <c r="F4906" s="112">
        <v>53</v>
      </c>
      <c r="G4906" s="112">
        <v>24.9</v>
      </c>
    </row>
    <row r="4907" spans="1:7" x14ac:dyDescent="0.25">
      <c r="A4907" s="104" t="s">
        <v>537</v>
      </c>
      <c r="B4907" s="104" t="s">
        <v>539</v>
      </c>
      <c r="C4907" s="54">
        <v>711</v>
      </c>
      <c r="D4907" s="96">
        <v>44233.156539351854</v>
      </c>
      <c r="E4907" s="110">
        <v>44233.156539351854</v>
      </c>
      <c r="F4907" s="112">
        <v>53.6</v>
      </c>
      <c r="G4907" s="112">
        <v>24.9</v>
      </c>
    </row>
    <row r="4908" spans="1:7" x14ac:dyDescent="0.25">
      <c r="A4908" s="104" t="s">
        <v>537</v>
      </c>
      <c r="B4908" s="104" t="s">
        <v>539</v>
      </c>
      <c r="C4908" s="54">
        <v>712</v>
      </c>
      <c r="D4908" s="96">
        <v>44233.198206018518</v>
      </c>
      <c r="E4908" s="110">
        <v>44233.198206018518</v>
      </c>
      <c r="F4908" s="112">
        <v>58.5</v>
      </c>
      <c r="G4908" s="112">
        <v>24.6</v>
      </c>
    </row>
    <row r="4909" spans="1:7" x14ac:dyDescent="0.25">
      <c r="A4909" s="104" t="s">
        <v>537</v>
      </c>
      <c r="B4909" s="104" t="s">
        <v>539</v>
      </c>
      <c r="C4909" s="54">
        <v>713</v>
      </c>
      <c r="D4909" s="96">
        <v>44233.239872685182</v>
      </c>
      <c r="E4909" s="110">
        <v>44233.239872685182</v>
      </c>
      <c r="F4909" s="112">
        <v>54.8</v>
      </c>
      <c r="G4909" s="112">
        <v>24.9</v>
      </c>
    </row>
    <row r="4910" spans="1:7" x14ac:dyDescent="0.25">
      <c r="A4910" s="104" t="s">
        <v>537</v>
      </c>
      <c r="B4910" s="104" t="s">
        <v>539</v>
      </c>
      <c r="C4910" s="54">
        <v>714</v>
      </c>
      <c r="D4910" s="96">
        <v>44233.281539351854</v>
      </c>
      <c r="E4910" s="110">
        <v>44233.281539351854</v>
      </c>
      <c r="F4910" s="112">
        <v>53.3</v>
      </c>
      <c r="G4910" s="112">
        <v>24.9</v>
      </c>
    </row>
    <row r="4911" spans="1:7" x14ac:dyDescent="0.25">
      <c r="A4911" s="104" t="s">
        <v>537</v>
      </c>
      <c r="B4911" s="104" t="s">
        <v>539</v>
      </c>
      <c r="C4911" s="54">
        <v>715</v>
      </c>
      <c r="D4911" s="96">
        <v>44233.323206018518</v>
      </c>
      <c r="E4911" s="110">
        <v>44233.323206018518</v>
      </c>
      <c r="F4911" s="112">
        <v>53.8</v>
      </c>
      <c r="G4911" s="112">
        <v>25.1</v>
      </c>
    </row>
    <row r="4912" spans="1:7" x14ac:dyDescent="0.25">
      <c r="A4912" s="104" t="s">
        <v>537</v>
      </c>
      <c r="B4912" s="104" t="s">
        <v>539</v>
      </c>
      <c r="C4912" s="54">
        <v>716</v>
      </c>
      <c r="D4912" s="96">
        <v>44233.364872685182</v>
      </c>
      <c r="E4912" s="110">
        <v>44233.364872685182</v>
      </c>
      <c r="F4912" s="112">
        <v>56.4</v>
      </c>
      <c r="G4912" s="112">
        <v>25.3</v>
      </c>
    </row>
    <row r="4913" spans="1:7" x14ac:dyDescent="0.25">
      <c r="A4913" s="104" t="s">
        <v>537</v>
      </c>
      <c r="B4913" s="104" t="s">
        <v>539</v>
      </c>
      <c r="C4913" s="54">
        <v>717</v>
      </c>
      <c r="D4913" s="96">
        <v>44233.406539351854</v>
      </c>
      <c r="E4913" s="110">
        <v>44233.406539351854</v>
      </c>
      <c r="F4913" s="112">
        <v>54.5</v>
      </c>
      <c r="G4913" s="112">
        <v>24.9</v>
      </c>
    </row>
    <row r="4914" spans="1:7" x14ac:dyDescent="0.25">
      <c r="A4914" s="104" t="s">
        <v>537</v>
      </c>
      <c r="B4914" s="104" t="s">
        <v>539</v>
      </c>
      <c r="C4914" s="54">
        <v>718</v>
      </c>
      <c r="D4914" s="96">
        <v>44233.448206018518</v>
      </c>
      <c r="E4914" s="110">
        <v>44233.448206018518</v>
      </c>
      <c r="F4914" s="112">
        <v>53.5</v>
      </c>
      <c r="G4914" s="112">
        <v>25.2</v>
      </c>
    </row>
    <row r="4915" spans="1:7" x14ac:dyDescent="0.25">
      <c r="A4915" s="104" t="s">
        <v>537</v>
      </c>
      <c r="B4915" s="104" t="s">
        <v>539</v>
      </c>
      <c r="C4915" s="54">
        <v>719</v>
      </c>
      <c r="D4915" s="96">
        <v>44233.489872685182</v>
      </c>
      <c r="E4915" s="110">
        <v>44233.489872685182</v>
      </c>
      <c r="F4915" s="112">
        <v>62.7</v>
      </c>
      <c r="G4915" s="112">
        <v>25.5</v>
      </c>
    </row>
    <row r="4916" spans="1:7" x14ac:dyDescent="0.25">
      <c r="A4916" s="104" t="s">
        <v>537</v>
      </c>
      <c r="B4916" s="104" t="s">
        <v>539</v>
      </c>
      <c r="C4916" s="54">
        <v>720</v>
      </c>
      <c r="D4916" s="96">
        <v>44233.531539351854</v>
      </c>
      <c r="E4916" s="110">
        <v>44233.531539351854</v>
      </c>
      <c r="F4916" s="112">
        <v>57.1</v>
      </c>
      <c r="G4916" s="112">
        <v>25.3</v>
      </c>
    </row>
    <row r="4917" spans="1:7" x14ac:dyDescent="0.25">
      <c r="A4917" s="104" t="s">
        <v>537</v>
      </c>
      <c r="B4917" s="104" t="s">
        <v>539</v>
      </c>
      <c r="C4917" s="54">
        <v>721</v>
      </c>
      <c r="D4917" s="96">
        <v>44233.573206018518</v>
      </c>
      <c r="E4917" s="110">
        <v>44233.573206018518</v>
      </c>
      <c r="F4917" s="112">
        <v>63.1</v>
      </c>
      <c r="G4917" s="112">
        <v>25.5</v>
      </c>
    </row>
    <row r="4918" spans="1:7" x14ac:dyDescent="0.25">
      <c r="A4918" s="104" t="s">
        <v>537</v>
      </c>
      <c r="B4918" s="104" t="s">
        <v>539</v>
      </c>
      <c r="C4918" s="54">
        <v>722</v>
      </c>
      <c r="D4918" s="96">
        <v>44233.614872685182</v>
      </c>
      <c r="E4918" s="110">
        <v>44233.614872685182</v>
      </c>
      <c r="F4918" s="112">
        <v>69.400000000000006</v>
      </c>
      <c r="G4918" s="112">
        <v>25.4</v>
      </c>
    </row>
    <row r="4919" spans="1:7" x14ac:dyDescent="0.25">
      <c r="A4919" s="104" t="s">
        <v>537</v>
      </c>
      <c r="B4919" s="104" t="s">
        <v>539</v>
      </c>
      <c r="C4919" s="54">
        <v>723</v>
      </c>
      <c r="D4919" s="96">
        <v>44233.656539351854</v>
      </c>
      <c r="E4919" s="110">
        <v>44233.656539351854</v>
      </c>
      <c r="F4919" s="112">
        <v>59.2</v>
      </c>
      <c r="G4919" s="112">
        <v>25.1</v>
      </c>
    </row>
    <row r="4920" spans="1:7" x14ac:dyDescent="0.25">
      <c r="A4920" s="104" t="s">
        <v>537</v>
      </c>
      <c r="B4920" s="104" t="s">
        <v>539</v>
      </c>
      <c r="C4920" s="54">
        <v>724</v>
      </c>
      <c r="D4920" s="96">
        <v>44233.698206018518</v>
      </c>
      <c r="E4920" s="110">
        <v>44233.698206018518</v>
      </c>
      <c r="F4920" s="112">
        <v>63.2</v>
      </c>
      <c r="G4920" s="112">
        <v>25.2</v>
      </c>
    </row>
    <row r="4921" spans="1:7" x14ac:dyDescent="0.25">
      <c r="A4921" s="104" t="s">
        <v>537</v>
      </c>
      <c r="B4921" s="104" t="s">
        <v>539</v>
      </c>
      <c r="C4921" s="54">
        <v>725</v>
      </c>
      <c r="D4921" s="96">
        <v>44233.739872685182</v>
      </c>
      <c r="E4921" s="110">
        <v>44233.739872685182</v>
      </c>
      <c r="F4921" s="112">
        <v>56.3</v>
      </c>
      <c r="G4921" s="112">
        <v>24.7</v>
      </c>
    </row>
    <row r="4922" spans="1:7" x14ac:dyDescent="0.25">
      <c r="A4922" s="104" t="s">
        <v>537</v>
      </c>
      <c r="B4922" s="104" t="s">
        <v>539</v>
      </c>
      <c r="C4922" s="54">
        <v>726</v>
      </c>
      <c r="D4922" s="96">
        <v>44233.781539351854</v>
      </c>
      <c r="E4922" s="110">
        <v>44233.781539351854</v>
      </c>
      <c r="F4922" s="112">
        <v>57.8</v>
      </c>
      <c r="G4922" s="112">
        <v>24.9</v>
      </c>
    </row>
    <row r="4923" spans="1:7" x14ac:dyDescent="0.25">
      <c r="A4923" s="104" t="s">
        <v>537</v>
      </c>
      <c r="B4923" s="104" t="s">
        <v>539</v>
      </c>
      <c r="C4923" s="54">
        <v>727</v>
      </c>
      <c r="D4923" s="96">
        <v>44233.823206018518</v>
      </c>
      <c r="E4923" s="110">
        <v>44233.823206018518</v>
      </c>
      <c r="F4923" s="112">
        <v>55.3</v>
      </c>
      <c r="G4923" s="112">
        <v>24.8</v>
      </c>
    </row>
    <row r="4924" spans="1:7" x14ac:dyDescent="0.25">
      <c r="A4924" s="104" t="s">
        <v>537</v>
      </c>
      <c r="B4924" s="104" t="s">
        <v>539</v>
      </c>
      <c r="C4924" s="54">
        <v>728</v>
      </c>
      <c r="D4924" s="96">
        <v>44233.864872685182</v>
      </c>
      <c r="E4924" s="110">
        <v>44233.864872685182</v>
      </c>
      <c r="F4924" s="112">
        <v>55.3</v>
      </c>
      <c r="G4924" s="112">
        <v>24.9</v>
      </c>
    </row>
    <row r="4925" spans="1:7" x14ac:dyDescent="0.25">
      <c r="A4925" s="104" t="s">
        <v>537</v>
      </c>
      <c r="B4925" s="104" t="s">
        <v>539</v>
      </c>
      <c r="C4925" s="54">
        <v>729</v>
      </c>
      <c r="D4925" s="96">
        <v>44233.906539351854</v>
      </c>
      <c r="E4925" s="110">
        <v>44233.906539351854</v>
      </c>
      <c r="F4925" s="112">
        <v>51.4</v>
      </c>
      <c r="G4925" s="112">
        <v>24.8</v>
      </c>
    </row>
    <row r="4926" spans="1:7" x14ac:dyDescent="0.25">
      <c r="A4926" s="104" t="s">
        <v>537</v>
      </c>
      <c r="B4926" s="104" t="s">
        <v>539</v>
      </c>
      <c r="C4926" s="54">
        <v>730</v>
      </c>
      <c r="D4926" s="96">
        <v>44233.948206018518</v>
      </c>
      <c r="E4926" s="110">
        <v>44233.948206018518</v>
      </c>
      <c r="F4926" s="112">
        <v>50.5</v>
      </c>
      <c r="G4926" s="112">
        <v>24.6</v>
      </c>
    </row>
    <row r="4927" spans="1:7" x14ac:dyDescent="0.25">
      <c r="A4927" s="104" t="s">
        <v>537</v>
      </c>
      <c r="B4927" s="104" t="s">
        <v>539</v>
      </c>
      <c r="C4927" s="54">
        <v>731</v>
      </c>
      <c r="D4927" s="96">
        <v>44233.989872685182</v>
      </c>
      <c r="E4927" s="110">
        <v>44233.989872685182</v>
      </c>
      <c r="F4927" s="112">
        <v>51.3</v>
      </c>
      <c r="G4927" s="112">
        <v>24.9</v>
      </c>
    </row>
    <row r="4928" spans="1:7" x14ac:dyDescent="0.25">
      <c r="A4928" s="104" t="s">
        <v>537</v>
      </c>
      <c r="B4928" s="104" t="s">
        <v>539</v>
      </c>
      <c r="C4928" s="54">
        <v>732</v>
      </c>
      <c r="D4928" s="96">
        <v>44234.031539351854</v>
      </c>
      <c r="E4928" s="110">
        <v>44234.031539351854</v>
      </c>
      <c r="F4928" s="112">
        <v>53.4</v>
      </c>
      <c r="G4928" s="112">
        <v>25</v>
      </c>
    </row>
    <row r="4929" spans="1:7" x14ac:dyDescent="0.25">
      <c r="A4929" s="104" t="s">
        <v>537</v>
      </c>
      <c r="B4929" s="104" t="s">
        <v>539</v>
      </c>
      <c r="C4929" s="54">
        <v>733</v>
      </c>
      <c r="D4929" s="96">
        <v>44234.073206018518</v>
      </c>
      <c r="E4929" s="110">
        <v>44234.073206018518</v>
      </c>
      <c r="F4929" s="112">
        <v>53.4</v>
      </c>
      <c r="G4929" s="112">
        <v>24.5</v>
      </c>
    </row>
    <row r="4930" spans="1:7" x14ac:dyDescent="0.25">
      <c r="A4930" s="104" t="s">
        <v>537</v>
      </c>
      <c r="B4930" s="104" t="s">
        <v>539</v>
      </c>
      <c r="C4930" s="54">
        <v>734</v>
      </c>
      <c r="D4930" s="96">
        <v>44234.114872685182</v>
      </c>
      <c r="E4930" s="110">
        <v>44234.114872685182</v>
      </c>
      <c r="F4930" s="112">
        <v>51.6</v>
      </c>
      <c r="G4930" s="112">
        <v>24.6</v>
      </c>
    </row>
    <row r="4931" spans="1:7" x14ac:dyDescent="0.25">
      <c r="A4931" s="104" t="s">
        <v>537</v>
      </c>
      <c r="B4931" s="104" t="s">
        <v>539</v>
      </c>
      <c r="C4931" s="54">
        <v>735</v>
      </c>
      <c r="D4931" s="96">
        <v>44234.156539351854</v>
      </c>
      <c r="E4931" s="110">
        <v>44234.156539351854</v>
      </c>
      <c r="F4931" s="112">
        <v>53.3</v>
      </c>
      <c r="G4931" s="112">
        <v>24.4</v>
      </c>
    </row>
    <row r="4932" spans="1:7" x14ac:dyDescent="0.25">
      <c r="A4932" s="104" t="s">
        <v>537</v>
      </c>
      <c r="B4932" s="104" t="s">
        <v>539</v>
      </c>
      <c r="C4932" s="54">
        <v>736</v>
      </c>
      <c r="D4932" s="96">
        <v>44234.198206018518</v>
      </c>
      <c r="E4932" s="110">
        <v>44234.198206018518</v>
      </c>
      <c r="F4932" s="112">
        <v>53.4</v>
      </c>
      <c r="G4932" s="112">
        <v>24.3</v>
      </c>
    </row>
    <row r="4933" spans="1:7" x14ac:dyDescent="0.25">
      <c r="A4933" s="104" t="s">
        <v>537</v>
      </c>
      <c r="B4933" s="104" t="s">
        <v>539</v>
      </c>
      <c r="C4933" s="54">
        <v>737</v>
      </c>
      <c r="D4933" s="96">
        <v>44234.239872685182</v>
      </c>
      <c r="E4933" s="110">
        <v>44234.239872685182</v>
      </c>
      <c r="F4933" s="112">
        <v>49.3</v>
      </c>
      <c r="G4933" s="112">
        <v>24.5</v>
      </c>
    </row>
    <row r="4934" spans="1:7" x14ac:dyDescent="0.25">
      <c r="A4934" s="104" t="s">
        <v>537</v>
      </c>
      <c r="B4934" s="104" t="s">
        <v>539</v>
      </c>
      <c r="C4934" s="54">
        <v>738</v>
      </c>
      <c r="D4934" s="96">
        <v>44234.281539351854</v>
      </c>
      <c r="E4934" s="110">
        <v>44234.281539351854</v>
      </c>
      <c r="F4934" s="112">
        <v>48.8</v>
      </c>
      <c r="G4934" s="112">
        <v>24.9</v>
      </c>
    </row>
    <row r="4935" spans="1:7" x14ac:dyDescent="0.25">
      <c r="A4935" s="104" t="s">
        <v>537</v>
      </c>
      <c r="B4935" s="104" t="s">
        <v>539</v>
      </c>
      <c r="C4935" s="54">
        <v>739</v>
      </c>
      <c r="D4935" s="96">
        <v>44234.323206018518</v>
      </c>
      <c r="E4935" s="110">
        <v>44234.323206018518</v>
      </c>
      <c r="F4935" s="112">
        <v>51.1</v>
      </c>
      <c r="G4935" s="112">
        <v>24.8</v>
      </c>
    </row>
    <row r="4936" spans="1:7" x14ac:dyDescent="0.25">
      <c r="A4936" s="104" t="s">
        <v>537</v>
      </c>
      <c r="B4936" s="104" t="s">
        <v>539</v>
      </c>
      <c r="C4936" s="54">
        <v>740</v>
      </c>
      <c r="D4936" s="96">
        <v>44234.364872685182</v>
      </c>
      <c r="E4936" s="110">
        <v>44234.364872685182</v>
      </c>
      <c r="F4936" s="112">
        <v>52.6</v>
      </c>
      <c r="G4936" s="112">
        <v>24.7</v>
      </c>
    </row>
    <row r="4937" spans="1:7" x14ac:dyDescent="0.25">
      <c r="A4937" s="104" t="s">
        <v>537</v>
      </c>
      <c r="B4937" s="104" t="s">
        <v>539</v>
      </c>
      <c r="C4937" s="54">
        <v>741</v>
      </c>
      <c r="D4937" s="96">
        <v>44234.406539351854</v>
      </c>
      <c r="E4937" s="110">
        <v>44234.406539351854</v>
      </c>
      <c r="F4937" s="112">
        <v>56.7</v>
      </c>
      <c r="G4937" s="112">
        <v>25.1</v>
      </c>
    </row>
    <row r="4938" spans="1:7" x14ac:dyDescent="0.25">
      <c r="A4938" s="104" t="s">
        <v>537</v>
      </c>
      <c r="B4938" s="104" t="s">
        <v>539</v>
      </c>
      <c r="C4938" s="54">
        <v>742</v>
      </c>
      <c r="D4938" s="96">
        <v>44234.448206018518</v>
      </c>
      <c r="E4938" s="110">
        <v>44234.448206018518</v>
      </c>
      <c r="F4938" s="112">
        <v>67.099999999999994</v>
      </c>
      <c r="G4938" s="112">
        <v>25</v>
      </c>
    </row>
    <row r="4939" spans="1:7" x14ac:dyDescent="0.25">
      <c r="A4939" s="104" t="s">
        <v>537</v>
      </c>
      <c r="B4939" s="104" t="s">
        <v>539</v>
      </c>
      <c r="C4939" s="54">
        <v>743</v>
      </c>
      <c r="D4939" s="96">
        <v>44234.489872685182</v>
      </c>
      <c r="E4939" s="110">
        <v>44234.489872685182</v>
      </c>
      <c r="F4939" s="112">
        <v>58.3</v>
      </c>
      <c r="G4939" s="112">
        <v>24.9</v>
      </c>
    </row>
    <row r="4940" spans="1:7" x14ac:dyDescent="0.25">
      <c r="A4940" s="104" t="s">
        <v>537</v>
      </c>
      <c r="B4940" s="104" t="s">
        <v>539</v>
      </c>
      <c r="C4940" s="54">
        <v>744</v>
      </c>
      <c r="D4940" s="96">
        <v>44234.531539351854</v>
      </c>
      <c r="E4940" s="110">
        <v>44234.531539351854</v>
      </c>
      <c r="F4940" s="112">
        <v>57.5</v>
      </c>
      <c r="G4940" s="112">
        <v>25.2</v>
      </c>
    </row>
    <row r="4941" spans="1:7" x14ac:dyDescent="0.25">
      <c r="A4941" s="104" t="s">
        <v>537</v>
      </c>
      <c r="B4941" s="104" t="s">
        <v>539</v>
      </c>
      <c r="C4941" s="54">
        <v>745</v>
      </c>
      <c r="D4941" s="96">
        <v>44234.573206018518</v>
      </c>
      <c r="E4941" s="110">
        <v>44234.573206018518</v>
      </c>
      <c r="F4941" s="112">
        <v>56.3</v>
      </c>
      <c r="G4941" s="112">
        <v>24.7</v>
      </c>
    </row>
    <row r="4942" spans="1:7" x14ac:dyDescent="0.25">
      <c r="A4942" s="104" t="s">
        <v>537</v>
      </c>
      <c r="B4942" s="104" t="s">
        <v>539</v>
      </c>
      <c r="C4942" s="54">
        <v>746</v>
      </c>
      <c r="D4942" s="96">
        <v>44234.614872685182</v>
      </c>
      <c r="E4942" s="110">
        <v>44234.614872685182</v>
      </c>
      <c r="F4942" s="112">
        <v>54.2</v>
      </c>
      <c r="G4942" s="112">
        <v>25</v>
      </c>
    </row>
    <row r="4943" spans="1:7" x14ac:dyDescent="0.25">
      <c r="A4943" s="104" t="s">
        <v>537</v>
      </c>
      <c r="B4943" s="104" t="s">
        <v>539</v>
      </c>
      <c r="C4943" s="54">
        <v>747</v>
      </c>
      <c r="D4943" s="96">
        <v>44234.656539351854</v>
      </c>
      <c r="E4943" s="110">
        <v>44234.656539351854</v>
      </c>
      <c r="F4943" s="112">
        <v>61.7</v>
      </c>
      <c r="G4943" s="112">
        <v>24.7</v>
      </c>
    </row>
    <row r="4944" spans="1:7" x14ac:dyDescent="0.25">
      <c r="A4944" s="104" t="s">
        <v>537</v>
      </c>
      <c r="B4944" s="104" t="s">
        <v>539</v>
      </c>
      <c r="C4944" s="54">
        <v>748</v>
      </c>
      <c r="D4944" s="96">
        <v>44234.698206018518</v>
      </c>
      <c r="E4944" s="110">
        <v>44234.698206018518</v>
      </c>
      <c r="F4944" s="112">
        <v>62.8</v>
      </c>
      <c r="G4944" s="112">
        <v>24.6</v>
      </c>
    </row>
    <row r="4945" spans="1:7" x14ac:dyDescent="0.25">
      <c r="A4945" s="104" t="s">
        <v>537</v>
      </c>
      <c r="B4945" s="104" t="s">
        <v>539</v>
      </c>
      <c r="C4945" s="54">
        <v>749</v>
      </c>
      <c r="D4945" s="96">
        <v>44234.739872685182</v>
      </c>
      <c r="E4945" s="110">
        <v>44234.739872685182</v>
      </c>
      <c r="F4945" s="112">
        <v>57.7</v>
      </c>
      <c r="G4945" s="112">
        <v>24</v>
      </c>
    </row>
    <row r="4946" spans="1:7" x14ac:dyDescent="0.25">
      <c r="A4946" s="104" t="s">
        <v>537</v>
      </c>
      <c r="B4946" s="104" t="s">
        <v>539</v>
      </c>
      <c r="C4946" s="54">
        <v>750</v>
      </c>
      <c r="D4946" s="96">
        <v>44234.781539351854</v>
      </c>
      <c r="E4946" s="110">
        <v>44234.781539351854</v>
      </c>
      <c r="F4946" s="112">
        <v>57.6</v>
      </c>
      <c r="G4946" s="112">
        <v>23.8</v>
      </c>
    </row>
    <row r="4947" spans="1:7" x14ac:dyDescent="0.25">
      <c r="A4947" s="104" t="s">
        <v>537</v>
      </c>
      <c r="B4947" s="104" t="s">
        <v>539</v>
      </c>
      <c r="C4947" s="54">
        <v>751</v>
      </c>
      <c r="D4947" s="96">
        <v>44234.823206018518</v>
      </c>
      <c r="E4947" s="110">
        <v>44234.823206018518</v>
      </c>
      <c r="F4947" s="112">
        <v>54</v>
      </c>
      <c r="G4947" s="112">
        <v>24.2</v>
      </c>
    </row>
    <row r="4948" spans="1:7" x14ac:dyDescent="0.25">
      <c r="A4948" s="104" t="s">
        <v>537</v>
      </c>
      <c r="B4948" s="104" t="s">
        <v>539</v>
      </c>
      <c r="C4948" s="54">
        <v>752</v>
      </c>
      <c r="D4948" s="96">
        <v>44234.864872685182</v>
      </c>
      <c r="E4948" s="110">
        <v>44234.864872685182</v>
      </c>
      <c r="F4948" s="112">
        <v>53.8</v>
      </c>
      <c r="G4948" s="112">
        <v>23.8</v>
      </c>
    </row>
    <row r="4949" spans="1:7" x14ac:dyDescent="0.25">
      <c r="A4949" s="104" t="s">
        <v>537</v>
      </c>
      <c r="B4949" s="104" t="s">
        <v>539</v>
      </c>
      <c r="C4949" s="54">
        <v>753</v>
      </c>
      <c r="D4949" s="96">
        <v>44234.906539351854</v>
      </c>
      <c r="E4949" s="110">
        <v>44234.906539351854</v>
      </c>
      <c r="F4949" s="112">
        <v>52.4</v>
      </c>
      <c r="G4949" s="112">
        <v>24.2</v>
      </c>
    </row>
    <row r="4950" spans="1:7" x14ac:dyDescent="0.25">
      <c r="A4950" s="104" t="s">
        <v>537</v>
      </c>
      <c r="B4950" s="104" t="s">
        <v>539</v>
      </c>
      <c r="C4950" s="54">
        <v>754</v>
      </c>
      <c r="D4950" s="96">
        <v>44234.948206018518</v>
      </c>
      <c r="E4950" s="110">
        <v>44234.948206018518</v>
      </c>
      <c r="F4950" s="112">
        <v>53.2</v>
      </c>
      <c r="G4950" s="112">
        <v>24.1</v>
      </c>
    </row>
    <row r="4951" spans="1:7" x14ac:dyDescent="0.25">
      <c r="A4951" s="104" t="s">
        <v>537</v>
      </c>
      <c r="B4951" s="104" t="s">
        <v>539</v>
      </c>
      <c r="C4951" s="54">
        <v>755</v>
      </c>
      <c r="D4951" s="96">
        <v>44234.989872685182</v>
      </c>
      <c r="E4951" s="110">
        <v>44234.989872685182</v>
      </c>
      <c r="F4951" s="112">
        <v>53.4</v>
      </c>
      <c r="G4951" s="112">
        <v>24.1</v>
      </c>
    </row>
    <row r="4952" spans="1:7" x14ac:dyDescent="0.25">
      <c r="A4952" s="104" t="s">
        <v>537</v>
      </c>
      <c r="B4952" s="104" t="s">
        <v>539</v>
      </c>
      <c r="C4952" s="54">
        <v>756</v>
      </c>
      <c r="D4952" s="96">
        <v>44235.031539351854</v>
      </c>
      <c r="E4952" s="110">
        <v>44235.031539351854</v>
      </c>
      <c r="F4952" s="112">
        <v>53.1</v>
      </c>
      <c r="G4952" s="112">
        <v>23.8</v>
      </c>
    </row>
    <row r="4953" spans="1:7" x14ac:dyDescent="0.25">
      <c r="A4953" s="104" t="s">
        <v>537</v>
      </c>
      <c r="B4953" s="104" t="s">
        <v>539</v>
      </c>
      <c r="C4953" s="54">
        <v>757</v>
      </c>
      <c r="D4953" s="96">
        <v>44235.073206018518</v>
      </c>
      <c r="E4953" s="110">
        <v>44235.073206018518</v>
      </c>
      <c r="F4953" s="112">
        <v>52.7</v>
      </c>
      <c r="G4953" s="112">
        <v>23.7</v>
      </c>
    </row>
    <row r="4954" spans="1:7" x14ac:dyDescent="0.25">
      <c r="A4954" s="104" t="s">
        <v>537</v>
      </c>
      <c r="B4954" s="104" t="s">
        <v>539</v>
      </c>
      <c r="C4954" s="54">
        <v>758</v>
      </c>
      <c r="D4954" s="96">
        <v>44235.114872685182</v>
      </c>
      <c r="E4954" s="110">
        <v>44235.114872685182</v>
      </c>
      <c r="F4954" s="112">
        <v>54.2</v>
      </c>
      <c r="G4954" s="112">
        <v>23.7</v>
      </c>
    </row>
    <row r="4955" spans="1:7" x14ac:dyDescent="0.25">
      <c r="A4955" s="104" t="s">
        <v>537</v>
      </c>
      <c r="B4955" s="104" t="s">
        <v>539</v>
      </c>
      <c r="C4955" s="54">
        <v>759</v>
      </c>
      <c r="D4955" s="96">
        <v>44235.156539351854</v>
      </c>
      <c r="E4955" s="110">
        <v>44235.156539351854</v>
      </c>
      <c r="F4955" s="112">
        <v>52.6</v>
      </c>
      <c r="G4955" s="112">
        <v>23.7</v>
      </c>
    </row>
    <row r="4956" spans="1:7" x14ac:dyDescent="0.25">
      <c r="A4956" s="104" t="s">
        <v>537</v>
      </c>
      <c r="B4956" s="104" t="s">
        <v>539</v>
      </c>
      <c r="C4956" s="54">
        <v>760</v>
      </c>
      <c r="D4956" s="96">
        <v>44235.198206018518</v>
      </c>
      <c r="E4956" s="110">
        <v>44235.198206018518</v>
      </c>
      <c r="F4956" s="112">
        <v>53.4</v>
      </c>
      <c r="G4956" s="112">
        <v>23.7</v>
      </c>
    </row>
    <row r="4957" spans="1:7" x14ac:dyDescent="0.25">
      <c r="A4957" s="104" t="s">
        <v>537</v>
      </c>
      <c r="B4957" s="104" t="s">
        <v>539</v>
      </c>
      <c r="C4957" s="54">
        <v>761</v>
      </c>
      <c r="D4957" s="96">
        <v>44235.239872685182</v>
      </c>
      <c r="E4957" s="110">
        <v>44235.239872685182</v>
      </c>
      <c r="F4957" s="112">
        <v>52</v>
      </c>
      <c r="G4957" s="112">
        <v>23.9</v>
      </c>
    </row>
    <row r="4958" spans="1:7" x14ac:dyDescent="0.25">
      <c r="A4958" s="104" t="s">
        <v>537</v>
      </c>
      <c r="B4958" s="104" t="s">
        <v>539</v>
      </c>
      <c r="C4958" s="54">
        <v>762</v>
      </c>
      <c r="D4958" s="96">
        <v>44235.281539351854</v>
      </c>
      <c r="E4958" s="110">
        <v>44235.281539351854</v>
      </c>
      <c r="F4958" s="112">
        <v>51.9</v>
      </c>
      <c r="G4958" s="112">
        <v>24</v>
      </c>
    </row>
    <row r="4959" spans="1:7" x14ac:dyDescent="0.25">
      <c r="A4959" s="104" t="s">
        <v>537</v>
      </c>
      <c r="B4959" s="104" t="s">
        <v>539</v>
      </c>
      <c r="C4959" s="54">
        <v>763</v>
      </c>
      <c r="D4959" s="96">
        <v>44235.323206018518</v>
      </c>
      <c r="E4959" s="110">
        <v>44235.323206018518</v>
      </c>
      <c r="F4959" s="112">
        <v>52.9</v>
      </c>
      <c r="G4959" s="112">
        <v>24.1</v>
      </c>
    </row>
    <row r="4960" spans="1:7" x14ac:dyDescent="0.25">
      <c r="A4960" s="104" t="s">
        <v>537</v>
      </c>
      <c r="B4960" s="104" t="s">
        <v>539</v>
      </c>
      <c r="C4960" s="54">
        <v>764</v>
      </c>
      <c r="D4960" s="96">
        <v>44235.364872685182</v>
      </c>
      <c r="E4960" s="110">
        <v>44235.364872685182</v>
      </c>
      <c r="F4960" s="112">
        <v>54</v>
      </c>
      <c r="G4960" s="112">
        <v>24.1</v>
      </c>
    </row>
    <row r="4961" spans="1:7" x14ac:dyDescent="0.25">
      <c r="A4961" s="104" t="s">
        <v>537</v>
      </c>
      <c r="B4961" s="104" t="s">
        <v>539</v>
      </c>
      <c r="C4961" s="54">
        <v>765</v>
      </c>
      <c r="D4961" s="96">
        <v>44235.406539351854</v>
      </c>
      <c r="E4961" s="110">
        <v>44235.406539351854</v>
      </c>
      <c r="F4961" s="112">
        <v>48.6</v>
      </c>
      <c r="G4961" s="112">
        <v>24.1</v>
      </c>
    </row>
    <row r="4962" spans="1:7" x14ac:dyDescent="0.25">
      <c r="A4962" s="104" t="s">
        <v>537</v>
      </c>
      <c r="B4962" s="104" t="s">
        <v>539</v>
      </c>
      <c r="C4962" s="54">
        <v>766</v>
      </c>
      <c r="D4962" s="96">
        <v>44235.448206018518</v>
      </c>
      <c r="E4962" s="110">
        <v>44235.448206018518</v>
      </c>
      <c r="F4962" s="112">
        <v>59.2</v>
      </c>
      <c r="G4962" s="112">
        <v>24.5</v>
      </c>
    </row>
    <row r="4963" spans="1:7" x14ac:dyDescent="0.25">
      <c r="A4963" s="104" t="s">
        <v>537</v>
      </c>
      <c r="B4963" s="104" t="s">
        <v>539</v>
      </c>
      <c r="C4963" s="54">
        <v>767</v>
      </c>
      <c r="D4963" s="96">
        <v>44235.489872685182</v>
      </c>
      <c r="E4963" s="110">
        <v>44235.489872685182</v>
      </c>
      <c r="F4963" s="112">
        <v>56.2</v>
      </c>
      <c r="G4963" s="112">
        <v>23.9</v>
      </c>
    </row>
    <row r="4964" spans="1:7" x14ac:dyDescent="0.25">
      <c r="A4964" s="104" t="s">
        <v>537</v>
      </c>
      <c r="B4964" s="104" t="s">
        <v>539</v>
      </c>
      <c r="C4964" s="54">
        <v>768</v>
      </c>
      <c r="D4964" s="96">
        <v>44235.531539351854</v>
      </c>
      <c r="E4964" s="110">
        <v>44235.531539351854</v>
      </c>
      <c r="F4964" s="112">
        <v>61.6</v>
      </c>
      <c r="G4964" s="112">
        <v>24.3</v>
      </c>
    </row>
    <row r="4965" spans="1:7" x14ac:dyDescent="0.25">
      <c r="A4965" s="104" t="s">
        <v>537</v>
      </c>
      <c r="B4965" s="104" t="s">
        <v>539</v>
      </c>
      <c r="C4965" s="54">
        <v>769</v>
      </c>
      <c r="D4965" s="96">
        <v>44235.573206018518</v>
      </c>
      <c r="E4965" s="110">
        <v>44235.573206018518</v>
      </c>
      <c r="F4965" s="112">
        <v>68.2</v>
      </c>
      <c r="G4965" s="112">
        <v>24.5</v>
      </c>
    </row>
    <row r="4966" spans="1:7" x14ac:dyDescent="0.25">
      <c r="A4966" s="104" t="s">
        <v>537</v>
      </c>
      <c r="B4966" s="104" t="s">
        <v>539</v>
      </c>
      <c r="C4966" s="54">
        <v>770</v>
      </c>
      <c r="D4966" s="96">
        <v>44235.614872685182</v>
      </c>
      <c r="E4966" s="110">
        <v>44235.614872685182</v>
      </c>
      <c r="F4966" s="112">
        <v>65.3</v>
      </c>
      <c r="G4966" s="112">
        <v>24.3</v>
      </c>
    </row>
    <row r="4967" spans="1:7" x14ac:dyDescent="0.25">
      <c r="A4967" s="104" t="s">
        <v>537</v>
      </c>
      <c r="B4967" s="104" t="s">
        <v>539</v>
      </c>
      <c r="C4967" s="54">
        <v>771</v>
      </c>
      <c r="D4967" s="96">
        <v>44235.656539351854</v>
      </c>
      <c r="E4967" s="110">
        <v>44235.656539351854</v>
      </c>
      <c r="F4967" s="112">
        <v>59.9</v>
      </c>
      <c r="G4967" s="112">
        <v>24.3</v>
      </c>
    </row>
    <row r="4968" spans="1:7" x14ac:dyDescent="0.25">
      <c r="A4968" s="104" t="s">
        <v>537</v>
      </c>
      <c r="B4968" s="104" t="s">
        <v>539</v>
      </c>
      <c r="C4968" s="54">
        <v>772</v>
      </c>
      <c r="D4968" s="96">
        <v>44235.698206018518</v>
      </c>
      <c r="E4968" s="110">
        <v>44235.698206018518</v>
      </c>
      <c r="F4968" s="112">
        <v>61.4</v>
      </c>
      <c r="G4968" s="112">
        <v>23.9</v>
      </c>
    </row>
    <row r="4969" spans="1:7" x14ac:dyDescent="0.25">
      <c r="A4969" s="104" t="s">
        <v>537</v>
      </c>
      <c r="B4969" s="104" t="s">
        <v>539</v>
      </c>
      <c r="C4969" s="54">
        <v>773</v>
      </c>
      <c r="D4969" s="96">
        <v>44235.739872685182</v>
      </c>
      <c r="E4969" s="110">
        <v>44235.739872685182</v>
      </c>
      <c r="F4969" s="112">
        <v>61</v>
      </c>
      <c r="G4969" s="112">
        <v>23.7</v>
      </c>
    </row>
    <row r="4970" spans="1:7" x14ac:dyDescent="0.25">
      <c r="A4970" s="104" t="s">
        <v>537</v>
      </c>
      <c r="B4970" s="104" t="s">
        <v>539</v>
      </c>
      <c r="C4970" s="54">
        <v>774</v>
      </c>
      <c r="D4970" s="96">
        <v>44235.781539351854</v>
      </c>
      <c r="E4970" s="110">
        <v>44235.781539351854</v>
      </c>
      <c r="F4970" s="112">
        <v>59.5</v>
      </c>
      <c r="G4970" s="112">
        <v>23.2</v>
      </c>
    </row>
    <row r="4971" spans="1:7" x14ac:dyDescent="0.25">
      <c r="A4971" s="104" t="s">
        <v>537</v>
      </c>
      <c r="B4971" s="104" t="s">
        <v>539</v>
      </c>
      <c r="C4971" s="54">
        <v>775</v>
      </c>
      <c r="D4971" s="96">
        <v>44235.823206018518</v>
      </c>
      <c r="E4971" s="110">
        <v>44235.823206018518</v>
      </c>
      <c r="F4971" s="112">
        <v>60</v>
      </c>
      <c r="G4971" s="112">
        <v>23.4</v>
      </c>
    </row>
    <row r="4972" spans="1:7" x14ac:dyDescent="0.25">
      <c r="A4972" s="104" t="s">
        <v>537</v>
      </c>
      <c r="B4972" s="104" t="s">
        <v>539</v>
      </c>
      <c r="C4972" s="54">
        <v>776</v>
      </c>
      <c r="D4972" s="96">
        <v>44235.864872685182</v>
      </c>
      <c r="E4972" s="110">
        <v>44235.864872685182</v>
      </c>
      <c r="F4972" s="112">
        <v>60.8</v>
      </c>
      <c r="G4972" s="112">
        <v>23.1</v>
      </c>
    </row>
    <row r="4973" spans="1:7" x14ac:dyDescent="0.25">
      <c r="A4973" s="104" t="s">
        <v>537</v>
      </c>
      <c r="B4973" s="104" t="s">
        <v>539</v>
      </c>
      <c r="C4973" s="54">
        <v>777</v>
      </c>
      <c r="D4973" s="96">
        <v>44235.906539351854</v>
      </c>
      <c r="E4973" s="110">
        <v>44235.906539351854</v>
      </c>
      <c r="F4973" s="112">
        <v>59.5</v>
      </c>
      <c r="G4973" s="112">
        <v>23.2</v>
      </c>
    </row>
    <row r="4974" spans="1:7" x14ac:dyDescent="0.25">
      <c r="A4974" s="104" t="s">
        <v>537</v>
      </c>
      <c r="B4974" s="104" t="s">
        <v>539</v>
      </c>
      <c r="C4974" s="54">
        <v>778</v>
      </c>
      <c r="D4974" s="96">
        <v>44235.948206018518</v>
      </c>
      <c r="E4974" s="110">
        <v>44235.948206018518</v>
      </c>
      <c r="F4974" s="112">
        <v>56.1</v>
      </c>
      <c r="G4974" s="112">
        <v>23.2</v>
      </c>
    </row>
    <row r="4975" spans="1:7" x14ac:dyDescent="0.25">
      <c r="A4975" s="104" t="s">
        <v>537</v>
      </c>
      <c r="B4975" s="104" t="s">
        <v>539</v>
      </c>
      <c r="C4975" s="54">
        <v>779</v>
      </c>
      <c r="D4975" s="96">
        <v>44235.989872685182</v>
      </c>
      <c r="E4975" s="110">
        <v>44235.989872685182</v>
      </c>
      <c r="F4975" s="112">
        <v>53.6</v>
      </c>
      <c r="G4975" s="112">
        <v>23.3</v>
      </c>
    </row>
    <row r="4976" spans="1:7" x14ac:dyDescent="0.25">
      <c r="A4976" s="104" t="s">
        <v>537</v>
      </c>
      <c r="B4976" s="104" t="s">
        <v>539</v>
      </c>
      <c r="C4976" s="54">
        <v>780</v>
      </c>
      <c r="D4976" s="96">
        <v>44236.031539351854</v>
      </c>
      <c r="E4976" s="110">
        <v>44236.031539351854</v>
      </c>
      <c r="F4976" s="112">
        <v>59.5</v>
      </c>
      <c r="G4976" s="112">
        <v>23.2</v>
      </c>
    </row>
    <row r="4977" spans="1:7" x14ac:dyDescent="0.25">
      <c r="A4977" s="104" t="s">
        <v>537</v>
      </c>
      <c r="B4977" s="104" t="s">
        <v>539</v>
      </c>
      <c r="C4977" s="54">
        <v>781</v>
      </c>
      <c r="D4977" s="96">
        <v>44236.073206018518</v>
      </c>
      <c r="E4977" s="110">
        <v>44236.073206018518</v>
      </c>
      <c r="F4977" s="112">
        <v>56.6</v>
      </c>
      <c r="G4977" s="112">
        <v>22.9</v>
      </c>
    </row>
    <row r="4978" spans="1:7" x14ac:dyDescent="0.25">
      <c r="A4978" s="104" t="s">
        <v>537</v>
      </c>
      <c r="B4978" s="104" t="s">
        <v>539</v>
      </c>
      <c r="C4978" s="54">
        <v>782</v>
      </c>
      <c r="D4978" s="96">
        <v>44236.114872685182</v>
      </c>
      <c r="E4978" s="110">
        <v>44236.114872685182</v>
      </c>
      <c r="F4978" s="112">
        <v>55.2</v>
      </c>
      <c r="G4978" s="112">
        <v>23.2</v>
      </c>
    </row>
    <row r="4979" spans="1:7" x14ac:dyDescent="0.25">
      <c r="A4979" s="104" t="s">
        <v>537</v>
      </c>
      <c r="B4979" s="104" t="s">
        <v>539</v>
      </c>
      <c r="C4979" s="54">
        <v>783</v>
      </c>
      <c r="D4979" s="96">
        <v>44236.156539351854</v>
      </c>
      <c r="E4979" s="110">
        <v>44236.156539351854</v>
      </c>
      <c r="F4979" s="112">
        <v>53.9</v>
      </c>
      <c r="G4979" s="112">
        <v>23.3</v>
      </c>
    </row>
    <row r="4980" spans="1:7" x14ac:dyDescent="0.25">
      <c r="A4980" s="104" t="s">
        <v>537</v>
      </c>
      <c r="B4980" s="104" t="s">
        <v>539</v>
      </c>
      <c r="C4980" s="54">
        <v>784</v>
      </c>
      <c r="D4980" s="96">
        <v>44236.198206018518</v>
      </c>
      <c r="E4980" s="110">
        <v>44236.198206018518</v>
      </c>
      <c r="F4980" s="112">
        <v>52.5</v>
      </c>
      <c r="G4980" s="112">
        <v>23</v>
      </c>
    </row>
    <row r="4981" spans="1:7" x14ac:dyDescent="0.25">
      <c r="A4981" s="104" t="s">
        <v>537</v>
      </c>
      <c r="B4981" s="104" t="s">
        <v>539</v>
      </c>
      <c r="C4981" s="54">
        <v>785</v>
      </c>
      <c r="D4981" s="96">
        <v>44236.239872685182</v>
      </c>
      <c r="E4981" s="110">
        <v>44236.239872685182</v>
      </c>
      <c r="F4981" s="112">
        <v>52.7</v>
      </c>
      <c r="G4981" s="112">
        <v>23.1</v>
      </c>
    </row>
    <row r="4982" spans="1:7" x14ac:dyDescent="0.25">
      <c r="A4982" s="104" t="s">
        <v>537</v>
      </c>
      <c r="B4982" s="104" t="s">
        <v>539</v>
      </c>
      <c r="C4982" s="54">
        <v>786</v>
      </c>
      <c r="D4982" s="96">
        <v>44236.281539351854</v>
      </c>
      <c r="E4982" s="110">
        <v>44236.281539351854</v>
      </c>
      <c r="F4982" s="112">
        <v>52.1</v>
      </c>
      <c r="G4982" s="112">
        <v>23.1</v>
      </c>
    </row>
    <row r="4983" spans="1:7" x14ac:dyDescent="0.25">
      <c r="A4983" s="104" t="s">
        <v>537</v>
      </c>
      <c r="B4983" s="104" t="s">
        <v>539</v>
      </c>
      <c r="C4983" s="54">
        <v>787</v>
      </c>
      <c r="D4983" s="96">
        <v>44236.323206018518</v>
      </c>
      <c r="E4983" s="110">
        <v>44236.323206018518</v>
      </c>
      <c r="F4983" s="112">
        <v>51.2</v>
      </c>
      <c r="G4983" s="112">
        <v>23.4</v>
      </c>
    </row>
    <row r="4984" spans="1:7" x14ac:dyDescent="0.25">
      <c r="A4984" s="104" t="s">
        <v>537</v>
      </c>
      <c r="B4984" s="104" t="s">
        <v>539</v>
      </c>
      <c r="C4984" s="54">
        <v>788</v>
      </c>
      <c r="D4984" s="96">
        <v>44236.364872685182</v>
      </c>
      <c r="E4984" s="110">
        <v>44236.364872685182</v>
      </c>
      <c r="F4984" s="112">
        <v>52.7</v>
      </c>
      <c r="G4984" s="112">
        <v>23.7</v>
      </c>
    </row>
    <row r="4985" spans="1:7" x14ac:dyDescent="0.25">
      <c r="A4985" s="104" t="s">
        <v>537</v>
      </c>
      <c r="B4985" s="104" t="s">
        <v>539</v>
      </c>
      <c r="C4985" s="54">
        <v>789</v>
      </c>
      <c r="D4985" s="96">
        <v>44236.406539351854</v>
      </c>
      <c r="E4985" s="110">
        <v>44236.406539351854</v>
      </c>
      <c r="F4985" s="112">
        <v>51.4</v>
      </c>
      <c r="G4985" s="112">
        <v>23.7</v>
      </c>
    </row>
    <row r="4986" spans="1:7" x14ac:dyDescent="0.25">
      <c r="A4986" s="104" t="s">
        <v>537</v>
      </c>
      <c r="B4986" s="104" t="s">
        <v>539</v>
      </c>
      <c r="C4986" s="54">
        <v>790</v>
      </c>
      <c r="D4986" s="96">
        <v>44236.448206018518</v>
      </c>
      <c r="E4986" s="110">
        <v>44236.448206018518</v>
      </c>
      <c r="F4986" s="112">
        <v>51.1</v>
      </c>
      <c r="G4986" s="112">
        <v>24</v>
      </c>
    </row>
    <row r="4987" spans="1:7" x14ac:dyDescent="0.25">
      <c r="A4987" s="104" t="s">
        <v>537</v>
      </c>
      <c r="B4987" s="104" t="s">
        <v>539</v>
      </c>
      <c r="C4987" s="54">
        <v>791</v>
      </c>
      <c r="D4987" s="96">
        <v>44236.489872685182</v>
      </c>
      <c r="E4987" s="110">
        <v>44236.489872685182</v>
      </c>
      <c r="F4987" s="112">
        <v>57.5</v>
      </c>
      <c r="G4987" s="112">
        <v>24.2</v>
      </c>
    </row>
    <row r="4988" spans="1:7" x14ac:dyDescent="0.25">
      <c r="A4988" s="104" t="s">
        <v>537</v>
      </c>
      <c r="B4988" s="104" t="s">
        <v>539</v>
      </c>
      <c r="C4988" s="54">
        <v>792</v>
      </c>
      <c r="D4988" s="96">
        <v>44236.531539351854</v>
      </c>
      <c r="E4988" s="110">
        <v>44236.531539351854</v>
      </c>
      <c r="F4988" s="112">
        <v>63.3</v>
      </c>
      <c r="G4988" s="112">
        <v>24.1</v>
      </c>
    </row>
    <row r="4989" spans="1:7" x14ac:dyDescent="0.25">
      <c r="A4989" s="104" t="s">
        <v>537</v>
      </c>
      <c r="B4989" s="104" t="s">
        <v>539</v>
      </c>
      <c r="C4989" s="54">
        <v>793</v>
      </c>
      <c r="D4989" s="96">
        <v>44236.573206018518</v>
      </c>
      <c r="E4989" s="110">
        <v>44236.573206018518</v>
      </c>
      <c r="F4989" s="112">
        <v>51.8</v>
      </c>
      <c r="G4989" s="112">
        <v>24.1</v>
      </c>
    </row>
    <row r="4990" spans="1:7" x14ac:dyDescent="0.25">
      <c r="A4990" s="104" t="s">
        <v>537</v>
      </c>
      <c r="B4990" s="104" t="s">
        <v>539</v>
      </c>
      <c r="C4990" s="54">
        <v>794</v>
      </c>
      <c r="D4990" s="96">
        <v>44236.614872685182</v>
      </c>
      <c r="E4990" s="110">
        <v>44236.614872685182</v>
      </c>
      <c r="F4990" s="112">
        <v>60.2</v>
      </c>
      <c r="G4990" s="112">
        <v>24.6</v>
      </c>
    </row>
    <row r="4991" spans="1:7" x14ac:dyDescent="0.25">
      <c r="A4991" s="104" t="s">
        <v>537</v>
      </c>
      <c r="B4991" s="104" t="s">
        <v>539</v>
      </c>
      <c r="C4991" s="54">
        <v>795</v>
      </c>
      <c r="D4991" s="96">
        <v>44236.656539351854</v>
      </c>
      <c r="E4991" s="110">
        <v>44236.656539351854</v>
      </c>
      <c r="F4991" s="112">
        <v>57.6</v>
      </c>
      <c r="G4991" s="112">
        <v>24.4</v>
      </c>
    </row>
    <row r="4992" spans="1:7" x14ac:dyDescent="0.25">
      <c r="A4992" s="104" t="s">
        <v>537</v>
      </c>
      <c r="B4992" s="104" t="s">
        <v>539</v>
      </c>
      <c r="C4992" s="54">
        <v>796</v>
      </c>
      <c r="D4992" s="96">
        <v>44236.698206018518</v>
      </c>
      <c r="E4992" s="110">
        <v>44236.698206018518</v>
      </c>
      <c r="F4992" s="112">
        <v>56.7</v>
      </c>
      <c r="G4992" s="112">
        <v>24.1</v>
      </c>
    </row>
    <row r="4993" spans="1:7" x14ac:dyDescent="0.25">
      <c r="A4993" s="104" t="s">
        <v>537</v>
      </c>
      <c r="B4993" s="104" t="s">
        <v>539</v>
      </c>
      <c r="C4993" s="54">
        <v>797</v>
      </c>
      <c r="D4993" s="96">
        <v>44236.739872685182</v>
      </c>
      <c r="E4993" s="110">
        <v>44236.739872685182</v>
      </c>
      <c r="F4993" s="112">
        <v>58.1</v>
      </c>
      <c r="G4993" s="112">
        <v>23.5</v>
      </c>
    </row>
    <row r="4994" spans="1:7" x14ac:dyDescent="0.25">
      <c r="A4994" s="104" t="s">
        <v>537</v>
      </c>
      <c r="B4994" s="104" t="s">
        <v>539</v>
      </c>
      <c r="C4994" s="54">
        <v>798</v>
      </c>
      <c r="D4994" s="96">
        <v>44236.781539351854</v>
      </c>
      <c r="E4994" s="110">
        <v>44236.781539351854</v>
      </c>
      <c r="F4994" s="112">
        <v>58.7</v>
      </c>
      <c r="G4994" s="112">
        <v>22.8</v>
      </c>
    </row>
    <row r="4995" spans="1:7" x14ac:dyDescent="0.25">
      <c r="A4995" s="104" t="s">
        <v>537</v>
      </c>
      <c r="B4995" s="104" t="s">
        <v>539</v>
      </c>
      <c r="C4995" s="54">
        <v>799</v>
      </c>
      <c r="D4995" s="96">
        <v>44236.823206018518</v>
      </c>
      <c r="E4995" s="110">
        <v>44236.823206018518</v>
      </c>
      <c r="F4995" s="112">
        <v>54.7</v>
      </c>
      <c r="G4995" s="112">
        <v>23.3</v>
      </c>
    </row>
    <row r="4996" spans="1:7" x14ac:dyDescent="0.25">
      <c r="A4996" s="104" t="s">
        <v>537</v>
      </c>
      <c r="B4996" s="104" t="s">
        <v>539</v>
      </c>
      <c r="C4996" s="54">
        <v>800</v>
      </c>
      <c r="D4996" s="96">
        <v>44236.864872685182</v>
      </c>
      <c r="E4996" s="110">
        <v>44236.864872685182</v>
      </c>
      <c r="F4996" s="112">
        <v>57.4</v>
      </c>
      <c r="G4996" s="112">
        <v>23</v>
      </c>
    </row>
    <row r="4997" spans="1:7" x14ac:dyDescent="0.25">
      <c r="A4997" s="104" t="s">
        <v>537</v>
      </c>
      <c r="B4997" s="104" t="s">
        <v>539</v>
      </c>
      <c r="C4997" s="54">
        <v>801</v>
      </c>
      <c r="D4997" s="96">
        <v>44236.906539351854</v>
      </c>
      <c r="E4997" s="110">
        <v>44236.906539351854</v>
      </c>
      <c r="F4997" s="112">
        <v>57.9</v>
      </c>
      <c r="G4997" s="112">
        <v>23</v>
      </c>
    </row>
    <row r="4998" spans="1:7" x14ac:dyDescent="0.25">
      <c r="A4998" s="104" t="s">
        <v>537</v>
      </c>
      <c r="B4998" s="104" t="s">
        <v>539</v>
      </c>
      <c r="C4998" s="54">
        <v>802</v>
      </c>
      <c r="D4998" s="96">
        <v>44236.948206018518</v>
      </c>
      <c r="E4998" s="110">
        <v>44236.948206018518</v>
      </c>
      <c r="F4998" s="112">
        <v>57.2</v>
      </c>
      <c r="G4998" s="112">
        <v>23.1</v>
      </c>
    </row>
    <row r="4999" spans="1:7" x14ac:dyDescent="0.25">
      <c r="A4999" s="104" t="s">
        <v>537</v>
      </c>
      <c r="B4999" s="104" t="s">
        <v>539</v>
      </c>
      <c r="C4999" s="54">
        <v>803</v>
      </c>
      <c r="D4999" s="96">
        <v>44236.989872685182</v>
      </c>
      <c r="E4999" s="110">
        <v>44236.989872685182</v>
      </c>
      <c r="F4999" s="112">
        <v>55.9</v>
      </c>
      <c r="G4999" s="112">
        <v>23.2</v>
      </c>
    </row>
    <row r="5000" spans="1:7" x14ac:dyDescent="0.25">
      <c r="A5000" s="104" t="s">
        <v>537</v>
      </c>
      <c r="B5000" s="104" t="s">
        <v>539</v>
      </c>
      <c r="C5000" s="54">
        <v>804</v>
      </c>
      <c r="D5000" s="96">
        <v>44237.031539351854</v>
      </c>
      <c r="E5000" s="110">
        <v>44237.031539351854</v>
      </c>
      <c r="F5000" s="112">
        <v>52.8</v>
      </c>
      <c r="G5000" s="112">
        <v>23.4</v>
      </c>
    </row>
    <row r="5001" spans="1:7" x14ac:dyDescent="0.25">
      <c r="A5001" s="104" t="s">
        <v>537</v>
      </c>
      <c r="B5001" s="104" t="s">
        <v>539</v>
      </c>
      <c r="C5001" s="54">
        <v>805</v>
      </c>
      <c r="D5001" s="96">
        <v>44237.073206018518</v>
      </c>
      <c r="E5001" s="110">
        <v>44237.073206018518</v>
      </c>
      <c r="F5001" s="112">
        <v>56.9</v>
      </c>
      <c r="G5001" s="112">
        <v>22.9</v>
      </c>
    </row>
    <row r="5002" spans="1:7" x14ac:dyDescent="0.25">
      <c r="A5002" s="104" t="s">
        <v>537</v>
      </c>
      <c r="B5002" s="104" t="s">
        <v>539</v>
      </c>
      <c r="C5002" s="54">
        <v>806</v>
      </c>
      <c r="D5002" s="96">
        <v>44237.114872685182</v>
      </c>
      <c r="E5002" s="110">
        <v>44237.114872685182</v>
      </c>
      <c r="F5002" s="112">
        <v>52.7</v>
      </c>
      <c r="G5002" s="112">
        <v>23.1</v>
      </c>
    </row>
    <row r="5003" spans="1:7" x14ac:dyDescent="0.25">
      <c r="A5003" s="104" t="s">
        <v>537</v>
      </c>
      <c r="B5003" s="104" t="s">
        <v>539</v>
      </c>
      <c r="C5003" s="54">
        <v>807</v>
      </c>
      <c r="D5003" s="96">
        <v>44237.156539351854</v>
      </c>
      <c r="E5003" s="110">
        <v>44237.156539351854</v>
      </c>
      <c r="F5003" s="112">
        <v>48</v>
      </c>
      <c r="G5003" s="112">
        <v>23.2</v>
      </c>
    </row>
    <row r="5004" spans="1:7" x14ac:dyDescent="0.25">
      <c r="A5004" s="104" t="s">
        <v>537</v>
      </c>
      <c r="B5004" s="104" t="s">
        <v>539</v>
      </c>
      <c r="C5004" s="54">
        <v>808</v>
      </c>
      <c r="D5004" s="96">
        <v>44237.198206018518</v>
      </c>
      <c r="E5004" s="110">
        <v>44237.198206018518</v>
      </c>
      <c r="F5004" s="112">
        <v>49.7</v>
      </c>
      <c r="G5004" s="112">
        <v>23.2</v>
      </c>
    </row>
    <row r="5005" spans="1:7" x14ac:dyDescent="0.25">
      <c r="A5005" s="104" t="s">
        <v>537</v>
      </c>
      <c r="B5005" s="104" t="s">
        <v>539</v>
      </c>
      <c r="C5005" s="54">
        <v>809</v>
      </c>
      <c r="D5005" s="96">
        <v>44237.239872685182</v>
      </c>
      <c r="E5005" s="110">
        <v>44237.239872685182</v>
      </c>
      <c r="F5005" s="112">
        <v>49.9</v>
      </c>
      <c r="G5005" s="112">
        <v>23</v>
      </c>
    </row>
    <row r="5006" spans="1:7" x14ac:dyDescent="0.25">
      <c r="A5006" s="104" t="s">
        <v>537</v>
      </c>
      <c r="B5006" s="104" t="s">
        <v>539</v>
      </c>
      <c r="C5006" s="54">
        <v>810</v>
      </c>
      <c r="D5006" s="96">
        <v>44237.281539351854</v>
      </c>
      <c r="E5006" s="110">
        <v>44237.281539351854</v>
      </c>
      <c r="F5006" s="112">
        <v>51.4</v>
      </c>
      <c r="G5006" s="112">
        <v>23.4</v>
      </c>
    </row>
    <row r="5007" spans="1:7" x14ac:dyDescent="0.25">
      <c r="A5007" s="104" t="s">
        <v>537</v>
      </c>
      <c r="B5007" s="104" t="s">
        <v>539</v>
      </c>
      <c r="C5007" s="54">
        <v>811</v>
      </c>
      <c r="D5007" s="96">
        <v>44237.323206018518</v>
      </c>
      <c r="E5007" s="110">
        <v>44237.323206018518</v>
      </c>
      <c r="F5007" s="112">
        <v>51.5</v>
      </c>
      <c r="G5007" s="112">
        <v>23.5</v>
      </c>
    </row>
    <row r="5008" spans="1:7" x14ac:dyDescent="0.25">
      <c r="A5008" s="104" t="s">
        <v>537</v>
      </c>
      <c r="B5008" s="104" t="s">
        <v>539</v>
      </c>
      <c r="C5008" s="54">
        <v>812</v>
      </c>
      <c r="D5008" s="96">
        <v>44237.364872685182</v>
      </c>
      <c r="E5008" s="110">
        <v>44237.364872685182</v>
      </c>
      <c r="F5008" s="112">
        <v>56.6</v>
      </c>
      <c r="G5008" s="112">
        <v>23.5</v>
      </c>
    </row>
    <row r="5009" spans="1:7" x14ac:dyDescent="0.25">
      <c r="A5009" s="104" t="s">
        <v>537</v>
      </c>
      <c r="B5009" s="104" t="s">
        <v>539</v>
      </c>
      <c r="C5009" s="54">
        <v>813</v>
      </c>
      <c r="D5009" s="96">
        <v>44237.406539351854</v>
      </c>
      <c r="E5009" s="110">
        <v>44237.406539351854</v>
      </c>
      <c r="F5009" s="112">
        <v>54.7</v>
      </c>
      <c r="G5009" s="112">
        <v>23.2</v>
      </c>
    </row>
    <row r="5010" spans="1:7" x14ac:dyDescent="0.25">
      <c r="A5010" s="104" t="s">
        <v>537</v>
      </c>
      <c r="B5010" s="104" t="s">
        <v>539</v>
      </c>
      <c r="C5010" s="54">
        <v>814</v>
      </c>
      <c r="D5010" s="96">
        <v>44237.448206018518</v>
      </c>
      <c r="E5010" s="110">
        <v>44237.448206018518</v>
      </c>
      <c r="F5010" s="112">
        <v>56</v>
      </c>
      <c r="G5010" s="112">
        <v>24.1</v>
      </c>
    </row>
    <row r="5011" spans="1:7" x14ac:dyDescent="0.25">
      <c r="A5011" s="104" t="s">
        <v>537</v>
      </c>
      <c r="B5011" s="104" t="s">
        <v>539</v>
      </c>
      <c r="C5011" s="54">
        <v>815</v>
      </c>
      <c r="D5011" s="96">
        <v>44237.489872685182</v>
      </c>
      <c r="E5011" s="110">
        <v>44237.489872685182</v>
      </c>
      <c r="F5011" s="112">
        <v>48.9</v>
      </c>
      <c r="G5011" s="112">
        <v>23.7</v>
      </c>
    </row>
    <row r="5012" spans="1:7" x14ac:dyDescent="0.25">
      <c r="A5012" s="104" t="s">
        <v>537</v>
      </c>
      <c r="B5012" s="104" t="s">
        <v>539</v>
      </c>
      <c r="C5012" s="54">
        <v>816</v>
      </c>
      <c r="D5012" s="96">
        <v>44237.531539351854</v>
      </c>
      <c r="E5012" s="110">
        <v>44237.531539351854</v>
      </c>
      <c r="F5012" s="112">
        <v>59</v>
      </c>
      <c r="G5012" s="112">
        <v>24.2</v>
      </c>
    </row>
    <row r="5013" spans="1:7" x14ac:dyDescent="0.25">
      <c r="A5013" s="104" t="s">
        <v>537</v>
      </c>
      <c r="B5013" s="104" t="s">
        <v>539</v>
      </c>
      <c r="C5013" s="54">
        <v>817</v>
      </c>
      <c r="D5013" s="96">
        <v>44237.573206018518</v>
      </c>
      <c r="E5013" s="110">
        <v>44237.573206018518</v>
      </c>
      <c r="F5013" s="112">
        <v>58.8</v>
      </c>
      <c r="G5013" s="112">
        <v>24.1</v>
      </c>
    </row>
    <row r="5014" spans="1:7" x14ac:dyDescent="0.25">
      <c r="A5014" s="104" t="s">
        <v>537</v>
      </c>
      <c r="B5014" s="104" t="s">
        <v>539</v>
      </c>
      <c r="C5014" s="54">
        <v>818</v>
      </c>
      <c r="D5014" s="96">
        <v>44237.614872685182</v>
      </c>
      <c r="E5014" s="110">
        <v>44237.614872685182</v>
      </c>
      <c r="F5014" s="112">
        <v>59.5</v>
      </c>
      <c r="G5014" s="112">
        <v>24.2</v>
      </c>
    </row>
    <row r="5015" spans="1:7" x14ac:dyDescent="0.25">
      <c r="A5015" s="104" t="s">
        <v>537</v>
      </c>
      <c r="B5015" s="104" t="s">
        <v>539</v>
      </c>
      <c r="C5015" s="54">
        <v>819</v>
      </c>
      <c r="D5015" s="96">
        <v>44237.656539351854</v>
      </c>
      <c r="E5015" s="110">
        <v>44237.656539351854</v>
      </c>
      <c r="F5015" s="112">
        <v>64.3</v>
      </c>
      <c r="G5015" s="112">
        <v>24.4</v>
      </c>
    </row>
    <row r="5016" spans="1:7" x14ac:dyDescent="0.25">
      <c r="A5016" s="104" t="s">
        <v>537</v>
      </c>
      <c r="B5016" s="104" t="s">
        <v>539</v>
      </c>
      <c r="C5016" s="54">
        <v>820</v>
      </c>
      <c r="D5016" s="96">
        <v>44237.698206018518</v>
      </c>
      <c r="E5016" s="110">
        <v>44237.698206018518</v>
      </c>
      <c r="F5016" s="112">
        <v>58.7</v>
      </c>
      <c r="G5016" s="112">
        <v>23.8</v>
      </c>
    </row>
    <row r="5017" spans="1:7" x14ac:dyDescent="0.25">
      <c r="A5017" s="104" t="s">
        <v>537</v>
      </c>
      <c r="B5017" s="104" t="s">
        <v>539</v>
      </c>
      <c r="C5017" s="54">
        <v>821</v>
      </c>
      <c r="D5017" s="96">
        <v>44237.739872685182</v>
      </c>
      <c r="E5017" s="110">
        <v>44237.739872685182</v>
      </c>
      <c r="F5017" s="112">
        <v>57</v>
      </c>
      <c r="G5017" s="112">
        <v>23.2</v>
      </c>
    </row>
    <row r="5018" spans="1:7" x14ac:dyDescent="0.25">
      <c r="A5018" s="104" t="s">
        <v>537</v>
      </c>
      <c r="B5018" s="104" t="s">
        <v>539</v>
      </c>
      <c r="C5018" s="54">
        <v>822</v>
      </c>
      <c r="D5018" s="96">
        <v>44237.781539351854</v>
      </c>
      <c r="E5018" s="110">
        <v>44237.781539351854</v>
      </c>
      <c r="F5018" s="112">
        <v>60.6</v>
      </c>
      <c r="G5018" s="112">
        <v>22.8</v>
      </c>
    </row>
    <row r="5019" spans="1:7" x14ac:dyDescent="0.25">
      <c r="A5019" s="104" t="s">
        <v>537</v>
      </c>
      <c r="B5019" s="104" t="s">
        <v>539</v>
      </c>
      <c r="C5019" s="54">
        <v>823</v>
      </c>
      <c r="D5019" s="96">
        <v>44237.823206018518</v>
      </c>
      <c r="E5019" s="110">
        <v>44237.823206018518</v>
      </c>
      <c r="F5019" s="112">
        <v>56.4</v>
      </c>
      <c r="G5019" s="112">
        <v>23</v>
      </c>
    </row>
    <row r="5020" spans="1:7" x14ac:dyDescent="0.25">
      <c r="A5020" s="104" t="s">
        <v>537</v>
      </c>
      <c r="B5020" s="104" t="s">
        <v>539</v>
      </c>
      <c r="C5020" s="54">
        <v>824</v>
      </c>
      <c r="D5020" s="96">
        <v>44237.864872685182</v>
      </c>
      <c r="E5020" s="110">
        <v>44237.864872685182</v>
      </c>
      <c r="F5020" s="112">
        <v>57.6</v>
      </c>
      <c r="G5020" s="112">
        <v>23.3</v>
      </c>
    </row>
    <row r="5021" spans="1:7" x14ac:dyDescent="0.25">
      <c r="A5021" s="104" t="s">
        <v>537</v>
      </c>
      <c r="B5021" s="104" t="s">
        <v>539</v>
      </c>
      <c r="C5021" s="54">
        <v>825</v>
      </c>
      <c r="D5021" s="96">
        <v>44237.906539351854</v>
      </c>
      <c r="E5021" s="110">
        <v>44237.906539351854</v>
      </c>
      <c r="F5021" s="112">
        <v>54.2</v>
      </c>
      <c r="G5021" s="112">
        <v>23.2</v>
      </c>
    </row>
    <row r="5022" spans="1:7" x14ac:dyDescent="0.25">
      <c r="A5022" s="104" t="s">
        <v>537</v>
      </c>
      <c r="B5022" s="104" t="s">
        <v>539</v>
      </c>
      <c r="C5022" s="54">
        <v>826</v>
      </c>
      <c r="D5022" s="96">
        <v>44237.948206018518</v>
      </c>
      <c r="E5022" s="110">
        <v>44237.948206018518</v>
      </c>
      <c r="F5022" s="112">
        <v>52.2</v>
      </c>
      <c r="G5022" s="112">
        <v>23.3</v>
      </c>
    </row>
    <row r="5023" spans="1:7" x14ac:dyDescent="0.25">
      <c r="A5023" s="104" t="s">
        <v>537</v>
      </c>
      <c r="B5023" s="104" t="s">
        <v>539</v>
      </c>
      <c r="C5023" s="54">
        <v>827</v>
      </c>
      <c r="D5023" s="96">
        <v>44237.989872685182</v>
      </c>
      <c r="E5023" s="110">
        <v>44237.989872685182</v>
      </c>
      <c r="F5023" s="112">
        <v>50.3</v>
      </c>
      <c r="G5023" s="112">
        <v>23.1</v>
      </c>
    </row>
    <row r="5024" spans="1:7" x14ac:dyDescent="0.25">
      <c r="A5024" s="104" t="s">
        <v>537</v>
      </c>
      <c r="B5024" s="104" t="s">
        <v>539</v>
      </c>
      <c r="C5024" s="54">
        <v>828</v>
      </c>
      <c r="D5024" s="96">
        <v>44238.031539351854</v>
      </c>
      <c r="E5024" s="110">
        <v>44238.031539351854</v>
      </c>
      <c r="F5024" s="112">
        <v>56</v>
      </c>
      <c r="G5024" s="112">
        <v>22.7</v>
      </c>
    </row>
    <row r="5025" spans="1:7" x14ac:dyDescent="0.25">
      <c r="A5025" s="104" t="s">
        <v>537</v>
      </c>
      <c r="B5025" s="104" t="s">
        <v>539</v>
      </c>
      <c r="C5025" s="54">
        <v>829</v>
      </c>
      <c r="D5025" s="96">
        <v>44238.073206018518</v>
      </c>
      <c r="E5025" s="110">
        <v>44238.073206018518</v>
      </c>
      <c r="F5025" s="112">
        <v>58.4</v>
      </c>
      <c r="G5025" s="112">
        <v>22.6</v>
      </c>
    </row>
    <row r="5026" spans="1:7" x14ac:dyDescent="0.25">
      <c r="A5026" s="104" t="s">
        <v>537</v>
      </c>
      <c r="B5026" s="104" t="s">
        <v>539</v>
      </c>
      <c r="C5026" s="54">
        <v>830</v>
      </c>
      <c r="D5026" s="96">
        <v>44238.114872685182</v>
      </c>
      <c r="E5026" s="110">
        <v>44238.114872685182</v>
      </c>
      <c r="F5026" s="112">
        <v>55.2</v>
      </c>
      <c r="G5026" s="112">
        <v>23.1</v>
      </c>
    </row>
    <row r="5027" spans="1:7" x14ac:dyDescent="0.25">
      <c r="A5027" s="104" t="s">
        <v>537</v>
      </c>
      <c r="B5027" s="104" t="s">
        <v>539</v>
      </c>
      <c r="C5027" s="54">
        <v>831</v>
      </c>
      <c r="D5027" s="96">
        <v>44238.156539351854</v>
      </c>
      <c r="E5027" s="110">
        <v>44238.156539351854</v>
      </c>
      <c r="F5027" s="112">
        <v>56.8</v>
      </c>
      <c r="G5027" s="112">
        <v>22.6</v>
      </c>
    </row>
    <row r="5028" spans="1:7" x14ac:dyDescent="0.25">
      <c r="A5028" s="104" t="s">
        <v>537</v>
      </c>
      <c r="B5028" s="104" t="s">
        <v>539</v>
      </c>
      <c r="C5028" s="54">
        <v>832</v>
      </c>
      <c r="D5028" s="96">
        <v>44238.198206018518</v>
      </c>
      <c r="E5028" s="110">
        <v>44238.198206018518</v>
      </c>
      <c r="F5028" s="112">
        <v>55.7</v>
      </c>
      <c r="G5028" s="112">
        <v>22.7</v>
      </c>
    </row>
    <row r="5029" spans="1:7" x14ac:dyDescent="0.25">
      <c r="A5029" s="104" t="s">
        <v>537</v>
      </c>
      <c r="B5029" s="104" t="s">
        <v>539</v>
      </c>
      <c r="C5029" s="54">
        <v>833</v>
      </c>
      <c r="D5029" s="96">
        <v>44238.239872685182</v>
      </c>
      <c r="E5029" s="110">
        <v>44238.239872685182</v>
      </c>
      <c r="F5029" s="112">
        <v>55</v>
      </c>
      <c r="G5029" s="112">
        <v>22.7</v>
      </c>
    </row>
    <row r="5030" spans="1:7" x14ac:dyDescent="0.25">
      <c r="A5030" s="104" t="s">
        <v>537</v>
      </c>
      <c r="B5030" s="104" t="s">
        <v>539</v>
      </c>
      <c r="C5030" s="54">
        <v>834</v>
      </c>
      <c r="D5030" s="96">
        <v>44238.281539351854</v>
      </c>
      <c r="E5030" s="110">
        <v>44238.281539351854</v>
      </c>
      <c r="F5030" s="112">
        <v>52.3</v>
      </c>
      <c r="G5030" s="112">
        <v>23</v>
      </c>
    </row>
    <row r="5031" spans="1:7" x14ac:dyDescent="0.25">
      <c r="A5031" s="104" t="s">
        <v>537</v>
      </c>
      <c r="B5031" s="104" t="s">
        <v>539</v>
      </c>
      <c r="C5031" s="54">
        <v>835</v>
      </c>
      <c r="D5031" s="96">
        <v>44238.323206018518</v>
      </c>
      <c r="E5031" s="110">
        <v>44238.323206018518</v>
      </c>
      <c r="F5031" s="112">
        <v>58</v>
      </c>
      <c r="G5031" s="112">
        <v>23.3</v>
      </c>
    </row>
    <row r="5032" spans="1:7" x14ac:dyDescent="0.25">
      <c r="A5032" s="104" t="s">
        <v>537</v>
      </c>
      <c r="B5032" s="104" t="s">
        <v>539</v>
      </c>
      <c r="C5032" s="54">
        <v>836</v>
      </c>
      <c r="D5032" s="96">
        <v>44238.364872685182</v>
      </c>
      <c r="E5032" s="110">
        <v>44238.364872685182</v>
      </c>
      <c r="F5032" s="112">
        <v>56.8</v>
      </c>
      <c r="G5032" s="112">
        <v>23</v>
      </c>
    </row>
    <row r="5033" spans="1:7" x14ac:dyDescent="0.25">
      <c r="A5033" s="104" t="s">
        <v>537</v>
      </c>
      <c r="B5033" s="104" t="s">
        <v>539</v>
      </c>
      <c r="C5033" s="54">
        <v>837</v>
      </c>
      <c r="D5033" s="96">
        <v>44238.406539351854</v>
      </c>
      <c r="E5033" s="110">
        <v>44238.406539351854</v>
      </c>
      <c r="F5033" s="112">
        <v>58.1</v>
      </c>
      <c r="G5033" s="112">
        <v>22.8</v>
      </c>
    </row>
    <row r="5034" spans="1:7" x14ac:dyDescent="0.25">
      <c r="A5034" s="104" t="s">
        <v>537</v>
      </c>
      <c r="B5034" s="104" t="s">
        <v>539</v>
      </c>
      <c r="C5034" s="54">
        <v>838</v>
      </c>
      <c r="D5034" s="96">
        <v>44238.448206018518</v>
      </c>
      <c r="E5034" s="110">
        <v>44238.448206018518</v>
      </c>
      <c r="F5034" s="112">
        <v>59.8</v>
      </c>
      <c r="G5034" s="112">
        <v>23.4</v>
      </c>
    </row>
    <row r="5035" spans="1:7" x14ac:dyDescent="0.25">
      <c r="A5035" s="104" t="s">
        <v>537</v>
      </c>
      <c r="B5035" s="104" t="s">
        <v>539</v>
      </c>
      <c r="C5035" s="54">
        <v>839</v>
      </c>
      <c r="D5035" s="96">
        <v>44238.489872685182</v>
      </c>
      <c r="E5035" s="110">
        <v>44238.489872685182</v>
      </c>
      <c r="F5035" s="112">
        <v>70.2</v>
      </c>
      <c r="G5035" s="112">
        <v>22.6</v>
      </c>
    </row>
    <row r="5036" spans="1:7" x14ac:dyDescent="0.25">
      <c r="A5036" s="104" t="s">
        <v>537</v>
      </c>
      <c r="B5036" s="104" t="s">
        <v>539</v>
      </c>
      <c r="C5036" s="54">
        <v>840</v>
      </c>
      <c r="D5036" s="96">
        <v>44238.531539351854</v>
      </c>
      <c r="E5036" s="110">
        <v>44238.531539351854</v>
      </c>
      <c r="F5036" s="112">
        <v>66.3</v>
      </c>
      <c r="G5036" s="112">
        <v>22.9</v>
      </c>
    </row>
    <row r="5037" spans="1:7" x14ac:dyDescent="0.25">
      <c r="A5037" s="104" t="s">
        <v>537</v>
      </c>
      <c r="B5037" s="104" t="s">
        <v>539</v>
      </c>
      <c r="C5037" s="54">
        <v>841</v>
      </c>
      <c r="D5037" s="96">
        <v>44238.573206018518</v>
      </c>
      <c r="E5037" s="110">
        <v>44238.573206018518</v>
      </c>
      <c r="F5037" s="112">
        <v>69.599999999999994</v>
      </c>
      <c r="G5037" s="112">
        <v>23.7</v>
      </c>
    </row>
    <row r="5038" spans="1:7" x14ac:dyDescent="0.25">
      <c r="A5038" s="104" t="s">
        <v>537</v>
      </c>
      <c r="B5038" s="104" t="s">
        <v>539</v>
      </c>
      <c r="C5038" s="54">
        <v>842</v>
      </c>
      <c r="D5038" s="96">
        <v>44238.614872685182</v>
      </c>
      <c r="E5038" s="110">
        <v>44238.614872685182</v>
      </c>
      <c r="F5038" s="112">
        <v>62.7</v>
      </c>
      <c r="G5038" s="112">
        <v>23.8</v>
      </c>
    </row>
    <row r="5039" spans="1:7" x14ac:dyDescent="0.25">
      <c r="A5039" s="104" t="s">
        <v>537</v>
      </c>
      <c r="B5039" s="104" t="s">
        <v>539</v>
      </c>
      <c r="C5039" s="54">
        <v>843</v>
      </c>
      <c r="D5039" s="96">
        <v>44238.656539351854</v>
      </c>
      <c r="E5039" s="110">
        <v>44238.656539351854</v>
      </c>
      <c r="F5039" s="112">
        <v>61.1</v>
      </c>
      <c r="G5039" s="112">
        <v>24.2</v>
      </c>
    </row>
    <row r="5040" spans="1:7" x14ac:dyDescent="0.25">
      <c r="A5040" s="104" t="s">
        <v>537</v>
      </c>
      <c r="B5040" s="104" t="s">
        <v>539</v>
      </c>
      <c r="C5040" s="54">
        <v>844</v>
      </c>
      <c r="D5040" s="96">
        <v>44238.698206018518</v>
      </c>
      <c r="E5040" s="110">
        <v>44238.698206018518</v>
      </c>
      <c r="F5040" s="112">
        <v>61.8</v>
      </c>
      <c r="G5040" s="112">
        <v>24</v>
      </c>
    </row>
    <row r="5041" spans="1:7" x14ac:dyDescent="0.25">
      <c r="A5041" s="104" t="s">
        <v>537</v>
      </c>
      <c r="B5041" s="104" t="s">
        <v>539</v>
      </c>
      <c r="C5041" s="54">
        <v>845</v>
      </c>
      <c r="D5041" s="96">
        <v>44238.739872685182</v>
      </c>
      <c r="E5041" s="110">
        <v>44238.739872685182</v>
      </c>
      <c r="F5041" s="112">
        <v>61.4</v>
      </c>
      <c r="G5041" s="112">
        <v>22.9</v>
      </c>
    </row>
    <row r="5042" spans="1:7" x14ac:dyDescent="0.25">
      <c r="A5042" s="104" t="s">
        <v>537</v>
      </c>
      <c r="B5042" s="104" t="s">
        <v>539</v>
      </c>
      <c r="C5042" s="54">
        <v>846</v>
      </c>
      <c r="D5042" s="96">
        <v>44238.781539351854</v>
      </c>
      <c r="E5042" s="110">
        <v>44238.781539351854</v>
      </c>
      <c r="F5042" s="112">
        <v>61.7</v>
      </c>
      <c r="G5042" s="112">
        <v>22.7</v>
      </c>
    </row>
    <row r="5043" spans="1:7" x14ac:dyDescent="0.25">
      <c r="A5043" s="104" t="s">
        <v>537</v>
      </c>
      <c r="B5043" s="104" t="s">
        <v>539</v>
      </c>
      <c r="C5043" s="54">
        <v>847</v>
      </c>
      <c r="D5043" s="96">
        <v>44238.823206018518</v>
      </c>
      <c r="E5043" s="110">
        <v>44238.823206018518</v>
      </c>
      <c r="F5043" s="112">
        <v>62.7</v>
      </c>
      <c r="G5043" s="112">
        <v>23</v>
      </c>
    </row>
    <row r="5044" spans="1:7" x14ac:dyDescent="0.25">
      <c r="A5044" s="104" t="s">
        <v>537</v>
      </c>
      <c r="B5044" s="104" t="s">
        <v>539</v>
      </c>
      <c r="C5044" s="54">
        <v>848</v>
      </c>
      <c r="D5044" s="96">
        <v>44238.864872685182</v>
      </c>
      <c r="E5044" s="110">
        <v>44238.864872685182</v>
      </c>
      <c r="F5044" s="112">
        <v>59.1</v>
      </c>
      <c r="G5044" s="112">
        <v>23.1</v>
      </c>
    </row>
    <row r="5045" spans="1:7" x14ac:dyDescent="0.25">
      <c r="A5045" s="104" t="s">
        <v>537</v>
      </c>
      <c r="B5045" s="104" t="s">
        <v>539</v>
      </c>
      <c r="C5045" s="54">
        <v>849</v>
      </c>
      <c r="D5045" s="96">
        <v>44238.906539351854</v>
      </c>
      <c r="E5045" s="110">
        <v>44238.906539351854</v>
      </c>
      <c r="F5045" s="112">
        <v>63.2</v>
      </c>
      <c r="G5045" s="112">
        <v>22.8</v>
      </c>
    </row>
    <row r="5046" spans="1:7" x14ac:dyDescent="0.25">
      <c r="A5046" s="104" t="s">
        <v>537</v>
      </c>
      <c r="B5046" s="104" t="s">
        <v>539</v>
      </c>
      <c r="C5046" s="54">
        <v>850</v>
      </c>
      <c r="D5046" s="96">
        <v>44238.948206018518</v>
      </c>
      <c r="E5046" s="110">
        <v>44238.948206018518</v>
      </c>
      <c r="F5046" s="112">
        <v>55</v>
      </c>
      <c r="G5046" s="112">
        <v>23.3</v>
      </c>
    </row>
    <row r="5047" spans="1:7" x14ac:dyDescent="0.25">
      <c r="A5047" s="104" t="s">
        <v>537</v>
      </c>
      <c r="B5047" s="104" t="s">
        <v>539</v>
      </c>
      <c r="C5047" s="54">
        <v>851</v>
      </c>
      <c r="D5047" s="96">
        <v>44238.989872685182</v>
      </c>
      <c r="E5047" s="110">
        <v>44238.989872685182</v>
      </c>
      <c r="F5047" s="112">
        <v>57.4</v>
      </c>
      <c r="G5047" s="112">
        <v>22.8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groeidata</vt:lpstr>
      <vt:lpstr>voederopname</vt:lpstr>
      <vt:lpstr>Voederopn.</vt:lpstr>
      <vt:lpstr>Behandelingen</vt:lpstr>
      <vt:lpstr>Behandelingen (2)</vt:lpstr>
      <vt:lpstr>sterftelijst</vt:lpstr>
      <vt:lpstr>temp &amp; vocht</vt:lpstr>
      <vt:lpstr>temp (2)</vt:lpstr>
    </vt:vector>
  </TitlesOfParts>
  <Company>ILVO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Windows-gebruiker</dc:creator>
  <cp:lastModifiedBy>Evert Heyrman</cp:lastModifiedBy>
  <cp:lastPrinted>2021-01-26T12:42:06Z</cp:lastPrinted>
  <dcterms:created xsi:type="dcterms:W3CDTF">2017-02-09T10:04:27Z</dcterms:created>
  <dcterms:modified xsi:type="dcterms:W3CDTF">2021-07-05T09:33:35Z</dcterms:modified>
</cp:coreProperties>
</file>