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CD7D9A17-CB18-4628-A8AC-5120FF836026}" xr6:coauthVersionLast="36" xr6:coauthVersionMax="47" xr10:uidLastSave="{00000000-0000-0000-0000-000000000000}"/>
  <bookViews>
    <workbookView xWindow="15045" yWindow="690" windowWidth="14430" windowHeight="17280" xr2:uid="{666BC7CE-D0A8-4F8C-A65E-5E37EDDADD61}"/>
  </bookViews>
  <sheets>
    <sheet name="11C_WAY-100635(kinetic)" sheetId="1" r:id="rId1"/>
    <sheet name="11C_WAY 100635(compoun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3" i="1" l="1"/>
  <c r="AR23" i="1"/>
  <c r="AJ23" i="1"/>
  <c r="AF23" i="1"/>
  <c r="AB23" i="1"/>
  <c r="X23" i="1"/>
  <c r="AR35" i="1"/>
  <c r="AN35" i="1"/>
  <c r="AJ35" i="1"/>
  <c r="AF35" i="1"/>
  <c r="AB35" i="1"/>
  <c r="X35" i="1"/>
  <c r="AN21" i="1"/>
  <c r="AR21" i="1"/>
  <c r="AJ21" i="1"/>
  <c r="AF21" i="1"/>
  <c r="AB21" i="1"/>
  <c r="X21" i="1"/>
  <c r="AR26" i="1"/>
  <c r="AN26" i="1"/>
  <c r="AJ26" i="1"/>
  <c r="AF26" i="1"/>
  <c r="AB26" i="1"/>
  <c r="X26" i="1"/>
  <c r="AR28" i="1"/>
  <c r="AN28" i="1"/>
  <c r="AJ28" i="1"/>
  <c r="AF28" i="1"/>
  <c r="AB28" i="1"/>
  <c r="X28" i="1"/>
  <c r="AR27" i="1"/>
  <c r="AN27" i="1"/>
  <c r="AJ27" i="1"/>
  <c r="AF27" i="1"/>
  <c r="AB27" i="1"/>
  <c r="X27" i="1"/>
  <c r="AR20" i="1"/>
  <c r="AN20" i="1"/>
  <c r="AJ20" i="1"/>
  <c r="AF20" i="1"/>
  <c r="AB20" i="1"/>
  <c r="X20" i="1"/>
  <c r="AR18" i="1"/>
  <c r="AN18" i="1"/>
  <c r="AJ18" i="1"/>
  <c r="AF18" i="1"/>
  <c r="AB18" i="1"/>
  <c r="AR11" i="1"/>
  <c r="AN11" i="1"/>
  <c r="AJ11" i="1"/>
  <c r="AF11" i="1"/>
  <c r="AB11" i="1"/>
  <c r="AR6" i="1"/>
  <c r="AN6" i="1"/>
  <c r="AJ6" i="1"/>
  <c r="AF6" i="1"/>
  <c r="AB6" i="1"/>
  <c r="AR3" i="1"/>
  <c r="AN3" i="1"/>
  <c r="AJ3" i="1"/>
  <c r="AF3" i="1"/>
  <c r="AB3" i="1"/>
  <c r="X18" i="1"/>
  <c r="X6" i="1"/>
  <c r="X11" i="1"/>
  <c r="X3" i="1"/>
</calcChain>
</file>

<file path=xl/sharedStrings.xml><?xml version="1.0" encoding="utf-8"?>
<sst xmlns="http://schemas.openxmlformats.org/spreadsheetml/2006/main" count="255" uniqueCount="100">
  <si>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</si>
  <si>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</si>
  <si>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</si>
  <si>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</si>
  <si>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</si>
  <si>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</si>
  <si>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</si>
  <si>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</si>
  <si>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</si>
  <si>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</si>
  <si>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</si>
  <si>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</si>
  <si>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</si>
  <si>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</si>
  <si>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</si>
  <si>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</si>
  <si>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</si>
  <si>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</si>
  <si>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</si>
  <si>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</si>
  <si>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</si>
  <si>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</si>
  <si>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</si>
  <si>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</si>
  <si>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</si>
  <si>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</si>
  <si>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</si>
  <si>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</si>
  <si>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</si>
  <si>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</si>
  <si>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</si>
  <si>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</si>
  <si>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</si>
  <si>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</si>
  <si>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</si>
  <si>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</si>
  <si>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</si>
  <si>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</si>
  <si>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</si>
  <si>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</si>
  <si>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</si>
  <si>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</si>
  <si>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</si>
  <si>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</si>
  <si>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[11C]WAY-100635</t>
    <phoneticPr fontId="1"/>
  </si>
  <si>
    <t>5-HT1A</t>
    <phoneticPr fontId="1"/>
  </si>
  <si>
    <t>JNM</t>
    <phoneticPr fontId="1"/>
  </si>
  <si>
    <t>39,1965-1971</t>
    <phoneticPr fontId="1"/>
  </si>
  <si>
    <t>male</t>
    <phoneticPr fontId="1"/>
  </si>
  <si>
    <t>20-42</t>
    <phoneticPr fontId="1"/>
  </si>
  <si>
    <t>Raphe nucleus</t>
    <phoneticPr fontId="1"/>
  </si>
  <si>
    <t>Bengt Andree et al.</t>
    <phoneticPr fontId="1"/>
  </si>
  <si>
    <t>43,292-303</t>
    <phoneticPr fontId="1"/>
  </si>
  <si>
    <t>20-32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</si>
  <si>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</si>
  <si>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</si>
  <si>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</si>
  <si>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</si>
  <si>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</si>
  <si>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</si>
  <si>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C25H34N4O2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</si>
  <si>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</si>
  <si>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</si>
  <si>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</si>
  <si>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</si>
  <si>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</si>
  <si>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</si>
  <si>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</si>
  <si>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</si>
  <si>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</si>
  <si>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</si>
  <si>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</si>
  <si>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</si>
  <si>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</si>
  <si>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</si>
  <si>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</si>
  <si>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</si>
  <si>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</si>
  <si>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</si>
  <si>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</si>
  <si>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</si>
  <si>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</si>
  <si>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</si>
  <si>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</si>
  <si>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</si>
  <si>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</si>
  <si>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</si>
  <si>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5-HT1A receptor (5-Hydroxytryptamine receptors)</t>
  </si>
  <si>
    <t>Kd</t>
    <phoneticPr fontId="1"/>
  </si>
  <si>
    <t>rat,hippocampus</t>
    <phoneticPr fontId="1"/>
  </si>
  <si>
    <t>10.1016/0922-4106(95)90192-2</t>
    <phoneticPr fontId="1"/>
  </si>
  <si>
    <t>rat,septum</t>
    <phoneticPr fontId="1"/>
  </si>
  <si>
    <t>rat,anterior cx</t>
    <phoneticPr fontId="1"/>
  </si>
  <si>
    <t>rat,posterior cx</t>
    <phoneticPr fontId="1"/>
  </si>
  <si>
    <t>転載</t>
    <rPh sb="0" eb="2">
      <t>テンサイ</t>
    </rPh>
    <phoneticPr fontId="1"/>
  </si>
  <si>
    <t>Midbrain</t>
    <phoneticPr fontId="1"/>
  </si>
  <si>
    <t>Pons</t>
    <phoneticPr fontId="1"/>
  </si>
  <si>
    <t>Lars Farde et al.</t>
    <phoneticPr fontId="1"/>
  </si>
  <si>
    <t>2TCM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</si>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</sst>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2" fontId="0" fillId="0" borderId="12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  <cell r="T3">
            <v>0.39</v>
          </cell>
          <cell r="W3">
            <v>0.05</v>
          </cell>
          <cell r="Z3">
            <v>0.05</v>
          </cell>
          <cell r="AC3">
            <v>1</v>
          </cell>
          <cell r="AF3">
            <v>0.4358974358974359</v>
          </cell>
        </row>
        <row r="4">
          <cell r="Q4">
            <v>0.14000000000000001</v>
          </cell>
          <cell r="T4">
            <v>0.41</v>
          </cell>
          <cell r="W4">
            <v>0.16</v>
          </cell>
          <cell r="Z4">
            <v>0.02</v>
          </cell>
          <cell r="AC4">
            <v>9.6</v>
          </cell>
          <cell r="AF4">
            <v>0.34146341463414637</v>
          </cell>
        </row>
        <row r="5">
          <cell r="Q5">
            <v>0.14000000000000001</v>
          </cell>
          <cell r="T5">
            <v>0.3</v>
          </cell>
          <cell r="W5">
            <v>0.27</v>
          </cell>
          <cell r="Z5">
            <v>0.02</v>
          </cell>
          <cell r="AC5">
            <v>14.3</v>
          </cell>
          <cell r="AF5">
            <v>0.46666666666666673</v>
          </cell>
        </row>
        <row r="6">
          <cell r="Q6">
            <v>0.15</v>
          </cell>
          <cell r="T6">
            <v>0.31</v>
          </cell>
          <cell r="W6">
            <v>0.22</v>
          </cell>
          <cell r="Z6">
            <v>0.02</v>
          </cell>
          <cell r="AC6">
            <v>10.4</v>
          </cell>
          <cell r="AF6">
            <v>0.48387096774193544</v>
          </cell>
        </row>
        <row r="7">
          <cell r="Q7">
            <v>0.16</v>
          </cell>
          <cell r="T7">
            <v>0.36</v>
          </cell>
          <cell r="W7">
            <v>0.19</v>
          </cell>
          <cell r="Z7">
            <v>0.02</v>
          </cell>
          <cell r="AC7">
            <v>7.8</v>
          </cell>
          <cell r="AF7">
            <v>0.44444444444444448</v>
          </cell>
        </row>
        <row r="9">
          <cell r="Q9">
            <v>0.14000000000000001</v>
          </cell>
          <cell r="T9">
            <v>0.25</v>
          </cell>
          <cell r="W9">
            <v>0.17</v>
          </cell>
          <cell r="Z9">
            <v>0.02</v>
          </cell>
          <cell r="AC9">
            <v>8.5</v>
          </cell>
          <cell r="AF9">
            <v>0.56000000000000005</v>
          </cell>
        </row>
        <row r="10">
          <cell r="Q10">
            <v>0.14000000000000001</v>
          </cell>
          <cell r="T10">
            <v>0.25</v>
          </cell>
          <cell r="W10">
            <v>0.19</v>
          </cell>
          <cell r="Z10">
            <v>0.02</v>
          </cell>
          <cell r="AC10">
            <v>9.5</v>
          </cell>
          <cell r="AF10">
            <v>0.56000000000000005</v>
          </cell>
        </row>
        <row r="11">
          <cell r="Q11">
            <v>0.14000000000000001</v>
          </cell>
          <cell r="T11">
            <v>0.24</v>
          </cell>
          <cell r="W11">
            <v>0.17</v>
          </cell>
          <cell r="Z11">
            <v>0.02</v>
          </cell>
          <cell r="AC11">
            <v>8.5</v>
          </cell>
          <cell r="AF11">
            <v>0.58333333333333337</v>
          </cell>
        </row>
        <row r="12">
          <cell r="Q12">
            <v>0.15</v>
          </cell>
          <cell r="T12">
            <v>0.26</v>
          </cell>
          <cell r="W12">
            <v>0.2</v>
          </cell>
          <cell r="Z12">
            <v>0.02</v>
          </cell>
          <cell r="AC12">
            <v>10</v>
          </cell>
          <cell r="AF12">
            <v>0.57692307692307687</v>
          </cell>
        </row>
        <row r="13">
          <cell r="Q13">
            <v>0.11</v>
          </cell>
          <cell r="T13">
            <v>0.15</v>
          </cell>
          <cell r="W13">
            <v>0.21</v>
          </cell>
          <cell r="Z13">
            <v>0.03</v>
          </cell>
          <cell r="AC13">
            <v>7</v>
          </cell>
          <cell r="AF13">
            <v>0.73333333333333339</v>
          </cell>
        </row>
        <row r="14">
          <cell r="Q14">
            <v>0.12</v>
          </cell>
          <cell r="T14">
            <v>0.54</v>
          </cell>
          <cell r="W14">
            <v>0.24</v>
          </cell>
          <cell r="Z14">
            <v>0.01</v>
          </cell>
          <cell r="AC14">
            <v>24</v>
          </cell>
          <cell r="AF14">
            <v>0.22222222222222221</v>
          </cell>
        </row>
        <row r="15">
          <cell r="Q15">
            <v>0.16</v>
          </cell>
          <cell r="T15">
            <v>0.33</v>
          </cell>
          <cell r="W15">
            <v>0.03</v>
          </cell>
          <cell r="Z15">
            <v>0.04</v>
          </cell>
          <cell r="AC15">
            <v>0.75</v>
          </cell>
          <cell r="AF15">
            <v>0.48484848484848486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D13" sqref="D13"/>
    </sheetView>
  </sheetViews>
  <sheetFormatPr defaultRowHeight="18.75" x14ac:dyDescent="0.4"/>
  <cols>
    <col min="1" max="1" width="19.125" customWidth="1"/>
    <col min="12" max="12" width="13.5" customWidth="1"/>
    <col min="14" max="14" width="10.62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53" t="s">
        <v>0</v>
      </c>
      <c r="B1" s="53"/>
      <c r="C1" s="53"/>
      <c r="D1" s="53"/>
      <c r="E1" s="53"/>
      <c r="F1" s="53"/>
      <c r="G1" s="54" t="s">
        <v>1</v>
      </c>
      <c r="H1" s="54"/>
      <c r="I1" s="54"/>
      <c r="J1" s="54"/>
      <c r="K1" s="55" t="s">
        <v>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8" t="s">
        <v>44</v>
      </c>
      <c r="B3" s="11" t="s">
        <v>45</v>
      </c>
      <c r="C3" t="s">
        <v>97</v>
      </c>
      <c r="D3">
        <v>1998</v>
      </c>
      <c r="E3" t="s">
        <v>46</v>
      </c>
      <c r="F3" t="s">
        <v>47</v>
      </c>
      <c r="G3" s="58" t="s">
        <v>23</v>
      </c>
      <c r="H3">
        <v>6</v>
      </c>
      <c r="I3" t="s">
        <v>48</v>
      </c>
      <c r="J3" t="s">
        <v>49</v>
      </c>
      <c r="K3" t="s">
        <v>98</v>
      </c>
      <c r="L3" s="52" t="s">
        <v>24</v>
      </c>
      <c r="M3" s="52"/>
      <c r="N3" s="52" t="s">
        <v>24</v>
      </c>
      <c r="O3" s="52"/>
      <c r="P3" s="12"/>
      <c r="Q3" s="11" t="s">
        <v>41</v>
      </c>
      <c r="R3" s="11"/>
      <c r="S3" s="11"/>
      <c r="T3" s="11"/>
      <c r="U3" s="11" t="s">
        <v>41</v>
      </c>
      <c r="V3" s="11"/>
      <c r="W3" s="11"/>
      <c r="X3" s="56">
        <f>AVERAGE('[1]11C_WAY-100635(動態)'!$Q$5,'[1]11C_WAY-100635(動態)'!$Q$6)</f>
        <v>0.14500000000000002</v>
      </c>
      <c r="Y3" s="11" t="s">
        <v>41</v>
      </c>
      <c r="Z3" s="11"/>
      <c r="AA3" s="11"/>
      <c r="AB3" s="56">
        <f>AVERAGE('[1]11C_WAY-100635(動態)'!$T$5,'[1]11C_WAY-100635(動態)'!$T$6)</f>
        <v>0.30499999999999999</v>
      </c>
      <c r="AC3" s="11" t="s">
        <v>41</v>
      </c>
      <c r="AD3" s="11"/>
      <c r="AE3" s="11"/>
      <c r="AF3" s="56">
        <f>AVERAGE('[1]11C_WAY-100635(動態)'!$W$5,'[1]11C_WAY-100635(動態)'!$W$6)</f>
        <v>0.245</v>
      </c>
      <c r="AG3" s="10" t="s">
        <v>41</v>
      </c>
      <c r="AH3" s="10"/>
      <c r="AI3" s="10"/>
      <c r="AJ3" s="58">
        <f>AVERAGE('[1]11C_WAY-100635(動態)'!$Z$5,'[1]11C_WAY-100635(動態)'!$Z$6)</f>
        <v>0.02</v>
      </c>
      <c r="AK3" s="10" t="s">
        <v>41</v>
      </c>
      <c r="AL3" s="11"/>
      <c r="AM3" s="11"/>
      <c r="AN3" s="56">
        <f>AVERAGE('[1]11C_WAY-100635(動態)'!$AF$5,'[1]11C_WAY-100635(動態)'!$AF$6)</f>
        <v>0.47526881720430109</v>
      </c>
      <c r="AO3" s="10" t="s">
        <v>41</v>
      </c>
      <c r="AP3" s="10"/>
      <c r="AQ3" s="10"/>
      <c r="AR3" s="60">
        <f>AVERAGE('[1]11C_WAY-100635(動態)'!$AC$5,'[1]11C_WAY-100635(動態)'!$AC$6)</f>
        <v>12.350000000000001</v>
      </c>
      <c r="AS3" s="11" t="s">
        <v>41</v>
      </c>
      <c r="AT3" s="11"/>
      <c r="AU3" s="11"/>
    </row>
    <row r="4" spans="1:47" x14ac:dyDescent="0.4">
      <c r="A4" s="59"/>
      <c r="B4" s="11"/>
      <c r="C4" s="11"/>
      <c r="D4" s="11"/>
      <c r="E4" s="11"/>
      <c r="F4" s="11"/>
      <c r="G4" s="59"/>
      <c r="H4" s="11"/>
      <c r="I4" s="11"/>
      <c r="J4" s="11"/>
      <c r="K4" s="11"/>
      <c r="L4" s="49"/>
      <c r="M4" s="49"/>
      <c r="N4" s="49" t="s">
        <v>29</v>
      </c>
      <c r="O4" s="49"/>
      <c r="P4" s="10"/>
      <c r="Q4" s="11" t="s">
        <v>41</v>
      </c>
      <c r="R4" s="13"/>
      <c r="S4" s="11"/>
      <c r="T4" s="11"/>
      <c r="U4" s="11" t="s">
        <v>41</v>
      </c>
      <c r="V4" s="11"/>
      <c r="W4" s="11"/>
      <c r="X4" s="57"/>
      <c r="Y4" s="11" t="s">
        <v>41</v>
      </c>
      <c r="Z4" s="11"/>
      <c r="AA4" s="11"/>
      <c r="AB4" s="57"/>
      <c r="AC4" s="11" t="s">
        <v>41</v>
      </c>
      <c r="AD4" s="11"/>
      <c r="AE4" s="11"/>
      <c r="AF4" s="57"/>
      <c r="AG4" s="11" t="s">
        <v>41</v>
      </c>
      <c r="AH4" s="11"/>
      <c r="AI4" s="11"/>
      <c r="AJ4" s="59"/>
      <c r="AK4" s="11" t="s">
        <v>41</v>
      </c>
      <c r="AL4" s="11"/>
      <c r="AM4" s="11"/>
      <c r="AN4" s="57"/>
      <c r="AO4" s="11" t="s">
        <v>41</v>
      </c>
      <c r="AP4" s="11"/>
      <c r="AQ4" s="11"/>
      <c r="AR4" s="61"/>
      <c r="AS4" s="11" t="s">
        <v>41</v>
      </c>
      <c r="AT4" s="11"/>
      <c r="AU4" s="11"/>
    </row>
    <row r="5" spans="1:47" x14ac:dyDescent="0.4">
      <c r="A5" s="59"/>
      <c r="B5" s="11"/>
      <c r="C5" s="11"/>
      <c r="D5" s="11"/>
      <c r="E5" s="11"/>
      <c r="F5" s="11"/>
      <c r="G5" s="59"/>
      <c r="H5" s="11"/>
      <c r="I5" s="11"/>
      <c r="J5" s="11"/>
      <c r="K5" s="11"/>
      <c r="L5" s="49"/>
      <c r="M5" s="49"/>
      <c r="N5" s="49" t="s">
        <v>32</v>
      </c>
      <c r="O5" s="49"/>
      <c r="P5" s="10"/>
      <c r="Q5" s="11" t="s">
        <v>41</v>
      </c>
      <c r="R5" s="11"/>
      <c r="S5" s="11"/>
      <c r="T5" s="11"/>
      <c r="U5" s="11" t="s">
        <v>41</v>
      </c>
      <c r="V5" s="11"/>
      <c r="W5" s="11"/>
      <c r="X5" s="57"/>
      <c r="Y5" s="11" t="s">
        <v>41</v>
      </c>
      <c r="Z5" s="11"/>
      <c r="AA5" s="11"/>
      <c r="AB5" s="57"/>
      <c r="AC5" s="11" t="s">
        <v>41</v>
      </c>
      <c r="AD5" s="11"/>
      <c r="AE5" s="11"/>
      <c r="AF5" s="57"/>
      <c r="AG5" s="11" t="s">
        <v>41</v>
      </c>
      <c r="AH5" s="11"/>
      <c r="AI5" s="11"/>
      <c r="AJ5" s="59"/>
      <c r="AK5" s="11" t="s">
        <v>41</v>
      </c>
      <c r="AL5" s="11"/>
      <c r="AM5" s="11"/>
      <c r="AN5" s="57"/>
      <c r="AO5" s="11" t="s">
        <v>41</v>
      </c>
      <c r="AP5" s="11"/>
      <c r="AQ5" s="11"/>
      <c r="AR5" s="61"/>
      <c r="AS5" s="11" t="s">
        <v>41</v>
      </c>
      <c r="AT5" s="11"/>
      <c r="AU5" s="11"/>
    </row>
    <row r="6" spans="1:47" x14ac:dyDescent="0.4">
      <c r="A6" s="59"/>
      <c r="B6" s="11"/>
      <c r="C6" s="11"/>
      <c r="D6" s="11"/>
      <c r="E6" s="11"/>
      <c r="F6" s="11"/>
      <c r="G6" s="59"/>
      <c r="H6" s="11"/>
      <c r="I6" s="11"/>
      <c r="J6" s="11"/>
      <c r="K6" s="11"/>
      <c r="L6" s="49" t="s">
        <v>35</v>
      </c>
      <c r="M6" s="49"/>
      <c r="N6" s="49" t="s">
        <v>28</v>
      </c>
      <c r="O6" s="49"/>
      <c r="P6" s="10"/>
      <c r="Q6" s="11" t="s">
        <v>41</v>
      </c>
      <c r="R6" s="11"/>
      <c r="S6" s="11"/>
      <c r="T6" s="11"/>
      <c r="U6" s="11" t="s">
        <v>41</v>
      </c>
      <c r="V6" s="11"/>
      <c r="W6" s="11"/>
      <c r="X6" s="12">
        <f>'[1]11C_WAY-100635(動態)'!$Q$3</f>
        <v>0.17</v>
      </c>
      <c r="Y6" s="11" t="s">
        <v>41</v>
      </c>
      <c r="Z6" s="11"/>
      <c r="AA6" s="11"/>
      <c r="AB6" s="12">
        <f>'[1]11C_WAY-100635(動態)'!$T$3</f>
        <v>0.39</v>
      </c>
      <c r="AC6" s="10" t="s">
        <v>41</v>
      </c>
      <c r="AD6" s="10"/>
      <c r="AE6" s="10"/>
      <c r="AF6" s="10">
        <f>'[1]11C_WAY-100635(動態)'!$W$3</f>
        <v>0.05</v>
      </c>
      <c r="AG6" s="10" t="s">
        <v>41</v>
      </c>
      <c r="AH6" s="10"/>
      <c r="AI6" s="10"/>
      <c r="AJ6" s="12">
        <f>'[1]11C_WAY-100635(動態)'!$Z$3</f>
        <v>0.05</v>
      </c>
      <c r="AK6" s="10" t="s">
        <v>41</v>
      </c>
      <c r="AL6" s="10"/>
      <c r="AM6" s="10"/>
      <c r="AN6" s="12">
        <f>'[1]11C_WAY-100635(動態)'!$AF$3</f>
        <v>0.4358974358974359</v>
      </c>
      <c r="AO6" s="11" t="s">
        <v>41</v>
      </c>
      <c r="AP6" s="11"/>
      <c r="AQ6" s="11"/>
      <c r="AR6" s="17">
        <f>'[1]11C_WAY-100635(動態)'!$AC$3</f>
        <v>1</v>
      </c>
      <c r="AS6" s="11" t="s">
        <v>41</v>
      </c>
      <c r="AT6" s="11"/>
      <c r="AU6" s="11"/>
    </row>
    <row r="7" spans="1:47" x14ac:dyDescent="0.4">
      <c r="A7" s="59"/>
      <c r="B7" s="11"/>
      <c r="C7" s="11"/>
      <c r="D7" s="11"/>
      <c r="E7" s="11"/>
      <c r="F7" s="11"/>
      <c r="G7" s="59"/>
      <c r="H7" s="11"/>
      <c r="I7" s="11"/>
      <c r="J7" s="11"/>
      <c r="K7" s="11"/>
      <c r="L7" s="49"/>
      <c r="M7" s="49"/>
      <c r="N7" s="51" t="s">
        <v>36</v>
      </c>
      <c r="O7" s="43" t="s">
        <v>95</v>
      </c>
      <c r="P7" s="45"/>
      <c r="Q7" s="11"/>
      <c r="R7" s="11"/>
      <c r="S7" s="11"/>
      <c r="T7" s="11"/>
      <c r="U7" s="11"/>
      <c r="V7" s="11"/>
      <c r="W7" s="11"/>
      <c r="X7" s="44"/>
      <c r="Y7" s="11"/>
      <c r="Z7" s="11"/>
      <c r="AA7" s="11"/>
      <c r="AB7" s="44"/>
      <c r="AC7" s="45"/>
      <c r="AD7" s="45"/>
      <c r="AE7" s="45"/>
      <c r="AF7" s="45"/>
      <c r="AG7" s="45"/>
      <c r="AH7" s="45"/>
      <c r="AI7" s="45"/>
      <c r="AJ7" s="44"/>
      <c r="AK7" s="45"/>
      <c r="AL7" s="45"/>
      <c r="AM7" s="45"/>
      <c r="AN7" s="44"/>
      <c r="AO7" s="11"/>
      <c r="AP7" s="11"/>
      <c r="AQ7" s="11"/>
      <c r="AR7" s="46"/>
      <c r="AS7" s="11"/>
      <c r="AT7" s="11"/>
      <c r="AU7" s="11"/>
    </row>
    <row r="8" spans="1:47" x14ac:dyDescent="0.4">
      <c r="A8" s="59"/>
      <c r="B8" s="11"/>
      <c r="C8" s="11"/>
      <c r="D8" s="11"/>
      <c r="E8" s="11"/>
      <c r="F8" s="11"/>
      <c r="G8" s="59"/>
      <c r="H8" s="11"/>
      <c r="I8" s="11"/>
      <c r="J8" s="11"/>
      <c r="K8" s="11"/>
      <c r="L8" s="49"/>
      <c r="M8" s="49"/>
      <c r="N8" s="52"/>
      <c r="O8" s="43" t="s">
        <v>96</v>
      </c>
      <c r="P8" s="10"/>
      <c r="Q8" s="11" t="s">
        <v>41</v>
      </c>
      <c r="R8" s="11"/>
      <c r="S8" s="11"/>
      <c r="T8" s="11"/>
      <c r="U8" s="11" t="s">
        <v>41</v>
      </c>
      <c r="V8" s="11"/>
      <c r="W8" s="11"/>
      <c r="X8" s="12"/>
      <c r="Y8" s="11" t="s">
        <v>41</v>
      </c>
      <c r="Z8" s="11"/>
      <c r="AA8" s="11"/>
      <c r="AB8" s="11"/>
      <c r="AC8" s="11" t="s">
        <v>41</v>
      </c>
      <c r="AD8" s="11"/>
      <c r="AE8" s="11"/>
      <c r="AF8" s="11"/>
      <c r="AG8" s="11" t="s">
        <v>41</v>
      </c>
      <c r="AH8" s="11"/>
      <c r="AI8" s="11"/>
      <c r="AJ8" s="11"/>
      <c r="AK8" s="11" t="s">
        <v>41</v>
      </c>
      <c r="AL8" s="11"/>
      <c r="AM8" s="11"/>
      <c r="AN8" s="11"/>
      <c r="AO8" s="11" t="s">
        <v>41</v>
      </c>
      <c r="AP8" s="11"/>
      <c r="AQ8" s="11"/>
      <c r="AR8" s="11"/>
      <c r="AS8" s="11" t="s">
        <v>41</v>
      </c>
      <c r="AT8" s="11"/>
      <c r="AU8" s="11"/>
    </row>
    <row r="9" spans="1:47" ht="19.5" customHeight="1" x14ac:dyDescent="0.4">
      <c r="A9" s="59"/>
      <c r="B9" s="11"/>
      <c r="C9" s="11"/>
      <c r="D9" s="11"/>
      <c r="E9" s="11"/>
      <c r="F9" s="11"/>
      <c r="G9" s="59"/>
      <c r="H9" s="11"/>
      <c r="I9" s="11"/>
      <c r="J9" s="11"/>
      <c r="K9" s="11"/>
      <c r="L9" s="50" t="s">
        <v>37</v>
      </c>
      <c r="M9" s="50"/>
      <c r="N9" s="49" t="s">
        <v>34</v>
      </c>
      <c r="O9" s="49"/>
      <c r="P9" s="12"/>
      <c r="Q9" s="11" t="s">
        <v>41</v>
      </c>
      <c r="R9" s="10"/>
      <c r="S9" s="11"/>
      <c r="T9" s="11"/>
      <c r="U9" s="11" t="s">
        <v>41</v>
      </c>
      <c r="V9" s="11"/>
      <c r="W9" s="11"/>
      <c r="X9" s="12"/>
      <c r="Y9" s="11" t="s">
        <v>41</v>
      </c>
      <c r="Z9" s="11"/>
      <c r="AA9" s="11"/>
      <c r="AB9" s="11"/>
      <c r="AC9" s="11" t="s">
        <v>41</v>
      </c>
      <c r="AD9" s="11"/>
      <c r="AE9" s="11"/>
      <c r="AF9" s="11"/>
      <c r="AG9" s="11" t="s">
        <v>41</v>
      </c>
      <c r="AH9" s="11"/>
      <c r="AI9" s="11"/>
      <c r="AJ9" s="11"/>
      <c r="AK9" s="11" t="s">
        <v>41</v>
      </c>
      <c r="AL9" s="11"/>
      <c r="AM9" s="11"/>
      <c r="AN9" s="11"/>
      <c r="AO9" s="11" t="s">
        <v>41</v>
      </c>
      <c r="AP9" s="11"/>
      <c r="AQ9" s="11"/>
      <c r="AR9" s="11"/>
      <c r="AS9" s="11" t="s">
        <v>41</v>
      </c>
      <c r="AT9" s="11"/>
      <c r="AU9" s="11"/>
    </row>
    <row r="10" spans="1:47" x14ac:dyDescent="0.4">
      <c r="A10" s="59"/>
      <c r="B10" s="11"/>
      <c r="C10" s="11"/>
      <c r="D10" s="11"/>
      <c r="E10" s="11"/>
      <c r="F10" s="11"/>
      <c r="G10" s="59"/>
      <c r="H10" s="11"/>
      <c r="I10" s="11"/>
      <c r="J10" s="11"/>
      <c r="K10" s="11"/>
      <c r="L10" s="50"/>
      <c r="M10" s="50"/>
      <c r="N10" s="49" t="s">
        <v>33</v>
      </c>
      <c r="O10" s="49"/>
      <c r="P10" s="12"/>
      <c r="Q10" s="11" t="s">
        <v>41</v>
      </c>
      <c r="R10" s="10"/>
      <c r="S10" s="11"/>
      <c r="T10" s="11"/>
      <c r="U10" s="11" t="s">
        <v>41</v>
      </c>
      <c r="V10" s="11"/>
      <c r="W10" s="11"/>
      <c r="X10" s="12"/>
      <c r="Y10" s="11" t="s">
        <v>41</v>
      </c>
      <c r="Z10" s="11"/>
      <c r="AA10" s="11"/>
      <c r="AB10" s="11"/>
      <c r="AC10" s="11" t="s">
        <v>41</v>
      </c>
      <c r="AD10" s="11"/>
      <c r="AE10" s="11"/>
      <c r="AF10" s="11"/>
      <c r="AG10" s="11" t="s">
        <v>41</v>
      </c>
      <c r="AH10" s="11"/>
      <c r="AI10" s="11"/>
      <c r="AJ10" s="11"/>
      <c r="AK10" s="11" t="s">
        <v>41</v>
      </c>
      <c r="AL10" s="11"/>
      <c r="AM10" s="11"/>
      <c r="AN10" s="11"/>
      <c r="AO10" s="11" t="s">
        <v>41</v>
      </c>
      <c r="AP10" s="11"/>
      <c r="AQ10" s="11"/>
      <c r="AR10" s="11"/>
      <c r="AS10" s="11" t="s">
        <v>41</v>
      </c>
      <c r="AT10" s="11"/>
      <c r="AU10" s="11"/>
    </row>
    <row r="11" spans="1:47" x14ac:dyDescent="0.4">
      <c r="A11" s="59"/>
      <c r="B11" s="11"/>
      <c r="C11" s="11"/>
      <c r="D11" s="11"/>
      <c r="E11" s="11"/>
      <c r="F11" s="11"/>
      <c r="G11" s="59"/>
      <c r="H11" s="11"/>
      <c r="I11" s="11"/>
      <c r="J11" s="11"/>
      <c r="K11" s="11"/>
      <c r="L11" s="49" t="s">
        <v>25</v>
      </c>
      <c r="M11" s="49"/>
      <c r="N11" s="49" t="s">
        <v>25</v>
      </c>
      <c r="O11" s="49"/>
      <c r="P11" s="12"/>
      <c r="Q11" s="11" t="s">
        <v>41</v>
      </c>
      <c r="R11" s="10"/>
      <c r="S11" s="11"/>
      <c r="T11" s="11"/>
      <c r="U11" s="11" t="s">
        <v>41</v>
      </c>
      <c r="V11" s="11"/>
      <c r="W11" s="11"/>
      <c r="X11" s="12">
        <f>'[1]11C_WAY-100635(動態)'!$Q$7</f>
        <v>0.16</v>
      </c>
      <c r="Y11" s="11" t="s">
        <v>41</v>
      </c>
      <c r="Z11" s="11"/>
      <c r="AA11" s="11"/>
      <c r="AB11" s="13">
        <f>'[1]11C_WAY-100635(動態)'!$T$7</f>
        <v>0.36</v>
      </c>
      <c r="AC11" s="11" t="s">
        <v>41</v>
      </c>
      <c r="AD11" s="11"/>
      <c r="AE11" s="11"/>
      <c r="AF11" s="10">
        <f>'[1]11C_WAY-100635(動態)'!$W$7</f>
        <v>0.19</v>
      </c>
      <c r="AG11" s="10" t="s">
        <v>41</v>
      </c>
      <c r="AH11" s="10"/>
      <c r="AI11" s="10"/>
      <c r="AJ11" s="10">
        <f>'[1]11C_WAY-100635(動態)'!$Z$7</f>
        <v>0.02</v>
      </c>
      <c r="AK11" s="10" t="s">
        <v>41</v>
      </c>
      <c r="AL11" s="10"/>
      <c r="AM11" s="10"/>
      <c r="AN11" s="12">
        <f>'[1]11C_WAY-100635(動態)'!$AF$7</f>
        <v>0.44444444444444448</v>
      </c>
      <c r="AO11" s="10" t="s">
        <v>41</v>
      </c>
      <c r="AP11" s="10"/>
      <c r="AQ11" s="10"/>
      <c r="AR11" s="10">
        <f>'[1]11C_WAY-100635(動態)'!$AC$7</f>
        <v>7.8</v>
      </c>
      <c r="AS11" s="11" t="s">
        <v>41</v>
      </c>
      <c r="AT11" s="11"/>
      <c r="AU11" s="11"/>
    </row>
    <row r="12" spans="1:47" x14ac:dyDescent="0.4">
      <c r="A12" s="59"/>
      <c r="B12" s="11"/>
      <c r="C12" s="11"/>
      <c r="D12" s="11"/>
      <c r="E12" s="11"/>
      <c r="F12" s="11"/>
      <c r="G12" s="59"/>
      <c r="H12" s="11"/>
      <c r="I12" s="11"/>
      <c r="J12" s="11"/>
      <c r="K12" s="11"/>
      <c r="L12" s="49" t="s">
        <v>26</v>
      </c>
      <c r="M12" s="49"/>
      <c r="N12" s="49" t="s">
        <v>26</v>
      </c>
      <c r="O12" s="49"/>
      <c r="P12" s="10"/>
      <c r="Q12" s="11" t="s">
        <v>41</v>
      </c>
      <c r="R12" s="10"/>
      <c r="S12" s="11"/>
      <c r="T12" s="13"/>
      <c r="U12" s="11" t="s">
        <v>41</v>
      </c>
      <c r="V12" s="11"/>
      <c r="W12" s="11"/>
      <c r="X12" s="12"/>
      <c r="Y12" s="11" t="s">
        <v>41</v>
      </c>
      <c r="Z12" s="11"/>
      <c r="AA12" s="11"/>
      <c r="AB12" s="11"/>
      <c r="AC12" s="11" t="s">
        <v>41</v>
      </c>
      <c r="AD12" s="11"/>
      <c r="AE12" s="11"/>
      <c r="AF12" s="11"/>
      <c r="AG12" s="11" t="s">
        <v>41</v>
      </c>
      <c r="AH12" s="11"/>
      <c r="AI12" s="11"/>
      <c r="AJ12" s="11"/>
      <c r="AK12" s="11" t="s">
        <v>41</v>
      </c>
      <c r="AL12" s="11"/>
      <c r="AM12" s="11"/>
      <c r="AN12" s="11"/>
      <c r="AO12" s="11" t="s">
        <v>41</v>
      </c>
      <c r="AP12" s="11"/>
      <c r="AQ12" s="11"/>
      <c r="AR12" s="11"/>
      <c r="AS12" s="11" t="s">
        <v>41</v>
      </c>
      <c r="AT12" s="11"/>
      <c r="AU12" s="11"/>
    </row>
    <row r="13" spans="1:47" x14ac:dyDescent="0.4">
      <c r="A13" s="59"/>
      <c r="B13" s="11"/>
      <c r="C13" s="11"/>
      <c r="D13" s="11"/>
      <c r="E13" s="11"/>
      <c r="F13" s="11"/>
      <c r="G13" s="59"/>
      <c r="H13" s="11"/>
      <c r="I13" s="11"/>
      <c r="J13" s="11"/>
      <c r="K13" s="11"/>
      <c r="L13" s="49" t="s">
        <v>27</v>
      </c>
      <c r="M13" s="49"/>
      <c r="N13" s="49" t="s">
        <v>27</v>
      </c>
      <c r="O13" s="49"/>
      <c r="P13" s="10"/>
      <c r="Q13" s="11" t="s">
        <v>41</v>
      </c>
      <c r="R13" s="10"/>
      <c r="S13" s="11"/>
      <c r="T13" s="11"/>
      <c r="U13" s="11" t="s">
        <v>41</v>
      </c>
      <c r="V13" s="11"/>
      <c r="W13" s="11"/>
      <c r="X13" s="12"/>
      <c r="Y13" s="11" t="s">
        <v>41</v>
      </c>
      <c r="Z13" s="11"/>
      <c r="AA13" s="11"/>
      <c r="AB13" s="11"/>
      <c r="AC13" s="11" t="s">
        <v>41</v>
      </c>
      <c r="AD13" s="11"/>
      <c r="AE13" s="11"/>
      <c r="AF13" s="11"/>
      <c r="AG13" s="11" t="s">
        <v>41</v>
      </c>
      <c r="AH13" s="11"/>
      <c r="AI13" s="11"/>
      <c r="AJ13" s="11"/>
      <c r="AK13" s="11" t="s">
        <v>41</v>
      </c>
      <c r="AL13" s="11"/>
      <c r="AM13" s="11"/>
      <c r="AN13" s="11"/>
      <c r="AO13" s="11" t="s">
        <v>41</v>
      </c>
      <c r="AP13" s="11"/>
      <c r="AQ13" s="11"/>
      <c r="AR13" s="11"/>
      <c r="AS13" s="11" t="s">
        <v>41</v>
      </c>
      <c r="AT13" s="11"/>
      <c r="AU13" s="11"/>
    </row>
    <row r="14" spans="1:47" x14ac:dyDescent="0.4">
      <c r="A14" s="59"/>
      <c r="B14" s="11"/>
      <c r="C14" s="11"/>
      <c r="D14" s="11"/>
      <c r="E14" s="11"/>
      <c r="F14" s="11"/>
      <c r="G14" s="59"/>
      <c r="H14" s="11"/>
      <c r="I14" s="11"/>
      <c r="J14" s="11"/>
      <c r="K14" s="11"/>
      <c r="L14" s="49" t="s">
        <v>38</v>
      </c>
      <c r="M14" s="49"/>
      <c r="N14" s="49" t="s">
        <v>39</v>
      </c>
      <c r="O14" s="49"/>
      <c r="P14" s="10"/>
      <c r="Q14" s="11" t="s">
        <v>41</v>
      </c>
      <c r="R14" s="10"/>
      <c r="S14" s="11"/>
      <c r="T14" s="11"/>
      <c r="U14" s="11" t="s">
        <v>41</v>
      </c>
      <c r="V14" s="11"/>
      <c r="W14" s="11"/>
      <c r="X14" s="12"/>
      <c r="Y14" s="11" t="s">
        <v>41</v>
      </c>
      <c r="Z14" s="11"/>
      <c r="AA14" s="11"/>
      <c r="AB14" s="11"/>
      <c r="AC14" s="11" t="s">
        <v>41</v>
      </c>
      <c r="AD14" s="11"/>
      <c r="AE14" s="11"/>
      <c r="AF14" s="11"/>
      <c r="AG14" s="11" t="s">
        <v>41</v>
      </c>
      <c r="AH14" s="11"/>
      <c r="AI14" s="11"/>
      <c r="AJ14" s="11"/>
      <c r="AK14" s="11" t="s">
        <v>41</v>
      </c>
      <c r="AL14" s="11"/>
      <c r="AM14" s="11"/>
      <c r="AN14" s="11"/>
      <c r="AO14" s="11" t="s">
        <v>41</v>
      </c>
      <c r="AP14" s="11"/>
      <c r="AQ14" s="11"/>
      <c r="AR14" s="11"/>
      <c r="AS14" s="11" t="s">
        <v>41</v>
      </c>
      <c r="AT14" s="11"/>
      <c r="AU14" s="11"/>
    </row>
    <row r="15" spans="1:47" x14ac:dyDescent="0.4">
      <c r="A15" s="59"/>
      <c r="B15" s="11"/>
      <c r="C15" s="11"/>
      <c r="D15" s="11"/>
      <c r="E15" s="11"/>
      <c r="F15" s="11"/>
      <c r="G15" s="59"/>
      <c r="H15" s="11"/>
      <c r="I15" s="11"/>
      <c r="J15" s="11"/>
      <c r="K15" s="11"/>
      <c r="L15" s="49"/>
      <c r="M15" s="49"/>
      <c r="N15" s="49" t="s">
        <v>31</v>
      </c>
      <c r="O15" s="49"/>
      <c r="P15" s="10"/>
      <c r="Q15" s="11" t="s">
        <v>41</v>
      </c>
      <c r="R15" s="10"/>
      <c r="S15" s="11"/>
      <c r="T15" s="11"/>
      <c r="U15" s="11" t="s">
        <v>41</v>
      </c>
      <c r="V15" s="11"/>
      <c r="W15" s="11"/>
      <c r="X15" s="12"/>
      <c r="Y15" s="11" t="s">
        <v>41</v>
      </c>
      <c r="Z15" s="11"/>
      <c r="AA15" s="11"/>
      <c r="AB15" s="11"/>
      <c r="AC15" s="11" t="s">
        <v>41</v>
      </c>
      <c r="AD15" s="11"/>
      <c r="AE15" s="11"/>
      <c r="AF15" s="11"/>
      <c r="AG15" s="11" t="s">
        <v>41</v>
      </c>
      <c r="AH15" s="11"/>
      <c r="AI15" s="11"/>
      <c r="AJ15" s="11"/>
      <c r="AK15" s="11" t="s">
        <v>41</v>
      </c>
      <c r="AL15" s="11"/>
      <c r="AM15" s="11"/>
      <c r="AN15" s="11"/>
      <c r="AO15" s="11" t="s">
        <v>41</v>
      </c>
      <c r="AP15" s="11"/>
      <c r="AQ15" s="11"/>
      <c r="AR15" s="11"/>
      <c r="AS15" s="11" t="s">
        <v>41</v>
      </c>
      <c r="AT15" s="11"/>
      <c r="AU15" s="11"/>
    </row>
    <row r="16" spans="1:47" x14ac:dyDescent="0.4">
      <c r="A16" s="59"/>
      <c r="B16" s="11"/>
      <c r="C16" s="11"/>
      <c r="D16" s="11"/>
      <c r="E16" s="11"/>
      <c r="F16" s="11"/>
      <c r="G16" s="59"/>
      <c r="H16" s="11"/>
      <c r="I16" s="11"/>
      <c r="J16" s="11"/>
      <c r="K16" s="11"/>
      <c r="L16" s="49"/>
      <c r="M16" s="49"/>
      <c r="N16" s="49" t="s">
        <v>30</v>
      </c>
      <c r="O16" s="49"/>
      <c r="P16" s="10"/>
      <c r="Q16" s="11" t="s">
        <v>41</v>
      </c>
      <c r="R16" s="10"/>
      <c r="S16" s="11"/>
      <c r="T16" s="11"/>
      <c r="U16" s="11" t="s">
        <v>41</v>
      </c>
      <c r="V16" s="11"/>
      <c r="W16" s="11"/>
      <c r="X16" s="12"/>
      <c r="Y16" s="11" t="s">
        <v>41</v>
      </c>
      <c r="Z16" s="11"/>
      <c r="AA16" s="11"/>
      <c r="AB16" s="11"/>
      <c r="AC16" s="11" t="s">
        <v>41</v>
      </c>
      <c r="AD16" s="11"/>
      <c r="AE16" s="11"/>
      <c r="AF16" s="11"/>
      <c r="AG16" s="11" t="s">
        <v>41</v>
      </c>
      <c r="AH16" s="11"/>
      <c r="AI16" s="11"/>
      <c r="AJ16" s="11"/>
      <c r="AK16" s="11" t="s">
        <v>41</v>
      </c>
      <c r="AL16" s="11"/>
      <c r="AM16" s="11"/>
      <c r="AN16" s="11"/>
      <c r="AO16" s="11" t="s">
        <v>41</v>
      </c>
      <c r="AP16" s="11"/>
      <c r="AQ16" s="11"/>
      <c r="AR16" s="11"/>
      <c r="AS16" s="11" t="s">
        <v>41</v>
      </c>
      <c r="AT16" s="11"/>
      <c r="AU16" s="11"/>
    </row>
    <row r="17" spans="1:47" x14ac:dyDescent="0.4">
      <c r="A17" s="59"/>
      <c r="B17" s="11"/>
      <c r="C17" s="11"/>
      <c r="D17" s="11"/>
      <c r="E17" s="11"/>
      <c r="F17" s="11"/>
      <c r="G17" s="59"/>
      <c r="H17" s="11"/>
      <c r="I17" s="11"/>
      <c r="J17" s="11"/>
      <c r="K17" s="11"/>
      <c r="L17" s="49"/>
      <c r="M17" s="49"/>
      <c r="N17" s="49" t="s">
        <v>40</v>
      </c>
      <c r="O17" s="49"/>
      <c r="P17" s="10"/>
      <c r="Q17" s="11" t="s">
        <v>41</v>
      </c>
      <c r="R17" s="10"/>
      <c r="S17" s="11"/>
      <c r="T17" s="11"/>
      <c r="U17" s="11" t="s">
        <v>41</v>
      </c>
      <c r="V17" s="11"/>
      <c r="W17" s="11"/>
      <c r="X17" s="12"/>
      <c r="Y17" s="11" t="s">
        <v>41</v>
      </c>
      <c r="Z17" s="11"/>
      <c r="AA17" s="11"/>
      <c r="AB17" s="11"/>
      <c r="AC17" s="11" t="s">
        <v>41</v>
      </c>
      <c r="AD17" s="11"/>
      <c r="AE17" s="11"/>
      <c r="AF17" s="11"/>
      <c r="AG17" s="11" t="s">
        <v>41</v>
      </c>
      <c r="AH17" s="11"/>
      <c r="AI17" s="11"/>
      <c r="AJ17" s="11"/>
      <c r="AK17" s="11" t="s">
        <v>41</v>
      </c>
      <c r="AL17" s="11"/>
      <c r="AM17" s="11"/>
      <c r="AN17" s="11"/>
      <c r="AO17" s="11" t="s">
        <v>41</v>
      </c>
      <c r="AP17" s="11"/>
      <c r="AQ17" s="11"/>
      <c r="AR17" s="11"/>
      <c r="AS17" s="11" t="s">
        <v>41</v>
      </c>
      <c r="AT17" s="11"/>
      <c r="AU17" s="11"/>
    </row>
    <row r="18" spans="1:47" x14ac:dyDescent="0.4">
      <c r="A18" s="59"/>
      <c r="B18" s="14"/>
      <c r="C18" s="14"/>
      <c r="D18" s="14"/>
      <c r="E18" s="14"/>
      <c r="F18" s="14"/>
      <c r="G18" s="59"/>
      <c r="H18" s="14"/>
      <c r="I18" s="14"/>
      <c r="J18" s="14"/>
      <c r="K18" s="14"/>
      <c r="L18" s="47" t="s">
        <v>42</v>
      </c>
      <c r="M18" s="48"/>
      <c r="N18" s="47" t="s">
        <v>50</v>
      </c>
      <c r="O18" s="48"/>
      <c r="P18" s="15"/>
      <c r="Q18" s="14" t="s">
        <v>41</v>
      </c>
      <c r="R18" s="15"/>
      <c r="S18" s="14"/>
      <c r="T18" s="14"/>
      <c r="U18" s="14" t="s">
        <v>41</v>
      </c>
      <c r="V18" s="14"/>
      <c r="W18" s="14"/>
      <c r="X18" s="16">
        <f>'[1]11C_WAY-100635(動態)'!$Q$4</f>
        <v>0.14000000000000001</v>
      </c>
      <c r="Y18" s="14" t="s">
        <v>41</v>
      </c>
      <c r="Z18" s="14"/>
      <c r="AA18" s="14"/>
      <c r="AB18" s="16">
        <f>'[1]11C_WAY-100635(動態)'!$T$4</f>
        <v>0.41</v>
      </c>
      <c r="AC18" s="10" t="s">
        <v>41</v>
      </c>
      <c r="AD18" s="15"/>
      <c r="AE18" s="15"/>
      <c r="AF18" s="15">
        <f>'[1]11C_WAY-100635(動態)'!$W$4</f>
        <v>0.16</v>
      </c>
      <c r="AG18" s="11" t="s">
        <v>41</v>
      </c>
      <c r="AH18" s="14"/>
      <c r="AI18" s="14"/>
      <c r="AJ18" s="15">
        <f>'[1]11C_WAY-100635(動態)'!$Z$4</f>
        <v>0.02</v>
      </c>
      <c r="AK18" s="10" t="s">
        <v>41</v>
      </c>
      <c r="AL18" s="15"/>
      <c r="AM18" s="15"/>
      <c r="AN18" s="16">
        <f>'[1]11C_WAY-100635(動態)'!$AF$4</f>
        <v>0.34146341463414637</v>
      </c>
      <c r="AO18" s="10" t="s">
        <v>41</v>
      </c>
      <c r="AP18" s="15"/>
      <c r="AQ18" s="15"/>
      <c r="AR18" s="15">
        <f>'[1]11C_WAY-100635(動態)'!$AC$4</f>
        <v>9.6</v>
      </c>
      <c r="AS18" s="11" t="s">
        <v>41</v>
      </c>
      <c r="AT18" s="14"/>
      <c r="AU18" s="14"/>
    </row>
    <row r="19" spans="1:47" x14ac:dyDescent="0.4">
      <c r="A19" s="59"/>
      <c r="G19" s="59"/>
    </row>
    <row r="20" spans="1:47" x14ac:dyDescent="0.4">
      <c r="A20" s="59"/>
      <c r="C20" t="s">
        <v>51</v>
      </c>
      <c r="D20">
        <v>2002</v>
      </c>
      <c r="E20" t="s">
        <v>46</v>
      </c>
      <c r="F20" t="s">
        <v>52</v>
      </c>
      <c r="G20" s="59"/>
      <c r="H20">
        <v>6</v>
      </c>
      <c r="I20" t="s">
        <v>48</v>
      </c>
      <c r="J20" t="s">
        <v>53</v>
      </c>
      <c r="K20" t="s">
        <v>98</v>
      </c>
      <c r="L20" s="52" t="s">
        <v>24</v>
      </c>
      <c r="M20" s="52"/>
      <c r="N20" s="52" t="s">
        <v>24</v>
      </c>
      <c r="O20" s="52"/>
      <c r="X20" s="18">
        <f>'[1]11C_WAY-100635(動態)'!$Q$11</f>
        <v>0.14000000000000001</v>
      </c>
      <c r="Y20" s="18"/>
      <c r="Z20" s="18"/>
      <c r="AA20" s="18"/>
      <c r="AB20" s="19">
        <f>'[1]11C_WAY-100635(動態)'!$T$11</f>
        <v>0.24</v>
      </c>
      <c r="AC20" s="18"/>
      <c r="AD20" s="18"/>
      <c r="AE20" s="18"/>
      <c r="AF20" s="18">
        <f>'[1]11C_WAY-100635(動態)'!$W$11</f>
        <v>0.17</v>
      </c>
      <c r="AG20" s="18"/>
      <c r="AH20" s="18"/>
      <c r="AI20" s="18"/>
      <c r="AJ20" s="18">
        <f>'[1]11C_WAY-100635(動態)'!$Z$11</f>
        <v>0.02</v>
      </c>
      <c r="AK20" s="18"/>
      <c r="AL20" s="18"/>
      <c r="AM20" s="18"/>
      <c r="AN20" s="19">
        <f>'[1]11C_WAY-100635(動態)'!$AF$11</f>
        <v>0.58333333333333337</v>
      </c>
      <c r="AO20" s="18"/>
      <c r="AP20" s="18"/>
      <c r="AQ20" s="18"/>
      <c r="AR20" s="20">
        <f>'[1]11C_WAY-100635(動態)'!$AC$11</f>
        <v>8.5</v>
      </c>
    </row>
    <row r="21" spans="1:47" x14ac:dyDescent="0.4">
      <c r="A21" s="59"/>
      <c r="G21" s="59"/>
      <c r="L21" s="49"/>
      <c r="M21" s="49"/>
      <c r="N21" s="49" t="s">
        <v>29</v>
      </c>
      <c r="O21" s="49"/>
      <c r="X21" s="18">
        <f>'[1]11C_WAY-100635(動態)'!$Q$13</f>
        <v>0.11</v>
      </c>
      <c r="Y21" s="18"/>
      <c r="Z21" s="18"/>
      <c r="AA21" s="18"/>
      <c r="AB21" s="19">
        <f>'[1]11C_WAY-100635(動態)'!$T$13</f>
        <v>0.15</v>
      </c>
      <c r="AC21" s="18"/>
      <c r="AD21" s="18"/>
      <c r="AE21" s="18"/>
      <c r="AF21" s="18">
        <f>'[1]11C_WAY-100635(動態)'!$W$13</f>
        <v>0.21</v>
      </c>
      <c r="AG21" s="18"/>
      <c r="AH21" s="18"/>
      <c r="AI21" s="18"/>
      <c r="AJ21" s="18">
        <f>'[1]11C_WAY-100635(動態)'!$Z$13</f>
        <v>0.03</v>
      </c>
      <c r="AK21" s="18"/>
      <c r="AL21" s="18"/>
      <c r="AM21" s="18"/>
      <c r="AN21" s="19">
        <f>'[1]11C_WAY-100635(動態)'!$AF$13</f>
        <v>0.73333333333333339</v>
      </c>
      <c r="AO21" s="18"/>
      <c r="AP21" s="18"/>
      <c r="AQ21" s="18"/>
      <c r="AR21" s="20">
        <f>'[1]11C_WAY-100635(動態)'!$AC$13</f>
        <v>7</v>
      </c>
    </row>
    <row r="22" spans="1:47" x14ac:dyDescent="0.4">
      <c r="A22" s="59"/>
      <c r="G22" s="59"/>
      <c r="L22" s="49"/>
      <c r="M22" s="49"/>
      <c r="N22" s="49" t="s">
        <v>32</v>
      </c>
      <c r="O22" s="49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9"/>
      <c r="AO22" s="18"/>
      <c r="AP22" s="18"/>
      <c r="AQ22" s="18"/>
      <c r="AR22" s="20"/>
    </row>
    <row r="23" spans="1:47" x14ac:dyDescent="0.4">
      <c r="A23" s="59"/>
      <c r="G23" s="59"/>
      <c r="L23" s="49" t="s">
        <v>35</v>
      </c>
      <c r="M23" s="49"/>
      <c r="N23" s="49" t="s">
        <v>28</v>
      </c>
      <c r="O23" s="49"/>
      <c r="X23" s="18">
        <f>'[1]11C_WAY-100635(動態)'!$Q$15</f>
        <v>0.16</v>
      </c>
      <c r="Y23" s="18"/>
      <c r="Z23" s="18"/>
      <c r="AA23" s="18"/>
      <c r="AB23" s="19">
        <f>'[1]11C_WAY-100635(動態)'!$T$15</f>
        <v>0.33</v>
      </c>
      <c r="AC23" s="18"/>
      <c r="AD23" s="18"/>
      <c r="AE23" s="18"/>
      <c r="AF23" s="18">
        <f>'[1]11C_WAY-100635(動態)'!$W$15</f>
        <v>0.03</v>
      </c>
      <c r="AG23" s="18"/>
      <c r="AH23" s="18"/>
      <c r="AI23" s="18"/>
      <c r="AJ23" s="18">
        <f>'[1]11C_WAY-100635(動態)'!$Z$15</f>
        <v>0.04</v>
      </c>
      <c r="AK23" s="18"/>
      <c r="AL23" s="18"/>
      <c r="AM23" s="18"/>
      <c r="AN23" s="19">
        <f>'[1]11C_WAY-100635(動態)'!$AF$15</f>
        <v>0.48484848484848486</v>
      </c>
      <c r="AO23" s="18"/>
      <c r="AP23" s="18"/>
      <c r="AQ23" s="18"/>
      <c r="AR23" s="20">
        <f>'[1]11C_WAY-100635(動態)'!$AC$15</f>
        <v>0.75</v>
      </c>
    </row>
    <row r="24" spans="1:47" x14ac:dyDescent="0.4">
      <c r="A24" s="59"/>
      <c r="G24" s="59"/>
      <c r="L24" s="49"/>
      <c r="M24" s="49"/>
      <c r="N24" s="51" t="s">
        <v>36</v>
      </c>
      <c r="O24" s="43" t="s">
        <v>95</v>
      </c>
      <c r="X24" s="18"/>
      <c r="Y24" s="18"/>
      <c r="Z24" s="18"/>
      <c r="AA24" s="18"/>
      <c r="AB24" s="1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9"/>
      <c r="AO24" s="18"/>
      <c r="AP24" s="18"/>
      <c r="AQ24" s="18"/>
      <c r="AR24" s="20"/>
    </row>
    <row r="25" spans="1:47" x14ac:dyDescent="0.4">
      <c r="A25" s="59"/>
      <c r="G25" s="59"/>
      <c r="L25" s="49"/>
      <c r="M25" s="49"/>
      <c r="N25" s="52"/>
      <c r="O25" s="43" t="s">
        <v>96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9"/>
      <c r="AO25" s="18"/>
      <c r="AP25" s="18"/>
      <c r="AQ25" s="18"/>
      <c r="AR25" s="20"/>
    </row>
    <row r="26" spans="1:47" ht="18.75" customHeight="1" x14ac:dyDescent="0.4">
      <c r="A26" s="59"/>
      <c r="G26" s="59"/>
      <c r="L26" s="50" t="s">
        <v>37</v>
      </c>
      <c r="M26" s="50"/>
      <c r="N26" s="49" t="s">
        <v>34</v>
      </c>
      <c r="O26" s="49"/>
      <c r="X26" s="18">
        <f>'[1]11C_WAY-100635(動態)'!$Q$12</f>
        <v>0.15</v>
      </c>
      <c r="Y26" s="18"/>
      <c r="Z26" s="18"/>
      <c r="AA26" s="18"/>
      <c r="AB26" s="19">
        <f>'[1]11C_WAY-100635(動態)'!$T$12</f>
        <v>0.26</v>
      </c>
      <c r="AC26" s="18"/>
      <c r="AD26" s="18"/>
      <c r="AE26" s="18"/>
      <c r="AF26" s="19">
        <f>'[1]11C_WAY-100635(動態)'!$W$12</f>
        <v>0.2</v>
      </c>
      <c r="AG26" s="18"/>
      <c r="AH26" s="18"/>
      <c r="AI26" s="18"/>
      <c r="AJ26" s="18">
        <f>'[1]11C_WAY-100635(動態)'!$Z$12</f>
        <v>0.02</v>
      </c>
      <c r="AK26" s="18"/>
      <c r="AL26" s="18"/>
      <c r="AM26" s="18"/>
      <c r="AN26" s="19">
        <f>'[1]11C_WAY-100635(動態)'!$AF$12</f>
        <v>0.57692307692307687</v>
      </c>
      <c r="AO26" s="18"/>
      <c r="AP26" s="18"/>
      <c r="AQ26" s="18"/>
      <c r="AR26" s="20">
        <f>'[1]11C_WAY-100635(動態)'!$AC$12</f>
        <v>10</v>
      </c>
    </row>
    <row r="27" spans="1:47" x14ac:dyDescent="0.4">
      <c r="A27" s="59"/>
      <c r="G27" s="59"/>
      <c r="L27" s="50"/>
      <c r="M27" s="50"/>
      <c r="N27" s="49" t="s">
        <v>33</v>
      </c>
      <c r="O27" s="49"/>
      <c r="X27" s="18">
        <f>'[1]11C_WAY-100635(動態)'!$Q$10</f>
        <v>0.14000000000000001</v>
      </c>
      <c r="Y27" s="18"/>
      <c r="Z27" s="18"/>
      <c r="AA27" s="18"/>
      <c r="AB27" s="19">
        <f>'[1]11C_WAY-100635(動態)'!$T$10</f>
        <v>0.25</v>
      </c>
      <c r="AC27" s="18"/>
      <c r="AD27" s="18"/>
      <c r="AE27" s="18"/>
      <c r="AF27" s="18">
        <f>'[1]11C_WAY-100635(動態)'!$W$10</f>
        <v>0.19</v>
      </c>
      <c r="AG27" s="18"/>
      <c r="AH27" s="18"/>
      <c r="AI27" s="18"/>
      <c r="AJ27" s="18">
        <f>'[1]11C_WAY-100635(動態)'!$Z$10</f>
        <v>0.02</v>
      </c>
      <c r="AK27" s="18"/>
      <c r="AL27" s="18"/>
      <c r="AM27" s="18"/>
      <c r="AN27" s="19">
        <f>'[1]11C_WAY-100635(動態)'!$AF$10</f>
        <v>0.56000000000000005</v>
      </c>
      <c r="AO27" s="18"/>
      <c r="AP27" s="18"/>
      <c r="AQ27" s="18"/>
      <c r="AR27" s="20">
        <f>'[1]11C_WAY-100635(動態)'!$AC$10</f>
        <v>9.5</v>
      </c>
    </row>
    <row r="28" spans="1:47" x14ac:dyDescent="0.4">
      <c r="A28" s="59"/>
      <c r="G28" s="59"/>
      <c r="L28" s="49" t="s">
        <v>25</v>
      </c>
      <c r="M28" s="49"/>
      <c r="N28" s="49" t="s">
        <v>25</v>
      </c>
      <c r="O28" s="49"/>
      <c r="X28" s="18">
        <f>'[1]11C_WAY-100635(動態)'!$Q$9</f>
        <v>0.14000000000000001</v>
      </c>
      <c r="Y28" s="18"/>
      <c r="Z28" s="18"/>
      <c r="AA28" s="18"/>
      <c r="AB28" s="19">
        <f>'[1]11C_WAY-100635(動態)'!$T$9</f>
        <v>0.25</v>
      </c>
      <c r="AC28" s="18"/>
      <c r="AD28" s="18"/>
      <c r="AE28" s="18"/>
      <c r="AF28" s="18">
        <f>'[1]11C_WAY-100635(動態)'!$W$9</f>
        <v>0.17</v>
      </c>
      <c r="AG28" s="18"/>
      <c r="AH28" s="18"/>
      <c r="AI28" s="18"/>
      <c r="AJ28" s="18">
        <f>'[1]11C_WAY-100635(動態)'!$Z$9</f>
        <v>0.02</v>
      </c>
      <c r="AK28" s="18"/>
      <c r="AL28" s="18"/>
      <c r="AM28" s="18"/>
      <c r="AN28" s="19">
        <f>'[1]11C_WAY-100635(動態)'!$AF$9</f>
        <v>0.56000000000000005</v>
      </c>
      <c r="AO28" s="18"/>
      <c r="AP28" s="18"/>
      <c r="AQ28" s="18"/>
      <c r="AR28" s="20">
        <f>'[1]11C_WAY-100635(動態)'!$AC$9</f>
        <v>8.5</v>
      </c>
    </row>
    <row r="29" spans="1:47" x14ac:dyDescent="0.4">
      <c r="A29" s="59"/>
      <c r="G29" s="59"/>
      <c r="L29" s="49" t="s">
        <v>26</v>
      </c>
      <c r="M29" s="49"/>
      <c r="N29" s="49" t="s">
        <v>26</v>
      </c>
      <c r="O29" s="49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9"/>
      <c r="AO29" s="18"/>
      <c r="AP29" s="18"/>
      <c r="AQ29" s="18"/>
      <c r="AR29" s="20"/>
    </row>
    <row r="30" spans="1:47" x14ac:dyDescent="0.4">
      <c r="A30" s="59"/>
      <c r="G30" s="59"/>
      <c r="L30" s="49" t="s">
        <v>27</v>
      </c>
      <c r="M30" s="49"/>
      <c r="N30" s="49" t="s">
        <v>27</v>
      </c>
      <c r="O30" s="49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9"/>
      <c r="AO30" s="18"/>
      <c r="AP30" s="18"/>
      <c r="AQ30" s="18"/>
      <c r="AR30" s="20"/>
    </row>
    <row r="31" spans="1:47" x14ac:dyDescent="0.4">
      <c r="A31" s="59"/>
      <c r="G31" s="59"/>
      <c r="L31" s="49" t="s">
        <v>38</v>
      </c>
      <c r="M31" s="49"/>
      <c r="N31" s="49" t="s">
        <v>39</v>
      </c>
      <c r="O31" s="49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9"/>
      <c r="AO31" s="18"/>
      <c r="AP31" s="18"/>
      <c r="AQ31" s="18"/>
      <c r="AR31" s="20"/>
    </row>
    <row r="32" spans="1:47" x14ac:dyDescent="0.4">
      <c r="A32" s="59"/>
      <c r="G32" s="59"/>
      <c r="L32" s="49"/>
      <c r="M32" s="49"/>
      <c r="N32" s="49" t="s">
        <v>31</v>
      </c>
      <c r="O32" s="4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9"/>
      <c r="AO32" s="18"/>
      <c r="AP32" s="18"/>
      <c r="AQ32" s="18"/>
      <c r="AR32" s="20"/>
    </row>
    <row r="33" spans="1:44" x14ac:dyDescent="0.4">
      <c r="A33" s="59"/>
      <c r="G33" s="59"/>
      <c r="L33" s="49"/>
      <c r="M33" s="49"/>
      <c r="N33" s="49" t="s">
        <v>30</v>
      </c>
      <c r="O33" s="49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9"/>
      <c r="AO33" s="18"/>
      <c r="AP33" s="18"/>
      <c r="AQ33" s="18"/>
      <c r="AR33" s="20"/>
    </row>
    <row r="34" spans="1:44" x14ac:dyDescent="0.4">
      <c r="A34" s="59"/>
      <c r="G34" s="59"/>
      <c r="L34" s="49"/>
      <c r="M34" s="49"/>
      <c r="N34" s="49" t="s">
        <v>40</v>
      </c>
      <c r="O34" s="49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9"/>
      <c r="AO34" s="18"/>
      <c r="AP34" s="18"/>
      <c r="AQ34" s="18"/>
      <c r="AR34" s="20"/>
    </row>
    <row r="35" spans="1:44" x14ac:dyDescent="0.4">
      <c r="A35" s="59"/>
      <c r="G35" s="59"/>
      <c r="L35" s="47" t="s">
        <v>42</v>
      </c>
      <c r="M35" s="48"/>
      <c r="N35" s="47" t="s">
        <v>50</v>
      </c>
      <c r="O35" s="48"/>
      <c r="X35" s="18">
        <f>'[1]11C_WAY-100635(動態)'!$Q$14</f>
        <v>0.12</v>
      </c>
      <c r="Y35" s="18"/>
      <c r="Z35" s="18"/>
      <c r="AA35" s="18"/>
      <c r="AB35" s="19">
        <f>'[1]11C_WAY-100635(動態)'!$T$14</f>
        <v>0.54</v>
      </c>
      <c r="AC35" s="18"/>
      <c r="AD35" s="18"/>
      <c r="AE35" s="18"/>
      <c r="AF35" s="18">
        <f>'[1]11C_WAY-100635(動態)'!$W$14</f>
        <v>0.24</v>
      </c>
      <c r="AG35" s="18"/>
      <c r="AH35" s="18"/>
      <c r="AI35" s="18"/>
      <c r="AJ35" s="18">
        <f>'[1]11C_WAY-100635(動態)'!$Z$14</f>
        <v>0.01</v>
      </c>
      <c r="AK35" s="18"/>
      <c r="AL35" s="18"/>
      <c r="AM35" s="18"/>
      <c r="AN35" s="19">
        <f>'[1]11C_WAY-100635(動態)'!$AF$14</f>
        <v>0.22222222222222221</v>
      </c>
      <c r="AO35" s="18"/>
      <c r="AP35" s="18"/>
      <c r="AQ35" s="18"/>
      <c r="AR35" s="20">
        <f>'[1]11C_WAY-100635(動態)'!$AC$14</f>
        <v>24</v>
      </c>
    </row>
  </sheetData>
  <mergeCells count="57">
    <mergeCell ref="AR3:AR5"/>
    <mergeCell ref="AN3:AN5"/>
    <mergeCell ref="L35:M35"/>
    <mergeCell ref="N35:O35"/>
    <mergeCell ref="A3:A35"/>
    <mergeCell ref="G3:G35"/>
    <mergeCell ref="X3:X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L26:M27"/>
    <mergeCell ref="N26:O26"/>
    <mergeCell ref="N27:O27"/>
    <mergeCell ref="N24:N25"/>
    <mergeCell ref="A1:F1"/>
    <mergeCell ref="G1:J1"/>
    <mergeCell ref="K1:AJ1"/>
    <mergeCell ref="L20:M22"/>
    <mergeCell ref="N20:O20"/>
    <mergeCell ref="N21:O21"/>
    <mergeCell ref="N22:O22"/>
    <mergeCell ref="AB3:AB5"/>
    <mergeCell ref="AF3:AF5"/>
    <mergeCell ref="AJ3:AJ5"/>
    <mergeCell ref="L11:M11"/>
    <mergeCell ref="N11:O11"/>
    <mergeCell ref="N3:O3"/>
    <mergeCell ref="N4:O4"/>
    <mergeCell ref="N5:O5"/>
    <mergeCell ref="L3:M5"/>
    <mergeCell ref="L6:M8"/>
    <mergeCell ref="N6:O6"/>
    <mergeCell ref="N16:O16"/>
    <mergeCell ref="N17:O17"/>
    <mergeCell ref="L14:M17"/>
    <mergeCell ref="N9:O9"/>
    <mergeCell ref="N10:O10"/>
    <mergeCell ref="L9:M10"/>
    <mergeCell ref="N7:N8"/>
    <mergeCell ref="L18:M18"/>
    <mergeCell ref="N18:O18"/>
    <mergeCell ref="L12:M12"/>
    <mergeCell ref="N12:O12"/>
    <mergeCell ref="L13:M13"/>
    <mergeCell ref="N13:O13"/>
    <mergeCell ref="N14:O14"/>
    <mergeCell ref="N15:O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B4CB-5F28-40DF-ADF1-AEC1FDB4412C}">
  <dimension ref="B2:G48"/>
  <sheetViews>
    <sheetView workbookViewId="0">
      <selection activeCell="D20" sqref="D20"/>
    </sheetView>
  </sheetViews>
  <sheetFormatPr defaultRowHeight="18.75" x14ac:dyDescent="0.4"/>
  <cols>
    <col min="2" max="2" width="34.375" customWidth="1"/>
    <col min="3" max="3" width="30.5" customWidth="1"/>
    <col min="4" max="4" width="48.875" customWidth="1"/>
    <col min="5" max="5" width="25.25" customWidth="1"/>
    <col min="6" max="6" width="16.125" customWidth="1"/>
    <col min="7" max="7" width="28.12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1" t="s">
        <v>56</v>
      </c>
      <c r="C5" s="22" t="s">
        <v>57</v>
      </c>
    </row>
    <row r="6" spans="2:3" ht="19.5" thickTop="1" x14ac:dyDescent="0.4">
      <c r="B6" s="23" t="s">
        <v>58</v>
      </c>
      <c r="C6" s="24">
        <v>449645</v>
      </c>
    </row>
    <row r="7" spans="2:3" ht="19.5" thickBot="1" x14ac:dyDescent="0.45">
      <c r="B7" s="25" t="s">
        <v>59</v>
      </c>
      <c r="C7" s="26" t="s">
        <v>60</v>
      </c>
    </row>
    <row r="10" spans="2:3" ht="19.5" thickBot="1" x14ac:dyDescent="0.45">
      <c r="B10" s="27" t="s">
        <v>61</v>
      </c>
    </row>
    <row r="11" spans="2:3" x14ac:dyDescent="0.4">
      <c r="B11" s="28" t="s">
        <v>62</v>
      </c>
      <c r="C11" s="29">
        <v>421.6</v>
      </c>
    </row>
    <row r="12" spans="2:3" x14ac:dyDescent="0.4">
      <c r="B12" s="30" t="s">
        <v>63</v>
      </c>
      <c r="C12" s="31">
        <v>4.2</v>
      </c>
    </row>
    <row r="13" spans="2:3" x14ac:dyDescent="0.4">
      <c r="B13" s="30" t="s">
        <v>64</v>
      </c>
      <c r="C13" s="32">
        <v>0</v>
      </c>
    </row>
    <row r="14" spans="2:3" x14ac:dyDescent="0.4">
      <c r="B14" s="30" t="s">
        <v>65</v>
      </c>
      <c r="C14" s="32">
        <v>5</v>
      </c>
    </row>
    <row r="15" spans="2:3" x14ac:dyDescent="0.4">
      <c r="B15" s="30" t="s">
        <v>66</v>
      </c>
      <c r="C15" s="32">
        <v>7</v>
      </c>
    </row>
    <row r="16" spans="2:3" x14ac:dyDescent="0.4">
      <c r="B16" s="30" t="s">
        <v>67</v>
      </c>
      <c r="C16" s="31">
        <v>421.27960890000003</v>
      </c>
    </row>
    <row r="17" spans="2:7" x14ac:dyDescent="0.4">
      <c r="B17" s="33" t="s">
        <v>68</v>
      </c>
      <c r="C17" s="31">
        <v>421.27960890000003</v>
      </c>
    </row>
    <row r="18" spans="2:7" x14ac:dyDescent="0.4">
      <c r="B18" s="30" t="s">
        <v>69</v>
      </c>
      <c r="C18" s="31">
        <v>48.9</v>
      </c>
    </row>
    <row r="19" spans="2:7" x14ac:dyDescent="0.4">
      <c r="B19" s="30" t="s">
        <v>70</v>
      </c>
      <c r="C19" s="32">
        <v>31</v>
      </c>
    </row>
    <row r="20" spans="2:7" x14ac:dyDescent="0.4">
      <c r="B20" s="30" t="s">
        <v>71</v>
      </c>
      <c r="C20" s="32">
        <v>0</v>
      </c>
    </row>
    <row r="21" spans="2:7" x14ac:dyDescent="0.4">
      <c r="B21" s="30" t="s">
        <v>72</v>
      </c>
      <c r="C21" s="32">
        <v>546</v>
      </c>
    </row>
    <row r="22" spans="2:7" x14ac:dyDescent="0.4">
      <c r="B22" s="30" t="s">
        <v>73</v>
      </c>
      <c r="C22" s="32">
        <v>1</v>
      </c>
    </row>
    <row r="23" spans="2:7" x14ac:dyDescent="0.4">
      <c r="B23" s="33" t="s">
        <v>74</v>
      </c>
      <c r="C23" s="32">
        <v>0</v>
      </c>
    </row>
    <row r="24" spans="2:7" x14ac:dyDescent="0.4">
      <c r="B24" s="33" t="s">
        <v>75</v>
      </c>
      <c r="C24" s="32">
        <v>0</v>
      </c>
    </row>
    <row r="25" spans="2:7" x14ac:dyDescent="0.4">
      <c r="B25" s="33" t="s">
        <v>76</v>
      </c>
      <c r="C25" s="32">
        <v>0</v>
      </c>
    </row>
    <row r="26" spans="2:7" x14ac:dyDescent="0.4">
      <c r="B26" s="33" t="s">
        <v>77</v>
      </c>
      <c r="C26" s="32">
        <v>0</v>
      </c>
    </row>
    <row r="27" spans="2:7" x14ac:dyDescent="0.4">
      <c r="B27" s="33" t="s">
        <v>78</v>
      </c>
      <c r="C27" s="32">
        <v>1</v>
      </c>
    </row>
    <row r="28" spans="2:7" ht="19.5" thickBot="1" x14ac:dyDescent="0.45">
      <c r="B28" s="34" t="s">
        <v>79</v>
      </c>
      <c r="C28" s="35" t="s">
        <v>80</v>
      </c>
    </row>
    <row r="31" spans="2:7" ht="19.5" thickBot="1" x14ac:dyDescent="0.45">
      <c r="B31" t="s">
        <v>81</v>
      </c>
    </row>
    <row r="32" spans="2:7" ht="19.5" thickBot="1" x14ac:dyDescent="0.45">
      <c r="B32" s="21" t="s">
        <v>82</v>
      </c>
      <c r="C32" s="36" t="s">
        <v>83</v>
      </c>
      <c r="D32" s="36" t="s">
        <v>84</v>
      </c>
      <c r="E32" s="36" t="s">
        <v>85</v>
      </c>
      <c r="F32" s="36" t="s">
        <v>86</v>
      </c>
      <c r="G32" s="22" t="s">
        <v>99</v>
      </c>
    </row>
    <row r="33" spans="2:7" ht="19.5" thickTop="1" x14ac:dyDescent="0.4">
      <c r="B33" s="23"/>
      <c r="C33" s="37"/>
      <c r="D33" s="38" t="s">
        <v>87</v>
      </c>
      <c r="E33" s="37">
        <v>1345615</v>
      </c>
      <c r="F33" s="37">
        <v>178100297</v>
      </c>
      <c r="G33" s="39"/>
    </row>
    <row r="34" spans="2:7" x14ac:dyDescent="0.4">
      <c r="B34" s="30">
        <v>0.12</v>
      </c>
      <c r="C34" s="40" t="s">
        <v>88</v>
      </c>
      <c r="D34" s="40" t="s">
        <v>89</v>
      </c>
      <c r="E34" s="40"/>
      <c r="F34" s="40"/>
      <c r="G34" s="62" t="s">
        <v>90</v>
      </c>
    </row>
    <row r="35" spans="2:7" x14ac:dyDescent="0.4">
      <c r="B35" s="30">
        <v>0.12</v>
      </c>
      <c r="C35" s="40" t="s">
        <v>88</v>
      </c>
      <c r="D35" s="40" t="s">
        <v>91</v>
      </c>
      <c r="E35" s="40"/>
      <c r="F35" s="40"/>
      <c r="G35" s="62"/>
    </row>
    <row r="36" spans="2:7" x14ac:dyDescent="0.4">
      <c r="B36" s="30">
        <v>0.11</v>
      </c>
      <c r="C36" s="40" t="s">
        <v>88</v>
      </c>
      <c r="D36" s="40" t="s">
        <v>92</v>
      </c>
      <c r="E36" s="40"/>
      <c r="F36" s="40"/>
      <c r="G36" s="62"/>
    </row>
    <row r="37" spans="2:7" ht="19.5" thickBot="1" x14ac:dyDescent="0.45">
      <c r="B37" s="41">
        <v>0.1</v>
      </c>
      <c r="C37" s="42" t="s">
        <v>88</v>
      </c>
      <c r="D37" s="42" t="s">
        <v>93</v>
      </c>
      <c r="E37" s="42"/>
      <c r="F37" s="42"/>
      <c r="G37" s="63"/>
    </row>
    <row r="48" spans="2:7" x14ac:dyDescent="0.4">
      <c r="D48" t="s">
        <v>94</v>
      </c>
    </row>
  </sheetData>
  <mergeCells count="1">
    <mergeCell ref="G34:G3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11C_WAY-100635(kinetic)</vt:lpstr>
      <vt:lpstr>11C_WAY 100635(compound)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2022-10-14T05:00:14Z</dcterms:modified>
</cp:coreProperties>
</file>