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Dopamine D2D3 receptor\"/>
    </mc:Choice>
  </mc:AlternateContent>
  <xr:revisionPtr revIDLastSave="0" documentId="13_ncr:1_{76787B9B-ECA9-4FC4-834F-F572ADEAA1D1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fallypride(kinetic)" sheetId="1" r:id="rId1"/>
    <sheet name="18F_fallypride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4" i="1" l="1"/>
  <c r="T14" i="1" s="1"/>
  <c r="BV5" i="1"/>
  <c r="T18" i="1" s="1"/>
  <c r="BV6" i="1"/>
  <c r="T16" i="1" s="1"/>
  <c r="BV7" i="1"/>
  <c r="T19" i="1" s="1"/>
  <c r="BV8" i="1"/>
  <c r="T5" i="1" s="1"/>
  <c r="BV9" i="1"/>
  <c r="T20" i="1" s="1"/>
  <c r="BV10" i="1"/>
  <c r="T21" i="1" s="1"/>
  <c r="BV11" i="1"/>
  <c r="BV12" i="1"/>
  <c r="BV13" i="1"/>
  <c r="T11" i="1" s="1"/>
  <c r="BV14" i="1"/>
  <c r="T13" i="1" s="1"/>
  <c r="BV15" i="1"/>
  <c r="T12" i="1" s="1"/>
  <c r="BV3" i="1"/>
  <c r="T15" i="1" s="1"/>
  <c r="T3" i="1" l="1"/>
</calcChain>
</file>

<file path=xl/sharedStrings.xml><?xml version="1.0" encoding="utf-8"?>
<sst xmlns="http://schemas.openxmlformats.org/spreadsheetml/2006/main" count="169" uniqueCount="123">
  <si>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</si>
  <si>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</si>
  <si>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</si>
  <si>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</si>
  <si>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</si>
  <si>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</si>
  <si>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</si>
  <si>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</si>
  <si>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</si>
  <si>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</si>
  <si>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</si>
  <si>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</si>
  <si>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</si>
  <si>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</si>
  <si>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</si>
  <si>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</si>
  <si>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</si>
  <si>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</si>
  <si>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</si>
  <si>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</si>
  <si>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</si>
  <si>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</si>
  <si>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</si>
  <si>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</si>
  <si>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</si>
  <si>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</si>
  <si>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</si>
  <si>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</si>
  <si>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</si>
  <si>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</si>
  <si>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</si>
  <si>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</si>
  <si>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</si>
  <si>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</si>
  <si>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</si>
  <si>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</si>
  <si>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</si>
  <si>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</si>
  <si>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</si>
  <si>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</si>
  <si>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</si>
  <si>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</si>
  <si>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</si>
  <si>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</si>
  <si>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</si>
  <si>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</si>
  <si>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</si>
  <si>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</si>
  <si>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</si>
  <si>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</si>
  <si>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</si>
  <si>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</si>
  <si>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</si>
  <si>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</si>
  <si>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</si>
  <si>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</si>
  <si>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</si>
  <si>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</si>
  <si>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</si>
  <si>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</si>
  <si>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</si>
  <si>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</si>
  <si>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</si>
  <si>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</si>
  <si>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</si>
  <si>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</si>
  <si>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</si>
  <si>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</si>
  <si>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</si>
  <si>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</si>
  <si>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</si>
  <si>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</si>
  <si>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</si>
  <si>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</si>
  <si>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</si>
  <si>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</si>
  <si>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C20H29FN2O3</t>
    <phoneticPr fontId="1"/>
  </si>
  <si>
    <t>Yes</t>
    <phoneticPr fontId="1"/>
  </si>
  <si>
    <t>putamen</t>
    <phoneticPr fontId="1"/>
  </si>
  <si>
    <t>caudate</t>
    <phoneticPr fontId="1"/>
  </si>
  <si>
    <t>ventral striatum</t>
    <phoneticPr fontId="1"/>
  </si>
  <si>
    <t>thalamus</t>
    <phoneticPr fontId="1"/>
  </si>
  <si>
    <t>pituitary</t>
    <phoneticPr fontId="1"/>
  </si>
  <si>
    <t>amygdala</t>
    <phoneticPr fontId="1"/>
  </si>
  <si>
    <t>sustantia nigra</t>
    <phoneticPr fontId="1"/>
  </si>
  <si>
    <t>middle temp</t>
    <phoneticPr fontId="1"/>
  </si>
  <si>
    <t>inferior temp</t>
    <phoneticPr fontId="1"/>
  </si>
  <si>
    <t xml:space="preserve">frontal </t>
    <phoneticPr fontId="1"/>
  </si>
  <si>
    <t>parietal</t>
    <phoneticPr fontId="1"/>
  </si>
  <si>
    <t>occ</t>
    <phoneticPr fontId="1"/>
  </si>
  <si>
    <t>subject1</t>
    <phoneticPr fontId="1"/>
  </si>
  <si>
    <t>subject 2</t>
    <phoneticPr fontId="1"/>
  </si>
  <si>
    <t>subject 3</t>
    <phoneticPr fontId="1"/>
  </si>
  <si>
    <t>subject 4</t>
    <phoneticPr fontId="1"/>
  </si>
  <si>
    <t>subject 5</t>
    <phoneticPr fontId="1"/>
  </si>
  <si>
    <t>subject 6</t>
    <phoneticPr fontId="1"/>
  </si>
  <si>
    <t>colliculi</t>
    <phoneticPr fontId="1"/>
  </si>
  <si>
    <t>mean</t>
    <phoneticPr fontId="1"/>
  </si>
  <si>
    <t>substantia nigra</t>
    <phoneticPr fontId="1"/>
  </si>
  <si>
    <t>(F/M)3/3</t>
    <phoneticPr fontId="1"/>
  </si>
  <si>
    <t>21-63</t>
    <phoneticPr fontId="1"/>
  </si>
  <si>
    <t>JOGESHWAR MUKHERJEE et al.</t>
    <phoneticPr fontId="1"/>
  </si>
  <si>
    <t>synapse</t>
    <phoneticPr fontId="1"/>
  </si>
  <si>
    <t>striatum</t>
    <phoneticPr fontId="1"/>
  </si>
  <si>
    <t>Thomas Siessmeier et al.</t>
    <phoneticPr fontId="1"/>
  </si>
  <si>
    <t>JNM</t>
    <phoneticPr fontId="1"/>
  </si>
  <si>
    <t>dopamine D2/D3 receptor</t>
    <phoneticPr fontId="1"/>
  </si>
  <si>
    <t>pituitary</t>
    <phoneticPr fontId="1"/>
  </si>
  <si>
    <t>Kd</t>
    <phoneticPr fontId="1"/>
  </si>
  <si>
    <t>rat, striatum</t>
    <phoneticPr fontId="1"/>
  </si>
  <si>
    <t>rat, thalamus</t>
    <phoneticPr fontId="1"/>
  </si>
  <si>
    <t>rat, hippocampus</t>
    <phoneticPr fontId="1"/>
  </si>
  <si>
    <t>0.23±0.12</t>
    <phoneticPr fontId="1"/>
  </si>
  <si>
    <t>0.17±0.02</t>
    <phoneticPr fontId="1"/>
  </si>
  <si>
    <t>0.18±0.04</t>
    <phoneticPr fontId="1"/>
  </si>
  <si>
    <t>10.1007/s00213-004-1830-x</t>
  </si>
  <si>
    <t>2TCM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</si>
  <si>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F]Fallypride</t>
    </r>
    <phoneticPr fontId="1"/>
  </si>
  <si>
    <t>46(6):964-72.</t>
  </si>
  <si>
    <t>1;46(3):170-88.</t>
  </si>
  <si>
    <t>DOI (References other than Pubchem)</t>
    <phoneticPr fontId="1"/>
  </si>
  <si>
    <t>reference region : cerebellum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</si>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</sst>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9" xfId="0" applyBorder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justify" vertical="center"/>
    </xf>
    <xf numFmtId="0" fontId="0" fillId="0" borderId="13" xfId="0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80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1" xfId="0" applyBorder="1" applyAlignment="1">
      <alignment horizontal="center" vertical="top"/>
    </xf>
    <xf numFmtId="0" fontId="0" fillId="0" borderId="7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BV43"/>
  <sheetViews>
    <sheetView tabSelected="1" topLeftCell="G1" zoomScaleNormal="100" workbookViewId="0">
      <selection activeCell="G1" sqref="G1:J1"/>
    </sheetView>
  </sheetViews>
  <sheetFormatPr defaultRowHeight="18.75" x14ac:dyDescent="0.4"/>
  <cols>
    <col min="1" max="1" width="16.875" customWidth="1"/>
    <col min="6" max="6" width="15.62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74" x14ac:dyDescent="0.4">
      <c r="A1" s="63" t="s">
        <v>0</v>
      </c>
      <c r="B1" s="63"/>
      <c r="C1" s="63"/>
      <c r="D1" s="63"/>
      <c r="E1" s="63"/>
      <c r="F1" s="63"/>
      <c r="G1" s="64" t="s">
        <v>122</v>
      </c>
      <c r="H1" s="64"/>
      <c r="I1" s="64"/>
      <c r="J1" s="64"/>
      <c r="K1" s="65" t="s">
        <v>1</v>
      </c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74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45</v>
      </c>
      <c r="AA2" s="6"/>
      <c r="AB2" s="6" t="s">
        <v>17</v>
      </c>
      <c r="AC2" s="6"/>
      <c r="AD2" s="6" t="s">
        <v>45</v>
      </c>
      <c r="AE2" s="6"/>
      <c r="AF2" s="6" t="s">
        <v>18</v>
      </c>
      <c r="AG2" s="6"/>
      <c r="AH2" s="6" t="s">
        <v>45</v>
      </c>
      <c r="AI2" s="6"/>
      <c r="AJ2" s="6" t="s">
        <v>19</v>
      </c>
      <c r="AK2" s="6"/>
      <c r="AL2" s="6" t="s">
        <v>45</v>
      </c>
      <c r="AM2" s="6"/>
      <c r="AN2" s="6" t="s">
        <v>42</v>
      </c>
      <c r="AO2" s="6"/>
      <c r="AP2" s="6" t="s">
        <v>45</v>
      </c>
      <c r="AQ2" s="6"/>
      <c r="AR2" s="8" t="s">
        <v>20</v>
      </c>
      <c r="AS2" s="8"/>
      <c r="AT2" s="6" t="s">
        <v>45</v>
      </c>
      <c r="AU2" s="1"/>
    </row>
    <row r="3" spans="1:74" x14ac:dyDescent="0.4">
      <c r="A3" s="70" t="s">
        <v>117</v>
      </c>
      <c r="B3" s="11" t="s">
        <v>106</v>
      </c>
      <c r="C3" t="s">
        <v>101</v>
      </c>
      <c r="D3">
        <v>2002</v>
      </c>
      <c r="E3" t="s">
        <v>102</v>
      </c>
      <c r="F3" s="54" t="s">
        <v>119</v>
      </c>
      <c r="G3" s="70" t="s">
        <v>21</v>
      </c>
      <c r="H3">
        <v>6</v>
      </c>
      <c r="I3" t="s">
        <v>99</v>
      </c>
      <c r="J3" t="s">
        <v>100</v>
      </c>
      <c r="K3" t="s">
        <v>116</v>
      </c>
      <c r="L3" s="67" t="s">
        <v>22</v>
      </c>
      <c r="M3" s="67"/>
      <c r="N3" s="67" t="s">
        <v>22</v>
      </c>
      <c r="O3" s="67"/>
      <c r="P3" s="12"/>
      <c r="Q3" s="11"/>
      <c r="R3" s="11"/>
      <c r="S3" s="11"/>
      <c r="T3" s="12">
        <f>AVERAGE(BV11,BV12)</f>
        <v>0.91166666666666674</v>
      </c>
      <c r="U3" s="11"/>
      <c r="V3" s="11"/>
      <c r="W3" s="11"/>
      <c r="X3" s="26"/>
      <c r="Y3" s="11"/>
      <c r="Z3" s="11"/>
      <c r="AA3" s="11"/>
      <c r="AB3" s="28"/>
      <c r="AC3" s="11"/>
      <c r="AD3" s="11"/>
      <c r="AE3" s="11"/>
      <c r="AF3" s="26"/>
      <c r="AG3" s="11"/>
      <c r="AH3" s="11"/>
      <c r="AI3" s="11"/>
      <c r="AJ3" s="29"/>
      <c r="AK3" s="11"/>
      <c r="AL3" s="11"/>
      <c r="AM3" s="11"/>
      <c r="AN3" s="12"/>
      <c r="AO3" s="11"/>
      <c r="AP3" s="11"/>
      <c r="AQ3" s="11"/>
      <c r="AR3" s="23"/>
      <c r="AS3" s="11"/>
      <c r="AT3" s="11"/>
      <c r="AU3" s="11"/>
      <c r="AV3" s="11" t="s">
        <v>90</v>
      </c>
      <c r="AW3" t="s">
        <v>78</v>
      </c>
      <c r="AY3">
        <v>36.5</v>
      </c>
      <c r="BA3" t="s">
        <v>91</v>
      </c>
      <c r="BB3">
        <v>31.3</v>
      </c>
      <c r="BE3" t="s">
        <v>92</v>
      </c>
      <c r="BF3" s="17">
        <v>27</v>
      </c>
      <c r="BI3" t="s">
        <v>93</v>
      </c>
      <c r="BJ3">
        <v>22.2</v>
      </c>
      <c r="BM3" t="s">
        <v>94</v>
      </c>
      <c r="BN3" s="17">
        <v>27</v>
      </c>
      <c r="BQ3" t="s">
        <v>95</v>
      </c>
      <c r="BR3">
        <v>19.3</v>
      </c>
      <c r="BU3" t="s">
        <v>97</v>
      </c>
      <c r="BV3" s="17">
        <f>AVERAGE(AY3,BB3,BF3,BJ3,BN3,BR3)</f>
        <v>27.216666666666669</v>
      </c>
    </row>
    <row r="4" spans="1:74" x14ac:dyDescent="0.4">
      <c r="A4" s="71"/>
      <c r="B4" s="11"/>
      <c r="C4" s="11"/>
      <c r="D4" s="11"/>
      <c r="E4" s="11"/>
      <c r="F4" s="11"/>
      <c r="G4" s="71"/>
      <c r="H4" s="11"/>
      <c r="I4" s="11"/>
      <c r="J4" s="11"/>
      <c r="K4" t="s">
        <v>121</v>
      </c>
      <c r="L4" s="66"/>
      <c r="M4" s="66"/>
      <c r="N4" s="66" t="s">
        <v>27</v>
      </c>
      <c r="O4" s="66"/>
      <c r="P4" s="12"/>
      <c r="R4" s="11"/>
      <c r="S4" s="11"/>
      <c r="T4" s="12"/>
      <c r="U4" s="11"/>
      <c r="V4" s="11"/>
      <c r="W4" s="11"/>
      <c r="X4" s="27"/>
      <c r="Z4" s="11"/>
      <c r="AA4" s="11"/>
      <c r="AB4" s="28"/>
      <c r="AC4" s="11"/>
      <c r="AD4" s="11"/>
      <c r="AE4" s="11"/>
      <c r="AF4" s="26"/>
      <c r="AG4" s="11"/>
      <c r="AH4" s="11"/>
      <c r="AI4" s="11"/>
      <c r="AJ4" s="29"/>
      <c r="AK4" s="11"/>
      <c r="AL4" s="11"/>
      <c r="AN4" s="25"/>
      <c r="AO4" s="11"/>
      <c r="AP4" s="11"/>
      <c r="AQ4" s="11"/>
      <c r="AR4" s="23"/>
      <c r="AS4" s="11"/>
      <c r="AT4" s="16"/>
      <c r="AU4" s="11"/>
      <c r="AV4" s="11"/>
      <c r="AW4" t="s">
        <v>79</v>
      </c>
      <c r="AY4">
        <v>31.9</v>
      </c>
      <c r="BB4" s="17">
        <v>28</v>
      </c>
      <c r="BF4">
        <v>23.3</v>
      </c>
      <c r="BJ4">
        <v>20.100000000000001</v>
      </c>
      <c r="BN4" s="17">
        <v>22.5</v>
      </c>
      <c r="BR4">
        <v>15.6</v>
      </c>
      <c r="BV4" s="17">
        <f t="shared" ref="BV4:BV15" si="0">AVERAGE(AY4,BB4,BF4,BJ4,BN4,BR4)</f>
        <v>23.566666666666666</v>
      </c>
    </row>
    <row r="5" spans="1:74" x14ac:dyDescent="0.4">
      <c r="A5" s="71"/>
      <c r="B5" s="11"/>
      <c r="C5" s="11"/>
      <c r="D5" s="11"/>
      <c r="E5" s="11"/>
      <c r="F5" s="11"/>
      <c r="G5" s="71"/>
      <c r="H5" s="11"/>
      <c r="I5" s="11"/>
      <c r="J5" s="11"/>
      <c r="K5" s="11"/>
      <c r="L5" s="66"/>
      <c r="M5" s="66"/>
      <c r="N5" s="66" t="s">
        <v>30</v>
      </c>
      <c r="O5" s="66"/>
      <c r="P5" s="12"/>
      <c r="Q5" s="11"/>
      <c r="R5" s="11"/>
      <c r="S5" s="11"/>
      <c r="T5" s="12">
        <f>BV8</f>
        <v>2.395</v>
      </c>
      <c r="U5" s="11"/>
      <c r="V5" s="11"/>
      <c r="W5" s="11"/>
      <c r="X5" s="26"/>
      <c r="Y5" s="11"/>
      <c r="Z5" s="11"/>
      <c r="AA5" s="11"/>
      <c r="AB5" s="28"/>
      <c r="AC5" s="11"/>
      <c r="AD5" s="11"/>
      <c r="AE5" s="11"/>
      <c r="AF5" s="26"/>
      <c r="AG5" s="11"/>
      <c r="AH5" s="11"/>
      <c r="AI5" s="11"/>
      <c r="AJ5" s="29"/>
      <c r="AK5" s="11"/>
      <c r="AL5" s="11"/>
      <c r="AM5" s="11"/>
      <c r="AN5" s="25"/>
      <c r="AO5" s="11"/>
      <c r="AP5" s="11"/>
      <c r="AQ5" s="11"/>
      <c r="AR5" s="23"/>
      <c r="AS5" s="11"/>
      <c r="AT5" s="11"/>
      <c r="AU5" s="11"/>
      <c r="AV5" s="11"/>
      <c r="AW5" t="s">
        <v>80</v>
      </c>
      <c r="AY5">
        <v>23.5</v>
      </c>
      <c r="BB5">
        <v>14.7</v>
      </c>
      <c r="BF5">
        <v>14.1</v>
      </c>
      <c r="BJ5">
        <v>11.4</v>
      </c>
      <c r="BN5" s="17">
        <v>10</v>
      </c>
      <c r="BR5">
        <v>10.199999999999999</v>
      </c>
      <c r="BV5" s="17">
        <f t="shared" si="0"/>
        <v>13.983333333333334</v>
      </c>
    </row>
    <row r="6" spans="1:74" x14ac:dyDescent="0.4">
      <c r="A6" s="71"/>
      <c r="B6" s="11"/>
      <c r="C6" s="11"/>
      <c r="D6" s="11"/>
      <c r="E6" s="11"/>
      <c r="F6" s="11"/>
      <c r="G6" s="71"/>
      <c r="H6" s="11"/>
      <c r="I6" s="11"/>
      <c r="J6" s="11"/>
      <c r="K6" s="11"/>
      <c r="L6" s="66" t="s">
        <v>33</v>
      </c>
      <c r="M6" s="66"/>
      <c r="N6" s="66" t="s">
        <v>26</v>
      </c>
      <c r="O6" s="66"/>
      <c r="P6" s="12"/>
      <c r="Q6" s="24"/>
      <c r="R6" s="24"/>
      <c r="S6" s="11"/>
      <c r="T6" s="39"/>
      <c r="U6" s="11"/>
      <c r="V6" s="11"/>
      <c r="W6" s="11"/>
      <c r="X6" s="27"/>
      <c r="Y6" s="24"/>
      <c r="Z6" s="24"/>
      <c r="AA6" s="11"/>
      <c r="AB6" s="28"/>
      <c r="AE6" s="11"/>
      <c r="AF6" s="27"/>
      <c r="AG6" s="24"/>
      <c r="AH6" s="22"/>
      <c r="AI6" s="11"/>
      <c r="AJ6" s="29"/>
      <c r="AM6" s="11"/>
      <c r="AN6" s="25"/>
      <c r="AO6" s="24"/>
      <c r="AP6" s="22"/>
      <c r="AQ6" s="11"/>
      <c r="AR6" s="25"/>
      <c r="AS6" s="24"/>
      <c r="AT6" s="24"/>
      <c r="AU6" s="11"/>
      <c r="AV6" s="11"/>
      <c r="AW6" t="s">
        <v>81</v>
      </c>
      <c r="AY6">
        <v>4.01</v>
      </c>
      <c r="BB6">
        <v>3.71</v>
      </c>
      <c r="BF6">
        <v>3.17</v>
      </c>
      <c r="BJ6">
        <v>2.76</v>
      </c>
      <c r="BN6" s="15">
        <v>3.16</v>
      </c>
      <c r="BR6">
        <v>2.54</v>
      </c>
      <c r="BV6" s="15">
        <f t="shared" si="0"/>
        <v>3.2250000000000001</v>
      </c>
    </row>
    <row r="7" spans="1:74" x14ac:dyDescent="0.4">
      <c r="A7" s="71"/>
      <c r="B7" s="11"/>
      <c r="C7" s="11"/>
      <c r="D7" s="11"/>
      <c r="E7" s="11"/>
      <c r="F7" s="11"/>
      <c r="G7" s="71"/>
      <c r="H7" s="11"/>
      <c r="I7" s="11"/>
      <c r="J7" s="11"/>
      <c r="K7" s="11"/>
      <c r="L7" s="66"/>
      <c r="M7" s="66"/>
      <c r="N7" s="68" t="s">
        <v>34</v>
      </c>
      <c r="O7" s="19" t="s">
        <v>43</v>
      </c>
      <c r="P7" s="12"/>
      <c r="Q7" s="11"/>
      <c r="R7" s="11"/>
      <c r="S7" s="11"/>
      <c r="T7" s="39"/>
      <c r="U7" s="11"/>
      <c r="V7" s="11"/>
      <c r="W7" s="11"/>
      <c r="X7" s="27"/>
      <c r="Y7" s="11"/>
      <c r="Z7" s="11"/>
      <c r="AA7" s="11"/>
      <c r="AB7" s="28"/>
      <c r="AC7" s="11"/>
      <c r="AD7" s="11"/>
      <c r="AE7" s="11"/>
      <c r="AF7" s="26"/>
      <c r="AG7" s="11"/>
      <c r="AH7" s="11"/>
      <c r="AI7" s="11"/>
      <c r="AJ7" s="29"/>
      <c r="AK7" s="11"/>
      <c r="AL7" s="11"/>
      <c r="AM7" s="11"/>
      <c r="AN7" s="25"/>
      <c r="AO7" s="11"/>
      <c r="AP7" s="11"/>
      <c r="AQ7" s="11"/>
      <c r="AR7" s="12"/>
      <c r="AS7" s="11"/>
      <c r="AT7" s="11"/>
      <c r="AU7" s="11"/>
      <c r="AV7" s="11"/>
      <c r="AW7" t="s">
        <v>82</v>
      </c>
      <c r="AY7">
        <v>7.41</v>
      </c>
      <c r="BB7">
        <v>5.49</v>
      </c>
      <c r="BF7">
        <v>2.69</v>
      </c>
      <c r="BJ7">
        <v>4.0199999999999996</v>
      </c>
      <c r="BN7" s="15">
        <v>2.87</v>
      </c>
      <c r="BR7">
        <v>1.07</v>
      </c>
      <c r="BV7" s="15">
        <f t="shared" si="0"/>
        <v>3.9250000000000003</v>
      </c>
    </row>
    <row r="8" spans="1:74" x14ac:dyDescent="0.4">
      <c r="A8" s="71"/>
      <c r="B8" s="11"/>
      <c r="C8" s="11"/>
      <c r="D8" s="11"/>
      <c r="E8" s="11"/>
      <c r="F8" s="11"/>
      <c r="G8" s="71"/>
      <c r="H8" s="11"/>
      <c r="I8" s="11"/>
      <c r="J8" s="11"/>
      <c r="K8" s="11"/>
      <c r="L8" s="66"/>
      <c r="M8" s="66"/>
      <c r="N8" s="67"/>
      <c r="O8" s="19" t="s">
        <v>44</v>
      </c>
      <c r="P8" s="12"/>
      <c r="Q8" s="11"/>
      <c r="R8" s="11"/>
      <c r="S8" s="11"/>
      <c r="T8" s="39"/>
      <c r="U8" s="11"/>
      <c r="V8" s="11"/>
      <c r="W8" s="11"/>
      <c r="X8" s="27"/>
      <c r="Y8" s="11"/>
      <c r="Z8" s="11"/>
      <c r="AA8" s="11"/>
      <c r="AB8" s="28"/>
      <c r="AC8" s="11"/>
      <c r="AD8" s="11"/>
      <c r="AE8" s="11"/>
      <c r="AF8" s="26"/>
      <c r="AG8" s="11"/>
      <c r="AH8" s="11"/>
      <c r="AI8" s="11"/>
      <c r="AJ8" s="29"/>
      <c r="AK8" s="11"/>
      <c r="AL8" s="11"/>
      <c r="AM8" s="11"/>
      <c r="AN8" s="25"/>
      <c r="AO8" s="11"/>
      <c r="AP8" s="11"/>
      <c r="AQ8" s="11"/>
      <c r="AR8" s="12"/>
      <c r="AS8" s="11"/>
      <c r="AT8" s="11"/>
      <c r="AU8" s="11"/>
      <c r="AW8" t="s">
        <v>83</v>
      </c>
      <c r="AY8">
        <v>2.97</v>
      </c>
      <c r="BB8">
        <v>2.99</v>
      </c>
      <c r="BF8">
        <v>2.52</v>
      </c>
      <c r="BJ8">
        <v>1.66</v>
      </c>
      <c r="BN8" s="15">
        <v>2.2599999999999998</v>
      </c>
      <c r="BR8">
        <v>1.97</v>
      </c>
      <c r="BV8" s="15">
        <f t="shared" si="0"/>
        <v>2.395</v>
      </c>
    </row>
    <row r="9" spans="1:74" ht="19.5" customHeight="1" x14ac:dyDescent="0.4">
      <c r="A9" s="71"/>
      <c r="B9" s="11"/>
      <c r="C9" s="11"/>
      <c r="D9" s="11"/>
      <c r="E9" s="11"/>
      <c r="F9" s="11"/>
      <c r="G9" s="71"/>
      <c r="H9" s="11"/>
      <c r="I9" s="11"/>
      <c r="J9" s="11"/>
      <c r="K9" s="11"/>
      <c r="L9" s="69" t="s">
        <v>35</v>
      </c>
      <c r="M9" s="69"/>
      <c r="N9" s="66" t="s">
        <v>32</v>
      </c>
      <c r="O9" s="66"/>
      <c r="P9" s="12"/>
      <c r="Q9" s="11"/>
      <c r="R9" s="10"/>
      <c r="S9" s="11"/>
      <c r="T9" s="39"/>
      <c r="U9" s="11"/>
      <c r="V9" s="11"/>
      <c r="W9" s="11"/>
      <c r="X9" s="27"/>
      <c r="Y9" s="11"/>
      <c r="Z9" s="23"/>
      <c r="AA9" s="11"/>
      <c r="AB9" s="28"/>
      <c r="AC9" s="11"/>
      <c r="AD9" s="11"/>
      <c r="AE9" s="11"/>
      <c r="AF9" s="26"/>
      <c r="AG9" s="11"/>
      <c r="AH9" s="11"/>
      <c r="AI9" s="11"/>
      <c r="AJ9" s="29"/>
      <c r="AK9" s="11"/>
      <c r="AL9" s="11"/>
      <c r="AM9" s="11"/>
      <c r="AN9" s="25"/>
      <c r="AO9" s="11"/>
      <c r="AP9" s="11"/>
      <c r="AQ9" s="11"/>
      <c r="AR9" s="12"/>
      <c r="AS9" s="11"/>
      <c r="AT9" s="11"/>
      <c r="AU9" s="11"/>
      <c r="AW9" t="s">
        <v>84</v>
      </c>
      <c r="AY9">
        <v>1.69</v>
      </c>
      <c r="BB9">
        <v>1.93</v>
      </c>
      <c r="BF9" s="15">
        <v>1.7</v>
      </c>
      <c r="BJ9">
        <v>1.05</v>
      </c>
      <c r="BN9" s="15">
        <v>1.34</v>
      </c>
      <c r="BR9">
        <v>1.21</v>
      </c>
      <c r="BV9" s="15">
        <f t="shared" si="0"/>
        <v>1.4866666666666666</v>
      </c>
    </row>
    <row r="10" spans="1:74" x14ac:dyDescent="0.4">
      <c r="A10" s="71"/>
      <c r="B10" s="11"/>
      <c r="C10" s="11"/>
      <c r="D10" s="11"/>
      <c r="E10" s="11"/>
      <c r="F10" s="11"/>
      <c r="G10" s="71"/>
      <c r="H10" s="11"/>
      <c r="I10" s="11"/>
      <c r="J10" s="11"/>
      <c r="K10" s="11"/>
      <c r="L10" s="69"/>
      <c r="M10" s="69"/>
      <c r="N10" s="66" t="s">
        <v>31</v>
      </c>
      <c r="O10" s="66"/>
      <c r="P10" s="12"/>
      <c r="Q10" s="24"/>
      <c r="R10" s="24"/>
      <c r="S10" s="11"/>
      <c r="T10" s="39"/>
      <c r="U10" s="11"/>
      <c r="V10" s="11"/>
      <c r="W10" s="11"/>
      <c r="X10" s="27"/>
      <c r="Y10" s="24"/>
      <c r="Z10" s="24"/>
      <c r="AA10" s="11"/>
      <c r="AB10" s="28"/>
      <c r="AC10" s="11"/>
      <c r="AD10" s="11"/>
      <c r="AE10" s="11"/>
      <c r="AF10" s="26"/>
      <c r="AG10" s="11"/>
      <c r="AH10" s="11"/>
      <c r="AI10" s="11"/>
      <c r="AJ10" s="29"/>
      <c r="AK10" s="11"/>
      <c r="AL10" s="11"/>
      <c r="AM10" s="11"/>
      <c r="AN10" s="25"/>
      <c r="AO10" s="11"/>
      <c r="AP10" s="11"/>
      <c r="AQ10" s="11"/>
      <c r="AR10" s="12"/>
      <c r="AS10" s="11"/>
      <c r="AT10" s="16"/>
      <c r="AU10" s="11"/>
      <c r="AW10" t="s">
        <v>96</v>
      </c>
      <c r="AY10">
        <v>1.92</v>
      </c>
      <c r="BB10">
        <v>2.37</v>
      </c>
      <c r="BF10">
        <v>2.21</v>
      </c>
      <c r="BJ10" s="15">
        <v>1.8</v>
      </c>
      <c r="BN10" s="15">
        <v>1.91</v>
      </c>
      <c r="BR10" s="15">
        <v>1.7</v>
      </c>
      <c r="BV10" s="15">
        <f t="shared" si="0"/>
        <v>1.9850000000000001</v>
      </c>
    </row>
    <row r="11" spans="1:74" x14ac:dyDescent="0.4">
      <c r="A11" s="71"/>
      <c r="B11" s="11"/>
      <c r="C11" s="11"/>
      <c r="D11" s="11"/>
      <c r="E11" s="11"/>
      <c r="F11" s="11"/>
      <c r="G11" s="71"/>
      <c r="H11" s="11"/>
      <c r="I11" s="11"/>
      <c r="J11" s="11"/>
      <c r="K11" s="11"/>
      <c r="L11" s="66" t="s">
        <v>23</v>
      </c>
      <c r="M11" s="66"/>
      <c r="N11" s="66" t="s">
        <v>23</v>
      </c>
      <c r="O11" s="66"/>
      <c r="P11" s="12"/>
      <c r="Q11" s="11"/>
      <c r="R11" s="11"/>
      <c r="S11" s="11"/>
      <c r="T11" s="12">
        <f>BV13</f>
        <v>0.25</v>
      </c>
      <c r="U11" s="11"/>
      <c r="V11" s="11"/>
      <c r="W11" s="11"/>
      <c r="X11" s="27"/>
      <c r="Y11" s="11"/>
      <c r="Z11" s="11"/>
      <c r="AA11" s="11"/>
      <c r="AB11" s="28"/>
      <c r="AE11" s="11"/>
      <c r="AF11" s="27"/>
      <c r="AI11" s="11"/>
      <c r="AJ11" s="29"/>
      <c r="AM11" s="11"/>
      <c r="AN11" s="25"/>
      <c r="AO11" s="11"/>
      <c r="AP11" s="11"/>
      <c r="AQ11" s="11"/>
      <c r="AR11" s="12"/>
      <c r="AS11" s="11"/>
      <c r="AT11" s="16"/>
      <c r="AU11" s="11"/>
      <c r="AW11" t="s">
        <v>85</v>
      </c>
      <c r="AY11">
        <v>1.0900000000000001</v>
      </c>
      <c r="BB11" s="15">
        <v>0.9</v>
      </c>
      <c r="BF11">
        <v>0.77</v>
      </c>
      <c r="BJ11" s="15">
        <v>0.9</v>
      </c>
      <c r="BN11" s="15">
        <v>0.64</v>
      </c>
      <c r="BR11">
        <v>0.42</v>
      </c>
      <c r="BV11" s="15">
        <f t="shared" si="0"/>
        <v>0.78666666666666663</v>
      </c>
    </row>
    <row r="12" spans="1:74" x14ac:dyDescent="0.4">
      <c r="A12" s="71"/>
      <c r="B12" s="11"/>
      <c r="C12" s="11"/>
      <c r="D12" s="11"/>
      <c r="E12" s="11"/>
      <c r="F12" s="11"/>
      <c r="G12" s="71"/>
      <c r="H12" s="11"/>
      <c r="I12" s="11"/>
      <c r="J12" s="11"/>
      <c r="K12" s="11"/>
      <c r="L12" s="66" t="s">
        <v>24</v>
      </c>
      <c r="M12" s="66"/>
      <c r="N12" s="66" t="s">
        <v>24</v>
      </c>
      <c r="O12" s="66"/>
      <c r="P12" s="12"/>
      <c r="Q12" s="24"/>
      <c r="R12" s="24"/>
      <c r="S12" s="11"/>
      <c r="T12" s="12">
        <f>BV15</f>
        <v>0.28499999999999998</v>
      </c>
      <c r="U12" s="11"/>
      <c r="V12" s="11"/>
      <c r="W12" s="11"/>
      <c r="X12" s="27"/>
      <c r="Y12" s="24"/>
      <c r="Z12" s="24"/>
      <c r="AA12" s="11"/>
      <c r="AB12" s="28"/>
      <c r="AC12" s="11"/>
      <c r="AD12" s="11"/>
      <c r="AE12" s="11"/>
      <c r="AF12" s="27"/>
      <c r="AG12" s="24"/>
      <c r="AH12" s="22"/>
      <c r="AI12" s="11"/>
      <c r="AJ12" s="29"/>
      <c r="AK12" s="11"/>
      <c r="AL12" s="11"/>
      <c r="AM12" s="11"/>
      <c r="AN12" s="25"/>
      <c r="AO12" s="24"/>
      <c r="AP12" s="22"/>
      <c r="AQ12" s="11"/>
      <c r="AR12" s="25"/>
      <c r="AS12" s="24"/>
      <c r="AT12" s="24"/>
      <c r="AU12" s="11"/>
      <c r="AW12" t="s">
        <v>86</v>
      </c>
      <c r="AY12">
        <v>1.17</v>
      </c>
      <c r="BB12">
        <v>1.1299999999999999</v>
      </c>
      <c r="BF12">
        <v>1.04</v>
      </c>
      <c r="BJ12">
        <v>1.1200000000000001</v>
      </c>
      <c r="BN12" s="15">
        <v>0.95</v>
      </c>
      <c r="BR12">
        <v>0.81</v>
      </c>
      <c r="BV12" s="15">
        <f t="shared" si="0"/>
        <v>1.0366666666666668</v>
      </c>
    </row>
    <row r="13" spans="1:74" x14ac:dyDescent="0.4">
      <c r="A13" s="71"/>
      <c r="B13" s="11"/>
      <c r="C13" s="11"/>
      <c r="D13" s="11"/>
      <c r="E13" s="11"/>
      <c r="F13" s="11"/>
      <c r="G13" s="71"/>
      <c r="H13" s="11"/>
      <c r="I13" s="11"/>
      <c r="J13" s="11"/>
      <c r="K13" s="11"/>
      <c r="L13" s="66" t="s">
        <v>25</v>
      </c>
      <c r="M13" s="66"/>
      <c r="N13" s="66" t="s">
        <v>25</v>
      </c>
      <c r="O13" s="66"/>
      <c r="P13" s="12"/>
      <c r="Q13" s="24"/>
      <c r="R13" s="24"/>
      <c r="S13" s="11"/>
      <c r="T13" s="12">
        <f>BV14</f>
        <v>0.44166666666666665</v>
      </c>
      <c r="U13" s="11"/>
      <c r="V13" s="11"/>
      <c r="W13" s="11"/>
      <c r="X13" s="27"/>
      <c r="Y13" s="24"/>
      <c r="Z13" s="24"/>
      <c r="AA13" s="11"/>
      <c r="AB13" s="28"/>
      <c r="AC13" s="11"/>
      <c r="AD13" s="11"/>
      <c r="AE13" s="11"/>
      <c r="AF13" s="27"/>
      <c r="AG13" s="24"/>
      <c r="AH13" s="22"/>
      <c r="AI13" s="11"/>
      <c r="AJ13" s="29"/>
      <c r="AK13" s="11"/>
      <c r="AL13" s="11"/>
      <c r="AM13" s="11"/>
      <c r="AN13" s="25"/>
      <c r="AO13" s="24"/>
      <c r="AP13" s="22"/>
      <c r="AQ13" s="11"/>
      <c r="AR13" s="25"/>
      <c r="AS13" s="24"/>
      <c r="AT13" s="24"/>
      <c r="AU13" s="11"/>
      <c r="AW13" t="s">
        <v>87</v>
      </c>
      <c r="AY13">
        <v>0.44</v>
      </c>
      <c r="BB13" s="15">
        <v>0.3</v>
      </c>
      <c r="BF13">
        <v>0.25</v>
      </c>
      <c r="BJ13">
        <v>0.23</v>
      </c>
      <c r="BN13" s="15">
        <v>0.24</v>
      </c>
      <c r="BR13">
        <v>0.04</v>
      </c>
      <c r="BV13" s="15">
        <f t="shared" si="0"/>
        <v>0.25</v>
      </c>
    </row>
    <row r="14" spans="1:74" x14ac:dyDescent="0.4">
      <c r="A14" s="71"/>
      <c r="B14" s="11"/>
      <c r="C14" s="11"/>
      <c r="D14" s="11"/>
      <c r="E14" s="11"/>
      <c r="F14" s="11"/>
      <c r="G14" s="71"/>
      <c r="H14" s="11"/>
      <c r="I14" s="11"/>
      <c r="J14" s="11"/>
      <c r="K14" s="11"/>
      <c r="L14" s="66" t="s">
        <v>36</v>
      </c>
      <c r="M14" s="66"/>
      <c r="N14" s="66" t="s">
        <v>37</v>
      </c>
      <c r="O14" s="66"/>
      <c r="P14" s="12"/>
      <c r="Q14" s="11"/>
      <c r="R14" s="10"/>
      <c r="S14" s="11"/>
      <c r="T14" s="12">
        <f>BV4</f>
        <v>23.566666666666666</v>
      </c>
      <c r="U14" s="11"/>
      <c r="V14" s="11"/>
      <c r="W14" s="11"/>
      <c r="X14" s="27"/>
      <c r="Y14" s="11"/>
      <c r="Z14" s="23"/>
      <c r="AA14" s="11"/>
      <c r="AB14" s="28"/>
      <c r="AD14" s="21"/>
      <c r="AE14" s="11"/>
      <c r="AF14" s="27"/>
      <c r="AI14" s="11"/>
      <c r="AJ14" s="29"/>
      <c r="AM14" s="11"/>
      <c r="AN14" s="25"/>
      <c r="AO14" s="11"/>
      <c r="AP14" s="11"/>
      <c r="AQ14" s="11"/>
      <c r="AR14" s="13"/>
      <c r="AS14" s="11"/>
      <c r="AT14" s="11"/>
      <c r="AU14" s="11"/>
      <c r="AW14" t="s">
        <v>88</v>
      </c>
      <c r="AY14">
        <v>0.63</v>
      </c>
      <c r="BB14">
        <v>0.46</v>
      </c>
      <c r="BF14">
        <v>0.61</v>
      </c>
      <c r="BJ14">
        <v>0.47</v>
      </c>
      <c r="BN14" s="15">
        <v>0.33</v>
      </c>
      <c r="BR14">
        <v>0.15</v>
      </c>
      <c r="BV14" s="15">
        <f t="shared" si="0"/>
        <v>0.44166666666666665</v>
      </c>
    </row>
    <row r="15" spans="1:74" x14ac:dyDescent="0.4">
      <c r="A15" s="71"/>
      <c r="B15" s="11"/>
      <c r="C15" s="11"/>
      <c r="D15" s="11"/>
      <c r="E15" s="11"/>
      <c r="F15" s="11"/>
      <c r="G15" s="71"/>
      <c r="H15" s="11"/>
      <c r="I15" s="11"/>
      <c r="J15" s="11"/>
      <c r="K15" s="11"/>
      <c r="L15" s="66"/>
      <c r="M15" s="66"/>
      <c r="N15" s="66" t="s">
        <v>29</v>
      </c>
      <c r="O15" s="66"/>
      <c r="R15" s="11"/>
      <c r="S15" s="11"/>
      <c r="T15" s="12">
        <f>BV3</f>
        <v>27.216666666666669</v>
      </c>
      <c r="U15" s="11"/>
      <c r="V15" s="11"/>
      <c r="W15" s="11"/>
      <c r="X15" s="27"/>
      <c r="Z15" s="11"/>
      <c r="AA15" s="11"/>
      <c r="AB15" s="28"/>
      <c r="AE15" s="11"/>
      <c r="AF15" s="27"/>
      <c r="AI15" s="11"/>
      <c r="AJ15" s="29"/>
      <c r="AM15" s="11"/>
      <c r="AN15" s="25"/>
      <c r="AO15" s="11"/>
      <c r="AP15" s="11"/>
      <c r="AQ15" s="11"/>
      <c r="AR15" s="13"/>
      <c r="AS15" s="11"/>
      <c r="AT15" s="16"/>
      <c r="AU15" s="11"/>
      <c r="AW15" t="s">
        <v>89</v>
      </c>
      <c r="AY15" s="15">
        <v>0.5</v>
      </c>
      <c r="BB15">
        <v>0.19</v>
      </c>
      <c r="BF15">
        <v>0.61</v>
      </c>
      <c r="BJ15">
        <v>0.28000000000000003</v>
      </c>
      <c r="BN15" s="15">
        <v>0.1</v>
      </c>
      <c r="BR15">
        <v>0.03</v>
      </c>
      <c r="BV15" s="15">
        <f t="shared" si="0"/>
        <v>0.28499999999999998</v>
      </c>
    </row>
    <row r="16" spans="1:74" x14ac:dyDescent="0.4">
      <c r="A16" s="71"/>
      <c r="B16" s="11"/>
      <c r="C16" s="11"/>
      <c r="D16" s="11"/>
      <c r="E16" s="11"/>
      <c r="F16" s="11"/>
      <c r="G16" s="71"/>
      <c r="H16" s="11"/>
      <c r="I16" s="11"/>
      <c r="J16" s="11"/>
      <c r="K16" s="11"/>
      <c r="L16" s="66"/>
      <c r="M16" s="66"/>
      <c r="N16" s="66" t="s">
        <v>28</v>
      </c>
      <c r="O16" s="66"/>
      <c r="P16" s="12"/>
      <c r="Q16" s="24"/>
      <c r="R16" s="24"/>
      <c r="S16" s="11"/>
      <c r="T16" s="12">
        <f>BV6</f>
        <v>3.2250000000000001</v>
      </c>
      <c r="U16" s="11"/>
      <c r="V16" s="11"/>
      <c r="W16" s="11"/>
      <c r="X16" s="27"/>
      <c r="Y16" s="24"/>
      <c r="Z16" s="24"/>
      <c r="AA16" s="11"/>
      <c r="AB16" s="28"/>
      <c r="AD16" s="20"/>
      <c r="AE16" s="11"/>
      <c r="AF16" s="27"/>
      <c r="AG16" s="24"/>
      <c r="AH16" s="22"/>
      <c r="AI16" s="11"/>
      <c r="AJ16" s="29"/>
      <c r="AM16" s="11"/>
      <c r="AN16" s="25"/>
      <c r="AO16" s="24"/>
      <c r="AP16" s="22"/>
      <c r="AQ16" s="11"/>
      <c r="AR16" s="25"/>
      <c r="AS16" s="24"/>
      <c r="AT16" s="24"/>
      <c r="AU16" s="11"/>
    </row>
    <row r="17" spans="1:47" x14ac:dyDescent="0.4">
      <c r="A17" s="71"/>
      <c r="B17" s="11"/>
      <c r="C17" s="11"/>
      <c r="D17" s="11"/>
      <c r="E17" s="11"/>
      <c r="F17" s="11"/>
      <c r="G17" s="71"/>
      <c r="H17" s="11"/>
      <c r="I17" s="11"/>
      <c r="J17" s="11"/>
      <c r="K17" s="11"/>
      <c r="L17" s="66"/>
      <c r="M17" s="66"/>
      <c r="N17" s="66" t="s">
        <v>38</v>
      </c>
      <c r="O17" s="66"/>
      <c r="P17" s="12"/>
      <c r="Q17" s="11"/>
      <c r="R17" s="14"/>
      <c r="S17" s="11"/>
      <c r="T17" s="12"/>
      <c r="U17" s="11"/>
      <c r="V17" s="11"/>
      <c r="W17" s="11"/>
      <c r="X17" s="27"/>
      <c r="Y17" s="11"/>
      <c r="Z17" s="23"/>
      <c r="AA17" s="11"/>
      <c r="AB17" s="28"/>
      <c r="AC17" s="11"/>
      <c r="AD17" s="11"/>
      <c r="AE17" s="11"/>
      <c r="AF17" s="26"/>
      <c r="AG17" s="11"/>
      <c r="AH17" s="11"/>
      <c r="AI17" s="11"/>
      <c r="AJ17" s="29"/>
      <c r="AK17" s="11"/>
      <c r="AL17" s="11"/>
      <c r="AM17" s="11"/>
      <c r="AN17" s="25"/>
      <c r="AO17" s="11"/>
      <c r="AP17" s="11"/>
      <c r="AQ17" s="11"/>
      <c r="AR17" s="13"/>
      <c r="AS17" s="11"/>
      <c r="AT17" s="11"/>
      <c r="AU17" s="11"/>
    </row>
    <row r="18" spans="1:47" x14ac:dyDescent="0.4">
      <c r="A18" s="71"/>
      <c r="B18" s="11"/>
      <c r="C18" s="11"/>
      <c r="D18" s="11"/>
      <c r="E18" s="11"/>
      <c r="F18" s="11"/>
      <c r="G18" s="71"/>
      <c r="H18" s="11"/>
      <c r="I18" s="11"/>
      <c r="J18" s="11"/>
      <c r="K18" s="11"/>
      <c r="L18" s="66" t="s">
        <v>40</v>
      </c>
      <c r="M18" s="66"/>
      <c r="N18" s="66" t="s">
        <v>80</v>
      </c>
      <c r="O18" s="66"/>
      <c r="P18" s="12"/>
      <c r="Q18" s="24"/>
      <c r="R18" s="24"/>
      <c r="S18" s="11"/>
      <c r="T18" s="12">
        <f>BV5</f>
        <v>13.983333333333334</v>
      </c>
      <c r="U18" s="11"/>
      <c r="V18" s="11"/>
      <c r="W18" s="11"/>
      <c r="X18" s="27"/>
      <c r="Y18" s="24"/>
      <c r="Z18" s="24"/>
      <c r="AA18" s="11"/>
      <c r="AB18" s="28"/>
      <c r="AE18" s="11"/>
      <c r="AF18" s="27"/>
      <c r="AG18" s="24"/>
      <c r="AH18" s="22"/>
      <c r="AI18" s="11"/>
      <c r="AJ18" s="29"/>
      <c r="AM18" s="11"/>
      <c r="AN18" s="25"/>
      <c r="AO18" s="24"/>
      <c r="AP18" s="22"/>
      <c r="AQ18" s="11"/>
      <c r="AR18" s="25"/>
      <c r="AS18" s="24"/>
      <c r="AT18" s="24"/>
      <c r="AU18" s="11"/>
    </row>
    <row r="19" spans="1:47" x14ac:dyDescent="0.4">
      <c r="A19" s="18"/>
      <c r="B19" s="11"/>
      <c r="C19" s="11"/>
      <c r="D19" s="11"/>
      <c r="E19" s="11"/>
      <c r="F19" s="11"/>
      <c r="G19" s="18"/>
      <c r="H19" s="11"/>
      <c r="I19" s="11"/>
      <c r="J19" s="11"/>
      <c r="K19" s="11"/>
      <c r="L19" s="66"/>
      <c r="M19" s="66"/>
      <c r="N19" s="66" t="s">
        <v>107</v>
      </c>
      <c r="O19" s="66"/>
      <c r="P19" s="25"/>
      <c r="Q19" s="11"/>
      <c r="R19" s="11"/>
      <c r="S19" s="11"/>
      <c r="T19" s="12">
        <f>BV7</f>
        <v>3.9250000000000003</v>
      </c>
      <c r="U19" s="11"/>
      <c r="V19" s="11"/>
      <c r="W19" s="11"/>
      <c r="X19" s="20"/>
      <c r="AA19" s="11"/>
      <c r="AE19" s="11"/>
      <c r="AF19" s="20"/>
      <c r="AI19" s="11"/>
      <c r="AM19" s="11"/>
      <c r="AN19" s="25"/>
      <c r="AO19" s="11"/>
      <c r="AP19" s="11"/>
      <c r="AQ19" s="11"/>
      <c r="AR19" s="13"/>
      <c r="AS19" s="11"/>
      <c r="AT19" s="11"/>
      <c r="AU19" s="11"/>
    </row>
    <row r="20" spans="1:47" x14ac:dyDescent="0.4">
      <c r="A20" s="18"/>
      <c r="G20" s="18"/>
      <c r="L20" s="66"/>
      <c r="M20" s="66"/>
      <c r="N20" s="66" t="s">
        <v>98</v>
      </c>
      <c r="O20" s="66"/>
      <c r="P20" s="20"/>
      <c r="T20" s="25">
        <f>BV9</f>
        <v>1.4866666666666666</v>
      </c>
      <c r="X20" s="20"/>
      <c r="Z20" s="20"/>
      <c r="AB20" s="20"/>
      <c r="AD20" s="20"/>
      <c r="AF20" s="20"/>
      <c r="AH20" s="20"/>
      <c r="AJ20" s="20"/>
      <c r="AL20" s="20"/>
      <c r="AN20" s="15"/>
      <c r="AR20" s="13"/>
    </row>
    <row r="21" spans="1:47" x14ac:dyDescent="0.4">
      <c r="A21" s="18"/>
      <c r="G21" s="18"/>
      <c r="J21" s="11"/>
      <c r="L21" s="66"/>
      <c r="M21" s="66"/>
      <c r="N21" s="66" t="s">
        <v>96</v>
      </c>
      <c r="O21" s="66"/>
      <c r="P21" s="20"/>
      <c r="T21" s="25">
        <f>BV10</f>
        <v>1.9850000000000001</v>
      </c>
      <c r="X21" s="20"/>
      <c r="Z21" s="20"/>
      <c r="AB21" s="20"/>
      <c r="AD21" s="20"/>
      <c r="AF21" s="20"/>
      <c r="AH21" s="20"/>
      <c r="AJ21" s="20"/>
      <c r="AL21" s="20"/>
      <c r="AN21" s="15"/>
      <c r="AR21" s="13"/>
    </row>
    <row r="22" spans="1:47" ht="19.5" thickBot="1" x14ac:dyDescent="0.45">
      <c r="A22" s="18"/>
      <c r="B22" s="42"/>
      <c r="C22" s="42"/>
      <c r="D22" s="42"/>
      <c r="E22" s="42"/>
      <c r="F22" s="42"/>
      <c r="G22" s="43"/>
      <c r="H22" s="42"/>
      <c r="I22" s="42"/>
      <c r="J22" s="42"/>
      <c r="K22" s="42"/>
      <c r="L22" s="16"/>
      <c r="M22" s="11"/>
    </row>
    <row r="23" spans="1:47" x14ac:dyDescent="0.4">
      <c r="A23" s="18"/>
      <c r="C23" t="s">
        <v>104</v>
      </c>
      <c r="D23" s="11">
        <v>2005</v>
      </c>
      <c r="E23" s="11" t="s">
        <v>105</v>
      </c>
      <c r="F23" s="53" t="s">
        <v>118</v>
      </c>
      <c r="G23" s="71" t="s">
        <v>21</v>
      </c>
      <c r="L23" s="66" t="s">
        <v>22</v>
      </c>
      <c r="M23" s="66"/>
      <c r="N23" s="66" t="s">
        <v>22</v>
      </c>
      <c r="O23" s="66"/>
      <c r="P23" s="12"/>
      <c r="Q23" s="11"/>
      <c r="R23" s="11"/>
    </row>
    <row r="24" spans="1:47" x14ac:dyDescent="0.4">
      <c r="A24" s="18"/>
      <c r="G24" s="71"/>
      <c r="K24" t="s">
        <v>121</v>
      </c>
      <c r="L24" s="66"/>
      <c r="M24" s="66"/>
      <c r="N24" s="66" t="s">
        <v>27</v>
      </c>
      <c r="O24" s="66"/>
      <c r="P24" s="12"/>
      <c r="R24" s="11"/>
    </row>
    <row r="25" spans="1:47" x14ac:dyDescent="0.4">
      <c r="A25" s="18"/>
      <c r="G25" s="71"/>
      <c r="L25" s="66"/>
      <c r="M25" s="66"/>
      <c r="N25" s="66" t="s">
        <v>30</v>
      </c>
      <c r="O25" s="66"/>
      <c r="P25" s="12"/>
      <c r="Q25" s="11"/>
      <c r="R25" s="11"/>
    </row>
    <row r="26" spans="1:47" x14ac:dyDescent="0.4">
      <c r="A26" s="18"/>
      <c r="G26" s="71"/>
      <c r="L26" s="66" t="s">
        <v>33</v>
      </c>
      <c r="M26" s="66"/>
      <c r="N26" s="66" t="s">
        <v>26</v>
      </c>
      <c r="O26" s="66"/>
      <c r="P26" s="12">
        <v>0.95</v>
      </c>
      <c r="Q26" s="24" t="s">
        <v>39</v>
      </c>
      <c r="R26" s="24">
        <v>0.53</v>
      </c>
      <c r="AM26" s="11"/>
    </row>
    <row r="27" spans="1:47" x14ac:dyDescent="0.4">
      <c r="A27" s="18"/>
      <c r="G27" s="71"/>
      <c r="L27" s="66"/>
      <c r="M27" s="66"/>
      <c r="N27" s="68" t="s">
        <v>34</v>
      </c>
      <c r="O27" s="40" t="s">
        <v>43</v>
      </c>
      <c r="P27" s="12"/>
      <c r="Q27" s="11"/>
      <c r="R27" s="11"/>
    </row>
    <row r="28" spans="1:47" x14ac:dyDescent="0.4">
      <c r="A28" s="18"/>
      <c r="G28" s="71"/>
      <c r="L28" s="66"/>
      <c r="M28" s="66"/>
      <c r="N28" s="67"/>
      <c r="O28" s="40" t="s">
        <v>44</v>
      </c>
      <c r="P28" s="12"/>
      <c r="Q28" s="11"/>
      <c r="R28" s="11"/>
    </row>
    <row r="29" spans="1:47" x14ac:dyDescent="0.4">
      <c r="A29" s="18"/>
      <c r="G29" s="71"/>
      <c r="L29" s="69" t="s">
        <v>35</v>
      </c>
      <c r="M29" s="69"/>
      <c r="N29" s="66" t="s">
        <v>32</v>
      </c>
      <c r="O29" s="66"/>
      <c r="P29" s="12"/>
      <c r="Q29" s="11"/>
      <c r="R29" s="41"/>
    </row>
    <row r="30" spans="1:47" x14ac:dyDescent="0.4">
      <c r="A30" s="18"/>
      <c r="G30" s="71"/>
      <c r="L30" s="69"/>
      <c r="M30" s="69"/>
      <c r="N30" s="66" t="s">
        <v>31</v>
      </c>
      <c r="O30" s="66"/>
      <c r="P30" s="12"/>
      <c r="Q30" s="24"/>
      <c r="R30" s="24"/>
    </row>
    <row r="31" spans="1:47" x14ac:dyDescent="0.4">
      <c r="A31" s="18"/>
      <c r="G31" s="71"/>
      <c r="L31" s="66" t="s">
        <v>23</v>
      </c>
      <c r="M31" s="66"/>
      <c r="N31" s="66" t="s">
        <v>23</v>
      </c>
      <c r="O31" s="66"/>
      <c r="P31" s="12"/>
      <c r="Q31" s="11"/>
      <c r="R31" s="11"/>
      <c r="AR31" s="11"/>
    </row>
    <row r="32" spans="1:47" x14ac:dyDescent="0.4">
      <c r="A32" s="18"/>
      <c r="G32" s="71"/>
      <c r="L32" s="66" t="s">
        <v>24</v>
      </c>
      <c r="M32" s="66"/>
      <c r="N32" s="66" t="s">
        <v>24</v>
      </c>
      <c r="O32" s="66"/>
      <c r="P32" s="12"/>
      <c r="Q32" s="24"/>
      <c r="R32" s="24"/>
    </row>
    <row r="33" spans="1:44" x14ac:dyDescent="0.4">
      <c r="A33" s="18"/>
      <c r="G33" s="71"/>
      <c r="L33" s="66" t="s">
        <v>25</v>
      </c>
      <c r="M33" s="66"/>
      <c r="N33" s="66" t="s">
        <v>25</v>
      </c>
      <c r="O33" s="66"/>
      <c r="P33" s="12"/>
      <c r="Q33" s="24"/>
      <c r="R33" s="24"/>
    </row>
    <row r="34" spans="1:44" x14ac:dyDescent="0.4">
      <c r="A34" s="18"/>
      <c r="G34" s="71"/>
      <c r="L34" s="66" t="s">
        <v>36</v>
      </c>
      <c r="M34" s="66"/>
      <c r="N34" s="66" t="s">
        <v>37</v>
      </c>
      <c r="O34" s="66"/>
      <c r="P34" s="12"/>
      <c r="Q34" s="11"/>
      <c r="R34" s="41"/>
    </row>
    <row r="35" spans="1:44" x14ac:dyDescent="0.4">
      <c r="A35" s="18"/>
      <c r="G35" s="71"/>
      <c r="L35" s="66"/>
      <c r="M35" s="66"/>
      <c r="N35" s="66" t="s">
        <v>29</v>
      </c>
      <c r="O35" s="66"/>
      <c r="P35" s="12"/>
      <c r="R35" s="11"/>
    </row>
    <row r="36" spans="1:44" x14ac:dyDescent="0.4">
      <c r="G36" s="71"/>
      <c r="L36" s="66"/>
      <c r="M36" s="66"/>
      <c r="N36" s="66" t="s">
        <v>28</v>
      </c>
      <c r="O36" s="66"/>
      <c r="P36" s="12">
        <v>3.34</v>
      </c>
      <c r="Q36" s="24" t="s">
        <v>39</v>
      </c>
      <c r="R36" s="24">
        <v>1.87</v>
      </c>
      <c r="AL36" s="11"/>
      <c r="AM36" s="11"/>
      <c r="AN36" s="11"/>
      <c r="AO36" s="11"/>
      <c r="AP36" s="11"/>
      <c r="AQ36" s="11"/>
    </row>
    <row r="37" spans="1:44" x14ac:dyDescent="0.4">
      <c r="G37" s="71"/>
      <c r="L37" s="66"/>
      <c r="M37" s="66"/>
      <c r="N37" s="66" t="s">
        <v>38</v>
      </c>
      <c r="O37" s="66"/>
      <c r="P37" s="12"/>
      <c r="Q37" s="11"/>
      <c r="R37" s="41"/>
      <c r="AL37" s="11"/>
      <c r="AM37" s="11"/>
      <c r="AN37" s="11"/>
      <c r="AO37" s="11"/>
      <c r="AP37" s="11"/>
      <c r="AQ37" s="11"/>
      <c r="AR37" s="17"/>
    </row>
    <row r="38" spans="1:44" x14ac:dyDescent="0.4">
      <c r="G38" s="71"/>
      <c r="L38" s="66" t="s">
        <v>40</v>
      </c>
      <c r="M38" s="66"/>
      <c r="N38" s="66" t="s">
        <v>103</v>
      </c>
      <c r="O38" s="66"/>
      <c r="P38" s="12">
        <v>30.24</v>
      </c>
      <c r="Q38" s="24" t="s">
        <v>39</v>
      </c>
      <c r="R38" s="24">
        <v>19.45</v>
      </c>
      <c r="AL38" s="11"/>
      <c r="AM38" s="11"/>
      <c r="AN38" s="13"/>
      <c r="AO38" s="11"/>
      <c r="AP38" s="11"/>
      <c r="AQ38" s="11"/>
      <c r="AR38" s="17"/>
    </row>
    <row r="39" spans="1:44" x14ac:dyDescent="0.4">
      <c r="AL39" s="11"/>
      <c r="AM39" s="11"/>
      <c r="AN39" s="13"/>
      <c r="AO39" s="11"/>
      <c r="AP39" s="11"/>
      <c r="AQ39" s="11"/>
      <c r="AR39" s="17"/>
    </row>
    <row r="40" spans="1:44" x14ac:dyDescent="0.4">
      <c r="AL40" s="11"/>
      <c r="AM40" s="11"/>
      <c r="AN40" s="11"/>
      <c r="AO40" s="11"/>
      <c r="AP40" s="11"/>
      <c r="AQ40" s="11"/>
      <c r="AR40" s="17"/>
    </row>
    <row r="41" spans="1:44" x14ac:dyDescent="0.4">
      <c r="AL41" s="11"/>
      <c r="AM41" s="11"/>
      <c r="AN41" s="11"/>
      <c r="AO41" s="11"/>
      <c r="AR41" s="17"/>
    </row>
    <row r="42" spans="1:44" x14ac:dyDescent="0.4">
      <c r="AL42" s="11"/>
      <c r="AM42" s="11"/>
      <c r="AN42" s="11"/>
      <c r="AO42" s="11"/>
    </row>
    <row r="43" spans="1:44" x14ac:dyDescent="0.4">
      <c r="AL43" s="11"/>
      <c r="AM43" s="11"/>
      <c r="AN43" s="11"/>
      <c r="AO43" s="11"/>
    </row>
  </sheetData>
  <mergeCells count="55">
    <mergeCell ref="L38:M38"/>
    <mergeCell ref="N38:O38"/>
    <mergeCell ref="G23:G38"/>
    <mergeCell ref="L34:M37"/>
    <mergeCell ref="N34:O34"/>
    <mergeCell ref="N35:O35"/>
    <mergeCell ref="N36:O36"/>
    <mergeCell ref="N37:O37"/>
    <mergeCell ref="L31:M31"/>
    <mergeCell ref="N31:O31"/>
    <mergeCell ref="L32:M32"/>
    <mergeCell ref="N32:O32"/>
    <mergeCell ref="L33:M33"/>
    <mergeCell ref="N33:O33"/>
    <mergeCell ref="L26:M28"/>
    <mergeCell ref="N26:O26"/>
    <mergeCell ref="G3:G18"/>
    <mergeCell ref="N13:O13"/>
    <mergeCell ref="N14:O14"/>
    <mergeCell ref="N15:O15"/>
    <mergeCell ref="N16:O16"/>
    <mergeCell ref="N17:O17"/>
    <mergeCell ref="L14:M17"/>
    <mergeCell ref="N18:O18"/>
    <mergeCell ref="L12:M12"/>
    <mergeCell ref="N12:O12"/>
    <mergeCell ref="L13:M13"/>
    <mergeCell ref="L18:M21"/>
    <mergeCell ref="N21:O21"/>
    <mergeCell ref="N19:O19"/>
    <mergeCell ref="N20:O20"/>
    <mergeCell ref="N27:N28"/>
    <mergeCell ref="L29:M30"/>
    <mergeCell ref="N29:O29"/>
    <mergeCell ref="N30:O30"/>
    <mergeCell ref="L23:M25"/>
    <mergeCell ref="N23:O23"/>
    <mergeCell ref="N24:O24"/>
    <mergeCell ref="N25:O25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L9:M10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  <ignoredErrors>
    <ignoredError sqref="T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33"/>
  <sheetViews>
    <sheetView workbookViewId="0">
      <selection activeCell="H23" sqref="H23"/>
    </sheetView>
  </sheetViews>
  <sheetFormatPr defaultRowHeight="18.75" x14ac:dyDescent="0.4"/>
  <cols>
    <col min="2" max="2" width="34.875" customWidth="1"/>
    <col min="3" max="3" width="14.125" customWidth="1"/>
    <col min="4" max="4" width="16.375" customWidth="1"/>
  </cols>
  <sheetData>
    <row r="2" spans="2:6" ht="19.5" thickBot="1" x14ac:dyDescent="0.45">
      <c r="B2" s="30" t="s">
        <v>46</v>
      </c>
      <c r="C2" s="30"/>
      <c r="D2" s="30"/>
      <c r="E2" s="30"/>
      <c r="F2" s="30"/>
    </row>
    <row r="3" spans="2:6" ht="19.5" thickBot="1" x14ac:dyDescent="0.45">
      <c r="B3" s="31" t="s">
        <v>47</v>
      </c>
      <c r="C3" s="32" t="s">
        <v>48</v>
      </c>
      <c r="D3" s="30"/>
      <c r="E3" s="30"/>
      <c r="F3" s="30"/>
    </row>
    <row r="4" spans="2:6" ht="19.5" thickTop="1" x14ac:dyDescent="0.4">
      <c r="B4" s="33" t="s">
        <v>49</v>
      </c>
      <c r="C4" s="34">
        <v>449762</v>
      </c>
      <c r="D4" s="30"/>
      <c r="E4" s="30"/>
      <c r="F4" s="30"/>
    </row>
    <row r="5" spans="2:6" ht="19.5" thickBot="1" x14ac:dyDescent="0.45">
      <c r="B5" s="35" t="s">
        <v>50</v>
      </c>
      <c r="C5" s="36" t="s">
        <v>76</v>
      </c>
      <c r="D5" s="30"/>
      <c r="E5" s="30"/>
      <c r="F5" s="30"/>
    </row>
    <row r="6" spans="2:6" x14ac:dyDescent="0.4">
      <c r="B6" s="30"/>
      <c r="C6" s="30"/>
      <c r="D6" s="30"/>
      <c r="E6" s="30"/>
      <c r="F6" s="30"/>
    </row>
    <row r="7" spans="2:6" ht="19.5" thickBot="1" x14ac:dyDescent="0.45">
      <c r="B7" s="37" t="s">
        <v>51</v>
      </c>
      <c r="C7" s="30"/>
      <c r="D7" s="30"/>
      <c r="E7" s="30"/>
      <c r="F7" s="30"/>
    </row>
    <row r="8" spans="2:6" ht="19.5" thickBot="1" x14ac:dyDescent="0.45">
      <c r="B8" s="31" t="s">
        <v>47</v>
      </c>
      <c r="C8" s="32" t="s">
        <v>48</v>
      </c>
      <c r="D8" s="30"/>
      <c r="E8" s="30"/>
      <c r="F8" s="30"/>
    </row>
    <row r="9" spans="2:6" ht="19.5" thickTop="1" x14ac:dyDescent="0.4">
      <c r="B9" s="33" t="s">
        <v>49</v>
      </c>
      <c r="C9" s="34">
        <v>449762</v>
      </c>
      <c r="D9" s="30"/>
      <c r="E9" s="30"/>
      <c r="F9" s="30"/>
    </row>
    <row r="10" spans="2:6" x14ac:dyDescent="0.4">
      <c r="B10" s="55" t="s">
        <v>52</v>
      </c>
      <c r="C10" s="56">
        <v>363.5</v>
      </c>
      <c r="D10" s="30"/>
      <c r="E10" s="30"/>
      <c r="F10" s="30"/>
    </row>
    <row r="11" spans="2:6" x14ac:dyDescent="0.4">
      <c r="B11" s="55" t="s">
        <v>53</v>
      </c>
      <c r="C11" s="56">
        <v>3.3</v>
      </c>
      <c r="D11" s="30"/>
      <c r="E11" s="30"/>
      <c r="F11" s="30"/>
    </row>
    <row r="12" spans="2:6" x14ac:dyDescent="0.4">
      <c r="B12" s="55" t="s">
        <v>54</v>
      </c>
      <c r="C12" s="57">
        <v>1</v>
      </c>
      <c r="D12" s="30"/>
      <c r="E12" s="30"/>
      <c r="F12" s="30"/>
    </row>
    <row r="13" spans="2:6" x14ac:dyDescent="0.4">
      <c r="B13" s="55" t="s">
        <v>55</v>
      </c>
      <c r="C13" s="57">
        <v>5</v>
      </c>
      <c r="D13" s="30"/>
      <c r="E13" s="30"/>
      <c r="F13" s="30"/>
    </row>
    <row r="14" spans="2:6" x14ac:dyDescent="0.4">
      <c r="B14" s="55" t="s">
        <v>56</v>
      </c>
      <c r="C14" s="57">
        <v>10</v>
      </c>
      <c r="D14" s="30"/>
      <c r="E14" s="30"/>
      <c r="F14" s="30"/>
    </row>
    <row r="15" spans="2:6" x14ac:dyDescent="0.4">
      <c r="B15" s="55" t="s">
        <v>57</v>
      </c>
      <c r="C15" s="58">
        <v>363.21875499999999</v>
      </c>
      <c r="D15" s="30"/>
      <c r="E15" s="30"/>
      <c r="F15" s="30"/>
    </row>
    <row r="16" spans="2:6" x14ac:dyDescent="0.4">
      <c r="B16" s="59" t="s">
        <v>58</v>
      </c>
      <c r="C16" s="58">
        <v>363.21875499999999</v>
      </c>
      <c r="D16" s="30"/>
      <c r="E16" s="30"/>
      <c r="F16" s="30"/>
    </row>
    <row r="17" spans="2:7" x14ac:dyDescent="0.4">
      <c r="B17" s="55" t="s">
        <v>59</v>
      </c>
      <c r="C17" s="56">
        <v>50.8</v>
      </c>
      <c r="D17" s="30"/>
      <c r="E17" s="30"/>
      <c r="F17" s="30"/>
    </row>
    <row r="18" spans="2:7" x14ac:dyDescent="0.4">
      <c r="B18" s="55" t="s">
        <v>60</v>
      </c>
      <c r="C18" s="56">
        <v>26</v>
      </c>
      <c r="D18" s="30"/>
      <c r="E18" s="30"/>
      <c r="F18" s="30"/>
    </row>
    <row r="19" spans="2:7" x14ac:dyDescent="0.4">
      <c r="B19" s="55" t="s">
        <v>61</v>
      </c>
      <c r="C19" s="57">
        <v>0</v>
      </c>
      <c r="D19" s="30"/>
      <c r="E19" s="30"/>
      <c r="F19" s="30"/>
    </row>
    <row r="20" spans="2:7" x14ac:dyDescent="0.4">
      <c r="B20" s="55" t="s">
        <v>62</v>
      </c>
      <c r="C20" s="57">
        <v>449</v>
      </c>
      <c r="D20" s="30"/>
      <c r="E20" s="30"/>
      <c r="F20" s="30"/>
    </row>
    <row r="21" spans="2:7" x14ac:dyDescent="0.4">
      <c r="B21" s="55" t="s">
        <v>63</v>
      </c>
      <c r="C21" s="57">
        <v>1</v>
      </c>
      <c r="D21" s="30"/>
      <c r="E21" s="30"/>
      <c r="F21" s="30"/>
    </row>
    <row r="22" spans="2:7" x14ac:dyDescent="0.4">
      <c r="B22" s="59" t="s">
        <v>64</v>
      </c>
      <c r="C22" s="57">
        <v>1</v>
      </c>
      <c r="D22" s="30"/>
      <c r="E22" s="30"/>
      <c r="F22" s="30"/>
    </row>
    <row r="23" spans="2:7" x14ac:dyDescent="0.4">
      <c r="B23" s="59" t="s">
        <v>65</v>
      </c>
      <c r="C23" s="57">
        <v>0</v>
      </c>
      <c r="D23" s="30"/>
      <c r="E23" s="30"/>
      <c r="F23" s="30"/>
    </row>
    <row r="24" spans="2:7" x14ac:dyDescent="0.4">
      <c r="B24" s="59" t="s">
        <v>66</v>
      </c>
      <c r="C24" s="57">
        <v>0</v>
      </c>
      <c r="D24" s="30"/>
      <c r="E24" s="30"/>
      <c r="F24" s="30"/>
    </row>
    <row r="25" spans="2:7" x14ac:dyDescent="0.4">
      <c r="B25" s="59" t="s">
        <v>67</v>
      </c>
      <c r="C25" s="57">
        <v>0</v>
      </c>
      <c r="D25" s="30"/>
      <c r="E25" s="30"/>
      <c r="F25" s="30"/>
    </row>
    <row r="26" spans="2:7" x14ac:dyDescent="0.4">
      <c r="B26" s="59" t="s">
        <v>68</v>
      </c>
      <c r="C26" s="57">
        <v>1</v>
      </c>
      <c r="D26" s="30"/>
      <c r="E26" s="30"/>
      <c r="F26" s="30"/>
    </row>
    <row r="27" spans="2:7" ht="19.5" thickBot="1" x14ac:dyDescent="0.45">
      <c r="B27" s="60" t="s">
        <v>69</v>
      </c>
      <c r="C27" s="61" t="s">
        <v>77</v>
      </c>
      <c r="D27" s="30"/>
      <c r="E27" s="30"/>
      <c r="F27" s="30"/>
    </row>
    <row r="28" spans="2:7" x14ac:dyDescent="0.4">
      <c r="B28" s="30"/>
      <c r="C28" s="30"/>
      <c r="D28" s="30"/>
      <c r="E28" s="30"/>
      <c r="F28" s="30"/>
    </row>
    <row r="29" spans="2:7" ht="19.5" thickBot="1" x14ac:dyDescent="0.45">
      <c r="B29" s="30" t="s">
        <v>70</v>
      </c>
      <c r="C29" s="30"/>
      <c r="D29" s="30"/>
      <c r="E29" s="30"/>
      <c r="F29" s="30"/>
    </row>
    <row r="30" spans="2:7" ht="19.5" thickBot="1" x14ac:dyDescent="0.45">
      <c r="B30" s="31" t="s">
        <v>71</v>
      </c>
      <c r="C30" s="38" t="s">
        <v>72</v>
      </c>
      <c r="D30" s="38" t="s">
        <v>73</v>
      </c>
      <c r="E30" s="38" t="s">
        <v>74</v>
      </c>
      <c r="F30" s="38" t="s">
        <v>75</v>
      </c>
      <c r="G30" s="62" t="s">
        <v>120</v>
      </c>
    </row>
    <row r="31" spans="2:7" ht="19.5" thickTop="1" x14ac:dyDescent="0.4">
      <c r="B31" s="33" t="s">
        <v>112</v>
      </c>
      <c r="C31" s="50" t="s">
        <v>108</v>
      </c>
      <c r="D31" s="51" t="s">
        <v>109</v>
      </c>
      <c r="E31" s="50"/>
      <c r="F31" s="50"/>
      <c r="G31" s="52" t="s">
        <v>115</v>
      </c>
    </row>
    <row r="32" spans="2:7" x14ac:dyDescent="0.4">
      <c r="B32" s="45" t="s">
        <v>113</v>
      </c>
      <c r="C32" s="44" t="s">
        <v>108</v>
      </c>
      <c r="D32" s="44" t="s">
        <v>110</v>
      </c>
      <c r="E32" s="44"/>
      <c r="F32" s="44"/>
      <c r="G32" s="46" t="s">
        <v>115</v>
      </c>
    </row>
    <row r="33" spans="2:7" ht="19.5" thickBot="1" x14ac:dyDescent="0.45">
      <c r="B33" s="47" t="s">
        <v>114</v>
      </c>
      <c r="C33" s="48" t="s">
        <v>108</v>
      </c>
      <c r="D33" s="48" t="s">
        <v>111</v>
      </c>
      <c r="E33" s="48"/>
      <c r="F33" s="48"/>
      <c r="G33" s="49" t="s">
        <v>115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18F_fallypride(kinetic)</vt:lpstr>
      <vt:lpstr>18F_fallypride(compound)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2024-02-16T02:21:55Z</dcterms:modified>
</cp:coreProperties>
</file>