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Dopamine transportor\"/>
    </mc:Choice>
  </mc:AlternateContent>
  <xr:revisionPtr revIDLastSave="0" documentId="13_ncr:1_{22F14311-CB0E-4458-B389-6C9EB1D0A9F3}" xr6:coauthVersionLast="36" xr6:coauthVersionMax="36" xr10:uidLastSave="{00000000-0000-0000-0000-000000000000}"/>
  <bookViews>
    <workbookView xWindow="2325" yWindow="3195" windowWidth="14400" windowHeight="7275" xr2:uid="{666BC7CE-D0A8-4F8C-A65E-5E37EDDADD61}"/>
  </bookViews>
  <sheets>
    <sheet name="11C_PE2I(kinetic)" sheetId="1" r:id="rId1"/>
    <sheet name="11C_PE2I(compound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  <c r="AR14" i="1"/>
  <c r="AR15" i="1"/>
  <c r="AR6" i="1"/>
  <c r="AN7" i="1"/>
  <c r="AN14" i="1"/>
  <c r="AN15" i="1"/>
  <c r="AN6" i="1"/>
  <c r="Q14" i="1" l="1"/>
  <c r="Q7" i="1"/>
  <c r="Q6" i="1"/>
  <c r="Q15" i="1"/>
</calcChain>
</file>

<file path=xl/sharedStrings.xml><?xml version="1.0" encoding="utf-8"?>
<sst xmlns="http://schemas.openxmlformats.org/spreadsheetml/2006/main" count="121" uniqueCount="95">
  <si>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</si>
  <si>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</si>
  <si>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</si>
  <si>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</si>
  <si>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</si>
  <si>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</si>
  <si>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</si>
  <si>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</si>
  <si>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</si>
  <si>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</si>
  <si>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</si>
  <si>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</si>
  <si>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</si>
  <si>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</si>
  <si>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</si>
  <si>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</si>
  <si>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</si>
  <si>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</si>
  <si>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</si>
  <si>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</si>
  <si>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</si>
  <si>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</si>
  <si>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</si>
  <si>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</si>
  <si>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</si>
  <si>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</si>
  <si>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</si>
  <si>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</si>
  <si>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</si>
  <si>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</si>
  <si>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</si>
  <si>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</si>
  <si>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</si>
  <si>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</si>
  <si>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</si>
  <si>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</si>
  <si>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</si>
  <si>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</si>
  <si>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</si>
  <si>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</si>
  <si>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</si>
  <si>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</si>
  <si>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</si>
  <si>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</si>
  <si>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</si>
  <si>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</si>
  <si>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</si>
  <si>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</si>
  <si>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</si>
  <si>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</si>
  <si>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C19H24INO2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</si>
  <si>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</si>
  <si>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</si>
  <si>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</si>
  <si>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</si>
  <si>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</si>
  <si>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</si>
  <si>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</si>
  <si>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</si>
  <si>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</si>
  <si>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</si>
  <si>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</si>
  <si>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</si>
  <si>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</si>
  <si>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</si>
  <si>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</si>
  <si>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</si>
  <si>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</si>
  <si>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</si>
  <si>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</si>
  <si>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</si>
  <si>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</si>
  <si>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</si>
  <si>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</si>
  <si>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</si>
  <si>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</si>
  <si>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</si>
  <si>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</si>
  <si>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Displacement of [3H]WIN35428 from human cloned DAT receptor expressed in human HEK293 cells</t>
  </si>
  <si>
    <t>Binding affinity to DAT (unknown origin)</t>
  </si>
  <si>
    <t>Binding affinity to SERT (unknown origin)</t>
  </si>
  <si>
    <t>rat striatum, vs GBR 12909</t>
    <phoneticPr fontId="1"/>
  </si>
  <si>
    <t>10.1016/s0969-8051(97)00224-2</t>
  </si>
  <si>
    <t>Ikuo Odano et al.</t>
    <phoneticPr fontId="1"/>
  </si>
  <si>
    <t xml:space="preserve">NeuroImage </t>
    <phoneticPr fontId="1"/>
  </si>
  <si>
    <t>2/6(F/M)</t>
    <phoneticPr fontId="1"/>
  </si>
  <si>
    <t>19-38</t>
    <phoneticPr fontId="1"/>
  </si>
  <si>
    <t>34±11</t>
    <phoneticPr fontId="1"/>
  </si>
  <si>
    <t>2TCM</t>
    <phoneticPr fontId="1"/>
  </si>
  <si>
    <t>dopamine transporter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</si>
  <si>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C]PE2I</t>
    </r>
    <phoneticPr fontId="1"/>
  </si>
  <si>
    <t>15;59(4):3582-93.</t>
  </si>
  <si>
    <t>DOI (References other than Pubchem)</t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</si>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</sst>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4" fillId="0" borderId="17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19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18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4" fillId="0" borderId="21" xfId="0" applyFont="1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3" fillId="0" borderId="2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G1" sqref="G1:J1"/>
    </sheetView>
  </sheetViews>
  <sheetFormatPr defaultRowHeight="18.75" x14ac:dyDescent="0.4"/>
  <cols>
    <col min="1" max="1" width="14.25" customWidth="1"/>
    <col min="6" max="6" width="14.5" customWidth="1"/>
    <col min="13" max="13" width="20.375" customWidth="1"/>
    <col min="17" max="17" width="11.125" bestFit="1" customWidth="1"/>
    <col min="18" max="18" width="2.875" customWidth="1"/>
    <col min="22" max="22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8" t="s">
        <v>0</v>
      </c>
      <c r="B1" s="58"/>
      <c r="C1" s="58"/>
      <c r="D1" s="58"/>
      <c r="E1" s="58"/>
      <c r="F1" s="58"/>
      <c r="G1" s="59" t="s">
        <v>94</v>
      </c>
      <c r="H1" s="59"/>
      <c r="I1" s="59"/>
      <c r="J1" s="59"/>
      <c r="K1" s="26"/>
      <c r="L1" s="60" t="s">
        <v>1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/>
      <c r="L2" s="6" t="s">
        <v>11</v>
      </c>
      <c r="M2" s="6"/>
      <c r="N2" s="6"/>
      <c r="O2" s="9" t="s">
        <v>12</v>
      </c>
      <c r="P2" s="9"/>
      <c r="Q2" s="6" t="s">
        <v>13</v>
      </c>
      <c r="R2" s="6"/>
      <c r="S2" s="6" t="s">
        <v>16</v>
      </c>
      <c r="T2" s="6"/>
      <c r="U2" s="7" t="s">
        <v>14</v>
      </c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42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64" t="s">
        <v>90</v>
      </c>
      <c r="B3" s="11" t="s">
        <v>89</v>
      </c>
      <c r="C3" t="s">
        <v>83</v>
      </c>
      <c r="D3">
        <v>2011</v>
      </c>
      <c r="E3" t="s">
        <v>84</v>
      </c>
      <c r="F3" s="55" t="s">
        <v>91</v>
      </c>
      <c r="G3" s="64" t="s">
        <v>21</v>
      </c>
      <c r="H3">
        <v>8</v>
      </c>
      <c r="I3" t="s">
        <v>85</v>
      </c>
      <c r="J3" t="s">
        <v>86</v>
      </c>
      <c r="K3" t="s">
        <v>87</v>
      </c>
      <c r="L3" t="s">
        <v>88</v>
      </c>
      <c r="M3" s="62" t="s">
        <v>22</v>
      </c>
      <c r="N3" s="62"/>
      <c r="O3" s="62" t="s">
        <v>22</v>
      </c>
      <c r="P3" s="62"/>
      <c r="Q3" s="1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57"/>
    </row>
    <row r="4" spans="1:47" x14ac:dyDescent="0.4">
      <c r="A4" s="57"/>
      <c r="B4" s="11"/>
      <c r="C4" s="11"/>
      <c r="D4" s="11"/>
      <c r="E4" s="11"/>
      <c r="F4" s="11"/>
      <c r="G4" s="57"/>
      <c r="H4" s="11"/>
      <c r="I4" s="11"/>
      <c r="J4" s="11"/>
      <c r="K4" s="11"/>
      <c r="L4" s="11" t="s">
        <v>93</v>
      </c>
      <c r="M4" s="61"/>
      <c r="N4" s="61"/>
      <c r="O4" s="61" t="s">
        <v>27</v>
      </c>
      <c r="P4" s="6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N4" s="20"/>
      <c r="AO4" s="11"/>
      <c r="AP4" s="11"/>
      <c r="AQ4" s="11"/>
      <c r="AR4" s="11"/>
      <c r="AS4" s="11"/>
      <c r="AT4" s="21"/>
      <c r="AU4" s="57"/>
    </row>
    <row r="5" spans="1:47" x14ac:dyDescent="0.4">
      <c r="A5" s="57"/>
      <c r="B5" s="11"/>
      <c r="C5" s="11"/>
      <c r="D5" s="11"/>
      <c r="E5" s="11"/>
      <c r="F5" s="11"/>
      <c r="G5" s="57"/>
      <c r="H5" s="11"/>
      <c r="I5" s="11"/>
      <c r="J5" s="11"/>
      <c r="K5" s="11"/>
      <c r="L5" s="11"/>
      <c r="M5" s="61"/>
      <c r="N5" s="61"/>
      <c r="O5" s="61" t="s">
        <v>30</v>
      </c>
      <c r="P5" s="61"/>
      <c r="Q5" s="16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20"/>
      <c r="AO5" s="11"/>
      <c r="AP5" s="11"/>
      <c r="AQ5" s="11"/>
      <c r="AR5" s="11"/>
      <c r="AS5" s="11"/>
      <c r="AT5" s="11"/>
      <c r="AU5" s="57"/>
    </row>
    <row r="6" spans="1:47" x14ac:dyDescent="0.4">
      <c r="A6" s="57"/>
      <c r="B6" s="11"/>
      <c r="C6" s="11"/>
      <c r="D6" s="11"/>
      <c r="E6" s="11"/>
      <c r="F6" s="11"/>
      <c r="G6" s="57"/>
      <c r="H6" s="11"/>
      <c r="I6" s="11"/>
      <c r="J6" s="11"/>
      <c r="K6" s="11"/>
      <c r="L6" s="11"/>
      <c r="M6" s="61" t="s">
        <v>33</v>
      </c>
      <c r="N6" s="61"/>
      <c r="O6" s="61" t="s">
        <v>26</v>
      </c>
      <c r="P6" s="61"/>
      <c r="Q6" s="52">
        <f>(1+AR6)*AN6</f>
        <v>4.117647058823529</v>
      </c>
      <c r="S6" s="11"/>
      <c r="T6" s="11"/>
      <c r="U6" s="11"/>
      <c r="V6" s="11"/>
      <c r="W6" s="11"/>
      <c r="X6" s="54">
        <v>0.35</v>
      </c>
      <c r="Y6" s="54" t="s">
        <v>39</v>
      </c>
      <c r="Z6" s="52">
        <v>7.0000000000000007E-2</v>
      </c>
      <c r="AA6" s="51"/>
      <c r="AB6" s="52">
        <v>0.17</v>
      </c>
      <c r="AC6" s="54" t="s">
        <v>39</v>
      </c>
      <c r="AD6" s="54">
        <v>0.04</v>
      </c>
      <c r="AE6" s="51"/>
      <c r="AF6" s="54">
        <v>0.06</v>
      </c>
      <c r="AG6" s="54" t="s">
        <v>39</v>
      </c>
      <c r="AH6" s="54">
        <v>0.05</v>
      </c>
      <c r="AI6" s="51"/>
      <c r="AJ6" s="54">
        <v>0.06</v>
      </c>
      <c r="AK6" s="54" t="s">
        <v>39</v>
      </c>
      <c r="AL6" s="54">
        <v>0.02</v>
      </c>
      <c r="AM6" s="51"/>
      <c r="AN6" s="52">
        <f>X6/AB6</f>
        <v>2.0588235294117645</v>
      </c>
      <c r="AO6" s="51"/>
      <c r="AP6" s="51"/>
      <c r="AQ6" s="51"/>
      <c r="AR6" s="16">
        <f>AF6/AJ6</f>
        <v>1</v>
      </c>
      <c r="AS6" s="11"/>
      <c r="AT6" s="11"/>
      <c r="AU6" s="57"/>
    </row>
    <row r="7" spans="1:47" x14ac:dyDescent="0.4">
      <c r="A7" s="57"/>
      <c r="B7" s="11"/>
      <c r="C7" s="11"/>
      <c r="D7" s="11"/>
      <c r="E7" s="11"/>
      <c r="F7" s="11"/>
      <c r="G7" s="57"/>
      <c r="H7" s="11"/>
      <c r="I7" s="11"/>
      <c r="J7" s="11"/>
      <c r="K7" s="11"/>
      <c r="L7" s="11"/>
      <c r="M7" s="61"/>
      <c r="N7" s="61"/>
      <c r="O7" s="63" t="s">
        <v>34</v>
      </c>
      <c r="P7" s="25" t="s">
        <v>43</v>
      </c>
      <c r="Q7" s="52">
        <f t="shared" ref="Q7:Q15" si="0">(1+AR7)*AN7</f>
        <v>7.3666666666666671</v>
      </c>
      <c r="R7" s="11"/>
      <c r="S7" s="11"/>
      <c r="T7" s="11"/>
      <c r="U7" s="11"/>
      <c r="V7" s="11"/>
      <c r="W7" s="11"/>
      <c r="X7" s="54">
        <v>0.26</v>
      </c>
      <c r="Y7" s="54" t="s">
        <v>39</v>
      </c>
      <c r="Z7" s="52">
        <v>7.0000000000000007E-2</v>
      </c>
      <c r="AA7" s="51"/>
      <c r="AB7" s="52">
        <v>0.12</v>
      </c>
      <c r="AC7" s="54" t="s">
        <v>39</v>
      </c>
      <c r="AD7" s="54">
        <v>0.03</v>
      </c>
      <c r="AE7" s="51"/>
      <c r="AF7" s="54">
        <v>0.12</v>
      </c>
      <c r="AG7" s="54" t="s">
        <v>39</v>
      </c>
      <c r="AH7" s="54">
        <v>0.05</v>
      </c>
      <c r="AI7" s="51"/>
      <c r="AJ7" s="54">
        <v>0.05</v>
      </c>
      <c r="AK7" s="54" t="s">
        <v>39</v>
      </c>
      <c r="AL7" s="54">
        <v>0.01</v>
      </c>
      <c r="AM7" s="51"/>
      <c r="AN7" s="52">
        <f t="shared" ref="AN7:AN15" si="1">X7/AB7</f>
        <v>2.166666666666667</v>
      </c>
      <c r="AO7" s="51"/>
      <c r="AP7" s="51"/>
      <c r="AQ7" s="51"/>
      <c r="AR7" s="16">
        <f t="shared" ref="AR7:AR15" si="2">AF7/AJ7</f>
        <v>2.4</v>
      </c>
      <c r="AS7" s="11"/>
      <c r="AT7" s="11"/>
      <c r="AU7" s="57"/>
    </row>
    <row r="8" spans="1:47" x14ac:dyDescent="0.4">
      <c r="A8" s="57"/>
      <c r="B8" s="11"/>
      <c r="C8" s="11"/>
      <c r="D8" s="11"/>
      <c r="E8" s="11"/>
      <c r="F8" s="11"/>
      <c r="G8" s="57"/>
      <c r="H8" s="11"/>
      <c r="I8" s="11"/>
      <c r="J8" s="11"/>
      <c r="K8" s="11"/>
      <c r="L8" s="11"/>
      <c r="M8" s="61"/>
      <c r="N8" s="61"/>
      <c r="O8" s="62"/>
      <c r="P8" s="25" t="s">
        <v>44</v>
      </c>
      <c r="Q8" s="52"/>
      <c r="R8" s="11"/>
      <c r="S8" s="11"/>
      <c r="T8" s="11"/>
      <c r="U8" s="11"/>
      <c r="V8" s="11"/>
      <c r="W8" s="1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2"/>
      <c r="AO8" s="51"/>
      <c r="AP8" s="51"/>
      <c r="AQ8" s="51"/>
      <c r="AR8" s="16"/>
      <c r="AS8" s="11"/>
      <c r="AT8" s="11"/>
      <c r="AU8" s="57"/>
    </row>
    <row r="9" spans="1:47" ht="19.5" customHeight="1" x14ac:dyDescent="0.4">
      <c r="A9" s="57"/>
      <c r="B9" s="11"/>
      <c r="C9" s="11"/>
      <c r="D9" s="11"/>
      <c r="E9" s="11"/>
      <c r="F9" s="11"/>
      <c r="G9" s="57"/>
      <c r="H9" s="11"/>
      <c r="I9" s="11"/>
      <c r="J9" s="11"/>
      <c r="K9" s="11"/>
      <c r="L9" s="11"/>
      <c r="M9" s="65" t="s">
        <v>35</v>
      </c>
      <c r="N9" s="65"/>
      <c r="O9" s="61" t="s">
        <v>32</v>
      </c>
      <c r="P9" s="61"/>
      <c r="Q9" s="52"/>
      <c r="R9" s="11"/>
      <c r="S9" s="10"/>
      <c r="T9" s="11"/>
      <c r="U9" s="11"/>
      <c r="V9" s="11"/>
      <c r="W9" s="1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2"/>
      <c r="AO9" s="51"/>
      <c r="AP9" s="51"/>
      <c r="AQ9" s="51"/>
      <c r="AR9" s="16"/>
      <c r="AS9" s="11"/>
      <c r="AT9" s="11"/>
      <c r="AU9" s="57"/>
    </row>
    <row r="10" spans="1:47" x14ac:dyDescent="0.4">
      <c r="A10" s="57"/>
      <c r="B10" s="11"/>
      <c r="C10" s="11"/>
      <c r="D10" s="11"/>
      <c r="E10" s="11"/>
      <c r="F10" s="11"/>
      <c r="G10" s="57"/>
      <c r="H10" s="11"/>
      <c r="I10" s="11"/>
      <c r="J10" s="11"/>
      <c r="K10" s="11"/>
      <c r="L10" s="11"/>
      <c r="M10" s="65"/>
      <c r="N10" s="65"/>
      <c r="O10" s="61" t="s">
        <v>31</v>
      </c>
      <c r="P10" s="61"/>
      <c r="Q10" s="52"/>
      <c r="R10" s="11"/>
      <c r="S10" s="11"/>
      <c r="T10" s="11"/>
      <c r="U10" s="11"/>
      <c r="V10" s="11"/>
      <c r="W10" s="1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2"/>
      <c r="AO10" s="51"/>
      <c r="AP10" s="51"/>
      <c r="AQ10" s="51"/>
      <c r="AR10" s="16"/>
      <c r="AS10" s="11"/>
      <c r="AT10" s="21"/>
      <c r="AU10" s="57"/>
    </row>
    <row r="11" spans="1:47" x14ac:dyDescent="0.4">
      <c r="A11" s="57"/>
      <c r="B11" s="11"/>
      <c r="C11" s="11"/>
      <c r="D11" s="11"/>
      <c r="E11" s="11"/>
      <c r="F11" s="11"/>
      <c r="G11" s="57"/>
      <c r="H11" s="11"/>
      <c r="I11" s="11"/>
      <c r="J11" s="11"/>
      <c r="K11" s="11"/>
      <c r="L11" s="11"/>
      <c r="M11" s="61" t="s">
        <v>23</v>
      </c>
      <c r="N11" s="61"/>
      <c r="O11" s="61" t="s">
        <v>23</v>
      </c>
      <c r="P11" s="61"/>
      <c r="Q11" s="52"/>
      <c r="R11" s="11"/>
      <c r="S11" s="11"/>
      <c r="T11" s="11"/>
      <c r="U11" s="11"/>
      <c r="V11" s="11"/>
      <c r="W11" s="11"/>
      <c r="X11" s="12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2"/>
      <c r="AO11" s="51"/>
      <c r="AP11" s="51"/>
      <c r="AQ11" s="51"/>
      <c r="AR11" s="16"/>
      <c r="AS11" s="11"/>
      <c r="AT11" s="21"/>
      <c r="AU11" s="57"/>
    </row>
    <row r="12" spans="1:47" x14ac:dyDescent="0.4">
      <c r="A12" s="57"/>
      <c r="B12" s="11"/>
      <c r="C12" s="11"/>
      <c r="D12" s="11"/>
      <c r="E12" s="11"/>
      <c r="F12" s="11"/>
      <c r="G12" s="57"/>
      <c r="H12" s="11"/>
      <c r="I12" s="11"/>
      <c r="J12" s="11"/>
      <c r="K12" s="11"/>
      <c r="L12" s="11"/>
      <c r="M12" s="61" t="s">
        <v>24</v>
      </c>
      <c r="N12" s="61"/>
      <c r="O12" s="61" t="s">
        <v>24</v>
      </c>
      <c r="P12" s="61"/>
      <c r="Q12" s="52"/>
      <c r="R12" s="11"/>
      <c r="S12" s="10"/>
      <c r="T12" s="11"/>
      <c r="U12" s="13"/>
      <c r="V12" s="11"/>
      <c r="W12" s="1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2"/>
      <c r="AO12" s="51"/>
      <c r="AP12" s="51"/>
      <c r="AQ12" s="51"/>
      <c r="AR12" s="16"/>
      <c r="AS12" s="11"/>
      <c r="AT12" s="11"/>
      <c r="AU12" s="57"/>
    </row>
    <row r="13" spans="1:47" x14ac:dyDescent="0.4">
      <c r="A13" s="57"/>
      <c r="B13" s="11"/>
      <c r="C13" s="11"/>
      <c r="D13" s="11"/>
      <c r="E13" s="11"/>
      <c r="F13" s="11"/>
      <c r="G13" s="57"/>
      <c r="H13" s="11"/>
      <c r="I13" s="11"/>
      <c r="J13" s="11"/>
      <c r="K13" s="11"/>
      <c r="L13" s="11"/>
      <c r="M13" s="61" t="s">
        <v>25</v>
      </c>
      <c r="N13" s="61"/>
      <c r="O13" s="61" t="s">
        <v>25</v>
      </c>
      <c r="P13" s="61"/>
      <c r="Q13" s="52"/>
      <c r="R13" s="11"/>
      <c r="S13" s="10"/>
      <c r="T13" s="11"/>
      <c r="U13" s="11"/>
      <c r="V13" s="11"/>
      <c r="W13" s="1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2"/>
      <c r="AO13" s="51"/>
      <c r="AP13" s="51"/>
      <c r="AQ13" s="51"/>
      <c r="AR13" s="16"/>
      <c r="AS13" s="11"/>
      <c r="AT13" s="11"/>
      <c r="AU13" s="57"/>
    </row>
    <row r="14" spans="1:47" x14ac:dyDescent="0.4">
      <c r="A14" s="57"/>
      <c r="B14" s="11"/>
      <c r="C14" s="11"/>
      <c r="D14" s="11"/>
      <c r="E14" s="11"/>
      <c r="F14" s="11"/>
      <c r="G14" s="57"/>
      <c r="H14" s="11"/>
      <c r="I14" s="11"/>
      <c r="J14" s="11"/>
      <c r="K14" s="11"/>
      <c r="L14" s="11"/>
      <c r="M14" s="61" t="s">
        <v>36</v>
      </c>
      <c r="N14" s="61"/>
      <c r="O14" s="61" t="s">
        <v>37</v>
      </c>
      <c r="P14" s="61"/>
      <c r="Q14" s="53">
        <f t="shared" si="0"/>
        <v>55.5</v>
      </c>
      <c r="R14" s="11"/>
      <c r="S14" s="10"/>
      <c r="T14" s="11"/>
      <c r="U14" s="11"/>
      <c r="V14" s="11"/>
      <c r="W14" s="11"/>
      <c r="X14" s="54">
        <v>0.36</v>
      </c>
      <c r="Y14" s="54" t="s">
        <v>39</v>
      </c>
      <c r="Z14" s="52">
        <v>0.1</v>
      </c>
      <c r="AA14" s="51"/>
      <c r="AB14" s="52">
        <v>0.12</v>
      </c>
      <c r="AC14" s="54" t="s">
        <v>39</v>
      </c>
      <c r="AD14" s="54">
        <v>0.04</v>
      </c>
      <c r="AE14" s="51"/>
      <c r="AF14" s="54">
        <v>0.35</v>
      </c>
      <c r="AG14" s="54" t="s">
        <v>39</v>
      </c>
      <c r="AH14" s="54">
        <v>0.14000000000000001</v>
      </c>
      <c r="AI14" s="51"/>
      <c r="AJ14" s="54">
        <v>0.02</v>
      </c>
      <c r="AK14" s="54" t="s">
        <v>39</v>
      </c>
      <c r="AL14" s="54">
        <v>0.01</v>
      </c>
      <c r="AM14" s="51"/>
      <c r="AN14" s="52">
        <f t="shared" si="1"/>
        <v>3</v>
      </c>
      <c r="AO14" s="51"/>
      <c r="AP14" s="51"/>
      <c r="AQ14" s="51"/>
      <c r="AR14" s="16">
        <f t="shared" si="2"/>
        <v>17.5</v>
      </c>
      <c r="AS14" s="11"/>
      <c r="AT14" s="11"/>
      <c r="AU14" s="57"/>
    </row>
    <row r="15" spans="1:47" x14ac:dyDescent="0.4">
      <c r="A15" s="57"/>
      <c r="B15" s="11"/>
      <c r="C15" s="11"/>
      <c r="D15" s="11"/>
      <c r="E15" s="11"/>
      <c r="F15" s="11"/>
      <c r="G15" s="57"/>
      <c r="H15" s="11"/>
      <c r="I15" s="11"/>
      <c r="J15" s="11"/>
      <c r="K15" s="11"/>
      <c r="L15" s="11"/>
      <c r="M15" s="61"/>
      <c r="N15" s="61"/>
      <c r="O15" s="61" t="s">
        <v>29</v>
      </c>
      <c r="P15" s="61"/>
      <c r="Q15" s="53">
        <f t="shared" si="0"/>
        <v>71.75</v>
      </c>
      <c r="S15" s="11"/>
      <c r="T15" s="11"/>
      <c r="U15" s="11"/>
      <c r="V15" s="11"/>
      <c r="W15" s="11"/>
      <c r="X15" s="54">
        <v>0.41</v>
      </c>
      <c r="Y15" s="54" t="s">
        <v>39</v>
      </c>
      <c r="Z15" s="52">
        <v>0.09</v>
      </c>
      <c r="AA15" s="51"/>
      <c r="AB15" s="52">
        <v>0.1</v>
      </c>
      <c r="AC15" s="54" t="s">
        <v>39</v>
      </c>
      <c r="AD15" s="54">
        <v>0.03</v>
      </c>
      <c r="AE15" s="51"/>
      <c r="AF15" s="54">
        <v>0.33</v>
      </c>
      <c r="AG15" s="54" t="s">
        <v>39</v>
      </c>
      <c r="AH15" s="54">
        <v>0.18</v>
      </c>
      <c r="AI15" s="51"/>
      <c r="AJ15" s="54">
        <v>0.02</v>
      </c>
      <c r="AK15" s="54" t="s">
        <v>39</v>
      </c>
      <c r="AL15" s="54">
        <v>0.01</v>
      </c>
      <c r="AM15" s="51"/>
      <c r="AN15" s="52">
        <f t="shared" si="1"/>
        <v>4.0999999999999996</v>
      </c>
      <c r="AO15" s="51"/>
      <c r="AP15" s="51"/>
      <c r="AQ15" s="51"/>
      <c r="AR15" s="16">
        <f t="shared" si="2"/>
        <v>16.5</v>
      </c>
      <c r="AS15" s="11"/>
      <c r="AT15" s="21"/>
      <c r="AU15" s="57"/>
    </row>
    <row r="16" spans="1:47" x14ac:dyDescent="0.4">
      <c r="A16" s="57"/>
      <c r="B16" s="11"/>
      <c r="C16" s="11"/>
      <c r="D16" s="11"/>
      <c r="E16" s="11"/>
      <c r="F16" s="11"/>
      <c r="G16" s="57"/>
      <c r="H16" s="11"/>
      <c r="I16" s="11"/>
      <c r="J16" s="11"/>
      <c r="K16" s="11"/>
      <c r="L16" s="11"/>
      <c r="M16" s="61"/>
      <c r="N16" s="61"/>
      <c r="O16" s="61" t="s">
        <v>28</v>
      </c>
      <c r="P16" s="61"/>
      <c r="Q16" s="54"/>
      <c r="R16" s="11"/>
      <c r="S16" s="10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20"/>
      <c r="AO16" s="11"/>
      <c r="AP16" s="11"/>
      <c r="AQ16" s="11"/>
      <c r="AR16" s="13"/>
      <c r="AS16" s="11"/>
      <c r="AT16" s="11"/>
      <c r="AU16" s="57"/>
    </row>
    <row r="17" spans="1:47" x14ac:dyDescent="0.4">
      <c r="A17" s="57"/>
      <c r="B17" s="11"/>
      <c r="C17" s="11"/>
      <c r="D17" s="11"/>
      <c r="E17" s="11"/>
      <c r="F17" s="11"/>
      <c r="G17" s="57"/>
      <c r="H17" s="11"/>
      <c r="I17" s="11"/>
      <c r="J17" s="11"/>
      <c r="K17" s="11"/>
      <c r="L17" s="11"/>
      <c r="M17" s="61"/>
      <c r="N17" s="61"/>
      <c r="O17" s="61" t="s">
        <v>38</v>
      </c>
      <c r="P17" s="61"/>
      <c r="R17" s="11"/>
      <c r="S17" s="17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0"/>
      <c r="AO17" s="11"/>
      <c r="AP17" s="11"/>
      <c r="AQ17" s="11"/>
      <c r="AR17" s="11"/>
      <c r="AS17" s="11"/>
      <c r="AT17" s="11"/>
      <c r="AU17" s="57"/>
    </row>
    <row r="18" spans="1:47" x14ac:dyDescent="0.4">
      <c r="A18" s="57"/>
      <c r="B18" s="14"/>
      <c r="C18" s="14"/>
      <c r="D18" s="14"/>
      <c r="E18" s="14"/>
      <c r="F18" s="14"/>
      <c r="G18" s="57"/>
      <c r="H18" s="14"/>
      <c r="I18" s="14"/>
      <c r="J18" s="14"/>
      <c r="K18" s="14"/>
      <c r="L18" s="14"/>
      <c r="M18" s="66" t="s">
        <v>40</v>
      </c>
      <c r="N18" s="67"/>
      <c r="O18" s="66"/>
      <c r="P18" s="67"/>
      <c r="Q18" s="18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9"/>
      <c r="AE18" s="14"/>
      <c r="AF18" s="14"/>
      <c r="AG18" s="14"/>
      <c r="AH18" s="14"/>
      <c r="AI18" s="14"/>
      <c r="AJ18" s="14"/>
      <c r="AK18" s="14"/>
      <c r="AL18" s="14"/>
      <c r="AM18" s="11"/>
      <c r="AN18" s="20"/>
      <c r="AO18" s="11"/>
      <c r="AP18" s="11"/>
      <c r="AQ18" s="11"/>
      <c r="AR18" s="14"/>
      <c r="AS18" s="14"/>
      <c r="AT18" s="22"/>
      <c r="AU18" s="57"/>
    </row>
    <row r="19" spans="1:47" x14ac:dyDescent="0.4">
      <c r="A19" s="24"/>
      <c r="G19" s="24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1"/>
      <c r="AS19" s="11"/>
      <c r="AT19" s="11"/>
      <c r="AU19" s="11"/>
    </row>
    <row r="20" spans="1:47" x14ac:dyDescent="0.4">
      <c r="A20" s="24"/>
      <c r="G20" s="24"/>
    </row>
    <row r="21" spans="1:47" x14ac:dyDescent="0.4">
      <c r="A21" s="24"/>
      <c r="G21" s="24"/>
      <c r="M21" s="21"/>
      <c r="N21" s="11"/>
    </row>
    <row r="22" spans="1:47" x14ac:dyDescent="0.4">
      <c r="A22" s="24"/>
      <c r="G22" s="24"/>
      <c r="M22" s="21"/>
      <c r="N22" s="11"/>
    </row>
    <row r="23" spans="1:47" x14ac:dyDescent="0.4">
      <c r="A23" s="24"/>
      <c r="G23" s="24"/>
      <c r="M23" s="21"/>
      <c r="N23" s="11"/>
    </row>
    <row r="24" spans="1:47" x14ac:dyDescent="0.4">
      <c r="A24" s="24"/>
      <c r="G24" s="24"/>
      <c r="M24" s="21"/>
      <c r="N24" s="11"/>
    </row>
    <row r="25" spans="1:47" x14ac:dyDescent="0.4">
      <c r="A25" s="24"/>
      <c r="G25" s="24"/>
      <c r="M25" s="21"/>
      <c r="N25" s="11"/>
    </row>
    <row r="26" spans="1:47" x14ac:dyDescent="0.4">
      <c r="A26" s="24"/>
      <c r="G26" s="24"/>
      <c r="M26" s="11"/>
      <c r="N26" s="11"/>
    </row>
    <row r="27" spans="1:47" x14ac:dyDescent="0.4">
      <c r="A27" s="24"/>
      <c r="G27" s="24"/>
    </row>
    <row r="28" spans="1:47" x14ac:dyDescent="0.4">
      <c r="A28" s="24"/>
      <c r="G28" s="24"/>
    </row>
    <row r="29" spans="1:47" x14ac:dyDescent="0.4">
      <c r="A29" s="24"/>
      <c r="G29" s="24"/>
    </row>
    <row r="30" spans="1:47" x14ac:dyDescent="0.4">
      <c r="A30" s="24"/>
      <c r="G30" s="24"/>
    </row>
    <row r="31" spans="1:47" x14ac:dyDescent="0.4">
      <c r="A31" s="24"/>
      <c r="G31" s="24"/>
    </row>
    <row r="32" spans="1:47" x14ac:dyDescent="0.4">
      <c r="A32" s="24"/>
      <c r="G32" s="24"/>
    </row>
    <row r="33" spans="1:44" x14ac:dyDescent="0.4">
      <c r="A33" s="24"/>
      <c r="G33" s="24"/>
    </row>
    <row r="34" spans="1:44" x14ac:dyDescent="0.4">
      <c r="A34" s="24"/>
      <c r="G34" s="24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23"/>
    </row>
    <row r="37" spans="1:44" x14ac:dyDescent="0.4">
      <c r="AL37" s="11"/>
      <c r="AM37" s="11"/>
      <c r="AN37" s="13"/>
      <c r="AO37" s="11"/>
      <c r="AP37" s="11"/>
      <c r="AQ37" s="11"/>
      <c r="AR37" s="23"/>
    </row>
    <row r="38" spans="1:44" x14ac:dyDescent="0.4">
      <c r="AL38" s="11"/>
      <c r="AM38" s="11"/>
      <c r="AN38" s="13"/>
      <c r="AO38" s="11"/>
      <c r="AP38" s="11"/>
      <c r="AQ38" s="11"/>
      <c r="AR38" s="23"/>
    </row>
    <row r="39" spans="1:44" x14ac:dyDescent="0.4">
      <c r="AL39" s="11"/>
      <c r="AM39" s="11"/>
      <c r="AN39" s="11"/>
      <c r="AO39" s="11"/>
      <c r="AP39" s="11"/>
      <c r="AQ39" s="11"/>
      <c r="AR39" s="23"/>
    </row>
    <row r="40" spans="1:44" x14ac:dyDescent="0.4">
      <c r="AL40" s="11"/>
      <c r="AM40" s="11"/>
      <c r="AN40" s="11"/>
      <c r="AO40" s="11"/>
      <c r="AR40" s="23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29">
    <mergeCell ref="O10:P10"/>
    <mergeCell ref="M9:N10"/>
    <mergeCell ref="M14:N17"/>
    <mergeCell ref="M18:N18"/>
    <mergeCell ref="O18:P18"/>
    <mergeCell ref="M12:N12"/>
    <mergeCell ref="O12:P12"/>
    <mergeCell ref="M13:N13"/>
    <mergeCell ref="O13:P13"/>
    <mergeCell ref="O14:P14"/>
    <mergeCell ref="O15:P15"/>
    <mergeCell ref="O16:P16"/>
    <mergeCell ref="O17:P17"/>
    <mergeCell ref="AU3:AU18"/>
    <mergeCell ref="A1:F1"/>
    <mergeCell ref="G1:J1"/>
    <mergeCell ref="L1:AJ1"/>
    <mergeCell ref="M11:N11"/>
    <mergeCell ref="O11:P11"/>
    <mergeCell ref="O3:P3"/>
    <mergeCell ref="O4:P4"/>
    <mergeCell ref="O5:P5"/>
    <mergeCell ref="M3:N5"/>
    <mergeCell ref="M6:N8"/>
    <mergeCell ref="O6:P6"/>
    <mergeCell ref="O7:O8"/>
    <mergeCell ref="G3:G18"/>
    <mergeCell ref="A3:A18"/>
    <mergeCell ref="O9:P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0951-46F8-4BEE-A9A1-D4AA21F93A88}">
  <dimension ref="B2:G34"/>
  <sheetViews>
    <sheetView workbookViewId="0">
      <selection activeCell="D22" sqref="D22"/>
    </sheetView>
  </sheetViews>
  <sheetFormatPr defaultRowHeight="18.75" x14ac:dyDescent="0.4"/>
  <cols>
    <col min="2" max="2" width="32.625" customWidth="1"/>
    <col min="3" max="3" width="22.375" customWidth="1"/>
    <col min="4" max="4" width="15.125" customWidth="1"/>
    <col min="5" max="5" width="18.375" customWidth="1"/>
    <col min="6" max="6" width="19.125" customWidth="1"/>
    <col min="7" max="7" width="16.25" customWidth="1"/>
  </cols>
  <sheetData>
    <row r="2" spans="2:3" ht="19.5" thickBot="1" x14ac:dyDescent="0.45">
      <c r="B2" t="s">
        <v>45</v>
      </c>
    </row>
    <row r="3" spans="2:3" ht="19.5" thickBot="1" x14ac:dyDescent="0.45">
      <c r="B3" s="27" t="s">
        <v>46</v>
      </c>
      <c r="C3" s="28" t="s">
        <v>47</v>
      </c>
    </row>
    <row r="4" spans="2:3" ht="19.5" thickTop="1" x14ac:dyDescent="0.4">
      <c r="B4" s="29" t="s">
        <v>48</v>
      </c>
      <c r="C4" s="30">
        <v>10741033</v>
      </c>
    </row>
    <row r="5" spans="2:3" ht="19.5" thickBot="1" x14ac:dyDescent="0.45">
      <c r="B5" s="31" t="s">
        <v>49</v>
      </c>
      <c r="C5" s="32" t="s">
        <v>50</v>
      </c>
    </row>
    <row r="6" spans="2:3" x14ac:dyDescent="0.4">
      <c r="B6" s="33"/>
      <c r="C6" s="33"/>
    </row>
    <row r="7" spans="2:3" ht="19.5" thickBot="1" x14ac:dyDescent="0.45">
      <c r="B7" s="34" t="s">
        <v>51</v>
      </c>
    </row>
    <row r="8" spans="2:3" ht="19.5" thickBot="1" x14ac:dyDescent="0.45">
      <c r="B8" s="27" t="s">
        <v>46</v>
      </c>
      <c r="C8" s="28" t="s">
        <v>47</v>
      </c>
    </row>
    <row r="9" spans="2:3" ht="19.5" thickTop="1" x14ac:dyDescent="0.4">
      <c r="B9" s="29" t="s">
        <v>48</v>
      </c>
      <c r="C9" s="56">
        <v>10741033</v>
      </c>
    </row>
    <row r="10" spans="2:3" x14ac:dyDescent="0.4">
      <c r="B10" s="35" t="s">
        <v>52</v>
      </c>
      <c r="C10" s="36">
        <v>425.3</v>
      </c>
    </row>
    <row r="11" spans="2:3" x14ac:dyDescent="0.4">
      <c r="B11" s="35" t="s">
        <v>53</v>
      </c>
      <c r="C11" s="36">
        <v>4.0999999999999996</v>
      </c>
    </row>
    <row r="12" spans="2:3" x14ac:dyDescent="0.4">
      <c r="B12" s="35" t="s">
        <v>54</v>
      </c>
      <c r="C12" s="36">
        <v>0</v>
      </c>
    </row>
    <row r="13" spans="2:3" x14ac:dyDescent="0.4">
      <c r="B13" s="35" t="s">
        <v>55</v>
      </c>
      <c r="C13" s="36">
        <v>3</v>
      </c>
    </row>
    <row r="14" spans="2:3" x14ac:dyDescent="0.4">
      <c r="B14" s="35" t="s">
        <v>56</v>
      </c>
      <c r="C14" s="36">
        <v>5</v>
      </c>
    </row>
    <row r="15" spans="2:3" x14ac:dyDescent="0.4">
      <c r="B15" s="35" t="s">
        <v>57</v>
      </c>
      <c r="C15" s="37">
        <v>425.08517999999998</v>
      </c>
    </row>
    <row r="16" spans="2:3" x14ac:dyDescent="0.4">
      <c r="B16" s="38" t="s">
        <v>58</v>
      </c>
      <c r="C16" s="37">
        <v>425.08517999999998</v>
      </c>
    </row>
    <row r="17" spans="2:7" x14ac:dyDescent="0.4">
      <c r="B17" s="35" t="s">
        <v>59</v>
      </c>
      <c r="C17" s="37">
        <v>29.5</v>
      </c>
    </row>
    <row r="18" spans="2:7" x14ac:dyDescent="0.4">
      <c r="B18" s="35" t="s">
        <v>60</v>
      </c>
      <c r="C18" s="36">
        <v>23</v>
      </c>
    </row>
    <row r="19" spans="2:7" x14ac:dyDescent="0.4">
      <c r="B19" s="35" t="s">
        <v>61</v>
      </c>
      <c r="C19" s="36">
        <v>0</v>
      </c>
    </row>
    <row r="20" spans="2:7" x14ac:dyDescent="0.4">
      <c r="B20" s="35" t="s">
        <v>62</v>
      </c>
      <c r="C20" s="36">
        <v>445</v>
      </c>
    </row>
    <row r="21" spans="2:7" x14ac:dyDescent="0.4">
      <c r="B21" s="35" t="s">
        <v>63</v>
      </c>
      <c r="C21" s="36">
        <v>0</v>
      </c>
    </row>
    <row r="22" spans="2:7" x14ac:dyDescent="0.4">
      <c r="B22" s="38" t="s">
        <v>64</v>
      </c>
      <c r="C22" s="36">
        <v>4</v>
      </c>
    </row>
    <row r="23" spans="2:7" x14ac:dyDescent="0.4">
      <c r="B23" s="38" t="s">
        <v>65</v>
      </c>
      <c r="C23" s="36">
        <v>0</v>
      </c>
    </row>
    <row r="24" spans="2:7" x14ac:dyDescent="0.4">
      <c r="B24" s="38" t="s">
        <v>66</v>
      </c>
      <c r="C24" s="36">
        <v>1</v>
      </c>
    </row>
    <row r="25" spans="2:7" x14ac:dyDescent="0.4">
      <c r="B25" s="38" t="s">
        <v>67</v>
      </c>
      <c r="C25" s="36">
        <v>0</v>
      </c>
    </row>
    <row r="26" spans="2:7" x14ac:dyDescent="0.4">
      <c r="B26" s="38" t="s">
        <v>68</v>
      </c>
      <c r="C26" s="36">
        <v>1</v>
      </c>
    </row>
    <row r="27" spans="2:7" ht="19.5" thickBot="1" x14ac:dyDescent="0.45">
      <c r="B27" s="39" t="s">
        <v>69</v>
      </c>
      <c r="C27" s="40" t="s">
        <v>70</v>
      </c>
    </row>
    <row r="29" spans="2:7" ht="19.5" thickBot="1" x14ac:dyDescent="0.45">
      <c r="B29" t="s">
        <v>71</v>
      </c>
    </row>
    <row r="30" spans="2:7" ht="19.5" thickBot="1" x14ac:dyDescent="0.45">
      <c r="B30" s="27" t="s">
        <v>72</v>
      </c>
      <c r="C30" s="41" t="s">
        <v>73</v>
      </c>
      <c r="D30" s="41" t="s">
        <v>74</v>
      </c>
      <c r="E30" s="41" t="s">
        <v>75</v>
      </c>
      <c r="F30" s="41" t="s">
        <v>76</v>
      </c>
      <c r="G30" s="28" t="s">
        <v>92</v>
      </c>
    </row>
    <row r="31" spans="2:7" ht="19.5" thickTop="1" x14ac:dyDescent="0.4">
      <c r="B31" s="29">
        <v>16.98</v>
      </c>
      <c r="C31" s="45" t="s">
        <v>77</v>
      </c>
      <c r="D31" s="46" t="s">
        <v>78</v>
      </c>
      <c r="E31" s="45">
        <v>644411</v>
      </c>
      <c r="F31" s="45">
        <v>103681571</v>
      </c>
      <c r="G31" s="47"/>
    </row>
    <row r="32" spans="2:7" x14ac:dyDescent="0.4">
      <c r="B32" s="35">
        <v>17</v>
      </c>
      <c r="C32" s="42" t="s">
        <v>77</v>
      </c>
      <c r="D32" s="43" t="s">
        <v>79</v>
      </c>
      <c r="E32" s="42">
        <v>1062565</v>
      </c>
      <c r="F32" s="42">
        <v>103681571</v>
      </c>
      <c r="G32" s="44"/>
    </row>
    <row r="33" spans="2:7" x14ac:dyDescent="0.4">
      <c r="B33" s="35">
        <v>500</v>
      </c>
      <c r="C33" s="42" t="s">
        <v>77</v>
      </c>
      <c r="D33" s="43" t="s">
        <v>80</v>
      </c>
      <c r="E33" s="42">
        <v>1062563</v>
      </c>
      <c r="F33" s="42">
        <v>103681571</v>
      </c>
      <c r="G33" s="44"/>
    </row>
    <row r="34" spans="2:7" ht="19.5" thickBot="1" x14ac:dyDescent="0.45">
      <c r="B34" s="31">
        <v>8</v>
      </c>
      <c r="C34" s="48" t="s">
        <v>77</v>
      </c>
      <c r="D34" s="49" t="s">
        <v>81</v>
      </c>
      <c r="E34" s="48"/>
      <c r="F34" s="48"/>
      <c r="G34" s="50" t="s">
        <v>82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11C_PE2I(kinetic)</vt:lpstr>
      <vt:lpstr>11C_PE2I(compound)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2024-02-16T02:22:35Z</dcterms:modified>
</cp:coreProperties>
</file>