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K\CNS-PET tracer Excel database\Opioid receptor\"/>
    </mc:Choice>
  </mc:AlternateContent>
  <xr:revisionPtr revIDLastSave="0" documentId="13_ncr:1_{5D1E9102-E5E5-47AB-85ED-0AE649E4B3BA}" xr6:coauthVersionLast="36" xr6:coauthVersionMax="36" xr10:uidLastSave="{00000000-0000-0000-0000-000000000000}"/>
  <bookViews>
    <workbookView xWindow="33315" yWindow="4785" windowWidth="14400" windowHeight="7275" xr2:uid="{666BC7CE-D0A8-4F8C-A65E-5E37EDDADD61}"/>
  </bookViews>
  <sheets>
    <sheet name="11C_diprenorphine(kinetic)" sheetId="1" r:id="rId1"/>
    <sheet name="11C_diprenorphine(compound)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" i="1" l="1"/>
  <c r="P13" i="1"/>
  <c r="AN6" i="1"/>
  <c r="P6" i="1" s="1"/>
  <c r="AN10" i="1"/>
  <c r="P10" i="1" s="1"/>
  <c r="AN11" i="1"/>
  <c r="AN13" i="1"/>
  <c r="AN14" i="1"/>
  <c r="P14" i="1" s="1"/>
  <c r="AN16" i="1"/>
  <c r="P16" i="1" s="1"/>
  <c r="AN29" i="1"/>
  <c r="AN3" i="1"/>
  <c r="P3" i="1" s="1"/>
</calcChain>
</file>

<file path=xl/sharedStrings.xml><?xml version="1.0" encoding="utf-8"?>
<sst xmlns="http://schemas.openxmlformats.org/spreadsheetml/2006/main" count="162" uniqueCount="91">
  <si>
    <t>Journal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</si>
  <si>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</si>
  <si>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</si>
  <si>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</si>
  <si>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</si>
  <si>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</si>
  <si>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</si>
  <si>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</si>
  <si>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</si>
  <si>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</si>
  <si>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</si>
  <si>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</si>
  <si>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</si>
  <si>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</si>
  <si>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</si>
  <si>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</si>
  <si>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</si>
  <si>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</si>
  <si>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</si>
  <si>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</si>
  <si>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</si>
  <si>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</si>
  <si>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</si>
  <si>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</si>
  <si>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</si>
  <si>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</si>
  <si>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</si>
  <si>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</si>
  <si>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</si>
  <si>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</si>
  <si>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</si>
  <si>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</si>
  <si>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</si>
  <si>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</si>
  <si>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</si>
  <si>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</si>
  <si>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</si>
  <si>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</si>
  <si>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</si>
  <si>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</si>
  <si>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</si>
  <si>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</si>
  <si>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</si>
  <si>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</si>
  <si>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</si>
  <si>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opioid receptor</t>
    <phoneticPr fontId="1"/>
  </si>
  <si>
    <t>JCBFM</t>
    <phoneticPr fontId="1"/>
  </si>
  <si>
    <t>men</t>
    <phoneticPr fontId="1"/>
  </si>
  <si>
    <t>23-36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</si>
  <si>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</si>
  <si>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</si>
  <si>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</si>
  <si>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</si>
  <si>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</si>
  <si>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C26H35NO4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</si>
  <si>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</si>
  <si>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</si>
  <si>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</si>
  <si>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</si>
  <si>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</si>
  <si>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</si>
  <si>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</si>
  <si>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</si>
  <si>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</si>
  <si>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</si>
  <si>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</si>
  <si>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</si>
  <si>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</si>
  <si>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</si>
  <si>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</si>
  <si>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</si>
  <si>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</si>
  <si>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</si>
  <si>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</si>
  <si>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</si>
  <si>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</si>
  <si>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</si>
  <si>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</si>
  <si>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</si>
  <si>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</si>
  <si>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</si>
  <si>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Kd</t>
    <phoneticPr fontId="1"/>
  </si>
  <si>
    <t>A clonal human embryonic kidney (HEK) 293 cell line</t>
  </si>
  <si>
    <t>10.1016/j.brainres.2008.06.121</t>
  </si>
  <si>
    <t>Bernard Sadzot et al.</t>
    <phoneticPr fontId="1"/>
  </si>
  <si>
    <t>B(2TCM linear) : K1/k2 occ high SA fixed</t>
    <phoneticPr fontId="1"/>
  </si>
  <si>
    <t>A(2TCM linear)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</si>
  <si>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11</t>
    </r>
    <r>
      <rPr>
        <sz val="11"/>
        <color theme="1"/>
        <rFont val="游ゴシック"/>
        <family val="2"/>
        <charset val="128"/>
        <scheme val="minor"/>
      </rPr>
      <t>C]diprenorphine</t>
    </r>
    <phoneticPr fontId="1"/>
  </si>
  <si>
    <t>11(2):204-19</t>
  </si>
  <si>
    <t>DOI (References other than Pubchem)</t>
    <phoneticPr fontId="1"/>
  </si>
  <si>
    <t>Study information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</si>
</sst>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vertAlign val="superscript"/>
      <sz val="11"/>
      <color theme="1"/>
      <name val="游ゴシック"/>
      <family val="3"/>
      <charset val="128"/>
      <scheme val="minor"/>
    </font>
    <font>
      <sz val="10.5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176" fontId="0" fillId="0" borderId="0" xfId="0" applyNumberFormat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177" fontId="0" fillId="0" borderId="0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3" fillId="0" borderId="12" xfId="0" applyFont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15" xfId="0" applyBorder="1">
      <alignment vertical="center"/>
    </xf>
    <xf numFmtId="0" fontId="0" fillId="0" borderId="4" xfId="0" applyBorder="1">
      <alignment vertical="center"/>
    </xf>
    <xf numFmtId="0" fontId="4" fillId="0" borderId="4" xfId="0" applyFont="1" applyBorder="1">
      <alignment vertical="center"/>
    </xf>
    <xf numFmtId="0" fontId="0" fillId="0" borderId="12" xfId="0" applyBorder="1">
      <alignment vertical="center"/>
    </xf>
    <xf numFmtId="0" fontId="0" fillId="0" borderId="16" xfId="0" applyBorder="1">
      <alignment vertical="center"/>
    </xf>
    <xf numFmtId="0" fontId="4" fillId="0" borderId="16" xfId="0" applyFont="1" applyBorder="1">
      <alignment vertical="center"/>
    </xf>
    <xf numFmtId="0" fontId="0" fillId="0" borderId="14" xfId="0" applyBorder="1">
      <alignment vertical="center"/>
    </xf>
    <xf numFmtId="0" fontId="6" fillId="0" borderId="0" xfId="0" applyFont="1">
      <alignment vertical="center"/>
    </xf>
    <xf numFmtId="0" fontId="0" fillId="0" borderId="17" xfId="0" applyBorder="1">
      <alignment vertical="center"/>
    </xf>
    <xf numFmtId="0" fontId="4" fillId="0" borderId="18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0" borderId="17" xfId="0" applyFont="1" applyBorder="1">
      <alignment vertical="center"/>
    </xf>
    <xf numFmtId="0" fontId="4" fillId="0" borderId="13" xfId="0" applyFont="1" applyBorder="1">
      <alignment vertical="center"/>
    </xf>
    <xf numFmtId="0" fontId="0" fillId="0" borderId="14" xfId="0" applyBorder="1" applyAlignment="1">
      <alignment horizontal="center" vertical="top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U42"/>
  <sheetViews>
    <sheetView tabSelected="1" workbookViewId="0">
      <selection activeCell="G1" sqref="G1:J1"/>
    </sheetView>
  </sheetViews>
  <sheetFormatPr defaultRowHeight="18.75" x14ac:dyDescent="0.4"/>
  <cols>
    <col min="1" max="1" width="16.875" customWidth="1"/>
    <col min="12" max="12" width="20.375" customWidth="1"/>
    <col min="17" max="17" width="2.875" customWidth="1"/>
    <col min="21" max="21" width="2.75" customWidth="1"/>
    <col min="25" max="25" width="2.75" customWidth="1"/>
    <col min="29" max="29" width="2.625" customWidth="1"/>
    <col min="33" max="33" width="3.25" customWidth="1"/>
    <col min="37" max="37" width="2.75" customWidth="1"/>
    <col min="41" max="41" width="3" customWidth="1"/>
    <col min="45" max="45" width="2.875" customWidth="1"/>
  </cols>
  <sheetData>
    <row r="1" spans="1:47" x14ac:dyDescent="0.4">
      <c r="A1" s="54" t="s">
        <v>0</v>
      </c>
      <c r="B1" s="54"/>
      <c r="C1" s="54"/>
      <c r="D1" s="54"/>
      <c r="E1" s="54"/>
      <c r="F1" s="54"/>
      <c r="G1" s="55" t="s">
        <v>90</v>
      </c>
      <c r="H1" s="55"/>
      <c r="I1" s="55"/>
      <c r="J1" s="55"/>
      <c r="K1" s="56" t="s">
        <v>1</v>
      </c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1"/>
      <c r="AL1" s="1"/>
      <c r="AM1" s="1"/>
      <c r="AN1" s="1"/>
      <c r="AO1" s="1"/>
      <c r="AP1" s="1"/>
      <c r="AQ1" s="1"/>
      <c r="AR1" s="2"/>
      <c r="AS1" s="2"/>
      <c r="AT1" s="2"/>
    </row>
    <row r="2" spans="1:47" ht="38.25" thickBot="1" x14ac:dyDescent="0.45">
      <c r="A2" s="3" t="s">
        <v>2</v>
      </c>
      <c r="B2" s="3" t="s">
        <v>41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6"/>
      <c r="M2" s="6"/>
      <c r="N2" s="9" t="s">
        <v>12</v>
      </c>
      <c r="O2" s="9"/>
      <c r="P2" s="6" t="s">
        <v>13</v>
      </c>
      <c r="Q2" s="6"/>
      <c r="R2" s="6" t="s">
        <v>16</v>
      </c>
      <c r="S2" s="6"/>
      <c r="T2" s="7" t="s">
        <v>14</v>
      </c>
      <c r="U2" s="7"/>
      <c r="V2" s="7"/>
      <c r="W2" s="7"/>
      <c r="X2" s="6" t="s">
        <v>15</v>
      </c>
      <c r="Y2" s="6"/>
      <c r="Z2" s="6" t="s">
        <v>16</v>
      </c>
      <c r="AA2" s="6"/>
      <c r="AB2" s="6" t="s">
        <v>17</v>
      </c>
      <c r="AC2" s="6"/>
      <c r="AD2" s="6"/>
      <c r="AE2" s="6"/>
      <c r="AF2" s="6" t="s">
        <v>18</v>
      </c>
      <c r="AG2" s="6"/>
      <c r="AH2" s="6"/>
      <c r="AI2" s="6"/>
      <c r="AJ2" s="6" t="s">
        <v>19</v>
      </c>
      <c r="AK2" s="6"/>
      <c r="AL2" s="6"/>
      <c r="AM2" s="6"/>
      <c r="AN2" s="6" t="s">
        <v>42</v>
      </c>
      <c r="AO2" s="6"/>
      <c r="AP2" s="6"/>
      <c r="AQ2" s="6"/>
      <c r="AR2" s="8" t="s">
        <v>20</v>
      </c>
      <c r="AS2" s="8"/>
      <c r="AT2" s="8"/>
      <c r="AU2" s="1"/>
    </row>
    <row r="3" spans="1:47" x14ac:dyDescent="0.4">
      <c r="A3" s="50" t="s">
        <v>87</v>
      </c>
      <c r="B3" s="10" t="s">
        <v>45</v>
      </c>
      <c r="C3" t="s">
        <v>84</v>
      </c>
      <c r="D3">
        <v>1991</v>
      </c>
      <c r="E3" t="s">
        <v>46</v>
      </c>
      <c r="F3" s="43" t="s">
        <v>88</v>
      </c>
      <c r="G3" s="50" t="s">
        <v>21</v>
      </c>
      <c r="H3">
        <v>6</v>
      </c>
      <c r="I3" t="s">
        <v>47</v>
      </c>
      <c r="J3" t="s">
        <v>48</v>
      </c>
      <c r="K3" t="s">
        <v>85</v>
      </c>
      <c r="L3" s="53" t="s">
        <v>22</v>
      </c>
      <c r="M3" s="53"/>
      <c r="N3" s="53" t="s">
        <v>22</v>
      </c>
      <c r="O3" s="53"/>
      <c r="P3" s="22">
        <f>(1+AR3)*AN3</f>
        <v>8.0619718309859163</v>
      </c>
      <c r="Q3" s="23"/>
      <c r="R3" s="23"/>
      <c r="S3" s="19"/>
      <c r="T3" s="19"/>
      <c r="U3" s="19"/>
      <c r="V3" s="19"/>
      <c r="W3" s="19"/>
      <c r="X3" s="22">
        <v>0.108</v>
      </c>
      <c r="Y3" s="22" t="s">
        <v>39</v>
      </c>
      <c r="Z3" s="24">
        <v>0.02</v>
      </c>
      <c r="AA3" s="19"/>
      <c r="AB3" s="25">
        <v>7.0999999999999994E-2</v>
      </c>
      <c r="AC3" s="23" t="s">
        <v>39</v>
      </c>
      <c r="AD3" s="26">
        <v>1.0999999999999999E-2</v>
      </c>
      <c r="AE3" s="19"/>
      <c r="AF3" s="25">
        <v>0.13900000000000001</v>
      </c>
      <c r="AG3" s="23" t="s">
        <v>39</v>
      </c>
      <c r="AH3" s="26">
        <v>2.5999999999999999E-2</v>
      </c>
      <c r="AI3" s="19"/>
      <c r="AJ3" s="25">
        <v>3.4000000000000002E-2</v>
      </c>
      <c r="AK3" s="23" t="s">
        <v>39</v>
      </c>
      <c r="AL3" s="26">
        <v>0.01</v>
      </c>
      <c r="AM3" s="19"/>
      <c r="AN3" s="11">
        <f>X3/AB3</f>
        <v>1.5211267605633805</v>
      </c>
      <c r="AO3" s="19"/>
      <c r="AP3" s="19"/>
      <c r="AQ3" s="19"/>
      <c r="AR3" s="27">
        <v>4.3</v>
      </c>
      <c r="AS3" s="23" t="s">
        <v>39</v>
      </c>
      <c r="AT3" s="28">
        <v>1</v>
      </c>
      <c r="AU3" s="10"/>
    </row>
    <row r="4" spans="1:47" x14ac:dyDescent="0.4">
      <c r="A4" s="51"/>
      <c r="B4" s="10"/>
      <c r="C4" s="10"/>
      <c r="D4" s="10"/>
      <c r="E4" s="10"/>
      <c r="F4" s="10"/>
      <c r="G4" s="51"/>
      <c r="H4" s="10"/>
      <c r="I4" s="10"/>
      <c r="J4" s="10"/>
      <c r="K4" s="10"/>
      <c r="L4" s="52"/>
      <c r="M4" s="52"/>
      <c r="N4" s="52" t="s">
        <v>27</v>
      </c>
      <c r="O4" s="52"/>
      <c r="P4" s="22"/>
      <c r="Q4" s="23"/>
      <c r="R4" s="23"/>
      <c r="S4" s="19"/>
      <c r="T4" s="19"/>
      <c r="U4" s="19"/>
      <c r="V4" s="19"/>
      <c r="W4" s="19"/>
      <c r="X4" s="22"/>
      <c r="Y4" s="22"/>
      <c r="Z4" s="11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23"/>
      <c r="AN4" s="11"/>
      <c r="AO4" s="19"/>
      <c r="AP4" s="19"/>
      <c r="AQ4" s="19"/>
      <c r="AR4" s="19"/>
      <c r="AS4" s="19"/>
      <c r="AT4" s="14"/>
      <c r="AU4" s="10"/>
    </row>
    <row r="5" spans="1:47" x14ac:dyDescent="0.4">
      <c r="A5" s="51"/>
      <c r="B5" s="10"/>
      <c r="C5" s="10"/>
      <c r="D5" s="10"/>
      <c r="E5" s="10"/>
      <c r="F5" s="10"/>
      <c r="G5" s="51"/>
      <c r="H5" s="10"/>
      <c r="I5" s="10"/>
      <c r="J5" s="10"/>
      <c r="K5" s="10"/>
      <c r="L5" s="52"/>
      <c r="M5" s="52"/>
      <c r="N5" s="52" t="s">
        <v>30</v>
      </c>
      <c r="O5" s="52"/>
      <c r="P5" s="22"/>
      <c r="Q5" s="23"/>
      <c r="R5" s="23"/>
      <c r="S5" s="19"/>
      <c r="T5" s="19"/>
      <c r="U5" s="19"/>
      <c r="V5" s="19"/>
      <c r="W5" s="19"/>
      <c r="X5" s="11"/>
      <c r="Y5" s="11"/>
      <c r="Z5" s="11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1"/>
      <c r="AO5" s="19"/>
      <c r="AP5" s="19"/>
      <c r="AQ5" s="19"/>
      <c r="AR5" s="19"/>
      <c r="AS5" s="19"/>
      <c r="AT5" s="19"/>
      <c r="AU5" s="10"/>
    </row>
    <row r="6" spans="1:47" x14ac:dyDescent="0.4">
      <c r="A6" s="51"/>
      <c r="B6" s="10"/>
      <c r="C6" s="10"/>
      <c r="D6" s="10"/>
      <c r="E6" s="10"/>
      <c r="F6" s="10"/>
      <c r="G6" s="51"/>
      <c r="H6" s="10"/>
      <c r="I6" s="10"/>
      <c r="J6" s="10"/>
      <c r="K6" s="10"/>
      <c r="L6" s="52" t="s">
        <v>33</v>
      </c>
      <c r="M6" s="52"/>
      <c r="N6" s="52" t="s">
        <v>26</v>
      </c>
      <c r="O6" s="52"/>
      <c r="P6" s="22">
        <f t="shared" ref="P6:P16" si="0">(1+AR6)*AN6</f>
        <v>7.2109589041095896</v>
      </c>
      <c r="Q6" s="23"/>
      <c r="R6" s="23"/>
      <c r="S6" s="19"/>
      <c r="T6" s="19"/>
      <c r="U6" s="19"/>
      <c r="V6" s="19"/>
      <c r="W6" s="19"/>
      <c r="X6" s="11">
        <v>0.112</v>
      </c>
      <c r="Y6" s="11" t="s">
        <v>39</v>
      </c>
      <c r="Z6" s="11">
        <v>2.9000000000000001E-2</v>
      </c>
      <c r="AA6" s="19"/>
      <c r="AB6" s="19">
        <v>7.2999999999999995E-2</v>
      </c>
      <c r="AC6" s="19" t="s">
        <v>39</v>
      </c>
      <c r="AD6" s="21">
        <v>1.6E-2</v>
      </c>
      <c r="AE6" s="19"/>
      <c r="AF6" s="19">
        <v>0.13400000000000001</v>
      </c>
      <c r="AG6" s="19" t="s">
        <v>39</v>
      </c>
      <c r="AH6" s="21">
        <v>3.5999999999999997E-2</v>
      </c>
      <c r="AI6" s="19"/>
      <c r="AJ6" s="19">
        <v>3.5999999999999997E-2</v>
      </c>
      <c r="AK6" s="19" t="s">
        <v>39</v>
      </c>
      <c r="AL6" s="21">
        <v>6.0000000000000001E-3</v>
      </c>
      <c r="AM6" s="19"/>
      <c r="AN6" s="11">
        <f t="shared" ref="AN6:AN29" si="1">X6/AB6</f>
        <v>1.5342465753424659</v>
      </c>
      <c r="AO6" s="19"/>
      <c r="AP6" s="19"/>
      <c r="AQ6" s="19"/>
      <c r="AR6" s="14">
        <v>3.7</v>
      </c>
      <c r="AS6" s="19" t="s">
        <v>39</v>
      </c>
      <c r="AT6" s="14">
        <v>0.7</v>
      </c>
      <c r="AU6" s="10"/>
    </row>
    <row r="7" spans="1:47" x14ac:dyDescent="0.4">
      <c r="A7" s="51"/>
      <c r="B7" s="10"/>
      <c r="C7" s="10"/>
      <c r="D7" s="10"/>
      <c r="E7" s="10"/>
      <c r="F7" s="10"/>
      <c r="G7" s="51"/>
      <c r="H7" s="10"/>
      <c r="I7" s="10"/>
      <c r="J7" s="10"/>
      <c r="K7" s="10"/>
      <c r="L7" s="52"/>
      <c r="M7" s="52"/>
      <c r="N7" s="57" t="s">
        <v>34</v>
      </c>
      <c r="O7" s="17" t="s">
        <v>43</v>
      </c>
      <c r="P7" s="22"/>
      <c r="Q7" s="23"/>
      <c r="R7" s="23"/>
      <c r="S7" s="19"/>
      <c r="T7" s="19"/>
      <c r="U7" s="19"/>
      <c r="V7" s="19"/>
      <c r="W7" s="19"/>
      <c r="X7" s="11"/>
      <c r="Y7" s="11"/>
      <c r="Z7" s="11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1"/>
      <c r="AO7" s="19"/>
      <c r="AP7" s="19"/>
      <c r="AQ7" s="19"/>
      <c r="AR7" s="11"/>
      <c r="AS7" s="19"/>
      <c r="AT7" s="19"/>
      <c r="AU7" s="10"/>
    </row>
    <row r="8" spans="1:47" x14ac:dyDescent="0.4">
      <c r="A8" s="51"/>
      <c r="B8" s="10"/>
      <c r="C8" s="10"/>
      <c r="D8" s="10"/>
      <c r="E8" s="10"/>
      <c r="F8" s="10"/>
      <c r="G8" s="51"/>
      <c r="H8" s="10"/>
      <c r="I8" s="10"/>
      <c r="J8" s="10"/>
      <c r="K8" s="10"/>
      <c r="L8" s="52"/>
      <c r="M8" s="52"/>
      <c r="N8" s="53"/>
      <c r="O8" s="17" t="s">
        <v>44</v>
      </c>
      <c r="P8" s="22"/>
      <c r="Q8" s="23"/>
      <c r="R8" s="23"/>
      <c r="S8" s="19"/>
      <c r="T8" s="19"/>
      <c r="U8" s="19"/>
      <c r="V8" s="19"/>
      <c r="W8" s="19"/>
      <c r="X8" s="11"/>
      <c r="Y8" s="11"/>
      <c r="Z8" s="11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1"/>
      <c r="AO8" s="19"/>
      <c r="AP8" s="19"/>
      <c r="AQ8" s="19"/>
      <c r="AR8" s="11"/>
      <c r="AS8" s="19"/>
      <c r="AT8" s="19"/>
      <c r="AU8" s="10"/>
    </row>
    <row r="9" spans="1:47" ht="19.5" customHeight="1" x14ac:dyDescent="0.4">
      <c r="A9" s="51"/>
      <c r="B9" s="10"/>
      <c r="C9" s="10"/>
      <c r="D9" s="10"/>
      <c r="E9" s="10"/>
      <c r="F9" s="10"/>
      <c r="G9" s="51"/>
      <c r="H9" s="10"/>
      <c r="I9" s="10"/>
      <c r="J9" s="10"/>
      <c r="K9" s="10"/>
      <c r="L9" s="58" t="s">
        <v>35</v>
      </c>
      <c r="M9" s="58"/>
      <c r="N9" s="52" t="s">
        <v>32</v>
      </c>
      <c r="O9" s="52"/>
      <c r="P9" s="22"/>
      <c r="Q9" s="23"/>
      <c r="R9" s="23"/>
      <c r="S9" s="19"/>
      <c r="T9" s="19"/>
      <c r="U9" s="19"/>
      <c r="V9" s="19"/>
      <c r="W9" s="19"/>
      <c r="X9" s="11"/>
      <c r="Y9" s="11"/>
      <c r="Z9" s="11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1"/>
      <c r="AO9" s="19"/>
      <c r="AP9" s="19"/>
      <c r="AQ9" s="19"/>
      <c r="AR9" s="11"/>
      <c r="AS9" s="19"/>
      <c r="AT9" s="19"/>
      <c r="AU9" s="10"/>
    </row>
    <row r="10" spans="1:47" x14ac:dyDescent="0.4">
      <c r="A10" s="51"/>
      <c r="B10" s="10"/>
      <c r="C10" s="10"/>
      <c r="D10" s="10"/>
      <c r="E10" s="10"/>
      <c r="F10" s="10"/>
      <c r="G10" s="51"/>
      <c r="H10" s="10"/>
      <c r="I10" s="10"/>
      <c r="J10" s="10"/>
      <c r="K10" s="10"/>
      <c r="L10" s="58"/>
      <c r="M10" s="58"/>
      <c r="N10" s="52" t="s">
        <v>31</v>
      </c>
      <c r="O10" s="52"/>
      <c r="P10" s="22">
        <f t="shared" si="0"/>
        <v>13.132432432432433</v>
      </c>
      <c r="Q10" s="23"/>
      <c r="R10" s="23"/>
      <c r="S10" s="19"/>
      <c r="T10" s="19"/>
      <c r="U10" s="19"/>
      <c r="V10" s="19"/>
      <c r="W10" s="19"/>
      <c r="X10" s="11">
        <v>0.113</v>
      </c>
      <c r="Y10" s="11" t="s">
        <v>39</v>
      </c>
      <c r="Z10" s="11">
        <v>2.8000000000000001E-2</v>
      </c>
      <c r="AA10" s="19"/>
      <c r="AB10" s="19">
        <v>7.3999999999999996E-2</v>
      </c>
      <c r="AC10" s="19" t="s">
        <v>39</v>
      </c>
      <c r="AD10" s="21">
        <v>1.4E-2</v>
      </c>
      <c r="AE10" s="19"/>
      <c r="AF10" s="19">
        <v>0.17599999999999999</v>
      </c>
      <c r="AG10" s="19" t="s">
        <v>39</v>
      </c>
      <c r="AH10" s="21">
        <v>1.4E-2</v>
      </c>
      <c r="AI10" s="19"/>
      <c r="AJ10" s="19">
        <v>2.5000000000000001E-2</v>
      </c>
      <c r="AK10" s="19" t="s">
        <v>39</v>
      </c>
      <c r="AL10" s="21">
        <v>7.0000000000000001E-3</v>
      </c>
      <c r="AM10" s="19"/>
      <c r="AN10" s="11">
        <f t="shared" si="1"/>
        <v>1.5270270270270272</v>
      </c>
      <c r="AO10" s="19"/>
      <c r="AP10" s="19"/>
      <c r="AQ10" s="19"/>
      <c r="AR10" s="14">
        <v>7.6</v>
      </c>
      <c r="AS10" s="19" t="s">
        <v>39</v>
      </c>
      <c r="AT10" s="14">
        <v>2.8</v>
      </c>
      <c r="AU10" s="10"/>
    </row>
    <row r="11" spans="1:47" x14ac:dyDescent="0.4">
      <c r="A11" s="51"/>
      <c r="B11" s="10"/>
      <c r="C11" s="10"/>
      <c r="D11" s="10"/>
      <c r="E11" s="10"/>
      <c r="F11" s="10"/>
      <c r="G11" s="51"/>
      <c r="H11" s="10"/>
      <c r="I11" s="10"/>
      <c r="J11" s="10"/>
      <c r="K11" s="10"/>
      <c r="L11" s="52" t="s">
        <v>23</v>
      </c>
      <c r="M11" s="52"/>
      <c r="N11" s="52" t="s">
        <v>23</v>
      </c>
      <c r="O11" s="52"/>
      <c r="P11" s="22">
        <f t="shared" si="0"/>
        <v>9.9925373134328339</v>
      </c>
      <c r="Q11" s="23"/>
      <c r="R11" s="23"/>
      <c r="S11" s="19"/>
      <c r="T11" s="19"/>
      <c r="U11" s="19"/>
      <c r="V11" s="19"/>
      <c r="W11" s="19"/>
      <c r="X11" s="11">
        <v>0.10299999999999999</v>
      </c>
      <c r="Y11" s="11" t="s">
        <v>39</v>
      </c>
      <c r="Z11" s="11">
        <v>2.9000000000000001E-2</v>
      </c>
      <c r="AA11" s="19"/>
      <c r="AB11" s="19">
        <v>6.7000000000000004E-2</v>
      </c>
      <c r="AC11" s="19" t="s">
        <v>39</v>
      </c>
      <c r="AD11" s="21">
        <v>1.2999999999999999E-2</v>
      </c>
      <c r="AE11" s="19"/>
      <c r="AF11" s="19">
        <v>0.15</v>
      </c>
      <c r="AG11" s="19" t="s">
        <v>39</v>
      </c>
      <c r="AH11" s="21">
        <v>0.01</v>
      </c>
      <c r="AI11" s="19"/>
      <c r="AJ11" s="19">
        <v>2.8000000000000001E-2</v>
      </c>
      <c r="AK11" s="19" t="s">
        <v>39</v>
      </c>
      <c r="AL11" s="21">
        <v>5.0000000000000001E-3</v>
      </c>
      <c r="AM11" s="19"/>
      <c r="AN11" s="11">
        <f t="shared" si="1"/>
        <v>1.5373134328358207</v>
      </c>
      <c r="AO11" s="19"/>
      <c r="AP11" s="19"/>
      <c r="AQ11" s="19"/>
      <c r="AR11" s="14">
        <v>5.5</v>
      </c>
      <c r="AS11" s="19" t="s">
        <v>39</v>
      </c>
      <c r="AT11" s="14">
        <v>1</v>
      </c>
      <c r="AU11" s="10"/>
    </row>
    <row r="12" spans="1:47" x14ac:dyDescent="0.4">
      <c r="A12" s="51"/>
      <c r="B12" s="10"/>
      <c r="C12" s="10"/>
      <c r="D12" s="10"/>
      <c r="E12" s="10"/>
      <c r="F12" s="10"/>
      <c r="G12" s="51"/>
      <c r="H12" s="10"/>
      <c r="I12" s="10"/>
      <c r="J12" s="10"/>
      <c r="K12" s="10"/>
      <c r="L12" s="52" t="s">
        <v>24</v>
      </c>
      <c r="M12" s="52"/>
      <c r="N12" s="52" t="s">
        <v>24</v>
      </c>
      <c r="O12" s="52"/>
      <c r="P12" s="22"/>
      <c r="Q12" s="23"/>
      <c r="R12" s="23"/>
      <c r="S12" s="19"/>
      <c r="T12" s="11"/>
      <c r="U12" s="19"/>
      <c r="V12" s="19"/>
      <c r="W12" s="19"/>
      <c r="X12" s="11"/>
      <c r="Y12" s="11"/>
      <c r="Z12" s="11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1"/>
      <c r="AO12" s="19"/>
      <c r="AP12" s="19"/>
      <c r="AQ12" s="19"/>
      <c r="AR12" s="11"/>
      <c r="AS12" s="19"/>
      <c r="AT12" s="19"/>
      <c r="AU12" s="10"/>
    </row>
    <row r="13" spans="1:47" x14ac:dyDescent="0.4">
      <c r="A13" s="51"/>
      <c r="B13" s="10"/>
      <c r="C13" s="10"/>
      <c r="D13" s="10"/>
      <c r="E13" s="10"/>
      <c r="F13" s="10"/>
      <c r="G13" s="51"/>
      <c r="H13" s="10"/>
      <c r="I13" s="10"/>
      <c r="J13" s="10"/>
      <c r="K13" s="10"/>
      <c r="L13" s="52" t="s">
        <v>25</v>
      </c>
      <c r="M13" s="52"/>
      <c r="N13" s="52" t="s">
        <v>25</v>
      </c>
      <c r="O13" s="52"/>
      <c r="P13" s="22">
        <f t="shared" si="0"/>
        <v>8.3731343283582067</v>
      </c>
      <c r="Q13" s="23"/>
      <c r="R13" s="23"/>
      <c r="S13" s="19"/>
      <c r="T13" s="19"/>
      <c r="U13" s="19"/>
      <c r="V13" s="19"/>
      <c r="W13" s="19"/>
      <c r="X13" s="11">
        <v>0.10199999999999999</v>
      </c>
      <c r="Y13" s="11" t="s">
        <v>39</v>
      </c>
      <c r="Z13" s="11">
        <v>2.1000000000000001E-2</v>
      </c>
      <c r="AA13" s="19"/>
      <c r="AB13" s="19">
        <v>6.7000000000000004E-2</v>
      </c>
      <c r="AC13" s="19" t="s">
        <v>39</v>
      </c>
      <c r="AD13" s="21">
        <v>0.01</v>
      </c>
      <c r="AE13" s="19"/>
      <c r="AF13" s="19">
        <v>0.14899999999999999</v>
      </c>
      <c r="AG13" s="19" t="s">
        <v>39</v>
      </c>
      <c r="AH13" s="21">
        <v>0.03</v>
      </c>
      <c r="AI13" s="19"/>
      <c r="AJ13" s="19">
        <v>3.4000000000000002E-2</v>
      </c>
      <c r="AK13" s="19" t="s">
        <v>39</v>
      </c>
      <c r="AL13" s="21">
        <v>1.0999999999999999E-2</v>
      </c>
      <c r="AM13" s="19"/>
      <c r="AN13" s="11">
        <f t="shared" si="1"/>
        <v>1.5223880597014923</v>
      </c>
      <c r="AO13" s="19"/>
      <c r="AP13" s="19"/>
      <c r="AQ13" s="19"/>
      <c r="AR13" s="14">
        <v>4.5</v>
      </c>
      <c r="AS13" s="19" t="s">
        <v>39</v>
      </c>
      <c r="AT13" s="14">
        <v>0.7</v>
      </c>
      <c r="AU13" s="10"/>
    </row>
    <row r="14" spans="1:47" x14ac:dyDescent="0.4">
      <c r="A14" s="51"/>
      <c r="B14" s="10"/>
      <c r="C14" s="10"/>
      <c r="D14" s="10"/>
      <c r="E14" s="10"/>
      <c r="F14" s="10"/>
      <c r="G14" s="51"/>
      <c r="H14" s="10"/>
      <c r="I14" s="10"/>
      <c r="J14" s="10"/>
      <c r="K14" s="10"/>
      <c r="L14" s="52" t="s">
        <v>36</v>
      </c>
      <c r="M14" s="52"/>
      <c r="N14" s="52" t="s">
        <v>37</v>
      </c>
      <c r="O14" s="52"/>
      <c r="P14" s="22">
        <f t="shared" si="0"/>
        <v>13.333333333333334</v>
      </c>
      <c r="Q14" s="23"/>
      <c r="R14" s="23"/>
      <c r="S14" s="19"/>
      <c r="T14" s="19"/>
      <c r="U14" s="19"/>
      <c r="V14" s="19"/>
      <c r="W14" s="19"/>
      <c r="X14" s="11">
        <v>0.1</v>
      </c>
      <c r="Y14" s="11" t="s">
        <v>39</v>
      </c>
      <c r="Z14" s="11">
        <v>2.4E-2</v>
      </c>
      <c r="AA14" s="19"/>
      <c r="AB14" s="19">
        <v>6.6000000000000003E-2</v>
      </c>
      <c r="AC14" s="19" t="s">
        <v>39</v>
      </c>
      <c r="AD14" s="21">
        <v>1.6E-2</v>
      </c>
      <c r="AE14" s="19"/>
      <c r="AF14" s="19">
        <v>0.215</v>
      </c>
      <c r="AG14" s="19" t="s">
        <v>39</v>
      </c>
      <c r="AH14" s="21">
        <v>1.2E-2</v>
      </c>
      <c r="AI14" s="19"/>
      <c r="AJ14" s="19">
        <v>2.9000000000000001E-2</v>
      </c>
      <c r="AK14" s="19" t="s">
        <v>39</v>
      </c>
      <c r="AL14" s="21">
        <v>1.4999999999999999E-2</v>
      </c>
      <c r="AM14" s="19"/>
      <c r="AN14" s="11">
        <f t="shared" si="1"/>
        <v>1.5151515151515151</v>
      </c>
      <c r="AO14" s="19"/>
      <c r="AP14" s="19"/>
      <c r="AQ14" s="19"/>
      <c r="AR14" s="14">
        <v>7.8</v>
      </c>
      <c r="AS14" s="19" t="s">
        <v>39</v>
      </c>
      <c r="AT14" s="14">
        <v>1.4</v>
      </c>
      <c r="AU14" s="10"/>
    </row>
    <row r="15" spans="1:47" x14ac:dyDescent="0.4">
      <c r="A15" s="51"/>
      <c r="B15" s="10"/>
      <c r="C15" s="10"/>
      <c r="D15" s="10"/>
      <c r="E15" s="10"/>
      <c r="F15" s="10"/>
      <c r="G15" s="51"/>
      <c r="H15" s="10"/>
      <c r="I15" s="10"/>
      <c r="J15" s="10"/>
      <c r="K15" s="10"/>
      <c r="L15" s="52"/>
      <c r="M15" s="52"/>
      <c r="N15" s="52" t="s">
        <v>29</v>
      </c>
      <c r="O15" s="52"/>
      <c r="P15" s="22"/>
      <c r="Q15" s="23"/>
      <c r="R15" s="23"/>
      <c r="S15" s="19"/>
      <c r="T15" s="19"/>
      <c r="U15" s="19"/>
      <c r="V15" s="19"/>
      <c r="W15" s="19"/>
      <c r="X15" s="11"/>
      <c r="Y15" s="11"/>
      <c r="Z15" s="11"/>
      <c r="AA15" s="19"/>
      <c r="AB15" s="21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1"/>
      <c r="AO15" s="19"/>
      <c r="AP15" s="19"/>
      <c r="AQ15" s="19"/>
      <c r="AR15" s="11"/>
      <c r="AS15" s="19"/>
      <c r="AT15" s="14"/>
      <c r="AU15" s="10"/>
    </row>
    <row r="16" spans="1:47" x14ac:dyDescent="0.4">
      <c r="A16" s="51"/>
      <c r="B16" s="10"/>
      <c r="C16" s="10"/>
      <c r="D16" s="10"/>
      <c r="E16" s="10"/>
      <c r="F16" s="10"/>
      <c r="G16" s="51"/>
      <c r="H16" s="10"/>
      <c r="I16" s="10"/>
      <c r="J16" s="10"/>
      <c r="K16" s="10"/>
      <c r="L16" s="52"/>
      <c r="M16" s="52"/>
      <c r="N16" s="52" t="s">
        <v>28</v>
      </c>
      <c r="O16" s="52"/>
      <c r="P16" s="22">
        <f t="shared" si="0"/>
        <v>13.464935064935064</v>
      </c>
      <c r="Q16" s="23"/>
      <c r="R16" s="23"/>
      <c r="S16" s="19"/>
      <c r="T16" s="19"/>
      <c r="U16" s="19"/>
      <c r="V16" s="19"/>
      <c r="W16" s="19"/>
      <c r="X16" s="11">
        <v>0.108</v>
      </c>
      <c r="Y16" s="11" t="s">
        <v>39</v>
      </c>
      <c r="Z16" s="11">
        <v>2.4E-2</v>
      </c>
      <c r="AA16" s="19"/>
      <c r="AB16" s="19">
        <v>7.6999999999999999E-2</v>
      </c>
      <c r="AC16" s="19" t="s">
        <v>39</v>
      </c>
      <c r="AD16" s="21">
        <v>1.2E-2</v>
      </c>
      <c r="AE16" s="19"/>
      <c r="AF16" s="19">
        <v>0.221</v>
      </c>
      <c r="AG16" s="19" t="s">
        <v>39</v>
      </c>
      <c r="AH16" s="21">
        <v>7.1999999999999995E-2</v>
      </c>
      <c r="AI16" s="19"/>
      <c r="AJ16" s="19">
        <v>2.5999999999999999E-2</v>
      </c>
      <c r="AK16" s="19" t="s">
        <v>39</v>
      </c>
      <c r="AL16" s="21">
        <v>8.9999999999999993E-3</v>
      </c>
      <c r="AM16" s="19"/>
      <c r="AN16" s="11">
        <f t="shared" si="1"/>
        <v>1.4025974025974026</v>
      </c>
      <c r="AO16" s="19"/>
      <c r="AP16" s="19"/>
      <c r="AQ16" s="19"/>
      <c r="AR16" s="14">
        <v>8.6</v>
      </c>
      <c r="AS16" s="19" t="s">
        <v>39</v>
      </c>
      <c r="AT16" s="14">
        <v>1.6</v>
      </c>
      <c r="AU16" s="10"/>
    </row>
    <row r="17" spans="1:47" x14ac:dyDescent="0.4">
      <c r="A17" s="51"/>
      <c r="B17" s="10"/>
      <c r="C17" s="10"/>
      <c r="D17" s="10"/>
      <c r="E17" s="10"/>
      <c r="F17" s="10"/>
      <c r="G17" s="51"/>
      <c r="H17" s="10"/>
      <c r="I17" s="10"/>
      <c r="J17" s="10"/>
      <c r="K17" s="10"/>
      <c r="L17" s="52"/>
      <c r="M17" s="52"/>
      <c r="N17" s="52" t="s">
        <v>38</v>
      </c>
      <c r="O17" s="52"/>
      <c r="P17" s="23"/>
      <c r="Q17" s="23"/>
      <c r="R17" s="23"/>
      <c r="S17" s="19"/>
      <c r="T17" s="11"/>
      <c r="U17" s="19"/>
      <c r="V17" s="19"/>
      <c r="W17" s="19"/>
      <c r="X17" s="11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1"/>
      <c r="AS17" s="19"/>
      <c r="AT17" s="19"/>
      <c r="AU17" s="10"/>
    </row>
    <row r="18" spans="1:47" x14ac:dyDescent="0.4">
      <c r="A18" s="51"/>
      <c r="B18" s="13"/>
      <c r="C18" s="13"/>
      <c r="D18" s="13"/>
      <c r="E18" s="13"/>
      <c r="F18" s="13"/>
      <c r="G18" s="51"/>
      <c r="H18" s="13"/>
      <c r="I18" s="13"/>
      <c r="J18" s="13"/>
      <c r="K18" s="13"/>
      <c r="L18" s="20" t="s">
        <v>40</v>
      </c>
      <c r="M18" s="20"/>
      <c r="N18" s="52"/>
      <c r="O18" s="52"/>
      <c r="P18" s="23"/>
      <c r="Q18" s="23"/>
      <c r="R18" s="23"/>
      <c r="S18" s="19"/>
      <c r="T18" s="19"/>
      <c r="U18" s="19"/>
      <c r="V18" s="19"/>
      <c r="W18" s="19"/>
      <c r="X18" s="21"/>
      <c r="Y18" s="19"/>
      <c r="Z18" s="19"/>
      <c r="AA18" s="19"/>
      <c r="AB18" s="19"/>
      <c r="AC18" s="19"/>
      <c r="AD18" s="19"/>
      <c r="AE18" s="19"/>
      <c r="AF18" s="21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1"/>
      <c r="AS18" s="19"/>
      <c r="AT18" s="14"/>
      <c r="AU18" s="10"/>
    </row>
    <row r="19" spans="1:47" x14ac:dyDescent="0.4">
      <c r="A19" s="16"/>
      <c r="G19" s="16"/>
      <c r="L19" s="16"/>
      <c r="M19" s="16"/>
      <c r="N19" s="51"/>
      <c r="O19" s="51"/>
      <c r="P19" s="23"/>
      <c r="Q19" s="23"/>
      <c r="R19" s="23"/>
      <c r="S19" s="19"/>
      <c r="T19" s="19"/>
      <c r="U19" s="19"/>
      <c r="V19" s="19"/>
      <c r="W19" s="19"/>
      <c r="X19" s="21"/>
      <c r="Y19" s="19"/>
      <c r="Z19" s="19"/>
      <c r="AA19" s="19"/>
      <c r="AB19" s="19"/>
      <c r="AC19" s="19"/>
      <c r="AD19" s="19"/>
      <c r="AE19" s="19"/>
      <c r="AF19" s="21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1"/>
      <c r="AS19" s="19"/>
      <c r="AT19" s="19"/>
      <c r="AU19" s="10"/>
    </row>
    <row r="20" spans="1:47" x14ac:dyDescent="0.4">
      <c r="A20" s="16"/>
      <c r="G20" s="16"/>
      <c r="K20" t="s">
        <v>86</v>
      </c>
      <c r="L20" s="53" t="s">
        <v>22</v>
      </c>
      <c r="M20" s="53"/>
      <c r="N20" s="53" t="s">
        <v>22</v>
      </c>
      <c r="O20" s="53"/>
      <c r="P20" s="23"/>
      <c r="Q20" s="23"/>
      <c r="R20" s="23"/>
      <c r="S20" s="23"/>
      <c r="T20" s="23"/>
      <c r="U20" s="23"/>
      <c r="V20" s="23"/>
      <c r="W20" s="23"/>
      <c r="X20" s="21"/>
      <c r="Y20" s="19"/>
      <c r="Z20" s="19"/>
      <c r="AA20" s="19"/>
      <c r="AB20" s="21"/>
      <c r="AC20" s="19"/>
      <c r="AD20" s="21"/>
      <c r="AE20" s="19"/>
      <c r="AF20" s="21"/>
      <c r="AG20" s="19"/>
      <c r="AH20" s="21"/>
      <c r="AI20" s="19"/>
      <c r="AJ20" s="21"/>
      <c r="AK20" s="19"/>
      <c r="AL20" s="21"/>
      <c r="AM20" s="19"/>
      <c r="AN20" s="19"/>
      <c r="AO20" s="19"/>
      <c r="AP20" s="19"/>
      <c r="AQ20" s="19"/>
      <c r="AR20" s="11"/>
      <c r="AS20" s="19"/>
      <c r="AT20" s="19"/>
      <c r="AU20" s="10"/>
    </row>
    <row r="21" spans="1:47" x14ac:dyDescent="0.4">
      <c r="A21" s="16"/>
      <c r="G21" s="16"/>
      <c r="L21" s="52"/>
      <c r="M21" s="52"/>
      <c r="N21" s="52" t="s">
        <v>27</v>
      </c>
      <c r="O21" s="52"/>
      <c r="P21" s="23"/>
      <c r="Q21" s="23"/>
      <c r="R21" s="23"/>
      <c r="S21" s="23"/>
      <c r="T21" s="23"/>
      <c r="U21" s="23"/>
      <c r="V21" s="23"/>
      <c r="W21" s="23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0"/>
    </row>
    <row r="22" spans="1:47" x14ac:dyDescent="0.4">
      <c r="A22" s="16"/>
      <c r="G22" s="16"/>
      <c r="L22" s="52"/>
      <c r="M22" s="52"/>
      <c r="N22" s="52" t="s">
        <v>30</v>
      </c>
      <c r="O22" s="52"/>
      <c r="P22" s="23"/>
      <c r="Q22" s="23"/>
      <c r="R22" s="23"/>
      <c r="S22" s="23"/>
      <c r="T22" s="23"/>
      <c r="U22" s="23"/>
      <c r="V22" s="23"/>
      <c r="W22" s="23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0"/>
    </row>
    <row r="23" spans="1:47" x14ac:dyDescent="0.4">
      <c r="A23" s="16"/>
      <c r="G23" s="16"/>
      <c r="L23" s="52" t="s">
        <v>33</v>
      </c>
      <c r="M23" s="52"/>
      <c r="N23" s="52" t="s">
        <v>26</v>
      </c>
      <c r="O23" s="52"/>
      <c r="P23" s="23"/>
      <c r="Q23" s="23"/>
      <c r="R23" s="23"/>
      <c r="S23" s="23"/>
      <c r="T23" s="23"/>
      <c r="U23" s="23"/>
      <c r="V23" s="23"/>
      <c r="W23" s="23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0"/>
    </row>
    <row r="24" spans="1:47" x14ac:dyDescent="0.4">
      <c r="A24" s="16"/>
      <c r="G24" s="16"/>
      <c r="L24" s="52"/>
      <c r="M24" s="52"/>
      <c r="N24" s="57" t="s">
        <v>34</v>
      </c>
      <c r="O24" s="18" t="s">
        <v>43</v>
      </c>
      <c r="P24" s="23"/>
      <c r="Q24" s="23"/>
      <c r="R24" s="23"/>
      <c r="S24" s="23"/>
      <c r="T24" s="23"/>
      <c r="U24" s="23"/>
      <c r="V24" s="23"/>
      <c r="W24" s="23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0"/>
    </row>
    <row r="25" spans="1:47" x14ac:dyDescent="0.4">
      <c r="A25" s="16"/>
      <c r="G25" s="16"/>
      <c r="L25" s="52"/>
      <c r="M25" s="52"/>
      <c r="N25" s="53"/>
      <c r="O25" s="18" t="s">
        <v>44</v>
      </c>
      <c r="P25" s="23"/>
      <c r="Q25" s="23"/>
      <c r="R25" s="23"/>
      <c r="S25" s="23"/>
      <c r="T25" s="23"/>
      <c r="U25" s="23"/>
      <c r="V25" s="23"/>
      <c r="W25" s="23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0"/>
    </row>
    <row r="26" spans="1:47" x14ac:dyDescent="0.4">
      <c r="A26" s="16"/>
      <c r="G26" s="16"/>
      <c r="L26" s="58" t="s">
        <v>35</v>
      </c>
      <c r="M26" s="58"/>
      <c r="N26" s="52" t="s">
        <v>32</v>
      </c>
      <c r="O26" s="52"/>
      <c r="P26" s="23"/>
      <c r="Q26" s="23"/>
      <c r="R26" s="23"/>
      <c r="S26" s="23"/>
      <c r="T26" s="23"/>
      <c r="U26" s="23"/>
      <c r="V26" s="23"/>
      <c r="W26" s="23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0"/>
    </row>
    <row r="27" spans="1:47" x14ac:dyDescent="0.4">
      <c r="A27" s="16"/>
      <c r="G27" s="16"/>
      <c r="L27" s="58"/>
      <c r="M27" s="58"/>
      <c r="N27" s="52" t="s">
        <v>31</v>
      </c>
      <c r="O27" s="52"/>
      <c r="P27" s="23"/>
      <c r="Q27" s="23"/>
      <c r="R27" s="23"/>
      <c r="S27" s="23"/>
      <c r="T27" s="23"/>
      <c r="U27" s="23"/>
      <c r="V27" s="23"/>
      <c r="W27" s="23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0"/>
    </row>
    <row r="28" spans="1:47" x14ac:dyDescent="0.4">
      <c r="A28" s="16"/>
      <c r="G28" s="16"/>
      <c r="L28" s="52" t="s">
        <v>23</v>
      </c>
      <c r="M28" s="52"/>
      <c r="N28" s="52" t="s">
        <v>23</v>
      </c>
      <c r="O28" s="52"/>
      <c r="P28" s="23"/>
      <c r="Q28" s="23"/>
      <c r="R28" s="23"/>
      <c r="S28" s="23"/>
      <c r="T28" s="23"/>
      <c r="U28" s="23"/>
      <c r="V28" s="23"/>
      <c r="W28" s="23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0"/>
    </row>
    <row r="29" spans="1:47" x14ac:dyDescent="0.4">
      <c r="A29" s="16"/>
      <c r="G29" s="16"/>
      <c r="L29" s="52" t="s">
        <v>24</v>
      </c>
      <c r="M29" s="52"/>
      <c r="N29" s="52" t="s">
        <v>24</v>
      </c>
      <c r="O29" s="52"/>
      <c r="P29" s="23"/>
      <c r="Q29" s="23"/>
      <c r="R29" s="23"/>
      <c r="S29" s="23"/>
      <c r="T29" s="23"/>
      <c r="U29" s="23"/>
      <c r="V29" s="23"/>
      <c r="W29" s="23"/>
      <c r="X29" s="21">
        <v>0.11600000000000001</v>
      </c>
      <c r="Y29" s="19" t="s">
        <v>39</v>
      </c>
      <c r="Z29" s="19">
        <v>2.8000000000000001E-2</v>
      </c>
      <c r="AA29" s="19"/>
      <c r="AB29" s="19">
        <v>7.4999999999999997E-2</v>
      </c>
      <c r="AC29" s="19" t="s">
        <v>39</v>
      </c>
      <c r="AD29" s="21">
        <v>1.2999999999999999E-2</v>
      </c>
      <c r="AE29" s="19"/>
      <c r="AF29" s="19">
        <v>3.6999999999999998E-2</v>
      </c>
      <c r="AG29" s="19" t="s">
        <v>39</v>
      </c>
      <c r="AH29" s="21">
        <v>1.4999999999999999E-2</v>
      </c>
      <c r="AI29" s="19"/>
      <c r="AJ29" s="19">
        <v>3.5000000000000003E-2</v>
      </c>
      <c r="AK29" s="19" t="s">
        <v>39</v>
      </c>
      <c r="AL29" s="21">
        <v>0.01</v>
      </c>
      <c r="AM29" s="19"/>
      <c r="AN29" s="11">
        <f t="shared" si="1"/>
        <v>1.5466666666666669</v>
      </c>
      <c r="AO29" s="19"/>
      <c r="AP29" s="19"/>
      <c r="AQ29" s="19"/>
      <c r="AR29" s="14">
        <v>1</v>
      </c>
      <c r="AS29" s="19" t="s">
        <v>39</v>
      </c>
      <c r="AT29" s="14">
        <v>0.2</v>
      </c>
      <c r="AU29" s="10"/>
    </row>
    <row r="30" spans="1:47" x14ac:dyDescent="0.4">
      <c r="A30" s="16"/>
      <c r="G30" s="16"/>
      <c r="L30" s="52" t="s">
        <v>25</v>
      </c>
      <c r="M30" s="52"/>
      <c r="N30" s="52" t="s">
        <v>25</v>
      </c>
      <c r="O30" s="52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</row>
    <row r="31" spans="1:47" x14ac:dyDescent="0.4">
      <c r="A31" s="16"/>
      <c r="G31" s="16"/>
      <c r="L31" s="52" t="s">
        <v>36</v>
      </c>
      <c r="M31" s="52"/>
      <c r="N31" s="52" t="s">
        <v>37</v>
      </c>
      <c r="O31" s="52"/>
    </row>
    <row r="32" spans="1:47" x14ac:dyDescent="0.4">
      <c r="A32" s="16"/>
      <c r="G32" s="16"/>
      <c r="L32" s="52"/>
      <c r="M32" s="52"/>
      <c r="N32" s="52" t="s">
        <v>29</v>
      </c>
      <c r="O32" s="52"/>
    </row>
    <row r="33" spans="1:44" x14ac:dyDescent="0.4">
      <c r="A33" s="16"/>
      <c r="G33" s="16"/>
      <c r="L33" s="52"/>
      <c r="M33" s="52"/>
      <c r="N33" s="52" t="s">
        <v>28</v>
      </c>
      <c r="O33" s="52"/>
    </row>
    <row r="34" spans="1:44" x14ac:dyDescent="0.4">
      <c r="A34" s="16"/>
      <c r="G34" s="16"/>
      <c r="L34" s="52"/>
      <c r="M34" s="52"/>
      <c r="N34" s="52" t="s">
        <v>38</v>
      </c>
      <c r="O34" s="52"/>
    </row>
    <row r="35" spans="1:44" x14ac:dyDescent="0.4">
      <c r="L35" s="20" t="s">
        <v>40</v>
      </c>
      <c r="M35" s="20"/>
      <c r="N35" s="52"/>
      <c r="O35" s="52"/>
      <c r="AL35" s="10"/>
      <c r="AM35" s="10"/>
      <c r="AN35" s="10"/>
      <c r="AO35" s="10"/>
      <c r="AP35" s="10"/>
      <c r="AQ35" s="10"/>
    </row>
    <row r="36" spans="1:44" x14ac:dyDescent="0.4">
      <c r="AL36" s="10"/>
      <c r="AM36" s="10"/>
      <c r="AN36" s="10"/>
      <c r="AO36" s="10"/>
      <c r="AP36" s="10"/>
      <c r="AQ36" s="10"/>
      <c r="AR36" s="15"/>
    </row>
    <row r="37" spans="1:44" x14ac:dyDescent="0.4">
      <c r="AL37" s="10"/>
      <c r="AM37" s="10"/>
      <c r="AN37" s="12"/>
      <c r="AO37" s="10"/>
      <c r="AP37" s="10"/>
      <c r="AQ37" s="10"/>
      <c r="AR37" s="15"/>
    </row>
    <row r="38" spans="1:44" x14ac:dyDescent="0.4">
      <c r="AL38" s="10"/>
      <c r="AM38" s="10"/>
      <c r="AN38" s="12"/>
      <c r="AO38" s="10"/>
      <c r="AP38" s="10"/>
      <c r="AQ38" s="10"/>
      <c r="AR38" s="15"/>
    </row>
    <row r="39" spans="1:44" x14ac:dyDescent="0.4">
      <c r="AL39" s="10"/>
      <c r="AM39" s="10"/>
      <c r="AN39" s="10"/>
      <c r="AO39" s="10"/>
      <c r="AP39" s="10"/>
      <c r="AQ39" s="10"/>
      <c r="AR39" s="15"/>
    </row>
    <row r="40" spans="1:44" x14ac:dyDescent="0.4">
      <c r="AL40" s="10"/>
      <c r="AM40" s="10"/>
      <c r="AN40" s="10"/>
      <c r="AO40" s="10"/>
      <c r="AR40" s="15"/>
    </row>
    <row r="41" spans="1:44" x14ac:dyDescent="0.4">
      <c r="AL41" s="10"/>
      <c r="AM41" s="10"/>
      <c r="AN41" s="10"/>
      <c r="AO41" s="10"/>
    </row>
    <row r="42" spans="1:44" x14ac:dyDescent="0.4">
      <c r="AL42" s="10"/>
      <c r="AM42" s="10"/>
      <c r="AN42" s="10"/>
      <c r="AO42" s="10"/>
    </row>
  </sheetData>
  <mergeCells count="50">
    <mergeCell ref="N35:O35"/>
    <mergeCell ref="L31:M34"/>
    <mergeCell ref="N31:O31"/>
    <mergeCell ref="N32:O32"/>
    <mergeCell ref="N33:O33"/>
    <mergeCell ref="N34:O34"/>
    <mergeCell ref="L28:M28"/>
    <mergeCell ref="N28:O28"/>
    <mergeCell ref="L29:M29"/>
    <mergeCell ref="N29:O29"/>
    <mergeCell ref="L30:M30"/>
    <mergeCell ref="N30:O30"/>
    <mergeCell ref="N22:O22"/>
    <mergeCell ref="L23:M25"/>
    <mergeCell ref="N23:O23"/>
    <mergeCell ref="N24:N25"/>
    <mergeCell ref="L26:M27"/>
    <mergeCell ref="N26:O26"/>
    <mergeCell ref="N27:O27"/>
    <mergeCell ref="N20:O20"/>
    <mergeCell ref="L20:M22"/>
    <mergeCell ref="N21:O21"/>
    <mergeCell ref="A1:F1"/>
    <mergeCell ref="G1:J1"/>
    <mergeCell ref="K1:AJ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L9:M10"/>
    <mergeCell ref="G3:G18"/>
    <mergeCell ref="A3:A18"/>
    <mergeCell ref="N9:O9"/>
    <mergeCell ref="N10:O10"/>
    <mergeCell ref="N19:O19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4F4D3-67FE-4F22-A69E-6B66F8786DAB}">
  <dimension ref="B2:G32"/>
  <sheetViews>
    <sheetView workbookViewId="0">
      <selection activeCell="D10" sqref="D10"/>
    </sheetView>
  </sheetViews>
  <sheetFormatPr defaultRowHeight="18.75" x14ac:dyDescent="0.4"/>
  <cols>
    <col min="2" max="2" width="31.125" customWidth="1"/>
    <col min="3" max="3" width="25.25" customWidth="1"/>
    <col min="4" max="4" width="18.75" customWidth="1"/>
    <col min="5" max="5" width="18.625" customWidth="1"/>
    <col min="6" max="6" width="18.75" customWidth="1"/>
    <col min="7" max="7" width="19.375" customWidth="1"/>
  </cols>
  <sheetData>
    <row r="2" spans="2:3" ht="19.5" thickBot="1" x14ac:dyDescent="0.45">
      <c r="B2" t="s">
        <v>49</v>
      </c>
    </row>
    <row r="3" spans="2:3" ht="19.5" thickBot="1" x14ac:dyDescent="0.45">
      <c r="B3" s="29" t="s">
        <v>50</v>
      </c>
      <c r="C3" s="30" t="s">
        <v>51</v>
      </c>
    </row>
    <row r="4" spans="2:3" ht="19.5" thickTop="1" x14ac:dyDescent="0.4">
      <c r="B4" s="31" t="s">
        <v>52</v>
      </c>
      <c r="C4" s="32">
        <v>6605255</v>
      </c>
    </row>
    <row r="5" spans="2:3" ht="19.5" thickBot="1" x14ac:dyDescent="0.45">
      <c r="B5" s="33" t="s">
        <v>53</v>
      </c>
      <c r="C5" s="34" t="s">
        <v>54</v>
      </c>
    </row>
    <row r="7" spans="2:3" ht="19.5" thickBot="1" x14ac:dyDescent="0.45">
      <c r="B7" s="35" t="s">
        <v>55</v>
      </c>
    </row>
    <row r="8" spans="2:3" ht="19.5" thickBot="1" x14ac:dyDescent="0.45">
      <c r="B8" s="29" t="s">
        <v>50</v>
      </c>
      <c r="C8" s="30" t="s">
        <v>51</v>
      </c>
    </row>
    <row r="9" spans="2:3" ht="19.5" thickTop="1" x14ac:dyDescent="0.4">
      <c r="B9" s="31" t="s">
        <v>52</v>
      </c>
      <c r="C9" s="32">
        <v>6605255</v>
      </c>
    </row>
    <row r="10" spans="2:3" x14ac:dyDescent="0.4">
      <c r="B10" s="44" t="s">
        <v>56</v>
      </c>
      <c r="C10" s="45">
        <v>424.6</v>
      </c>
    </row>
    <row r="11" spans="2:3" x14ac:dyDescent="0.4">
      <c r="B11" s="44" t="s">
        <v>57</v>
      </c>
      <c r="C11" s="45">
        <v>3.6</v>
      </c>
    </row>
    <row r="12" spans="2:3" x14ac:dyDescent="0.4">
      <c r="B12" s="44" t="s">
        <v>58</v>
      </c>
      <c r="C12" s="46">
        <v>2</v>
      </c>
    </row>
    <row r="13" spans="2:3" x14ac:dyDescent="0.4">
      <c r="B13" s="44" t="s">
        <v>59</v>
      </c>
      <c r="C13" s="46">
        <v>5</v>
      </c>
    </row>
    <row r="14" spans="2:3" x14ac:dyDescent="0.4">
      <c r="B14" s="44" t="s">
        <v>60</v>
      </c>
      <c r="C14" s="46">
        <v>4</v>
      </c>
    </row>
    <row r="15" spans="2:3" x14ac:dyDescent="0.4">
      <c r="B15" s="44" t="s">
        <v>61</v>
      </c>
      <c r="C15" s="45">
        <v>424.26804120000003</v>
      </c>
    </row>
    <row r="16" spans="2:3" x14ac:dyDescent="0.4">
      <c r="B16" s="47" t="s">
        <v>62</v>
      </c>
      <c r="C16" s="45">
        <v>424.26804120000003</v>
      </c>
    </row>
    <row r="17" spans="2:7" x14ac:dyDescent="0.4">
      <c r="B17" s="44" t="s">
        <v>63</v>
      </c>
      <c r="C17" s="45">
        <v>62.2</v>
      </c>
    </row>
    <row r="18" spans="2:7" x14ac:dyDescent="0.4">
      <c r="B18" s="44" t="s">
        <v>64</v>
      </c>
      <c r="C18" s="46">
        <v>31</v>
      </c>
    </row>
    <row r="19" spans="2:7" x14ac:dyDescent="0.4">
      <c r="B19" s="44" t="s">
        <v>65</v>
      </c>
      <c r="C19" s="46">
        <v>0</v>
      </c>
    </row>
    <row r="20" spans="2:7" x14ac:dyDescent="0.4">
      <c r="B20" s="44" t="s">
        <v>66</v>
      </c>
      <c r="C20" s="46">
        <v>783</v>
      </c>
    </row>
    <row r="21" spans="2:7" x14ac:dyDescent="0.4">
      <c r="B21" s="44" t="s">
        <v>67</v>
      </c>
      <c r="C21" s="46">
        <v>1</v>
      </c>
    </row>
    <row r="22" spans="2:7" x14ac:dyDescent="0.4">
      <c r="B22" s="47" t="s">
        <v>68</v>
      </c>
      <c r="C22" s="46">
        <v>6</v>
      </c>
    </row>
    <row r="23" spans="2:7" x14ac:dyDescent="0.4">
      <c r="B23" s="47" t="s">
        <v>69</v>
      </c>
      <c r="C23" s="46">
        <v>0</v>
      </c>
    </row>
    <row r="24" spans="2:7" x14ac:dyDescent="0.4">
      <c r="B24" s="47" t="s">
        <v>70</v>
      </c>
      <c r="C24" s="46">
        <v>0</v>
      </c>
    </row>
    <row r="25" spans="2:7" x14ac:dyDescent="0.4">
      <c r="B25" s="47" t="s">
        <v>71</v>
      </c>
      <c r="C25" s="46">
        <v>0</v>
      </c>
    </row>
    <row r="26" spans="2:7" x14ac:dyDescent="0.4">
      <c r="B26" s="47" t="s">
        <v>72</v>
      </c>
      <c r="C26" s="46">
        <v>1</v>
      </c>
    </row>
    <row r="27" spans="2:7" ht="19.5" thickBot="1" x14ac:dyDescent="0.45">
      <c r="B27" s="48" t="s">
        <v>73</v>
      </c>
      <c r="C27" s="49" t="s">
        <v>74</v>
      </c>
    </row>
    <row r="29" spans="2:7" ht="19.5" thickBot="1" x14ac:dyDescent="0.45">
      <c r="B29" t="s">
        <v>75</v>
      </c>
    </row>
    <row r="30" spans="2:7" ht="19.5" thickBot="1" x14ac:dyDescent="0.45">
      <c r="B30" s="29" t="s">
        <v>76</v>
      </c>
      <c r="C30" s="36" t="s">
        <v>77</v>
      </c>
      <c r="D30" s="36" t="s">
        <v>78</v>
      </c>
      <c r="E30" s="36" t="s">
        <v>79</v>
      </c>
      <c r="F30" s="36" t="s">
        <v>80</v>
      </c>
      <c r="G30" s="30" t="s">
        <v>89</v>
      </c>
    </row>
    <row r="31" spans="2:7" ht="19.5" thickTop="1" x14ac:dyDescent="0.4">
      <c r="B31" s="31">
        <v>1.1000000000000001</v>
      </c>
      <c r="C31" s="37" t="s">
        <v>81</v>
      </c>
      <c r="D31" s="38" t="s">
        <v>82</v>
      </c>
      <c r="E31" s="37"/>
      <c r="F31" s="37"/>
      <c r="G31" s="39" t="s">
        <v>83</v>
      </c>
    </row>
    <row r="32" spans="2:7" ht="19.5" thickBot="1" x14ac:dyDescent="0.45">
      <c r="B32" s="33"/>
      <c r="C32" s="40"/>
      <c r="D32" s="41"/>
      <c r="E32" s="40"/>
      <c r="F32" s="40"/>
      <c r="G32" s="42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11C_diprenorphine(kinetic)</vt:lpstr>
      <vt:lpstr>11C_diprenorphine(compound)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2024-02-16T02:40:50Z</dcterms:modified>
</cp:coreProperties>
</file>