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 transporter\"/>
    </mc:Choice>
  </mc:AlternateContent>
  <xr:revisionPtr revIDLastSave="0" documentId="13_ncr:1_{DDAB7563-E1E0-4BF1-A3BD-CF3CF730040E}" xr6:coauthVersionLast="36" xr6:coauthVersionMax="47" xr10:uidLastSave="{00000000-0000-0000-0000-000000000000}"/>
  <bookViews>
    <workbookView xWindow="0" yWindow="45" windowWidth="14115" windowHeight="17295" xr2:uid="{666BC7CE-D0A8-4F8C-A65E-5E37EDDADD61}"/>
  </bookViews>
  <sheets>
    <sheet name="11C_HOMADAM(kinetic)" sheetId="1" r:id="rId1"/>
    <sheet name="11C_HOMADAM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X18" i="1"/>
  <c r="P18" i="1"/>
  <c r="T18" i="1"/>
</calcChain>
</file>

<file path=xl/sharedStrings.xml><?xml version="1.0" encoding="utf-8"?>
<sst xmlns="http://schemas.openxmlformats.org/spreadsheetml/2006/main" count="231" uniqueCount="93">
  <si>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</si>
  <si>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</si>
  <si>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</si>
  <si>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</si>
  <si>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</si>
  <si>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</si>
  <si>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</si>
  <si>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</si>
  <si>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</si>
  <si>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</si>
  <si>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</si>
  <si>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</si>
  <si>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</si>
  <si>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</si>
  <si>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</si>
  <si>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</si>
  <si>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</si>
  <si>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</si>
  <si>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</si>
  <si>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</si>
  <si>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</si>
  <si>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</si>
  <si>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</si>
  <si>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</si>
  <si>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</si>
  <si>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</si>
  <si>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</si>
  <si>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</si>
  <si>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</si>
  <si>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</si>
  <si>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</si>
  <si>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</si>
  <si>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</si>
  <si>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</si>
  <si>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</si>
  <si>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</si>
  <si>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</si>
  <si>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</si>
  <si>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</si>
  <si>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</si>
  <si>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</si>
  <si>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</si>
  <si>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</si>
  <si>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</si>
  <si>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[11C]HOMADAM</t>
    <phoneticPr fontId="1"/>
  </si>
  <si>
    <t>SERT</t>
    <phoneticPr fontId="1"/>
  </si>
  <si>
    <t>JNM</t>
    <phoneticPr fontId="1"/>
  </si>
  <si>
    <t>49,2018-2025</t>
    <phoneticPr fontId="1"/>
  </si>
  <si>
    <t>5/3(F/M)</t>
    <phoneticPr fontId="1"/>
  </si>
  <si>
    <t>20±1.1</t>
    <phoneticPr fontId="1"/>
  </si>
  <si>
    <t>Midbrain</t>
    <phoneticPr fontId="1"/>
  </si>
  <si>
    <t>Pons</t>
    <phoneticPr fontId="1"/>
  </si>
  <si>
    <t>raphe</t>
    <phoneticPr fontId="1"/>
  </si>
  <si>
    <t>Hypothamus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</si>
  <si>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</si>
  <si>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</si>
  <si>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</si>
  <si>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</si>
  <si>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</si>
  <si>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</si>
  <si>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C15H18N2OS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</si>
  <si>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</si>
  <si>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</si>
  <si>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</si>
  <si>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</si>
  <si>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</si>
  <si>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</si>
  <si>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</si>
  <si>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</si>
  <si>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</si>
  <si>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</si>
  <si>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</si>
  <si>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</si>
  <si>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</si>
  <si>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</si>
  <si>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</si>
  <si>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</si>
  <si>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</si>
  <si>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</si>
  <si>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</si>
  <si>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</si>
  <si>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</si>
  <si>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</si>
  <si>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</si>
  <si>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</si>
  <si>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</si>
  <si>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</si>
  <si>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</si>
  <si>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human embryonic kidney cells, vs [3H]citalopram</t>
    <phoneticPr fontId="1"/>
  </si>
  <si>
    <t>10.1016/j.nucmedbio.2004.11.007</t>
  </si>
  <si>
    <t>Jonathon A. Nye et al.</t>
    <phoneticPr fontId="1"/>
  </si>
  <si>
    <t>1TCM(2 parameter)</t>
    <phoneticPr fontId="1"/>
  </si>
  <si>
    <t>ROI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</si>
</sst>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177" fontId="0" fillId="0" borderId="5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0" fillId="0" borderId="19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2" xfId="0" applyBorder="1">
      <alignment vertical="center"/>
    </xf>
    <xf numFmtId="0" fontId="0" fillId="0" borderId="20" xfId="0" applyBorder="1">
      <alignment vertical="center"/>
    </xf>
    <xf numFmtId="0" fontId="4" fillId="0" borderId="20" xfId="0" applyFont="1" applyBorder="1">
      <alignment vertical="center"/>
    </xf>
    <xf numFmtId="0" fontId="0" fillId="0" borderId="1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otonin%20transpo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DASB(動態)"/>
      <sheetName val="11C_DASB(構造)"/>
      <sheetName val="11C_AFM(動態)"/>
      <sheetName val="11C_AFM(構造)"/>
      <sheetName val="11C_HOMADAM(動態)"/>
      <sheetName val="11C_HOMADAM(構造)"/>
      <sheetName val="11C_McN(+)-5652(動態)"/>
      <sheetName val="11C_McN(+)-5652(構造)"/>
      <sheetName val="18F_McN-5652(動態)"/>
      <sheetName val="18F_McN-5652(構造)"/>
      <sheetName val="11C_MADAM(動態)"/>
      <sheetName val="MADAM(構造)"/>
    </sheetNames>
    <sheetDataSet>
      <sheetData sheetId="0"/>
      <sheetData sheetId="1"/>
      <sheetData sheetId="2">
        <row r="9">
          <cell r="P9">
            <v>1.23</v>
          </cell>
        </row>
      </sheetData>
      <sheetData sheetId="3"/>
      <sheetData sheetId="4">
        <row r="5">
          <cell r="O5">
            <v>3.84</v>
          </cell>
          <cell r="S5">
            <v>31.2</v>
          </cell>
          <cell r="W5">
            <v>0.57999999999999996</v>
          </cell>
          <cell r="Z5">
            <v>0.02</v>
          </cell>
        </row>
        <row r="12">
          <cell r="O12">
            <v>1.78</v>
          </cell>
          <cell r="S12">
            <v>17.600000000000001</v>
          </cell>
          <cell r="W12">
            <v>0.55000000000000004</v>
          </cell>
          <cell r="Z12">
            <v>0.03</v>
          </cell>
        </row>
        <row r="16">
          <cell r="O16">
            <v>1.65</v>
          </cell>
          <cell r="S16">
            <v>17.100000000000001</v>
          </cell>
          <cell r="W16">
            <v>0.52</v>
          </cell>
          <cell r="Z16">
            <v>0.03</v>
          </cell>
        </row>
      </sheetData>
      <sheetData sheetId="5"/>
      <sheetData sheetId="6">
        <row r="3">
          <cell r="V3">
            <v>23.004999999999999</v>
          </cell>
        </row>
      </sheetData>
      <sheetData sheetId="7"/>
      <sheetData sheetId="8">
        <row r="3">
          <cell r="X3">
            <v>7.7279999999999998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2"/>
  <sheetViews>
    <sheetView tabSelected="1" workbookViewId="0">
      <selection activeCell="E13" sqref="E13"/>
    </sheetView>
  </sheetViews>
  <sheetFormatPr defaultRowHeight="18.75" x14ac:dyDescent="0.4"/>
  <cols>
    <col min="1" max="1" width="15.625" customWidth="1"/>
    <col min="12" max="12" width="7.375" customWidth="1"/>
    <col min="13" max="13" width="16.5" customWidth="1"/>
    <col min="17" max="17" width="2.875" customWidth="1"/>
    <col min="20" max="20" width="10" bestFit="1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ht="18.75" customHeight="1" x14ac:dyDescent="0.4">
      <c r="A3" s="60" t="s">
        <v>44</v>
      </c>
      <c r="B3" s="11" t="s">
        <v>45</v>
      </c>
      <c r="C3" t="s">
        <v>90</v>
      </c>
      <c r="D3">
        <v>2008</v>
      </c>
      <c r="E3" t="s">
        <v>46</v>
      </c>
      <c r="F3" t="s">
        <v>47</v>
      </c>
      <c r="G3" s="60" t="s">
        <v>22</v>
      </c>
      <c r="H3">
        <v>8</v>
      </c>
      <c r="I3" t="s">
        <v>48</v>
      </c>
      <c r="J3" t="s">
        <v>49</v>
      </c>
      <c r="K3" t="s">
        <v>91</v>
      </c>
      <c r="L3" s="55" t="s">
        <v>23</v>
      </c>
      <c r="M3" s="55"/>
      <c r="N3" s="55" t="s">
        <v>23</v>
      </c>
      <c r="O3" s="55"/>
      <c r="P3" s="12"/>
      <c r="Q3" s="11" t="s">
        <v>40</v>
      </c>
      <c r="R3" s="11"/>
      <c r="S3" s="11"/>
      <c r="T3" s="11"/>
      <c r="U3" s="11" t="s">
        <v>40</v>
      </c>
      <c r="V3" s="11"/>
      <c r="W3" s="11"/>
      <c r="X3" s="11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51"/>
    </row>
    <row r="4" spans="1:47" x14ac:dyDescent="0.4">
      <c r="A4" s="61"/>
      <c r="B4" s="11"/>
      <c r="C4" s="11"/>
      <c r="D4" s="11"/>
      <c r="E4" s="11"/>
      <c r="F4" s="11"/>
      <c r="G4" s="61"/>
      <c r="H4" s="11"/>
      <c r="I4" s="11"/>
      <c r="J4" s="11"/>
      <c r="K4" s="11"/>
      <c r="L4" s="53"/>
      <c r="M4" s="53"/>
      <c r="N4" s="53" t="s">
        <v>28</v>
      </c>
      <c r="O4" s="53"/>
      <c r="P4" s="16"/>
      <c r="Q4" s="11" t="s">
        <v>40</v>
      </c>
      <c r="R4" s="13"/>
      <c r="S4" s="11"/>
      <c r="T4" s="11"/>
      <c r="U4" s="11" t="s">
        <v>40</v>
      </c>
      <c r="V4" s="11"/>
      <c r="W4" s="11"/>
      <c r="Y4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O4" s="11" t="s">
        <v>40</v>
      </c>
      <c r="AP4" s="11"/>
      <c r="AQ4" s="11"/>
      <c r="AR4" s="11"/>
      <c r="AS4" s="11" t="s">
        <v>40</v>
      </c>
      <c r="AT4" s="13"/>
      <c r="AU4" s="51"/>
    </row>
    <row r="5" spans="1:47" x14ac:dyDescent="0.4">
      <c r="A5" s="61"/>
      <c r="B5" s="11"/>
      <c r="C5" s="11"/>
      <c r="D5" s="11"/>
      <c r="E5" s="11"/>
      <c r="F5" s="11"/>
      <c r="G5" s="61"/>
      <c r="H5" s="11"/>
      <c r="I5" s="11"/>
      <c r="J5" s="11"/>
      <c r="K5" s="11"/>
      <c r="L5" s="53"/>
      <c r="M5" s="53"/>
      <c r="N5" s="53" t="s">
        <v>31</v>
      </c>
      <c r="O5" s="53"/>
      <c r="P5" s="18">
        <v>15.3</v>
      </c>
      <c r="Q5" s="18" t="s">
        <v>40</v>
      </c>
      <c r="R5" s="18">
        <v>4.5999999999999996</v>
      </c>
      <c r="S5" s="11"/>
      <c r="T5">
        <v>1.43</v>
      </c>
      <c r="U5" s="18" t="s">
        <v>40</v>
      </c>
      <c r="V5">
        <v>0.36</v>
      </c>
      <c r="W5" s="11"/>
      <c r="X5" s="17">
        <v>0.48</v>
      </c>
      <c r="Y5" s="17" t="s">
        <v>40</v>
      </c>
      <c r="Z5" s="17">
        <v>0.17</v>
      </c>
      <c r="AA5" s="11"/>
      <c r="AB5" s="20">
        <v>0.03</v>
      </c>
      <c r="AC5" s="17" t="s">
        <v>40</v>
      </c>
      <c r="AD5" s="18">
        <v>0.01</v>
      </c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11"/>
      <c r="AS5" s="11" t="s">
        <v>40</v>
      </c>
      <c r="AT5" s="11"/>
      <c r="AU5" s="51"/>
    </row>
    <row r="6" spans="1:47" x14ac:dyDescent="0.4">
      <c r="A6" s="61"/>
      <c r="B6" s="11"/>
      <c r="C6" s="11"/>
      <c r="D6" s="11"/>
      <c r="E6" s="11"/>
      <c r="F6" s="11"/>
      <c r="G6" s="61"/>
      <c r="H6" s="11"/>
      <c r="I6" s="11"/>
      <c r="J6" s="11"/>
      <c r="K6" s="11"/>
      <c r="L6" s="53" t="s">
        <v>34</v>
      </c>
      <c r="M6" s="53"/>
      <c r="N6" s="53" t="s">
        <v>27</v>
      </c>
      <c r="O6" s="53"/>
      <c r="P6" s="18">
        <v>6.3</v>
      </c>
      <c r="Q6" s="18" t="s">
        <v>40</v>
      </c>
      <c r="R6" s="18">
        <v>1.6</v>
      </c>
      <c r="S6" s="11"/>
      <c r="T6" s="11"/>
      <c r="U6" s="11" t="s">
        <v>40</v>
      </c>
      <c r="V6" s="11"/>
      <c r="W6" s="11"/>
      <c r="X6" s="17">
        <v>0.77</v>
      </c>
      <c r="Y6" s="17" t="s">
        <v>40</v>
      </c>
      <c r="Z6" s="17">
        <v>0.46</v>
      </c>
      <c r="AA6" s="11"/>
      <c r="AB6">
        <v>0.12</v>
      </c>
      <c r="AC6" s="17" t="s">
        <v>40</v>
      </c>
      <c r="AD6" s="18">
        <v>7.0000000000000007E-2</v>
      </c>
      <c r="AE6" s="11"/>
      <c r="AF6" s="13"/>
      <c r="AG6" s="11" t="s">
        <v>40</v>
      </c>
      <c r="AH6" s="13"/>
      <c r="AI6" s="11"/>
      <c r="AJ6" s="11"/>
      <c r="AK6" s="11" t="s">
        <v>40</v>
      </c>
      <c r="AL6" s="11"/>
      <c r="AM6" s="11"/>
      <c r="AO6" s="11" t="s">
        <v>40</v>
      </c>
      <c r="AP6" s="11"/>
      <c r="AQ6" s="11"/>
      <c r="AR6" s="13"/>
      <c r="AS6" s="11" t="s">
        <v>40</v>
      </c>
      <c r="AT6" s="13"/>
      <c r="AU6" s="51"/>
    </row>
    <row r="7" spans="1:47" x14ac:dyDescent="0.4">
      <c r="A7" s="61"/>
      <c r="B7" s="11"/>
      <c r="C7" s="11"/>
      <c r="D7" s="11"/>
      <c r="E7" s="11"/>
      <c r="F7" s="11"/>
      <c r="G7" s="61"/>
      <c r="H7" s="11"/>
      <c r="I7" s="11"/>
      <c r="J7" s="11"/>
      <c r="K7" s="11"/>
      <c r="L7" s="53"/>
      <c r="M7" s="53"/>
      <c r="N7" s="63" t="s">
        <v>35</v>
      </c>
      <c r="O7" s="49" t="s">
        <v>50</v>
      </c>
      <c r="P7" s="18">
        <v>29.4</v>
      </c>
      <c r="Q7" s="18" t="s">
        <v>40</v>
      </c>
      <c r="R7" s="18">
        <v>9.9</v>
      </c>
      <c r="S7" s="11"/>
      <c r="T7" s="21">
        <v>3.6</v>
      </c>
      <c r="U7" s="18" t="s">
        <v>40</v>
      </c>
      <c r="V7">
        <v>0.38</v>
      </c>
      <c r="W7" s="11"/>
      <c r="X7" s="17">
        <v>0.61</v>
      </c>
      <c r="Y7" s="17" t="s">
        <v>40</v>
      </c>
      <c r="Z7" s="17">
        <v>0.17</v>
      </c>
      <c r="AA7" s="11"/>
      <c r="AB7" s="20">
        <v>0.02</v>
      </c>
      <c r="AC7" s="18" t="s">
        <v>40</v>
      </c>
      <c r="AD7" s="23">
        <v>0</v>
      </c>
      <c r="AE7" s="11"/>
      <c r="AF7" s="13"/>
      <c r="AG7" s="11"/>
      <c r="AH7" s="13"/>
      <c r="AI7" s="11"/>
      <c r="AJ7" s="11"/>
      <c r="AK7" s="11"/>
      <c r="AL7" s="11"/>
      <c r="AM7" s="11"/>
      <c r="AO7" s="11"/>
      <c r="AP7" s="11"/>
      <c r="AQ7" s="11"/>
      <c r="AR7" s="13"/>
      <c r="AS7" s="11"/>
      <c r="AT7" s="13"/>
      <c r="AU7" s="51"/>
    </row>
    <row r="8" spans="1:47" x14ac:dyDescent="0.4">
      <c r="A8" s="61"/>
      <c r="B8" s="11"/>
      <c r="C8" s="11"/>
      <c r="D8" s="11"/>
      <c r="E8" s="11"/>
      <c r="F8" s="11"/>
      <c r="G8" s="61"/>
      <c r="H8" s="11"/>
      <c r="I8" s="11"/>
      <c r="J8" s="11"/>
      <c r="K8" s="11"/>
      <c r="L8" s="53"/>
      <c r="M8" s="53"/>
      <c r="N8" s="55"/>
      <c r="O8" s="49" t="s">
        <v>51</v>
      </c>
      <c r="P8" s="18">
        <v>9.6</v>
      </c>
      <c r="Q8" s="18" t="s">
        <v>40</v>
      </c>
      <c r="R8" s="18">
        <v>3.3</v>
      </c>
      <c r="S8" s="11"/>
      <c r="T8" s="21">
        <v>0.5</v>
      </c>
      <c r="U8" s="18" t="s">
        <v>40</v>
      </c>
      <c r="V8">
        <v>0.15</v>
      </c>
      <c r="W8" s="11"/>
      <c r="X8" s="17">
        <v>0.56000000000000005</v>
      </c>
      <c r="Y8" s="17" t="s">
        <v>40</v>
      </c>
      <c r="Z8" s="17">
        <v>0.24</v>
      </c>
      <c r="AA8" s="11"/>
      <c r="AB8" s="20">
        <v>0.06</v>
      </c>
      <c r="AC8" s="18" t="s">
        <v>40</v>
      </c>
      <c r="AD8" s="18">
        <v>0.02</v>
      </c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11"/>
      <c r="AS8" s="11" t="s">
        <v>40</v>
      </c>
      <c r="AT8" s="11"/>
      <c r="AU8" s="51"/>
    </row>
    <row r="9" spans="1:47" ht="19.5" customHeight="1" x14ac:dyDescent="0.4">
      <c r="A9" s="61"/>
      <c r="B9" s="11"/>
      <c r="C9" s="11"/>
      <c r="D9" s="11"/>
      <c r="E9" s="11"/>
      <c r="F9" s="11"/>
      <c r="G9" s="61"/>
      <c r="H9" s="11"/>
      <c r="I9" s="11"/>
      <c r="J9" s="11"/>
      <c r="K9" s="11"/>
      <c r="L9" s="59" t="s">
        <v>36</v>
      </c>
      <c r="M9" s="59"/>
      <c r="N9" s="53" t="s">
        <v>33</v>
      </c>
      <c r="O9" s="53"/>
      <c r="P9" s="11"/>
      <c r="Q9" s="11" t="s">
        <v>40</v>
      </c>
      <c r="R9" s="11"/>
      <c r="S9" s="11"/>
      <c r="T9" s="11"/>
      <c r="U9" s="11" t="s">
        <v>40</v>
      </c>
      <c r="V9" s="11"/>
      <c r="W9" s="11"/>
      <c r="X9" s="11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11"/>
      <c r="AS9" s="11" t="s">
        <v>40</v>
      </c>
      <c r="AT9" s="11"/>
      <c r="AU9" s="51"/>
    </row>
    <row r="10" spans="1:47" x14ac:dyDescent="0.4">
      <c r="A10" s="61"/>
      <c r="B10" s="11"/>
      <c r="C10" s="11"/>
      <c r="D10" s="11"/>
      <c r="E10" s="11"/>
      <c r="F10" s="11"/>
      <c r="G10" s="61"/>
      <c r="H10" s="11"/>
      <c r="I10" s="11"/>
      <c r="J10" s="11"/>
      <c r="K10" s="11"/>
      <c r="L10" s="59"/>
      <c r="M10" s="59"/>
      <c r="N10" s="53" t="s">
        <v>32</v>
      </c>
      <c r="O10" s="53"/>
      <c r="P10" s="18">
        <v>10.6</v>
      </c>
      <c r="Q10" s="18" t="s">
        <v>40</v>
      </c>
      <c r="R10" s="18">
        <v>2.8</v>
      </c>
      <c r="S10" s="11"/>
      <c r="T10" s="11"/>
      <c r="U10" s="11" t="s">
        <v>40</v>
      </c>
      <c r="V10" s="11"/>
      <c r="W10" s="11"/>
      <c r="X10" s="17">
        <v>0.65</v>
      </c>
      <c r="Y10" s="17" t="s">
        <v>40</v>
      </c>
      <c r="Z10" s="12">
        <v>0.2</v>
      </c>
      <c r="AA10" s="11"/>
      <c r="AB10" s="20">
        <v>0.06</v>
      </c>
      <c r="AC10" s="18" t="s">
        <v>40</v>
      </c>
      <c r="AD10" s="18">
        <v>0.02</v>
      </c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11"/>
      <c r="AS10" s="11" t="s">
        <v>40</v>
      </c>
      <c r="AT10" s="11"/>
      <c r="AU10" s="51"/>
    </row>
    <row r="11" spans="1:47" x14ac:dyDescent="0.4">
      <c r="A11" s="61"/>
      <c r="B11" s="11"/>
      <c r="C11" s="11"/>
      <c r="D11" s="11"/>
      <c r="E11" s="11"/>
      <c r="F11" s="11"/>
      <c r="G11" s="61"/>
      <c r="H11" s="11"/>
      <c r="I11" s="11"/>
      <c r="J11" s="11"/>
      <c r="K11" s="11"/>
      <c r="L11" s="53" t="s">
        <v>24</v>
      </c>
      <c r="M11" s="53"/>
      <c r="N11" s="53" t="s">
        <v>24</v>
      </c>
      <c r="O11" s="53"/>
      <c r="P11" s="18">
        <v>9.1</v>
      </c>
      <c r="Q11" s="18" t="s">
        <v>40</v>
      </c>
      <c r="R11" s="22">
        <v>3</v>
      </c>
      <c r="S11" s="11"/>
      <c r="T11">
        <v>0.44</v>
      </c>
      <c r="U11" s="18" t="s">
        <v>40</v>
      </c>
      <c r="V11">
        <v>0.24</v>
      </c>
      <c r="W11" s="11"/>
      <c r="X11" s="17">
        <v>0.77</v>
      </c>
      <c r="Y11" s="17" t="s">
        <v>40</v>
      </c>
      <c r="Z11" s="17">
        <v>0.42</v>
      </c>
      <c r="AA11" s="11"/>
      <c r="AB11" s="24">
        <v>0.09</v>
      </c>
      <c r="AC11" s="11" t="s">
        <v>40</v>
      </c>
      <c r="AD11" s="50">
        <v>0.05</v>
      </c>
      <c r="AE11" s="11"/>
      <c r="AF11" s="11"/>
      <c r="AG11" s="11" t="s">
        <v>40</v>
      </c>
      <c r="AH11" s="11"/>
      <c r="AI11" s="11"/>
      <c r="AJ11" s="11"/>
      <c r="AK11" s="11" t="s">
        <v>40</v>
      </c>
      <c r="AL11" s="11"/>
      <c r="AM11" s="11"/>
      <c r="AO11" s="11" t="s">
        <v>40</v>
      </c>
      <c r="AP11" s="11"/>
      <c r="AQ11" s="11"/>
      <c r="AR11" s="11"/>
      <c r="AS11" s="11" t="s">
        <v>40</v>
      </c>
      <c r="AT11" s="11"/>
      <c r="AU11" s="51"/>
    </row>
    <row r="12" spans="1:47" x14ac:dyDescent="0.4">
      <c r="A12" s="61"/>
      <c r="B12" s="11"/>
      <c r="C12" s="11"/>
      <c r="D12" s="11"/>
      <c r="E12" s="11"/>
      <c r="F12" s="11"/>
      <c r="G12" s="61"/>
      <c r="H12" s="11"/>
      <c r="I12" s="11"/>
      <c r="J12" s="11"/>
      <c r="K12" s="11"/>
      <c r="L12" s="53" t="s">
        <v>25</v>
      </c>
      <c r="M12" s="53"/>
      <c r="N12" s="53" t="s">
        <v>25</v>
      </c>
      <c r="O12" s="53"/>
      <c r="P12" s="22">
        <v>9</v>
      </c>
      <c r="Q12" s="18" t="s">
        <v>40</v>
      </c>
      <c r="R12" s="22">
        <v>3</v>
      </c>
      <c r="S12" s="11"/>
      <c r="T12">
        <v>0.41</v>
      </c>
      <c r="U12" s="18" t="s">
        <v>40</v>
      </c>
      <c r="V12">
        <v>0.15</v>
      </c>
      <c r="W12" s="11"/>
      <c r="X12" s="17">
        <v>0.65</v>
      </c>
      <c r="Y12" s="17" t="s">
        <v>40</v>
      </c>
      <c r="Z12" s="17">
        <v>0.32</v>
      </c>
      <c r="AA12" s="11"/>
      <c r="AB12" s="20">
        <v>7.0000000000000007E-2</v>
      </c>
      <c r="AC12" s="18" t="s">
        <v>40</v>
      </c>
      <c r="AD12" s="18">
        <v>0.03</v>
      </c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O12" s="11" t="s">
        <v>40</v>
      </c>
      <c r="AP12" s="11"/>
      <c r="AQ12" s="11"/>
      <c r="AR12" s="11"/>
      <c r="AS12" s="11" t="s">
        <v>40</v>
      </c>
      <c r="AT12" s="11"/>
      <c r="AU12" s="51"/>
    </row>
    <row r="13" spans="1:47" x14ac:dyDescent="0.4">
      <c r="A13" s="61"/>
      <c r="B13" s="11"/>
      <c r="C13" s="11"/>
      <c r="D13" s="11"/>
      <c r="E13" s="11"/>
      <c r="F13" s="11"/>
      <c r="G13" s="61"/>
      <c r="H13" s="11"/>
      <c r="I13" s="11"/>
      <c r="J13" s="11"/>
      <c r="K13" s="11"/>
      <c r="L13" s="53" t="s">
        <v>26</v>
      </c>
      <c r="M13" s="53"/>
      <c r="N13" s="53" t="s">
        <v>26</v>
      </c>
      <c r="O13" s="53"/>
      <c r="P13" s="11"/>
      <c r="Q13" s="11" t="s">
        <v>40</v>
      </c>
      <c r="R13" s="11"/>
      <c r="S13" s="11"/>
      <c r="T13" s="11"/>
      <c r="U13" s="11" t="s">
        <v>40</v>
      </c>
      <c r="V13" s="11"/>
      <c r="W13" s="11"/>
      <c r="X13" s="11"/>
      <c r="Y13" s="11" t="s">
        <v>40</v>
      </c>
      <c r="Z13" s="11"/>
      <c r="AA13" s="11"/>
      <c r="AB13" s="24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11"/>
      <c r="AS13" s="11" t="s">
        <v>40</v>
      </c>
      <c r="AT13" s="11"/>
      <c r="AU13" s="51"/>
    </row>
    <row r="14" spans="1:47" x14ac:dyDescent="0.4">
      <c r="A14" s="61"/>
      <c r="B14" s="11"/>
      <c r="C14" s="11"/>
      <c r="D14" s="11"/>
      <c r="E14" s="11"/>
      <c r="F14" s="11"/>
      <c r="G14" s="61"/>
      <c r="H14" s="11"/>
      <c r="I14" s="11"/>
      <c r="J14" s="11"/>
      <c r="K14" s="11"/>
      <c r="L14" s="53" t="s">
        <v>37</v>
      </c>
      <c r="M14" s="53"/>
      <c r="N14" s="53" t="s">
        <v>38</v>
      </c>
      <c r="O14" s="53"/>
      <c r="P14" s="18">
        <v>17.7</v>
      </c>
      <c r="Q14" s="18" t="s">
        <v>40</v>
      </c>
      <c r="R14" s="18">
        <v>4.8</v>
      </c>
      <c r="S14" s="11"/>
      <c r="T14">
        <v>1.83</v>
      </c>
      <c r="U14" s="18" t="s">
        <v>40</v>
      </c>
      <c r="V14">
        <v>0.32</v>
      </c>
      <c r="W14" s="11"/>
      <c r="X14" s="17">
        <v>0.84</v>
      </c>
      <c r="Y14" s="17" t="s">
        <v>40</v>
      </c>
      <c r="Z14" s="17">
        <v>0.28999999999999998</v>
      </c>
      <c r="AA14" s="11"/>
      <c r="AB14" s="20">
        <v>0.05</v>
      </c>
      <c r="AC14" s="18" t="s">
        <v>40</v>
      </c>
      <c r="AD14" s="18">
        <v>0.02</v>
      </c>
      <c r="AE14" s="11"/>
      <c r="AF14" s="11"/>
      <c r="AG14" s="11" t="s">
        <v>40</v>
      </c>
      <c r="AH14" s="11"/>
      <c r="AI14" s="11"/>
      <c r="AJ14" s="11"/>
      <c r="AK14" s="11" t="s">
        <v>40</v>
      </c>
      <c r="AL14" s="11"/>
      <c r="AM14" s="11"/>
      <c r="AN14" s="11"/>
      <c r="AO14" s="11" t="s">
        <v>40</v>
      </c>
      <c r="AP14" s="11"/>
      <c r="AQ14" s="11"/>
      <c r="AR14" s="11"/>
      <c r="AS14" s="11" t="s">
        <v>40</v>
      </c>
      <c r="AT14" s="11"/>
      <c r="AU14" s="51"/>
    </row>
    <row r="15" spans="1:47" x14ac:dyDescent="0.4">
      <c r="A15" s="61"/>
      <c r="B15" s="11"/>
      <c r="C15" s="11"/>
      <c r="D15" s="11"/>
      <c r="E15" s="11"/>
      <c r="F15" s="11"/>
      <c r="G15" s="61"/>
      <c r="H15" s="11"/>
      <c r="I15" s="11"/>
      <c r="J15" s="11"/>
      <c r="K15" s="11"/>
      <c r="L15" s="53"/>
      <c r="M15" s="53"/>
      <c r="N15" s="53" t="s">
        <v>30</v>
      </c>
      <c r="O15" s="53"/>
      <c r="P15" s="22">
        <v>19</v>
      </c>
      <c r="Q15" s="18" t="s">
        <v>40</v>
      </c>
      <c r="R15" s="18">
        <v>5.0999999999999996</v>
      </c>
      <c r="S15" s="11"/>
      <c r="T15">
        <v>2.06</v>
      </c>
      <c r="U15" s="18" t="s">
        <v>40</v>
      </c>
      <c r="V15">
        <v>0.52</v>
      </c>
      <c r="W15" s="11"/>
      <c r="X15" s="17">
        <v>0.89</v>
      </c>
      <c r="Y15" s="17" t="s">
        <v>40</v>
      </c>
      <c r="Z15" s="17">
        <v>0.33</v>
      </c>
      <c r="AA15" s="11"/>
      <c r="AB15" s="20">
        <v>0.05</v>
      </c>
      <c r="AC15" s="18" t="s">
        <v>40</v>
      </c>
      <c r="AD15" s="18">
        <v>0.02</v>
      </c>
      <c r="AE15" s="11"/>
      <c r="AF15" s="11"/>
      <c r="AG15" s="11" t="s">
        <v>40</v>
      </c>
      <c r="AH15" s="11"/>
      <c r="AI15" s="11"/>
      <c r="AJ15" s="11"/>
      <c r="AK15" s="11" t="s">
        <v>40</v>
      </c>
      <c r="AL15" s="11"/>
      <c r="AM15" s="11"/>
      <c r="AN15" s="11"/>
      <c r="AO15" s="11" t="s">
        <v>40</v>
      </c>
      <c r="AP15" s="11"/>
      <c r="AQ15" s="11"/>
      <c r="AR15" s="11"/>
      <c r="AS15" s="11" t="s">
        <v>40</v>
      </c>
      <c r="AT15" s="11"/>
      <c r="AU15" s="51"/>
    </row>
    <row r="16" spans="1:47" x14ac:dyDescent="0.4">
      <c r="A16" s="61"/>
      <c r="B16" s="11"/>
      <c r="C16" s="11"/>
      <c r="D16" s="11"/>
      <c r="E16" s="11"/>
      <c r="F16" s="11"/>
      <c r="G16" s="61"/>
      <c r="H16" s="11"/>
      <c r="I16" s="11"/>
      <c r="J16" s="11"/>
      <c r="K16" s="11"/>
      <c r="L16" s="53"/>
      <c r="M16" s="53"/>
      <c r="N16" s="53" t="s">
        <v>29</v>
      </c>
      <c r="O16" s="53"/>
      <c r="P16" s="18">
        <v>23.3</v>
      </c>
      <c r="Q16" s="18" t="s">
        <v>40</v>
      </c>
      <c r="R16" s="18">
        <v>6.2</v>
      </c>
      <c r="S16" s="11"/>
      <c r="T16">
        <v>2.72</v>
      </c>
      <c r="U16" s="18" t="s">
        <v>40</v>
      </c>
      <c r="V16">
        <v>0.35</v>
      </c>
      <c r="W16" s="11"/>
      <c r="X16" s="17">
        <v>0.73</v>
      </c>
      <c r="Y16" s="17" t="s">
        <v>40</v>
      </c>
      <c r="Z16" s="17">
        <v>0.22</v>
      </c>
      <c r="AA16" s="11"/>
      <c r="AB16" s="20">
        <v>0.03</v>
      </c>
      <c r="AC16" s="18" t="s">
        <v>40</v>
      </c>
      <c r="AD16" s="18">
        <v>0.01</v>
      </c>
      <c r="AE16" s="11"/>
      <c r="AF16" s="11"/>
      <c r="AG16" s="11" t="s">
        <v>40</v>
      </c>
      <c r="AH16" s="11"/>
      <c r="AI16" s="11"/>
      <c r="AJ16" s="11"/>
      <c r="AK16" s="11" t="s">
        <v>40</v>
      </c>
      <c r="AL16" s="11"/>
      <c r="AM16" s="11"/>
      <c r="AO16" s="11" t="s">
        <v>40</v>
      </c>
      <c r="AP16" s="11"/>
      <c r="AQ16" s="11"/>
      <c r="AR16" s="13"/>
      <c r="AS16" s="11" t="s">
        <v>40</v>
      </c>
      <c r="AT16" s="11"/>
      <c r="AU16" s="51"/>
    </row>
    <row r="17" spans="1:47" x14ac:dyDescent="0.4">
      <c r="A17" s="61"/>
      <c r="B17" s="11"/>
      <c r="C17" s="11"/>
      <c r="D17" s="11"/>
      <c r="E17" s="11"/>
      <c r="F17" s="11"/>
      <c r="G17" s="61"/>
      <c r="H17" s="11"/>
      <c r="I17" s="11"/>
      <c r="J17" s="11"/>
      <c r="K17" s="11"/>
      <c r="L17" s="53"/>
      <c r="M17" s="53"/>
      <c r="N17" s="53" t="s">
        <v>39</v>
      </c>
      <c r="O17" s="53"/>
      <c r="P17" s="11"/>
      <c r="Q17" s="11" t="s">
        <v>40</v>
      </c>
      <c r="R17" s="11"/>
      <c r="S17" s="11"/>
      <c r="T17" s="11"/>
      <c r="U17" s="11" t="s">
        <v>40</v>
      </c>
      <c r="V17" s="11"/>
      <c r="W17" s="11"/>
      <c r="X17" s="11"/>
      <c r="Y17" s="11" t="s">
        <v>40</v>
      </c>
      <c r="Z17" s="11"/>
      <c r="AA17" s="11"/>
      <c r="AB17" s="24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11"/>
      <c r="AS17" s="11" t="s">
        <v>40</v>
      </c>
      <c r="AT17" s="11"/>
      <c r="AU17" s="51"/>
    </row>
    <row r="18" spans="1:47" x14ac:dyDescent="0.4">
      <c r="A18" s="61"/>
      <c r="G18" s="61"/>
      <c r="L18" s="54" t="s">
        <v>41</v>
      </c>
      <c r="M18" s="19" t="s">
        <v>52</v>
      </c>
      <c r="N18" s="53" t="s">
        <v>52</v>
      </c>
      <c r="O18" s="53"/>
      <c r="P18" s="22">
        <f>AVERAGE('[1]11C_HOMADAM(動態)'!$S$5,'[1]11C_HOMADAM(動態)'!$S$12,'[1]11C_HOMADAM(動態)'!$S$16)</f>
        <v>21.966666666666669</v>
      </c>
      <c r="Q18" s="11" t="s">
        <v>40</v>
      </c>
      <c r="T18" s="21">
        <f>AVERAGE('[1]11C_HOMADAM(動態)'!$O$5,'[1]11C_HOMADAM(動態)'!$O$12,'[1]11C_HOMADAM(動態)'!$O$16)</f>
        <v>2.4233333333333333</v>
      </c>
      <c r="U18" s="11" t="s">
        <v>40</v>
      </c>
      <c r="X18" s="17">
        <f>AVERAGE('[1]11C_HOMADAM(動態)'!$W$5,'[1]11C_HOMADAM(動態)'!$W$12,'[1]11C_HOMADAM(動態)'!$W$16)</f>
        <v>0.54999999999999993</v>
      </c>
      <c r="Y18" s="11" t="s">
        <v>40</v>
      </c>
      <c r="Z18" s="11"/>
      <c r="AB18" s="20">
        <f>AVERAGE('[1]11C_HOMADAM(動態)'!$Z$5,'[1]11C_HOMADAM(動態)'!$Z$12,'[1]11C_HOMADAM(動態)'!$Z$16)</f>
        <v>2.6666666666666668E-2</v>
      </c>
      <c r="AC18" s="11" t="s">
        <v>40</v>
      </c>
      <c r="AG18" s="11" t="s">
        <v>40</v>
      </c>
      <c r="AK18" s="11" t="s">
        <v>40</v>
      </c>
      <c r="AO18" s="11" t="s">
        <v>40</v>
      </c>
      <c r="AS18" s="11" t="s">
        <v>40</v>
      </c>
      <c r="AU18" s="51"/>
    </row>
    <row r="19" spans="1:47" x14ac:dyDescent="0.4">
      <c r="A19" s="62"/>
      <c r="B19" s="14"/>
      <c r="C19" s="14"/>
      <c r="D19" s="14"/>
      <c r="E19" s="14"/>
      <c r="F19" s="14"/>
      <c r="G19" s="62"/>
      <c r="H19" s="14"/>
      <c r="I19" s="14"/>
      <c r="J19" s="14"/>
      <c r="K19" s="14"/>
      <c r="L19" s="55"/>
      <c r="M19" s="19" t="s">
        <v>53</v>
      </c>
      <c r="N19" s="53" t="s">
        <v>53</v>
      </c>
      <c r="O19" s="53"/>
      <c r="P19" s="25">
        <v>28.4</v>
      </c>
      <c r="Q19" s="15" t="s">
        <v>40</v>
      </c>
      <c r="R19" s="15">
        <v>8.9</v>
      </c>
      <c r="S19" s="14"/>
      <c r="T19" s="14">
        <v>3.46</v>
      </c>
      <c r="U19" s="15" t="s">
        <v>40</v>
      </c>
      <c r="V19" s="14">
        <v>0.43</v>
      </c>
      <c r="W19" s="14"/>
      <c r="X19" s="15">
        <v>0.65</v>
      </c>
      <c r="Y19" s="15" t="s">
        <v>40</v>
      </c>
      <c r="Z19" s="15">
        <v>0.21</v>
      </c>
      <c r="AA19" s="14"/>
      <c r="AB19" s="26">
        <v>0.02</v>
      </c>
      <c r="AC19" s="15" t="s">
        <v>40</v>
      </c>
      <c r="AD19" s="15">
        <v>0.01</v>
      </c>
      <c r="AE19" s="14"/>
      <c r="AF19" s="14"/>
      <c r="AG19" s="14" t="s">
        <v>40</v>
      </c>
      <c r="AH19" s="14"/>
      <c r="AI19" s="14"/>
      <c r="AJ19" s="14"/>
      <c r="AK19" s="14" t="s">
        <v>40</v>
      </c>
      <c r="AL19" s="14"/>
      <c r="AM19" s="14"/>
      <c r="AN19" s="14"/>
      <c r="AO19" s="14" t="s">
        <v>40</v>
      </c>
      <c r="AP19" s="14"/>
      <c r="AQ19" s="14"/>
      <c r="AR19" s="14"/>
      <c r="AS19" s="14" t="s">
        <v>40</v>
      </c>
      <c r="AT19" s="14"/>
      <c r="AU19" s="52"/>
    </row>
    <row r="20" spans="1:47" x14ac:dyDescent="0.4">
      <c r="A20" s="10"/>
      <c r="G20" s="10"/>
      <c r="P20" s="11"/>
    </row>
    <row r="21" spans="1:47" x14ac:dyDescent="0.4">
      <c r="A21" s="10"/>
      <c r="G21" s="10"/>
    </row>
    <row r="22" spans="1:47" x14ac:dyDescent="0.4">
      <c r="A22" s="10"/>
      <c r="G22" s="10"/>
    </row>
    <row r="23" spans="1:47" x14ac:dyDescent="0.4">
      <c r="A23" s="10"/>
      <c r="G23" s="10"/>
    </row>
    <row r="24" spans="1:47" x14ac:dyDescent="0.4">
      <c r="A24" s="10"/>
      <c r="G24" s="10"/>
    </row>
    <row r="25" spans="1:47" x14ac:dyDescent="0.4">
      <c r="A25" s="10"/>
      <c r="G25" s="10"/>
    </row>
    <row r="26" spans="1:47" x14ac:dyDescent="0.4">
      <c r="A26" s="10"/>
      <c r="G26" s="10"/>
    </row>
    <row r="27" spans="1:47" x14ac:dyDescent="0.4">
      <c r="A27" s="10"/>
      <c r="G27" s="10"/>
    </row>
    <row r="28" spans="1:47" x14ac:dyDescent="0.4">
      <c r="A28" s="10"/>
      <c r="G28" s="10"/>
    </row>
    <row r="29" spans="1:47" x14ac:dyDescent="0.4">
      <c r="A29" s="10"/>
      <c r="G29" s="10"/>
    </row>
    <row r="30" spans="1:47" x14ac:dyDescent="0.4">
      <c r="A30" s="10"/>
      <c r="G30" s="10"/>
    </row>
    <row r="31" spans="1:47" x14ac:dyDescent="0.4">
      <c r="A31" s="10"/>
      <c r="G31" s="10"/>
    </row>
    <row r="32" spans="1:47" x14ac:dyDescent="0.4">
      <c r="A32" s="10"/>
      <c r="G32" s="10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9:O9"/>
    <mergeCell ref="L9:M10"/>
    <mergeCell ref="G3:G19"/>
    <mergeCell ref="A3:A19"/>
    <mergeCell ref="N10:O10"/>
    <mergeCell ref="AU3:AU19"/>
    <mergeCell ref="N18:O18"/>
    <mergeCell ref="N19:O19"/>
    <mergeCell ref="L18:L19"/>
    <mergeCell ref="N16:O16"/>
    <mergeCell ref="N17:O17"/>
    <mergeCell ref="L14:M17"/>
    <mergeCell ref="L12:M12"/>
    <mergeCell ref="N12:O12"/>
    <mergeCell ref="N7:N8"/>
    <mergeCell ref="L13:M13"/>
    <mergeCell ref="N14:O14"/>
    <mergeCell ref="N15:O15"/>
    <mergeCell ref="N13:O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9504-1D44-49FD-B61D-01283EA165F6}">
  <dimension ref="B2:G33"/>
  <sheetViews>
    <sheetView workbookViewId="0">
      <selection activeCell="C31" sqref="C31"/>
    </sheetView>
  </sheetViews>
  <sheetFormatPr defaultRowHeight="18.75" x14ac:dyDescent="0.4"/>
  <cols>
    <col min="2" max="2" width="34.875" customWidth="1"/>
    <col min="3" max="3" width="27" customWidth="1"/>
    <col min="4" max="4" width="37.25" customWidth="1"/>
    <col min="5" max="5" width="22.75" customWidth="1"/>
    <col min="6" max="6" width="21.875" customWidth="1"/>
    <col min="7" max="7" width="25.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27" t="s">
        <v>56</v>
      </c>
      <c r="C5" s="28" t="s">
        <v>57</v>
      </c>
    </row>
    <row r="6" spans="2:3" ht="19.5" thickTop="1" x14ac:dyDescent="0.4">
      <c r="B6" s="29" t="s">
        <v>58</v>
      </c>
      <c r="C6" s="30">
        <v>5352124</v>
      </c>
    </row>
    <row r="7" spans="2:3" ht="19.5" thickBot="1" x14ac:dyDescent="0.45">
      <c r="B7" s="31" t="s">
        <v>59</v>
      </c>
      <c r="C7" s="32" t="s">
        <v>60</v>
      </c>
    </row>
    <row r="10" spans="2:3" ht="19.5" thickBot="1" x14ac:dyDescent="0.45">
      <c r="B10" s="33" t="s">
        <v>61</v>
      </c>
    </row>
    <row r="11" spans="2:3" x14ac:dyDescent="0.4">
      <c r="B11" s="34" t="s">
        <v>62</v>
      </c>
      <c r="C11" s="35">
        <v>273.38</v>
      </c>
    </row>
    <row r="12" spans="2:3" x14ac:dyDescent="0.4">
      <c r="B12" s="36" t="s">
        <v>63</v>
      </c>
      <c r="C12" s="37">
        <v>2.2000000000000002</v>
      </c>
    </row>
    <row r="13" spans="2:3" x14ac:dyDescent="0.4">
      <c r="B13" s="36" t="s">
        <v>64</v>
      </c>
      <c r="C13" s="38">
        <v>1</v>
      </c>
    </row>
    <row r="14" spans="2:3" x14ac:dyDescent="0.4">
      <c r="B14" s="36" t="s">
        <v>65</v>
      </c>
      <c r="C14" s="38">
        <v>4</v>
      </c>
    </row>
    <row r="15" spans="2:3" x14ac:dyDescent="0.4">
      <c r="B15" s="36" t="s">
        <v>66</v>
      </c>
      <c r="C15" s="38">
        <v>5</v>
      </c>
    </row>
    <row r="16" spans="2:3" x14ac:dyDescent="0.4">
      <c r="B16" s="36" t="s">
        <v>67</v>
      </c>
      <c r="C16" s="37">
        <v>273.12541700000003</v>
      </c>
    </row>
    <row r="17" spans="2:7" x14ac:dyDescent="0.4">
      <c r="B17" s="39" t="s">
        <v>68</v>
      </c>
      <c r="C17" s="37">
        <v>273.12541700000003</v>
      </c>
    </row>
    <row r="18" spans="2:7" x14ac:dyDescent="0.4">
      <c r="B18" s="36" t="s">
        <v>69</v>
      </c>
      <c r="C18" s="37">
        <v>61.7</v>
      </c>
    </row>
    <row r="19" spans="2:7" x14ac:dyDescent="0.4">
      <c r="B19" s="36" t="s">
        <v>70</v>
      </c>
      <c r="C19" s="38">
        <v>19</v>
      </c>
    </row>
    <row r="20" spans="2:7" x14ac:dyDescent="0.4">
      <c r="B20" s="36" t="s">
        <v>71</v>
      </c>
      <c r="C20" s="38">
        <v>0</v>
      </c>
    </row>
    <row r="21" spans="2:7" x14ac:dyDescent="0.4">
      <c r="B21" s="36" t="s">
        <v>72</v>
      </c>
      <c r="C21" s="38">
        <v>263</v>
      </c>
    </row>
    <row r="22" spans="2:7" x14ac:dyDescent="0.4">
      <c r="B22" s="36" t="s">
        <v>73</v>
      </c>
      <c r="C22" s="38">
        <v>1</v>
      </c>
    </row>
    <row r="23" spans="2:7" x14ac:dyDescent="0.4">
      <c r="B23" s="39" t="s">
        <v>74</v>
      </c>
      <c r="C23" s="38">
        <v>0</v>
      </c>
    </row>
    <row r="24" spans="2:7" x14ac:dyDescent="0.4">
      <c r="B24" s="39" t="s">
        <v>75</v>
      </c>
      <c r="C24" s="38">
        <v>0</v>
      </c>
    </row>
    <row r="25" spans="2:7" x14ac:dyDescent="0.4">
      <c r="B25" s="39" t="s">
        <v>76</v>
      </c>
      <c r="C25" s="38">
        <v>0</v>
      </c>
    </row>
    <row r="26" spans="2:7" x14ac:dyDescent="0.4">
      <c r="B26" s="39" t="s">
        <v>77</v>
      </c>
      <c r="C26" s="38">
        <v>0</v>
      </c>
    </row>
    <row r="27" spans="2:7" x14ac:dyDescent="0.4">
      <c r="B27" s="39" t="s">
        <v>78</v>
      </c>
      <c r="C27" s="38">
        <v>1</v>
      </c>
    </row>
    <row r="28" spans="2:7" ht="19.5" thickBot="1" x14ac:dyDescent="0.45">
      <c r="B28" s="40" t="s">
        <v>79</v>
      </c>
      <c r="C28" s="41" t="s">
        <v>80</v>
      </c>
    </row>
    <row r="30" spans="2:7" ht="19.5" thickBot="1" x14ac:dyDescent="0.45">
      <c r="B30" t="s">
        <v>81</v>
      </c>
    </row>
    <row r="31" spans="2:7" ht="19.5" thickBot="1" x14ac:dyDescent="0.45">
      <c r="B31" s="27" t="s">
        <v>82</v>
      </c>
      <c r="C31" s="42" t="s">
        <v>83</v>
      </c>
      <c r="D31" s="42" t="s">
        <v>84</v>
      </c>
      <c r="E31" s="42" t="s">
        <v>85</v>
      </c>
      <c r="F31" s="42" t="s">
        <v>86</v>
      </c>
      <c r="G31" s="28" t="s">
        <v>92</v>
      </c>
    </row>
    <row r="32" spans="2:7" ht="19.5" thickTop="1" x14ac:dyDescent="0.4">
      <c r="B32" s="29">
        <v>0.56999999999999995</v>
      </c>
      <c r="C32" s="43" t="s">
        <v>87</v>
      </c>
      <c r="D32" s="44" t="s">
        <v>88</v>
      </c>
      <c r="E32" s="43"/>
      <c r="F32" s="43"/>
      <c r="G32" s="45" t="s">
        <v>89</v>
      </c>
    </row>
    <row r="33" spans="2:7" ht="19.5" thickBot="1" x14ac:dyDescent="0.45">
      <c r="B33" s="31"/>
      <c r="C33" s="46"/>
      <c r="D33" s="47"/>
      <c r="E33" s="46"/>
      <c r="F33" s="46"/>
      <c r="G33" s="4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11C_HOMADAM(kinetic)</vt:lpstr>
      <vt:lpstr>11C_HOMADAM(compound)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2022-10-14T05:08:53Z</dcterms:modified>
</cp:coreProperties>
</file>