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serotonin transporter\"/>
    </mc:Choice>
  </mc:AlternateContent>
  <xr:revisionPtr revIDLastSave="0" documentId="13_ncr:1_{D8CEE6BB-3CE2-411D-BE4D-1E1B67696AAE}" xr6:coauthVersionLast="36" xr6:coauthVersionMax="47" xr10:uidLastSave="{00000000-0000-0000-0000-000000000000}"/>
  <bookViews>
    <workbookView xWindow="1560" yWindow="720" windowWidth="15000" windowHeight="17280" xr2:uid="{666BC7CE-D0A8-4F8C-A65E-5E37EDDADD61}"/>
  </bookViews>
  <sheets>
    <sheet name="11C_McN(+)-5652(kinetic)" sheetId="1" r:id="rId1"/>
    <sheet name="11C_McN(+)-5652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11" i="1"/>
  <c r="P12" i="1"/>
  <c r="P13" i="1"/>
  <c r="P8" i="1"/>
  <c r="P15" i="1"/>
  <c r="P16" i="1"/>
  <c r="P14" i="1"/>
  <c r="P3" i="1"/>
  <c r="AR3" i="1"/>
</calcChain>
</file>

<file path=xl/sharedStrings.xml><?xml version="1.0" encoding="utf-8"?>
<sst xmlns="http://schemas.openxmlformats.org/spreadsheetml/2006/main" count="257" uniqueCount="95">
  <si>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</si>
  <si>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</si>
  <si>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</si>
  <si>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</si>
  <si>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</si>
  <si>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</si>
  <si>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</si>
  <si>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</si>
  <si>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</si>
  <si>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</si>
  <si>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</si>
  <si>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</si>
  <si>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</si>
  <si>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</si>
  <si>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</si>
  <si>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</si>
  <si>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</si>
  <si>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</si>
  <si>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</si>
  <si>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</si>
  <si>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</si>
  <si>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</si>
  <si>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</si>
  <si>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</si>
  <si>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</si>
  <si>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</si>
  <si>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</si>
  <si>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</si>
  <si>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</si>
  <si>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</si>
  <si>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</si>
  <si>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</si>
  <si>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</si>
  <si>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</si>
  <si>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</si>
  <si>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</si>
  <si>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</si>
  <si>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</si>
  <si>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</si>
  <si>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</si>
  <si>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</si>
  <si>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</si>
  <si>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</si>
  <si>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</si>
  <si>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Pons</t>
    <phoneticPr fontId="1"/>
  </si>
  <si>
    <t>Whie matter</t>
    <phoneticPr fontId="1"/>
  </si>
  <si>
    <t>[11C]McN(+)-5652</t>
    <phoneticPr fontId="1"/>
  </si>
  <si>
    <t>SERT</t>
    <phoneticPr fontId="1"/>
  </si>
  <si>
    <t>Alfred Buck et al.</t>
    <phoneticPr fontId="1"/>
  </si>
  <si>
    <t>JCBFM</t>
    <phoneticPr fontId="1"/>
  </si>
  <si>
    <t>20,253-262</t>
    <phoneticPr fontId="1"/>
  </si>
  <si>
    <t>Zsolt Szabo et al.</t>
    <phoneticPr fontId="1"/>
  </si>
  <si>
    <t>19,967-981</t>
    <phoneticPr fontId="1"/>
  </si>
  <si>
    <t>6/2(F/M)</t>
    <phoneticPr fontId="1"/>
  </si>
  <si>
    <t>mean25,22-30</t>
    <phoneticPr fontId="1"/>
  </si>
  <si>
    <t>2TCM</t>
    <phoneticPr fontId="1"/>
  </si>
  <si>
    <t>5/3(F/M)</t>
    <phoneticPr fontId="1"/>
  </si>
  <si>
    <t>28±7</t>
    <phoneticPr fontId="1"/>
  </si>
  <si>
    <t>1TCM</t>
    <phoneticPr fontId="1"/>
  </si>
  <si>
    <t>Midbrain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</si>
  <si>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</si>
  <si>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</si>
  <si>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</si>
  <si>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</si>
  <si>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</si>
  <si>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</si>
  <si>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C19H21NS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</si>
  <si>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</si>
  <si>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</si>
  <si>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</si>
  <si>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</si>
  <si>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</si>
  <si>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</si>
  <si>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</si>
  <si>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</si>
  <si>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</si>
  <si>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</si>
  <si>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</si>
  <si>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</si>
  <si>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</si>
  <si>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</si>
  <si>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</si>
  <si>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</si>
  <si>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</si>
  <si>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</si>
  <si>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</si>
  <si>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</si>
  <si>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</si>
  <si>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</si>
  <si>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</si>
  <si>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</si>
  <si>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</si>
  <si>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</si>
  <si>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</si>
  <si>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Selectivity for norepinephrine transporter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</si>
</sst>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2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6" xfId="0" applyBorder="1">
      <alignment vertical="center"/>
    </xf>
    <xf numFmtId="0" fontId="4" fillId="0" borderId="17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4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14" xfId="0" applyFont="1" applyBorder="1">
      <alignment vertical="center"/>
    </xf>
    <xf numFmtId="0" fontId="0" fillId="0" borderId="15" xfId="0" applyBorder="1" applyAlignment="1">
      <alignment horizontal="center" vertical="top"/>
    </xf>
    <xf numFmtId="0" fontId="0" fillId="0" borderId="20" xfId="0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21" xfId="0" applyBorder="1">
      <alignment vertical="center"/>
    </xf>
    <xf numFmtId="0" fontId="4" fillId="0" borderId="21" xfId="0" applyFont="1" applyBorder="1">
      <alignment vertical="center"/>
    </xf>
    <xf numFmtId="0" fontId="0" fillId="0" borderId="1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otonin%20transpo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DASB(動態)"/>
      <sheetName val="11C_DASB(構造)"/>
      <sheetName val="11C_AFM(動態)"/>
      <sheetName val="11C_AFM(構造)"/>
      <sheetName val="11C_HOMADAM(動態)"/>
      <sheetName val="11C_HOMADAM(構造)"/>
      <sheetName val="11C_McN(+)-5652(動態)"/>
      <sheetName val="11C_McN(+)-5652(構造)"/>
      <sheetName val="18F_McN-5652(動態)"/>
      <sheetName val="18F_McN-5652(構造)"/>
      <sheetName val="11C_MADAM(動態)"/>
      <sheetName val="MADAM(構造)"/>
    </sheetNames>
    <sheetDataSet>
      <sheetData sheetId="0"/>
      <sheetData sheetId="1"/>
      <sheetData sheetId="2">
        <row r="9">
          <cell r="P9">
            <v>1.23</v>
          </cell>
        </row>
      </sheetData>
      <sheetData sheetId="3"/>
      <sheetData sheetId="4">
        <row r="5">
          <cell r="O5">
            <v>3.84</v>
          </cell>
        </row>
      </sheetData>
      <sheetData sheetId="5"/>
      <sheetData sheetId="6">
        <row r="3">
          <cell r="V3">
            <v>23.004999999999999</v>
          </cell>
        </row>
        <row r="4">
          <cell r="V4">
            <v>23.900000000000002</v>
          </cell>
        </row>
        <row r="5">
          <cell r="V5">
            <v>24.577500000000001</v>
          </cell>
        </row>
        <row r="6">
          <cell r="V6">
            <v>19.287500000000001</v>
          </cell>
        </row>
        <row r="7">
          <cell r="O7">
            <v>1.38</v>
          </cell>
          <cell r="V7">
            <v>17.009999999999998</v>
          </cell>
        </row>
        <row r="8">
          <cell r="V8">
            <v>13.8</v>
          </cell>
        </row>
        <row r="9">
          <cell r="O9">
            <v>1.26</v>
          </cell>
          <cell r="V9">
            <v>14.555</v>
          </cell>
        </row>
        <row r="10">
          <cell r="V10">
            <v>15.7225</v>
          </cell>
        </row>
        <row r="11">
          <cell r="V11">
            <v>13.595000000000001</v>
          </cell>
        </row>
        <row r="12">
          <cell r="V12">
            <v>12.654999999999999</v>
          </cell>
        </row>
      </sheetData>
      <sheetData sheetId="7"/>
      <sheetData sheetId="8">
        <row r="3">
          <cell r="X3">
            <v>7.7279999999999998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X37"/>
  <sheetViews>
    <sheetView tabSelected="1" workbookViewId="0">
      <selection activeCell="AR17" sqref="AR17"/>
    </sheetView>
  </sheetViews>
  <sheetFormatPr defaultRowHeight="18.75" x14ac:dyDescent="0.4"/>
  <cols>
    <col min="1" max="1" width="18.375" customWidth="1"/>
    <col min="12" max="12" width="16" customWidth="1"/>
    <col min="13" max="13" width="11" customWidth="1"/>
    <col min="16" max="16" width="9" customWidth="1"/>
    <col min="17" max="17" width="2.875" customWidth="1"/>
    <col min="18" max="20" width="9" customWidth="1"/>
    <col min="21" max="21" width="2.75" customWidth="1"/>
    <col min="22" max="24" width="9" customWidth="1"/>
    <col min="25" max="25" width="2.75" customWidth="1"/>
    <col min="26" max="28" width="9" customWidth="1"/>
    <col min="29" max="29" width="2.625" customWidth="1"/>
    <col min="30" max="32" width="9" customWidth="1"/>
    <col min="33" max="33" width="3.25" customWidth="1"/>
    <col min="34" max="35" width="9" customWidth="1"/>
    <col min="37" max="37" width="2.75" customWidth="1"/>
    <col min="41" max="41" width="3" customWidth="1"/>
    <col min="45" max="45" width="2.875" customWidth="1"/>
  </cols>
  <sheetData>
    <row r="1" spans="1:47" x14ac:dyDescent="0.4">
      <c r="A1" s="50" t="s">
        <v>0</v>
      </c>
      <c r="B1" s="50"/>
      <c r="C1" s="50"/>
      <c r="D1" s="50"/>
      <c r="E1" s="50"/>
      <c r="F1" s="50"/>
      <c r="G1" s="51" t="s">
        <v>1</v>
      </c>
      <c r="H1" s="51"/>
      <c r="I1" s="51"/>
      <c r="J1" s="51"/>
      <c r="K1" s="52" t="s">
        <v>2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43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55" t="s">
        <v>46</v>
      </c>
      <c r="B3" s="11" t="s">
        <v>47</v>
      </c>
      <c r="C3" t="s">
        <v>48</v>
      </c>
      <c r="D3">
        <v>2000</v>
      </c>
      <c r="E3" t="s">
        <v>49</v>
      </c>
      <c r="F3" t="s">
        <v>50</v>
      </c>
      <c r="G3" s="55" t="s">
        <v>22</v>
      </c>
      <c r="H3">
        <v>8</v>
      </c>
      <c r="I3" t="s">
        <v>53</v>
      </c>
      <c r="J3" t="s">
        <v>54</v>
      </c>
      <c r="K3" t="s">
        <v>55</v>
      </c>
      <c r="L3" s="53" t="s">
        <v>23</v>
      </c>
      <c r="M3" s="53"/>
      <c r="N3" s="53" t="s">
        <v>23</v>
      </c>
      <c r="O3" s="53"/>
      <c r="P3" s="12">
        <f>AVERAGE('[1]11C_McN(+)-5652(動態)'!$V$7,'[1]11C_McN(+)-5652(動態)'!$V$9)</f>
        <v>15.782499999999999</v>
      </c>
      <c r="Q3" s="11" t="s">
        <v>40</v>
      </c>
      <c r="R3" s="11"/>
      <c r="S3" s="11"/>
      <c r="T3" s="11"/>
      <c r="U3" s="11" t="s">
        <v>40</v>
      </c>
      <c r="V3" s="11"/>
      <c r="W3" s="11"/>
      <c r="X3" s="11"/>
      <c r="Y3" s="11" t="s">
        <v>40</v>
      </c>
      <c r="Z3" s="11"/>
      <c r="AA3" s="11"/>
      <c r="AB3" s="11"/>
      <c r="AC3" s="11" t="s">
        <v>40</v>
      </c>
      <c r="AD3" s="11"/>
      <c r="AE3" s="11"/>
      <c r="AF3" s="11"/>
      <c r="AG3" s="11" t="s">
        <v>40</v>
      </c>
      <c r="AH3" s="11"/>
      <c r="AI3" s="11"/>
      <c r="AJ3" s="11"/>
      <c r="AK3" s="11" t="s">
        <v>40</v>
      </c>
      <c r="AL3" s="11"/>
      <c r="AM3" s="11"/>
      <c r="AN3" s="11"/>
      <c r="AO3" s="11" t="s">
        <v>40</v>
      </c>
      <c r="AP3" s="11"/>
      <c r="AQ3" s="11"/>
      <c r="AR3" s="11">
        <f>AVERAGE('[1]11C_McN(+)-5652(動態)'!$O$7,'[1]11C_McN(+)-5652(動態)'!$O$9)</f>
        <v>1.3199999999999998</v>
      </c>
      <c r="AS3" s="11" t="s">
        <v>40</v>
      </c>
      <c r="AT3" s="11"/>
      <c r="AU3" s="11"/>
    </row>
    <row r="4" spans="1:47" x14ac:dyDescent="0.4">
      <c r="A4" s="56"/>
      <c r="B4" s="11"/>
      <c r="C4" s="11"/>
      <c r="D4" s="11"/>
      <c r="E4" s="11"/>
      <c r="F4" s="11"/>
      <c r="G4" s="56"/>
      <c r="H4" s="11"/>
      <c r="I4" s="11"/>
      <c r="J4" s="11"/>
      <c r="K4" s="11"/>
      <c r="L4" s="48"/>
      <c r="M4" s="48"/>
      <c r="N4" s="48" t="s">
        <v>28</v>
      </c>
      <c r="O4" s="48"/>
      <c r="P4" s="16"/>
      <c r="Q4" s="11" t="s">
        <v>40</v>
      </c>
      <c r="R4" s="13"/>
      <c r="S4" s="11"/>
      <c r="T4" s="11"/>
      <c r="U4" s="11" t="s">
        <v>40</v>
      </c>
      <c r="V4" s="11"/>
      <c r="W4" s="11"/>
      <c r="Y4" t="s">
        <v>40</v>
      </c>
      <c r="Z4" s="11"/>
      <c r="AA4" s="11"/>
      <c r="AB4" s="11"/>
      <c r="AC4" s="11" t="s">
        <v>40</v>
      </c>
      <c r="AD4" s="11"/>
      <c r="AE4" s="11"/>
      <c r="AF4" s="11"/>
      <c r="AG4" s="11" t="s">
        <v>40</v>
      </c>
      <c r="AH4" s="11"/>
      <c r="AI4" s="11"/>
      <c r="AJ4" s="11"/>
      <c r="AK4" s="11" t="s">
        <v>40</v>
      </c>
      <c r="AL4" s="11"/>
      <c r="AO4" s="11" t="s">
        <v>40</v>
      </c>
      <c r="AP4" s="11"/>
      <c r="AQ4" s="11"/>
      <c r="AR4" s="11"/>
      <c r="AS4" s="11" t="s">
        <v>40</v>
      </c>
      <c r="AT4" s="13"/>
      <c r="AU4" s="11"/>
    </row>
    <row r="5" spans="1:47" x14ac:dyDescent="0.4">
      <c r="A5" s="56"/>
      <c r="B5" s="11"/>
      <c r="C5" s="11"/>
      <c r="D5" s="11"/>
      <c r="E5" s="11"/>
      <c r="F5" s="11"/>
      <c r="G5" s="56"/>
      <c r="H5" s="11"/>
      <c r="I5" s="11"/>
      <c r="J5" s="11"/>
      <c r="K5" s="11"/>
      <c r="L5" s="48"/>
      <c r="M5" s="48"/>
      <c r="N5" s="48" t="s">
        <v>31</v>
      </c>
      <c r="O5" s="48"/>
      <c r="P5" s="16"/>
      <c r="Q5" s="11" t="s">
        <v>40</v>
      </c>
      <c r="R5" s="11"/>
      <c r="S5" s="11"/>
      <c r="T5" s="11"/>
      <c r="U5" s="11" t="s">
        <v>40</v>
      </c>
      <c r="V5" s="11"/>
      <c r="W5" s="11"/>
      <c r="X5" s="11"/>
      <c r="Y5" s="11" t="s">
        <v>40</v>
      </c>
      <c r="Z5" s="11"/>
      <c r="AA5" s="11"/>
      <c r="AB5" s="11"/>
      <c r="AC5" s="11" t="s">
        <v>40</v>
      </c>
      <c r="AD5" s="11"/>
      <c r="AE5" s="11"/>
      <c r="AF5" s="11"/>
      <c r="AG5" s="11" t="s">
        <v>40</v>
      </c>
      <c r="AH5" s="11"/>
      <c r="AI5" s="11"/>
      <c r="AJ5" s="11"/>
      <c r="AK5" s="11" t="s">
        <v>40</v>
      </c>
      <c r="AL5" s="11"/>
      <c r="AM5" s="11"/>
      <c r="AN5" s="11"/>
      <c r="AO5" s="11" t="s">
        <v>40</v>
      </c>
      <c r="AP5" s="11"/>
      <c r="AQ5" s="11"/>
      <c r="AR5" s="11"/>
      <c r="AS5" s="11" t="s">
        <v>40</v>
      </c>
      <c r="AT5" s="11"/>
      <c r="AU5" s="11"/>
    </row>
    <row r="6" spans="1:47" x14ac:dyDescent="0.4">
      <c r="A6" s="56"/>
      <c r="B6" s="11"/>
      <c r="C6" s="11"/>
      <c r="D6" s="11"/>
      <c r="E6" s="11"/>
      <c r="F6" s="11"/>
      <c r="G6" s="56"/>
      <c r="H6" s="11"/>
      <c r="I6" s="11"/>
      <c r="J6" s="11"/>
      <c r="K6" s="11"/>
      <c r="L6" s="48" t="s">
        <v>34</v>
      </c>
      <c r="M6" s="48"/>
      <c r="N6" s="48" t="s">
        <v>27</v>
      </c>
      <c r="O6" s="48"/>
      <c r="P6" s="16">
        <f>'[1]11C_McN(+)-5652(動態)'!$V$12</f>
        <v>12.654999999999999</v>
      </c>
      <c r="Q6" s="11" t="s">
        <v>40</v>
      </c>
      <c r="R6" s="11"/>
      <c r="S6" s="11"/>
      <c r="T6" s="11"/>
      <c r="U6" s="11" t="s">
        <v>40</v>
      </c>
      <c r="V6" s="11"/>
      <c r="W6" s="11"/>
      <c r="X6" s="11"/>
      <c r="Y6" s="11" t="s">
        <v>40</v>
      </c>
      <c r="Z6" s="13"/>
      <c r="AA6" s="11"/>
      <c r="AB6" s="11"/>
      <c r="AC6" s="11" t="s">
        <v>40</v>
      </c>
      <c r="AD6" s="11"/>
      <c r="AE6" s="11"/>
      <c r="AF6" s="13"/>
      <c r="AG6" s="11" t="s">
        <v>40</v>
      </c>
      <c r="AH6" s="13"/>
      <c r="AI6" s="11"/>
      <c r="AJ6" s="11"/>
      <c r="AK6" s="11" t="s">
        <v>40</v>
      </c>
      <c r="AL6" s="11"/>
      <c r="AM6" s="11"/>
      <c r="AO6" s="11" t="s">
        <v>40</v>
      </c>
      <c r="AP6" s="11"/>
      <c r="AQ6" s="11"/>
      <c r="AR6" s="20">
        <v>1.1000000000000001</v>
      </c>
      <c r="AS6" t="s">
        <v>40</v>
      </c>
      <c r="AT6">
        <v>37.700000000000003</v>
      </c>
      <c r="AU6" s="11"/>
    </row>
    <row r="7" spans="1:47" x14ac:dyDescent="0.4">
      <c r="A7" s="56"/>
      <c r="B7" s="11"/>
      <c r="C7" s="11"/>
      <c r="D7" s="11"/>
      <c r="E7" s="11"/>
      <c r="F7" s="11"/>
      <c r="G7" s="56"/>
      <c r="H7" s="11"/>
      <c r="I7" s="11"/>
      <c r="J7" s="11"/>
      <c r="K7" s="11"/>
      <c r="L7" s="48"/>
      <c r="M7" s="48"/>
      <c r="N7" s="54" t="s">
        <v>35</v>
      </c>
      <c r="O7" s="43" t="s">
        <v>59</v>
      </c>
      <c r="P7" s="16"/>
      <c r="Q7" s="11"/>
      <c r="R7" s="11"/>
      <c r="S7" s="11"/>
      <c r="T7" s="11"/>
      <c r="U7" s="11"/>
      <c r="V7" s="11"/>
      <c r="W7" s="11"/>
      <c r="X7" s="11"/>
      <c r="Y7" s="11"/>
      <c r="Z7" s="13"/>
      <c r="AA7" s="11"/>
      <c r="AB7" s="11"/>
      <c r="AC7" s="11"/>
      <c r="AD7" s="11"/>
      <c r="AE7" s="11"/>
      <c r="AF7" s="13"/>
      <c r="AG7" s="11"/>
      <c r="AH7" s="13"/>
      <c r="AI7" s="11"/>
      <c r="AJ7" s="11"/>
      <c r="AK7" s="11"/>
      <c r="AL7" s="11"/>
      <c r="AM7" s="11"/>
      <c r="AO7" s="11"/>
      <c r="AP7" s="11"/>
      <c r="AQ7" s="11"/>
      <c r="AR7">
        <v>1.56</v>
      </c>
      <c r="AS7" t="s">
        <v>40</v>
      </c>
      <c r="AT7">
        <v>18.8</v>
      </c>
      <c r="AU7" s="11"/>
    </row>
    <row r="8" spans="1:47" x14ac:dyDescent="0.4">
      <c r="A8" s="56"/>
      <c r="B8" s="11"/>
      <c r="C8" s="11"/>
      <c r="D8" s="11"/>
      <c r="E8" s="11"/>
      <c r="F8" s="11"/>
      <c r="G8" s="56"/>
      <c r="H8" s="11"/>
      <c r="I8" s="11"/>
      <c r="J8" s="11"/>
      <c r="K8" s="11"/>
      <c r="L8" s="48"/>
      <c r="M8" s="48"/>
      <c r="N8" s="53"/>
      <c r="O8" s="43" t="s">
        <v>44</v>
      </c>
      <c r="P8" s="16">
        <f>'[1]11C_McN(+)-5652(動態)'!$V$6</f>
        <v>19.287500000000001</v>
      </c>
      <c r="Q8" s="11" t="s">
        <v>40</v>
      </c>
      <c r="R8" s="11"/>
      <c r="S8" s="11"/>
      <c r="T8" s="11"/>
      <c r="U8" s="11" t="s">
        <v>40</v>
      </c>
      <c r="V8" s="11"/>
      <c r="W8" s="11"/>
      <c r="X8" s="11"/>
      <c r="Y8" s="11" t="s">
        <v>40</v>
      </c>
      <c r="Z8" s="11"/>
      <c r="AA8" s="11"/>
      <c r="AB8" s="11"/>
      <c r="AC8" s="11" t="s">
        <v>40</v>
      </c>
      <c r="AD8" s="11"/>
      <c r="AE8" s="11"/>
      <c r="AF8" s="11"/>
      <c r="AG8" s="11" t="s">
        <v>40</v>
      </c>
      <c r="AH8" s="11"/>
      <c r="AI8" s="11"/>
      <c r="AJ8" s="11"/>
      <c r="AK8" s="11" t="s">
        <v>40</v>
      </c>
      <c r="AL8" s="11"/>
      <c r="AM8" s="11"/>
      <c r="AN8" s="11"/>
      <c r="AO8" s="11" t="s">
        <v>40</v>
      </c>
      <c r="AP8" s="11"/>
      <c r="AQ8" s="11"/>
      <c r="AR8" s="11"/>
      <c r="AS8" s="11" t="s">
        <v>40</v>
      </c>
      <c r="AT8" s="11"/>
      <c r="AU8" s="11"/>
    </row>
    <row r="9" spans="1:47" ht="19.5" customHeight="1" x14ac:dyDescent="0.4">
      <c r="A9" s="56"/>
      <c r="B9" s="11"/>
      <c r="C9" s="11"/>
      <c r="D9" s="11"/>
      <c r="E9" s="11"/>
      <c r="F9" s="11"/>
      <c r="G9" s="56"/>
      <c r="H9" s="11"/>
      <c r="I9" s="11"/>
      <c r="J9" s="11"/>
      <c r="K9" s="11"/>
      <c r="L9" s="49" t="s">
        <v>36</v>
      </c>
      <c r="M9" s="49"/>
      <c r="N9" s="48" t="s">
        <v>33</v>
      </c>
      <c r="O9" s="48"/>
      <c r="P9" s="16"/>
      <c r="Q9" s="11" t="s">
        <v>40</v>
      </c>
      <c r="R9" s="10"/>
      <c r="S9" s="11"/>
      <c r="T9" s="11"/>
      <c r="U9" s="11" t="s">
        <v>40</v>
      </c>
      <c r="V9" s="11"/>
      <c r="W9" s="11"/>
      <c r="X9" s="11"/>
      <c r="Y9" s="11" t="s">
        <v>40</v>
      </c>
      <c r="Z9" s="11"/>
      <c r="AA9" s="11"/>
      <c r="AB9" s="11"/>
      <c r="AC9" s="11" t="s">
        <v>40</v>
      </c>
      <c r="AD9" s="11"/>
      <c r="AE9" s="11"/>
      <c r="AF9" s="11"/>
      <c r="AG9" s="11" t="s">
        <v>40</v>
      </c>
      <c r="AH9" s="11"/>
      <c r="AI9" s="11"/>
      <c r="AJ9" s="11"/>
      <c r="AK9" s="11" t="s">
        <v>40</v>
      </c>
      <c r="AL9" s="11"/>
      <c r="AM9" s="11"/>
      <c r="AN9" s="11"/>
      <c r="AO9" s="11" t="s">
        <v>40</v>
      </c>
      <c r="AP9" s="11"/>
      <c r="AQ9" s="11"/>
      <c r="AR9" s="11"/>
      <c r="AS9" s="11" t="s">
        <v>40</v>
      </c>
      <c r="AT9" s="11"/>
      <c r="AU9" s="11"/>
    </row>
    <row r="10" spans="1:47" x14ac:dyDescent="0.4">
      <c r="A10" s="56"/>
      <c r="B10" s="11"/>
      <c r="C10" s="11"/>
      <c r="D10" s="11"/>
      <c r="E10" s="11"/>
      <c r="F10" s="11"/>
      <c r="G10" s="56"/>
      <c r="H10" s="11"/>
      <c r="I10" s="11"/>
      <c r="J10" s="11"/>
      <c r="K10" s="11"/>
      <c r="L10" s="49"/>
      <c r="M10" s="49"/>
      <c r="N10" s="48" t="s">
        <v>32</v>
      </c>
      <c r="O10" s="48"/>
      <c r="P10" s="16"/>
      <c r="Q10" s="11" t="s">
        <v>40</v>
      </c>
      <c r="R10" s="10"/>
      <c r="S10" s="11"/>
      <c r="T10" s="11"/>
      <c r="U10" s="11" t="s">
        <v>40</v>
      </c>
      <c r="V10" s="11"/>
      <c r="W10" s="11"/>
      <c r="X10" s="11"/>
      <c r="Y10" s="11" t="s">
        <v>40</v>
      </c>
      <c r="Z10" s="11"/>
      <c r="AA10" s="11"/>
      <c r="AB10" s="11"/>
      <c r="AC10" s="11" t="s">
        <v>40</v>
      </c>
      <c r="AD10" s="11"/>
      <c r="AE10" s="11"/>
      <c r="AF10" s="11"/>
      <c r="AG10" s="11" t="s">
        <v>40</v>
      </c>
      <c r="AH10" s="11"/>
      <c r="AI10" s="11"/>
      <c r="AJ10" s="11"/>
      <c r="AK10" s="11" t="s">
        <v>40</v>
      </c>
      <c r="AL10" s="11"/>
      <c r="AM10" s="11"/>
      <c r="AN10" s="11"/>
      <c r="AO10" s="11" t="s">
        <v>40</v>
      </c>
      <c r="AP10" s="11"/>
      <c r="AQ10" s="11"/>
      <c r="AR10" s="11"/>
      <c r="AS10" s="11" t="s">
        <v>40</v>
      </c>
      <c r="AT10" s="11"/>
      <c r="AU10" s="11"/>
    </row>
    <row r="11" spans="1:47" x14ac:dyDescent="0.4">
      <c r="A11" s="56"/>
      <c r="B11" s="11"/>
      <c r="C11" s="11"/>
      <c r="D11" s="11"/>
      <c r="E11" s="11"/>
      <c r="F11" s="11"/>
      <c r="G11" s="56"/>
      <c r="H11" s="11"/>
      <c r="I11" s="11"/>
      <c r="J11" s="11"/>
      <c r="K11" s="11"/>
      <c r="L11" s="48" t="s">
        <v>24</v>
      </c>
      <c r="M11" s="48"/>
      <c r="N11" s="48" t="s">
        <v>24</v>
      </c>
      <c r="O11" s="48"/>
      <c r="P11" s="16">
        <f>'[1]11C_McN(+)-5652(動態)'!$V$11</f>
        <v>13.595000000000001</v>
      </c>
      <c r="Q11" s="11" t="s">
        <v>40</v>
      </c>
      <c r="R11" s="10"/>
      <c r="S11" s="11"/>
      <c r="T11" s="11"/>
      <c r="U11" s="11" t="s">
        <v>40</v>
      </c>
      <c r="V11" s="11"/>
      <c r="W11" s="11"/>
      <c r="Y11" t="s">
        <v>40</v>
      </c>
      <c r="Z11" s="11"/>
      <c r="AA11" s="11"/>
      <c r="AB11" s="11"/>
      <c r="AC11" s="11" t="s">
        <v>40</v>
      </c>
      <c r="AD11" s="11"/>
      <c r="AE11" s="11"/>
      <c r="AF11" s="11"/>
      <c r="AG11" s="11" t="s">
        <v>40</v>
      </c>
      <c r="AH11" s="11"/>
      <c r="AI11" s="11"/>
      <c r="AJ11" s="11"/>
      <c r="AK11" s="11" t="s">
        <v>40</v>
      </c>
      <c r="AL11" s="11"/>
      <c r="AM11" s="11"/>
      <c r="AO11" s="11" t="s">
        <v>40</v>
      </c>
      <c r="AP11" s="11"/>
      <c r="AQ11" s="11"/>
      <c r="AR11">
        <v>1.0900000000000001</v>
      </c>
      <c r="AS11" t="s">
        <v>40</v>
      </c>
      <c r="AT11">
        <v>40.6</v>
      </c>
      <c r="AU11" s="11"/>
    </row>
    <row r="12" spans="1:47" x14ac:dyDescent="0.4">
      <c r="A12" s="56"/>
      <c r="B12" s="11"/>
      <c r="C12" s="11"/>
      <c r="D12" s="11"/>
      <c r="E12" s="11"/>
      <c r="F12" s="11"/>
      <c r="G12" s="56"/>
      <c r="H12" s="11"/>
      <c r="I12" s="11"/>
      <c r="J12" s="11"/>
      <c r="K12" s="11"/>
      <c r="L12" s="48" t="s">
        <v>25</v>
      </c>
      <c r="M12" s="48"/>
      <c r="N12" s="48" t="s">
        <v>25</v>
      </c>
      <c r="O12" s="48"/>
      <c r="P12" s="16">
        <f>'[1]11C_McN(+)-5652(動態)'!$V$10</f>
        <v>15.7225</v>
      </c>
      <c r="Q12" s="11" t="s">
        <v>40</v>
      </c>
      <c r="R12" s="10"/>
      <c r="S12" s="11"/>
      <c r="T12" s="13"/>
      <c r="U12" s="11" t="s">
        <v>40</v>
      </c>
      <c r="V12" s="11"/>
      <c r="W12" s="11"/>
      <c r="Y12" t="s">
        <v>40</v>
      </c>
      <c r="Z12" s="11"/>
      <c r="AA12" s="11"/>
      <c r="AB12" s="11"/>
      <c r="AC12" s="11" t="s">
        <v>40</v>
      </c>
      <c r="AD12" s="11"/>
      <c r="AE12" s="11"/>
      <c r="AF12" s="11"/>
      <c r="AG12" s="11" t="s">
        <v>40</v>
      </c>
      <c r="AH12" s="11"/>
      <c r="AI12" s="11"/>
      <c r="AJ12" s="11"/>
      <c r="AK12" s="11" t="s">
        <v>40</v>
      </c>
      <c r="AL12" s="11"/>
      <c r="AM12" s="11"/>
      <c r="AO12" s="11" t="s">
        <v>40</v>
      </c>
      <c r="AP12" s="11"/>
      <c r="AQ12" s="11"/>
      <c r="AR12">
        <v>1.43</v>
      </c>
      <c r="AS12" t="s">
        <v>40</v>
      </c>
      <c r="AT12">
        <v>28.8</v>
      </c>
      <c r="AU12" s="11"/>
    </row>
    <row r="13" spans="1:47" x14ac:dyDescent="0.4">
      <c r="A13" s="56"/>
      <c r="B13" s="11"/>
      <c r="C13" s="11"/>
      <c r="D13" s="11"/>
      <c r="E13" s="11"/>
      <c r="F13" s="11"/>
      <c r="G13" s="56"/>
      <c r="H13" s="11"/>
      <c r="I13" s="11"/>
      <c r="J13" s="11"/>
      <c r="K13" s="11"/>
      <c r="L13" s="48" t="s">
        <v>26</v>
      </c>
      <c r="M13" s="48"/>
      <c r="N13" s="48" t="s">
        <v>26</v>
      </c>
      <c r="O13" s="48"/>
      <c r="P13" s="16">
        <f>'[1]11C_McN(+)-5652(動態)'!$V$8</f>
        <v>13.8</v>
      </c>
      <c r="Q13" s="11" t="s">
        <v>40</v>
      </c>
      <c r="R13" s="10"/>
      <c r="S13" s="11"/>
      <c r="T13" s="11"/>
      <c r="U13" s="11" t="s">
        <v>40</v>
      </c>
      <c r="V13" s="11"/>
      <c r="W13" s="11"/>
      <c r="X13" s="11"/>
      <c r="Y13" s="11" t="s">
        <v>40</v>
      </c>
      <c r="Z13" s="11"/>
      <c r="AA13" s="11"/>
      <c r="AB13" s="11"/>
      <c r="AC13" s="11" t="s">
        <v>40</v>
      </c>
      <c r="AD13" s="11"/>
      <c r="AE13" s="11"/>
      <c r="AF13" s="11"/>
      <c r="AG13" s="11" t="s">
        <v>40</v>
      </c>
      <c r="AH13" s="11"/>
      <c r="AI13" s="11"/>
      <c r="AJ13" s="11"/>
      <c r="AK13" s="11" t="s">
        <v>40</v>
      </c>
      <c r="AL13" s="11"/>
      <c r="AM13" s="11"/>
      <c r="AN13" s="11"/>
      <c r="AO13" s="11" t="s">
        <v>40</v>
      </c>
      <c r="AP13" s="11"/>
      <c r="AQ13" s="11"/>
      <c r="AR13">
        <v>1.1299999999999999</v>
      </c>
      <c r="AS13" t="s">
        <v>40</v>
      </c>
      <c r="AT13">
        <v>23.9</v>
      </c>
      <c r="AU13" s="11"/>
    </row>
    <row r="14" spans="1:47" x14ac:dyDescent="0.4">
      <c r="A14" s="56"/>
      <c r="B14" s="11"/>
      <c r="C14" s="11"/>
      <c r="D14" s="11"/>
      <c r="E14" s="11"/>
      <c r="F14" s="11"/>
      <c r="G14" s="56"/>
      <c r="H14" s="11"/>
      <c r="I14" s="11"/>
      <c r="J14" s="11"/>
      <c r="K14" s="11"/>
      <c r="L14" s="48" t="s">
        <v>37</v>
      </c>
      <c r="M14" s="48"/>
      <c r="N14" s="48" t="s">
        <v>38</v>
      </c>
      <c r="O14" s="48"/>
      <c r="P14" s="16">
        <f>'[1]11C_McN(+)-5652(動態)'!$V$3</f>
        <v>23.004999999999999</v>
      </c>
      <c r="Q14" s="11" t="s">
        <v>40</v>
      </c>
      <c r="R14" s="10"/>
      <c r="S14" s="11"/>
      <c r="T14" s="11"/>
      <c r="U14" s="11" t="s">
        <v>40</v>
      </c>
      <c r="V14" s="11"/>
      <c r="W14" s="11"/>
      <c r="X14" s="11"/>
      <c r="Y14" s="11" t="s">
        <v>40</v>
      </c>
      <c r="Z14" s="11"/>
      <c r="AA14" s="11"/>
      <c r="AB14" s="11"/>
      <c r="AC14" s="11" t="s">
        <v>40</v>
      </c>
      <c r="AD14" s="11"/>
      <c r="AE14" s="11"/>
      <c r="AF14" s="11"/>
      <c r="AG14" s="11" t="s">
        <v>40</v>
      </c>
      <c r="AH14" s="11"/>
      <c r="AI14" s="11"/>
      <c r="AJ14" s="11"/>
      <c r="AK14" s="11" t="s">
        <v>40</v>
      </c>
      <c r="AL14" s="11"/>
      <c r="AM14" s="11"/>
      <c r="AN14" s="11"/>
      <c r="AO14" s="11" t="s">
        <v>40</v>
      </c>
      <c r="AP14" s="11"/>
      <c r="AQ14" s="11"/>
      <c r="AR14">
        <v>2.17</v>
      </c>
      <c r="AS14" t="s">
        <v>40</v>
      </c>
      <c r="AT14">
        <v>20.2</v>
      </c>
      <c r="AU14" s="11"/>
    </row>
    <row r="15" spans="1:47" x14ac:dyDescent="0.4">
      <c r="A15" s="56"/>
      <c r="B15" s="11"/>
      <c r="C15" s="11"/>
      <c r="D15" s="11"/>
      <c r="E15" s="11"/>
      <c r="F15" s="11"/>
      <c r="G15" s="56"/>
      <c r="H15" s="11"/>
      <c r="I15" s="11"/>
      <c r="J15" s="11"/>
      <c r="K15" s="11"/>
      <c r="L15" s="48"/>
      <c r="M15" s="48"/>
      <c r="N15" s="48" t="s">
        <v>30</v>
      </c>
      <c r="O15" s="48"/>
      <c r="P15" s="16">
        <f>'[1]11C_McN(+)-5652(動態)'!$V$5</f>
        <v>24.577500000000001</v>
      </c>
      <c r="Q15" s="11" t="s">
        <v>40</v>
      </c>
      <c r="R15" s="10"/>
      <c r="S15" s="11"/>
      <c r="T15" s="11"/>
      <c r="U15" s="11" t="s">
        <v>40</v>
      </c>
      <c r="V15" s="11"/>
      <c r="W15" s="11"/>
      <c r="X15" s="11"/>
      <c r="Y15" s="11" t="s">
        <v>40</v>
      </c>
      <c r="Z15" s="11"/>
      <c r="AA15" s="11"/>
      <c r="AB15" s="11"/>
      <c r="AC15" s="11" t="s">
        <v>40</v>
      </c>
      <c r="AD15" s="11"/>
      <c r="AE15" s="11"/>
      <c r="AF15" s="11"/>
      <c r="AG15" s="11" t="s">
        <v>40</v>
      </c>
      <c r="AH15" s="11"/>
      <c r="AI15" s="11"/>
      <c r="AJ15" s="11"/>
      <c r="AK15" s="11" t="s">
        <v>40</v>
      </c>
      <c r="AL15" s="11"/>
      <c r="AM15" s="11"/>
      <c r="AN15" s="11"/>
      <c r="AO15" s="11" t="s">
        <v>40</v>
      </c>
      <c r="AP15" s="11"/>
      <c r="AQ15" s="11"/>
      <c r="AR15">
        <v>2.44</v>
      </c>
      <c r="AS15" t="s">
        <v>40</v>
      </c>
      <c r="AT15">
        <v>21.6</v>
      </c>
      <c r="AU15" s="11"/>
    </row>
    <row r="16" spans="1:47" x14ac:dyDescent="0.4">
      <c r="A16" s="56"/>
      <c r="B16" s="11"/>
      <c r="C16" s="11"/>
      <c r="D16" s="11"/>
      <c r="E16" s="11"/>
      <c r="F16" s="11"/>
      <c r="G16" s="56"/>
      <c r="H16" s="11"/>
      <c r="I16" s="11"/>
      <c r="J16" s="11"/>
      <c r="K16" s="11"/>
      <c r="L16" s="48"/>
      <c r="M16" s="48"/>
      <c r="N16" s="48" t="s">
        <v>29</v>
      </c>
      <c r="O16" s="48"/>
      <c r="P16" s="16">
        <f>'[1]11C_McN(+)-5652(動態)'!$V$4</f>
        <v>23.900000000000002</v>
      </c>
      <c r="Q16" s="11" t="s">
        <v>40</v>
      </c>
      <c r="R16" s="10"/>
      <c r="S16" s="11"/>
      <c r="T16" s="11"/>
      <c r="U16" s="11" t="s">
        <v>40</v>
      </c>
      <c r="V16" s="11"/>
      <c r="W16" s="11"/>
      <c r="Y16" t="s">
        <v>40</v>
      </c>
      <c r="Z16" s="11"/>
      <c r="AA16" s="11"/>
      <c r="AB16" s="11"/>
      <c r="AC16" s="11" t="s">
        <v>40</v>
      </c>
      <c r="AD16" s="11"/>
      <c r="AE16" s="11"/>
      <c r="AF16" s="11"/>
      <c r="AG16" s="11" t="s">
        <v>40</v>
      </c>
      <c r="AH16" s="11"/>
      <c r="AI16" s="11"/>
      <c r="AJ16" s="11"/>
      <c r="AK16" s="11" t="s">
        <v>40</v>
      </c>
      <c r="AL16" s="11"/>
      <c r="AM16" s="11"/>
      <c r="AO16" s="11" t="s">
        <v>40</v>
      </c>
      <c r="AP16" s="11"/>
      <c r="AQ16" s="11"/>
      <c r="AR16">
        <v>2.42</v>
      </c>
      <c r="AS16" t="s">
        <v>40</v>
      </c>
      <c r="AT16">
        <v>17.8</v>
      </c>
      <c r="AU16" s="11"/>
    </row>
    <row r="17" spans="1:50" x14ac:dyDescent="0.4">
      <c r="A17" s="56"/>
      <c r="B17" s="11"/>
      <c r="C17" s="11"/>
      <c r="D17" s="11"/>
      <c r="E17" s="11"/>
      <c r="F17" s="11"/>
      <c r="G17" s="56"/>
      <c r="H17" s="11"/>
      <c r="I17" s="11"/>
      <c r="J17" s="11"/>
      <c r="K17" s="11"/>
      <c r="L17" s="48"/>
      <c r="M17" s="48"/>
      <c r="N17" s="48" t="s">
        <v>39</v>
      </c>
      <c r="O17" s="48"/>
      <c r="P17" s="16"/>
      <c r="Q17" s="11" t="s">
        <v>40</v>
      </c>
      <c r="R17" s="10"/>
      <c r="S17" s="11"/>
      <c r="T17" s="11"/>
      <c r="U17" s="11" t="s">
        <v>40</v>
      </c>
      <c r="V17" s="11"/>
      <c r="W17" s="11"/>
      <c r="X17" s="11"/>
      <c r="Y17" s="11" t="s">
        <v>40</v>
      </c>
      <c r="Z17" s="11"/>
      <c r="AA17" s="11"/>
      <c r="AB17" s="11"/>
      <c r="AC17" s="11" t="s">
        <v>40</v>
      </c>
      <c r="AD17" s="11"/>
      <c r="AE17" s="11"/>
      <c r="AF17" s="11"/>
      <c r="AG17" s="11" t="s">
        <v>40</v>
      </c>
      <c r="AH17" s="11"/>
      <c r="AI17" s="11"/>
      <c r="AJ17" s="11"/>
      <c r="AK17" s="11" t="s">
        <v>40</v>
      </c>
      <c r="AL17" s="11"/>
      <c r="AM17" s="11"/>
      <c r="AN17" s="11"/>
      <c r="AO17" s="11" t="s">
        <v>40</v>
      </c>
      <c r="AP17" s="11"/>
      <c r="AQ17" s="11"/>
      <c r="AR17" s="11"/>
      <c r="AS17" s="11" t="s">
        <v>40</v>
      </c>
      <c r="AT17" s="11"/>
      <c r="AU17" s="11"/>
    </row>
    <row r="18" spans="1:50" x14ac:dyDescent="0.4">
      <c r="A18" s="56"/>
      <c r="B18" s="11"/>
      <c r="C18" s="11"/>
      <c r="D18" s="11"/>
      <c r="E18" s="11"/>
      <c r="F18" s="11"/>
      <c r="G18" s="56"/>
      <c r="H18" s="11"/>
      <c r="I18" s="11"/>
      <c r="J18" s="11"/>
      <c r="K18" s="11"/>
      <c r="L18" s="48" t="s">
        <v>41</v>
      </c>
      <c r="M18" s="48"/>
      <c r="N18" s="48" t="s">
        <v>44</v>
      </c>
      <c r="O18" s="48"/>
      <c r="Q18" s="11" t="s">
        <v>40</v>
      </c>
      <c r="R18" s="17"/>
      <c r="S18" s="11"/>
      <c r="T18" s="11"/>
      <c r="U18" s="11" t="s">
        <v>40</v>
      </c>
      <c r="V18" s="11"/>
      <c r="W18" s="11"/>
      <c r="X18" s="11"/>
      <c r="Y18" s="11" t="s">
        <v>40</v>
      </c>
      <c r="Z18" s="11"/>
      <c r="AA18" s="11"/>
      <c r="AB18" s="11"/>
      <c r="AC18" s="11" t="s">
        <v>40</v>
      </c>
      <c r="AD18" s="11"/>
      <c r="AE18" s="11"/>
      <c r="AF18" s="11"/>
      <c r="AG18" s="11" t="s">
        <v>40</v>
      </c>
      <c r="AH18" s="11"/>
      <c r="AI18" s="11"/>
      <c r="AJ18" s="11"/>
      <c r="AK18" s="11" t="s">
        <v>40</v>
      </c>
      <c r="AL18" s="11"/>
      <c r="AM18" s="11"/>
      <c r="AN18" s="11"/>
      <c r="AO18" s="11" t="s">
        <v>40</v>
      </c>
      <c r="AP18" s="11"/>
      <c r="AQ18" s="11"/>
      <c r="AU18" s="11"/>
      <c r="AV18" s="11"/>
      <c r="AW18" s="11"/>
      <c r="AX18" s="11"/>
    </row>
    <row r="19" spans="1:50" x14ac:dyDescent="0.4">
      <c r="A19" s="56"/>
      <c r="B19" s="14"/>
      <c r="C19" s="14"/>
      <c r="D19" s="14"/>
      <c r="E19" s="14"/>
      <c r="F19" s="14"/>
      <c r="G19" s="56"/>
      <c r="H19" s="14"/>
      <c r="I19" s="14"/>
      <c r="J19" s="14"/>
      <c r="K19" s="18"/>
      <c r="L19" s="48"/>
      <c r="M19" s="48"/>
      <c r="N19" s="48" t="s">
        <v>45</v>
      </c>
      <c r="O19" s="48"/>
      <c r="P19" s="19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1"/>
      <c r="AX19" s="11"/>
    </row>
    <row r="20" spans="1:50" x14ac:dyDescent="0.4">
      <c r="A20" s="56"/>
      <c r="C20" s="15" t="s">
        <v>51</v>
      </c>
      <c r="D20" s="15">
        <v>1999</v>
      </c>
      <c r="E20" s="15" t="s">
        <v>49</v>
      </c>
      <c r="F20" s="15" t="s">
        <v>52</v>
      </c>
      <c r="G20" s="56"/>
    </row>
    <row r="21" spans="1:50" x14ac:dyDescent="0.4">
      <c r="A21" s="56"/>
      <c r="G21" s="56"/>
      <c r="H21" s="15">
        <v>8</v>
      </c>
      <c r="I21" s="15" t="s">
        <v>56</v>
      </c>
      <c r="J21" s="15" t="s">
        <v>57</v>
      </c>
      <c r="K21" s="15" t="s">
        <v>58</v>
      </c>
      <c r="L21" s="48" t="s">
        <v>23</v>
      </c>
      <c r="M21" s="48"/>
      <c r="N21" s="48" t="s">
        <v>23</v>
      </c>
      <c r="O21" s="48"/>
      <c r="P21" s="20">
        <v>14.9</v>
      </c>
      <c r="Q21" t="s">
        <v>40</v>
      </c>
      <c r="R21">
        <v>1.78</v>
      </c>
    </row>
    <row r="22" spans="1:50" x14ac:dyDescent="0.4">
      <c r="A22" s="56"/>
      <c r="G22" s="56"/>
      <c r="L22" s="48"/>
      <c r="M22" s="48"/>
      <c r="N22" s="48" t="s">
        <v>28</v>
      </c>
      <c r="O22" s="48"/>
      <c r="P22" s="11">
        <v>15.29</v>
      </c>
      <c r="Q22" s="11" t="s">
        <v>40</v>
      </c>
      <c r="R22" s="11">
        <v>2.34</v>
      </c>
    </row>
    <row r="23" spans="1:50" x14ac:dyDescent="0.4">
      <c r="A23" s="56"/>
      <c r="G23" s="56"/>
      <c r="L23" s="48"/>
      <c r="M23" s="48"/>
      <c r="N23" s="48" t="s">
        <v>31</v>
      </c>
      <c r="O23" s="48"/>
    </row>
    <row r="24" spans="1:50" x14ac:dyDescent="0.4">
      <c r="A24" s="56"/>
      <c r="G24" s="56"/>
      <c r="L24" s="48" t="s">
        <v>34</v>
      </c>
      <c r="M24" s="48"/>
      <c r="N24" s="48" t="s">
        <v>27</v>
      </c>
      <c r="O24" s="48"/>
      <c r="P24">
        <v>13.65</v>
      </c>
      <c r="Q24" t="s">
        <v>40</v>
      </c>
      <c r="R24" s="20">
        <v>1.8</v>
      </c>
    </row>
    <row r="25" spans="1:50" x14ac:dyDescent="0.4">
      <c r="A25" s="56"/>
      <c r="G25" s="56"/>
      <c r="L25" s="48"/>
      <c r="M25" s="48"/>
      <c r="N25" s="54" t="s">
        <v>35</v>
      </c>
      <c r="O25" s="43" t="s">
        <v>59</v>
      </c>
      <c r="P25">
        <v>14.47</v>
      </c>
      <c r="Q25" t="s">
        <v>40</v>
      </c>
      <c r="R25">
        <v>3.07</v>
      </c>
    </row>
    <row r="26" spans="1:50" x14ac:dyDescent="0.4">
      <c r="A26" s="56"/>
      <c r="G26" s="56"/>
      <c r="L26" s="48"/>
      <c r="M26" s="48"/>
      <c r="N26" s="53"/>
      <c r="O26" s="43" t="s">
        <v>44</v>
      </c>
      <c r="P26">
        <v>13.86</v>
      </c>
      <c r="Q26" t="s">
        <v>40</v>
      </c>
      <c r="R26">
        <v>1.46</v>
      </c>
    </row>
    <row r="27" spans="1:50" ht="18.75" customHeight="1" x14ac:dyDescent="0.4">
      <c r="A27" s="56"/>
      <c r="G27" s="56"/>
      <c r="L27" s="49" t="s">
        <v>36</v>
      </c>
      <c r="M27" s="49"/>
      <c r="N27" s="48" t="s">
        <v>33</v>
      </c>
      <c r="O27" s="48"/>
    </row>
    <row r="28" spans="1:50" x14ac:dyDescent="0.4">
      <c r="A28" s="56"/>
      <c r="G28" s="56"/>
      <c r="L28" s="49"/>
      <c r="M28" s="49"/>
      <c r="N28" s="48" t="s">
        <v>32</v>
      </c>
      <c r="O28" s="48"/>
      <c r="P28" s="20">
        <v>13.63</v>
      </c>
      <c r="Q28" t="s">
        <v>40</v>
      </c>
      <c r="R28">
        <v>1.72</v>
      </c>
    </row>
    <row r="29" spans="1:50" x14ac:dyDescent="0.4">
      <c r="A29" s="56"/>
      <c r="G29" s="56"/>
      <c r="L29" s="48" t="s">
        <v>24</v>
      </c>
      <c r="M29" s="48"/>
      <c r="N29" s="48" t="s">
        <v>24</v>
      </c>
      <c r="O29" s="48"/>
      <c r="P29" s="20">
        <v>14.2</v>
      </c>
      <c r="Q29" t="s">
        <v>40</v>
      </c>
      <c r="R29">
        <v>1.69</v>
      </c>
    </row>
    <row r="30" spans="1:50" x14ac:dyDescent="0.4">
      <c r="A30" s="56"/>
      <c r="G30" s="56"/>
      <c r="L30" s="48" t="s">
        <v>25</v>
      </c>
      <c r="M30" s="48"/>
      <c r="N30" s="48" t="s">
        <v>25</v>
      </c>
      <c r="O30" s="48"/>
      <c r="P30">
        <v>13.73</v>
      </c>
      <c r="Q30" t="s">
        <v>40</v>
      </c>
      <c r="R30" s="20">
        <v>2</v>
      </c>
    </row>
    <row r="31" spans="1:50" x14ac:dyDescent="0.4">
      <c r="A31" s="56"/>
      <c r="G31" s="56"/>
      <c r="L31" s="48" t="s">
        <v>26</v>
      </c>
      <c r="M31" s="48"/>
      <c r="N31" s="48" t="s">
        <v>26</v>
      </c>
      <c r="O31" s="48"/>
      <c r="P31">
        <v>14.24</v>
      </c>
      <c r="Q31" t="s">
        <v>40</v>
      </c>
      <c r="R31">
        <v>1.81</v>
      </c>
    </row>
    <row r="32" spans="1:50" x14ac:dyDescent="0.4">
      <c r="A32" s="56"/>
      <c r="G32" s="56"/>
      <c r="L32" s="48" t="s">
        <v>37</v>
      </c>
      <c r="M32" s="48"/>
      <c r="N32" s="48" t="s">
        <v>38</v>
      </c>
      <c r="O32" s="48"/>
      <c r="P32">
        <v>15.87</v>
      </c>
      <c r="Q32" t="s">
        <v>40</v>
      </c>
      <c r="R32">
        <v>2.81</v>
      </c>
    </row>
    <row r="33" spans="1:18" x14ac:dyDescent="0.4">
      <c r="A33" s="56"/>
      <c r="G33" s="56"/>
      <c r="L33" s="48"/>
      <c r="M33" s="48"/>
      <c r="N33" s="48" t="s">
        <v>30</v>
      </c>
      <c r="O33" s="48"/>
      <c r="P33">
        <v>16.79</v>
      </c>
      <c r="Q33" t="s">
        <v>40</v>
      </c>
      <c r="R33">
        <v>2.09</v>
      </c>
    </row>
    <row r="34" spans="1:18" x14ac:dyDescent="0.4">
      <c r="A34" s="56"/>
      <c r="G34" s="56"/>
      <c r="L34" s="48"/>
      <c r="M34" s="48"/>
      <c r="N34" s="48" t="s">
        <v>29</v>
      </c>
      <c r="O34" s="48"/>
      <c r="P34">
        <v>17.34</v>
      </c>
      <c r="Q34" t="s">
        <v>40</v>
      </c>
      <c r="R34">
        <v>2.59</v>
      </c>
    </row>
    <row r="35" spans="1:18" x14ac:dyDescent="0.4">
      <c r="A35" s="56"/>
      <c r="G35" s="56"/>
      <c r="L35" s="48"/>
      <c r="M35" s="48"/>
      <c r="N35" s="48" t="s">
        <v>39</v>
      </c>
      <c r="O35" s="48"/>
    </row>
    <row r="36" spans="1:18" x14ac:dyDescent="0.4">
      <c r="A36" s="56"/>
      <c r="G36" s="56"/>
      <c r="L36" s="44" t="s">
        <v>41</v>
      </c>
      <c r="M36" s="45"/>
      <c r="N36" s="48"/>
      <c r="O36" s="48"/>
    </row>
    <row r="37" spans="1:18" x14ac:dyDescent="0.4">
      <c r="A37" s="56"/>
      <c r="G37" s="56"/>
      <c r="L37" s="46"/>
      <c r="M37" s="47"/>
      <c r="N37" s="48"/>
      <c r="O37" s="48"/>
    </row>
  </sheetData>
  <mergeCells count="53">
    <mergeCell ref="N36:O36"/>
    <mergeCell ref="N37:O37"/>
    <mergeCell ref="A3:A37"/>
    <mergeCell ref="G3:G37"/>
    <mergeCell ref="L32:M35"/>
    <mergeCell ref="N32:O32"/>
    <mergeCell ref="N33:O33"/>
    <mergeCell ref="N34:O34"/>
    <mergeCell ref="N35:O35"/>
    <mergeCell ref="L29:M29"/>
    <mergeCell ref="N29:O29"/>
    <mergeCell ref="L30:M30"/>
    <mergeCell ref="N30:O30"/>
    <mergeCell ref="L31:M31"/>
    <mergeCell ref="L24:M26"/>
    <mergeCell ref="N24:O24"/>
    <mergeCell ref="N28:O28"/>
    <mergeCell ref="N25:N26"/>
    <mergeCell ref="N21:O21"/>
    <mergeCell ref="N22:O22"/>
    <mergeCell ref="N23:O23"/>
    <mergeCell ref="N18:O18"/>
    <mergeCell ref="N31:O31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L27:M28"/>
    <mergeCell ref="N27:O27"/>
    <mergeCell ref="L36:M37"/>
    <mergeCell ref="N16:O16"/>
    <mergeCell ref="N17:O17"/>
    <mergeCell ref="N9:O9"/>
    <mergeCell ref="N10:O10"/>
    <mergeCell ref="L9:M10"/>
    <mergeCell ref="L14:M17"/>
    <mergeCell ref="L12:M12"/>
    <mergeCell ref="N12:O12"/>
    <mergeCell ref="L13:M13"/>
    <mergeCell ref="N13:O13"/>
    <mergeCell ref="N14:O14"/>
    <mergeCell ref="N15:O15"/>
    <mergeCell ref="N19:O19"/>
    <mergeCell ref="L18:M19"/>
    <mergeCell ref="L21:M2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F6D8-05A2-42E5-8C5B-970FDAEF76B2}">
  <dimension ref="B2:F33"/>
  <sheetViews>
    <sheetView workbookViewId="0">
      <selection activeCell="F23" sqref="F23"/>
    </sheetView>
  </sheetViews>
  <sheetFormatPr defaultRowHeight="18.75" x14ac:dyDescent="0.4"/>
  <cols>
    <col min="2" max="2" width="32.875" customWidth="1"/>
    <col min="3" max="3" width="18.75" customWidth="1"/>
    <col min="4" max="4" width="21.375" customWidth="1"/>
    <col min="5" max="5" width="15.75" customWidth="1"/>
    <col min="6" max="6" width="10.5" bestFit="1" customWidth="1"/>
  </cols>
  <sheetData>
    <row r="2" spans="2:3" x14ac:dyDescent="0.4">
      <c r="B2" t="s">
        <v>60</v>
      </c>
    </row>
    <row r="4" spans="2:3" ht="19.5" thickBot="1" x14ac:dyDescent="0.45">
      <c r="B4" t="s">
        <v>61</v>
      </c>
    </row>
    <row r="5" spans="2:3" ht="19.5" thickBot="1" x14ac:dyDescent="0.45">
      <c r="B5" s="21" t="s">
        <v>62</v>
      </c>
      <c r="C5" s="22" t="s">
        <v>63</v>
      </c>
    </row>
    <row r="6" spans="2:3" ht="19.5" thickTop="1" x14ac:dyDescent="0.4">
      <c r="B6" s="23" t="s">
        <v>64</v>
      </c>
      <c r="C6" s="24">
        <v>449842</v>
      </c>
    </row>
    <row r="7" spans="2:3" ht="19.5" thickBot="1" x14ac:dyDescent="0.45">
      <c r="B7" s="25" t="s">
        <v>65</v>
      </c>
      <c r="C7" s="26" t="s">
        <v>66</v>
      </c>
    </row>
    <row r="10" spans="2:3" ht="19.5" thickBot="1" x14ac:dyDescent="0.45">
      <c r="B10" s="27" t="s">
        <v>67</v>
      </c>
    </row>
    <row r="11" spans="2:3" x14ac:dyDescent="0.4">
      <c r="B11" s="28" t="s">
        <v>68</v>
      </c>
      <c r="C11" s="29">
        <v>294.39999999999998</v>
      </c>
    </row>
    <row r="12" spans="2:3" x14ac:dyDescent="0.4">
      <c r="B12" s="30" t="s">
        <v>69</v>
      </c>
      <c r="C12" s="31">
        <v>4.3</v>
      </c>
    </row>
    <row r="13" spans="2:3" x14ac:dyDescent="0.4">
      <c r="B13" s="30" t="s">
        <v>70</v>
      </c>
      <c r="C13" s="32">
        <v>0</v>
      </c>
    </row>
    <row r="14" spans="2:3" x14ac:dyDescent="0.4">
      <c r="B14" s="30" t="s">
        <v>71</v>
      </c>
      <c r="C14" s="32">
        <v>2</v>
      </c>
    </row>
    <row r="15" spans="2:3" x14ac:dyDescent="0.4">
      <c r="B15" s="30" t="s">
        <v>72</v>
      </c>
      <c r="C15" s="32">
        <v>2</v>
      </c>
    </row>
    <row r="16" spans="2:3" x14ac:dyDescent="0.4">
      <c r="B16" s="30" t="s">
        <v>73</v>
      </c>
      <c r="C16" s="31">
        <v>294.1509034</v>
      </c>
    </row>
    <row r="17" spans="2:6" x14ac:dyDescent="0.4">
      <c r="B17" s="33" t="s">
        <v>74</v>
      </c>
      <c r="C17" s="31">
        <v>294.1509034</v>
      </c>
    </row>
    <row r="18" spans="2:6" x14ac:dyDescent="0.4">
      <c r="B18" s="30" t="s">
        <v>75</v>
      </c>
      <c r="C18" s="31">
        <v>28.5</v>
      </c>
    </row>
    <row r="19" spans="2:6" x14ac:dyDescent="0.4">
      <c r="B19" s="30" t="s">
        <v>76</v>
      </c>
      <c r="C19" s="32">
        <v>21</v>
      </c>
    </row>
    <row r="20" spans="2:6" x14ac:dyDescent="0.4">
      <c r="B20" s="30" t="s">
        <v>77</v>
      </c>
      <c r="C20" s="32">
        <v>0</v>
      </c>
    </row>
    <row r="21" spans="2:6" x14ac:dyDescent="0.4">
      <c r="B21" s="30" t="s">
        <v>78</v>
      </c>
      <c r="C21" s="32">
        <v>350</v>
      </c>
    </row>
    <row r="22" spans="2:6" x14ac:dyDescent="0.4">
      <c r="B22" s="30" t="s">
        <v>79</v>
      </c>
      <c r="C22" s="32">
        <v>1</v>
      </c>
    </row>
    <row r="23" spans="2:6" x14ac:dyDescent="0.4">
      <c r="B23" s="33" t="s">
        <v>80</v>
      </c>
      <c r="C23" s="32">
        <v>2</v>
      </c>
    </row>
    <row r="24" spans="2:6" x14ac:dyDescent="0.4">
      <c r="B24" s="33" t="s">
        <v>81</v>
      </c>
      <c r="C24" s="32">
        <v>0</v>
      </c>
    </row>
    <row r="25" spans="2:6" x14ac:dyDescent="0.4">
      <c r="B25" s="33" t="s">
        <v>82</v>
      </c>
      <c r="C25" s="32">
        <v>0</v>
      </c>
    </row>
    <row r="26" spans="2:6" x14ac:dyDescent="0.4">
      <c r="B26" s="33" t="s">
        <v>83</v>
      </c>
      <c r="C26" s="32">
        <v>0</v>
      </c>
    </row>
    <row r="27" spans="2:6" x14ac:dyDescent="0.4">
      <c r="B27" s="33" t="s">
        <v>84</v>
      </c>
      <c r="C27" s="32">
        <v>1</v>
      </c>
    </row>
    <row r="28" spans="2:6" ht="19.5" thickBot="1" x14ac:dyDescent="0.45">
      <c r="B28" s="34" t="s">
        <v>85</v>
      </c>
      <c r="C28" s="35" t="s">
        <v>86</v>
      </c>
    </row>
    <row r="30" spans="2:6" ht="19.5" thickBot="1" x14ac:dyDescent="0.45">
      <c r="B30" t="s">
        <v>87</v>
      </c>
    </row>
    <row r="31" spans="2:6" ht="19.5" thickBot="1" x14ac:dyDescent="0.45">
      <c r="B31" s="21" t="s">
        <v>88</v>
      </c>
      <c r="C31" s="36" t="s">
        <v>89</v>
      </c>
      <c r="D31" s="36" t="s">
        <v>90</v>
      </c>
      <c r="E31" s="36" t="s">
        <v>91</v>
      </c>
      <c r="F31" s="22" t="s">
        <v>92</v>
      </c>
    </row>
    <row r="32" spans="2:6" ht="19.5" thickTop="1" x14ac:dyDescent="0.4">
      <c r="B32" s="23">
        <v>1.82</v>
      </c>
      <c r="C32" s="37" t="s">
        <v>93</v>
      </c>
      <c r="D32" s="38" t="s">
        <v>94</v>
      </c>
      <c r="E32" s="37">
        <v>145380</v>
      </c>
      <c r="F32" s="39">
        <v>163333472</v>
      </c>
    </row>
    <row r="33" spans="2:6" ht="19.5" thickBot="1" x14ac:dyDescent="0.45">
      <c r="B33" s="25"/>
      <c r="C33" s="40"/>
      <c r="D33" s="41"/>
      <c r="E33" s="40"/>
      <c r="F33" s="4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11C_McN(+)-5652(kinetic)</vt:lpstr>
      <vt:lpstr>11C_McN(+)-5652(compound)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2022-10-14T05:10:19Z</dcterms:modified>
</cp:coreProperties>
</file>