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FDG\"/>
    </mc:Choice>
  </mc:AlternateContent>
  <xr:revisionPtr revIDLastSave="0" documentId="13_ncr:1_{AD9B4D33-EB3D-4C5C-A8CF-560F8A8494BF}" xr6:coauthVersionLast="36" xr6:coauthVersionMax="47" xr10:uidLastSave="{00000000-0000-0000-0000-000000000000}"/>
  <bookViews>
    <workbookView xWindow="390" yWindow="390" windowWidth="15000" windowHeight="17280" activeTab="3" xr2:uid="{F5A8E566-D37B-4CBF-AA03-2E535A70EBFE}"/>
  </bookViews>
  <sheets>
    <sheet name="FDG(kinetic)" sheetId="7" r:id="rId1"/>
    <sheet name="FDG(compound)" sheetId="3" r:id="rId2"/>
    <sheet name="11C_PIB(kineitc)" sheetId="2" r:id="rId3"/>
    <sheet name="11C_PIB(compound)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7" l="1"/>
  <c r="T20" i="7"/>
  <c r="T21" i="7"/>
  <c r="T17" i="7"/>
  <c r="T18" i="7"/>
  <c r="T12" i="7"/>
  <c r="T13" i="7"/>
  <c r="T14" i="7"/>
  <c r="T15" i="7"/>
  <c r="T7" i="7"/>
  <c r="T8" i="7"/>
  <c r="T9" i="7"/>
  <c r="T10" i="7"/>
  <c r="T4" i="7"/>
  <c r="T5" i="7"/>
  <c r="T3" i="7"/>
  <c r="T6" i="7"/>
  <c r="T23" i="7"/>
  <c r="T11" i="7"/>
  <c r="T19" i="7"/>
  <c r="T22" i="7"/>
  <c r="T16" i="7"/>
</calcChain>
</file>

<file path=xl/sharedStrings.xml><?xml version="1.0" encoding="utf-8"?>
<sst xmlns="http://schemas.openxmlformats.org/spreadsheetml/2006/main" count="197" uniqueCount="109">
  <si>
    <t>±</t>
    <phoneticPr fontId="2"/>
  </si>
  <si>
    <t>CER</t>
    <phoneticPr fontId="2"/>
  </si>
  <si>
    <t>MTC</t>
    <phoneticPr fontId="2"/>
  </si>
  <si>
    <t>PON</t>
    <phoneticPr fontId="2"/>
  </si>
  <si>
    <t>SWM</t>
    <phoneticPr fontId="2"/>
  </si>
  <si>
    <t>OCC</t>
    <phoneticPr fontId="2"/>
  </si>
  <si>
    <t>SMC</t>
    <phoneticPr fontId="2"/>
  </si>
  <si>
    <t>CAU</t>
    <phoneticPr fontId="2"/>
  </si>
  <si>
    <t>LTC</t>
    <phoneticPr fontId="2"/>
  </si>
  <si>
    <t>FRT</t>
    <phoneticPr fontId="2"/>
  </si>
  <si>
    <t>PAR</t>
    <phoneticPr fontId="2"/>
  </si>
  <si>
    <t>PCG</t>
    <phoneticPr fontId="2"/>
  </si>
  <si>
    <t>59±16</t>
    <phoneticPr fontId="2"/>
  </si>
  <si>
    <t>3/2(F/M)</t>
    <phoneticPr fontId="2"/>
  </si>
  <si>
    <t>HC</t>
    <phoneticPr fontId="2"/>
  </si>
  <si>
    <t>25,1528-1547</t>
    <phoneticPr fontId="2"/>
  </si>
  <si>
    <t>JoCBF&amp;M</t>
    <phoneticPr fontId="2"/>
  </si>
  <si>
    <t>Price et al.</t>
    <phoneticPr fontId="2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</si>
  <si>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C]PIB</t>
    </r>
    <phoneticPr fontId="2"/>
  </si>
  <si>
    <t>k1/k2</t>
    <phoneticPr fontId="2"/>
  </si>
  <si>
    <t>k3/k4</t>
    <phoneticPr fontId="2"/>
  </si>
  <si>
    <t>k4</t>
    <phoneticPr fontId="2"/>
  </si>
  <si>
    <t>k3</t>
    <phoneticPr fontId="2"/>
  </si>
  <si>
    <t>k2</t>
    <phoneticPr fontId="2"/>
  </si>
  <si>
    <t>K1</t>
    <phoneticPr fontId="2"/>
  </si>
  <si>
    <t>BPND(DVR-1)</t>
    <phoneticPr fontId="2"/>
  </si>
  <si>
    <t>SUVR</t>
    <phoneticPr fontId="2"/>
  </si>
  <si>
    <t>DVR</t>
    <phoneticPr fontId="2"/>
  </si>
  <si>
    <t>s.d.</t>
    <phoneticPr fontId="2"/>
  </si>
  <si>
    <t>mean</t>
    <phoneticPr fontId="2"/>
  </si>
  <si>
    <t>region</t>
    <phoneticPr fontId="2"/>
  </si>
  <si>
    <t>method</t>
    <phoneticPr fontId="2"/>
  </si>
  <si>
    <t>Age</t>
    <phoneticPr fontId="2"/>
  </si>
  <si>
    <t>Gendar</t>
    <phoneticPr fontId="2"/>
  </si>
  <si>
    <t>MMSE</t>
    <phoneticPr fontId="2"/>
  </si>
  <si>
    <t>no.subjects</t>
    <phoneticPr fontId="2"/>
  </si>
  <si>
    <t>HC/MCI/AD</t>
    <phoneticPr fontId="2"/>
  </si>
  <si>
    <t>vol, pp</t>
    <phoneticPr fontId="2"/>
  </si>
  <si>
    <t>Journal</t>
    <phoneticPr fontId="2"/>
  </si>
  <si>
    <t>year</t>
    <phoneticPr fontId="2"/>
  </si>
  <si>
    <t>Author</t>
    <phoneticPr fontId="2"/>
  </si>
  <si>
    <t>ligand</t>
    <phoneticPr fontId="2"/>
  </si>
  <si>
    <t>Parameters</t>
    <phoneticPr fontId="2"/>
  </si>
  <si>
    <t>Subject information</t>
    <phoneticPr fontId="2"/>
  </si>
  <si>
    <t>Journal information</t>
    <phoneticPr fontId="2"/>
  </si>
  <si>
    <t>PubChem Data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</si>
  <si>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</si>
  <si>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</si>
  <si>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</si>
  <si>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</si>
  <si>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</si>
  <si>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C6H11FO5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</si>
  <si>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</si>
  <si>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</si>
  <si>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</si>
  <si>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</si>
  <si>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</si>
  <si>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</si>
  <si>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</si>
  <si>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</si>
  <si>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</si>
  <si>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r>
      <t>90.2Å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</si>
  <si>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</si>
  <si>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</si>
  <si>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</si>
  <si>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</si>
  <si>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</si>
  <si>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</si>
  <si>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</si>
  <si>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</si>
  <si>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</si>
  <si>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</si>
  <si>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2"/>
  </si>
  <si>
    <t>BioAssay Results</t>
    <phoneticPr fontId="2"/>
  </si>
  <si>
    <t>Activity Value, µM</t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</si>
  <si>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</si>
  <si>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</si>
  <si>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</si>
  <si>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</si>
  <si>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Pharmacokinetics</t>
    <phoneticPr fontId="2"/>
  </si>
  <si>
    <t>SUV(40-60)</t>
    <phoneticPr fontId="2"/>
  </si>
  <si>
    <t>Mean</t>
    <phoneticPr fontId="2"/>
  </si>
  <si>
    <t>C14H12N2OS</t>
    <phoneticPr fontId="2"/>
  </si>
  <si>
    <t>Ki</t>
    <phoneticPr fontId="2"/>
  </si>
  <si>
    <t>Binding affinity to human amyloid beta plaque</t>
  </si>
  <si>
    <t>FDG</t>
    <phoneticPr fontId="2"/>
  </si>
  <si>
    <t>Heiss et al.</t>
    <phoneticPr fontId="2"/>
  </si>
  <si>
    <t>4,212-223</t>
    <phoneticPr fontId="2"/>
  </si>
  <si>
    <t>male</t>
    <phoneticPr fontId="2"/>
  </si>
  <si>
    <t>28-38</t>
    <phoneticPr fontId="2"/>
  </si>
  <si>
    <t>Dentate nucleus</t>
    <phoneticPr fontId="2"/>
  </si>
  <si>
    <t>Vermis</t>
    <phoneticPr fontId="2"/>
  </si>
  <si>
    <t>Midbrain</t>
    <phoneticPr fontId="2"/>
  </si>
  <si>
    <t>Cerebral peduncle</t>
    <phoneticPr fontId="2"/>
  </si>
  <si>
    <t>Thalamus</t>
    <phoneticPr fontId="2"/>
  </si>
  <si>
    <t>Lentiform nucleus</t>
    <phoneticPr fontId="2"/>
  </si>
  <si>
    <t>Frontal white mater</t>
    <phoneticPr fontId="2"/>
  </si>
  <si>
    <t>Oval center</t>
    <phoneticPr fontId="2"/>
  </si>
  <si>
    <t>PCG(Cingulate gyrus)</t>
    <phoneticPr fontId="2"/>
  </si>
  <si>
    <t>Hippocampal structures</t>
    <phoneticPr fontId="2"/>
  </si>
  <si>
    <t>Frontomesial cx</t>
    <phoneticPr fontId="2"/>
  </si>
  <si>
    <t>FRT(Frontal cx</t>
    <phoneticPr fontId="2"/>
  </si>
  <si>
    <t>Insular cx</t>
    <phoneticPr fontId="2"/>
  </si>
  <si>
    <t>Temporal cx</t>
    <phoneticPr fontId="2"/>
  </si>
  <si>
    <t>Primary visual cx</t>
    <phoneticPr fontId="2"/>
  </si>
  <si>
    <t>Temporal white matter</t>
    <phoneticPr fontId="2"/>
  </si>
  <si>
    <t>occipital white matter</t>
    <phoneticPr fontId="2"/>
  </si>
  <si>
    <t>2CM</t>
    <phoneticPr fontId="2"/>
  </si>
  <si>
    <t>Sokoloff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</si>
</sst>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21212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perscript"/>
      <sz val="11"/>
      <color rgb="FF212121"/>
      <name val="游ゴシック"/>
      <family val="3"/>
      <charset val="128"/>
      <scheme val="minor"/>
    </font>
    <font>
      <sz val="11"/>
      <color rgb="FF202124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3" xfId="0" applyBorder="1">
      <alignment vertical="center"/>
    </xf>
    <xf numFmtId="0" fontId="6" fillId="0" borderId="0" xfId="0" applyFont="1" applyAlignment="1">
      <alignment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" fontId="0" fillId="0" borderId="14" xfId="0" applyNumberFormat="1" applyBorder="1">
      <alignment vertical="center"/>
    </xf>
    <xf numFmtId="0" fontId="7" fillId="0" borderId="13" xfId="0" applyFont="1" applyBorder="1">
      <alignment vertical="center"/>
    </xf>
    <xf numFmtId="0" fontId="5" fillId="7" borderId="14" xfId="0" applyFont="1" applyFill="1" applyBorder="1" applyAlignment="1">
      <alignment horizontal="right" vertical="center" wrapText="1"/>
    </xf>
    <xf numFmtId="0" fontId="7" fillId="0" borderId="9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right" vertical="center"/>
    </xf>
    <xf numFmtId="0" fontId="7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top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FE6D-1716-4E24-AD28-B9A6CB41357D}">
  <dimension ref="A1:T28"/>
  <sheetViews>
    <sheetView workbookViewId="0">
      <selection activeCell="G12" sqref="G12"/>
    </sheetView>
  </sheetViews>
  <sheetFormatPr defaultRowHeight="18.75" x14ac:dyDescent="0.4"/>
  <cols>
    <col min="11" max="11" width="21" customWidth="1"/>
    <col min="20" max="20" width="10" bestFit="1" customWidth="1"/>
  </cols>
  <sheetData>
    <row r="1" spans="1:20" x14ac:dyDescent="0.4">
      <c r="A1" s="55" t="s">
        <v>44</v>
      </c>
      <c r="B1" s="55"/>
      <c r="C1" s="55"/>
      <c r="D1" s="55"/>
      <c r="E1" s="55"/>
      <c r="F1" s="56" t="s">
        <v>43</v>
      </c>
      <c r="G1" s="56"/>
      <c r="H1" s="56"/>
      <c r="I1" s="56"/>
      <c r="J1" s="57" t="s">
        <v>42</v>
      </c>
      <c r="K1" s="57"/>
      <c r="L1" s="57"/>
      <c r="M1" s="57"/>
      <c r="N1" s="57"/>
      <c r="O1" s="57"/>
      <c r="P1" s="57"/>
      <c r="Q1" s="57"/>
      <c r="R1" s="57"/>
      <c r="S1" s="21"/>
    </row>
    <row r="2" spans="1:20" ht="38.25" thickBot="1" x14ac:dyDescent="0.45">
      <c r="A2" s="20" t="s">
        <v>41</v>
      </c>
      <c r="B2" s="19" t="s">
        <v>40</v>
      </c>
      <c r="C2" s="19" t="s">
        <v>39</v>
      </c>
      <c r="D2" s="19" t="s">
        <v>38</v>
      </c>
      <c r="E2" s="19" t="s">
        <v>37</v>
      </c>
      <c r="F2" s="18" t="s">
        <v>36</v>
      </c>
      <c r="G2" s="18" t="s">
        <v>35</v>
      </c>
      <c r="H2" s="18" t="s">
        <v>33</v>
      </c>
      <c r="I2" s="18" t="s">
        <v>32</v>
      </c>
      <c r="J2" s="15" t="s">
        <v>31</v>
      </c>
      <c r="K2" s="17" t="s">
        <v>30</v>
      </c>
      <c r="L2" s="15" t="s">
        <v>27</v>
      </c>
      <c r="M2" s="15" t="s">
        <v>26</v>
      </c>
      <c r="N2" s="16" t="s">
        <v>25</v>
      </c>
      <c r="O2" s="15" t="s">
        <v>24</v>
      </c>
      <c r="P2" s="15" t="s">
        <v>23</v>
      </c>
      <c r="Q2" s="15" t="s">
        <v>22</v>
      </c>
      <c r="R2" s="15" t="s">
        <v>21</v>
      </c>
      <c r="S2" s="14" t="s">
        <v>20</v>
      </c>
      <c r="T2" s="13" t="s">
        <v>19</v>
      </c>
    </row>
    <row r="3" spans="1:20" x14ac:dyDescent="0.4">
      <c r="A3" s="58" t="s">
        <v>85</v>
      </c>
      <c r="B3" t="s">
        <v>86</v>
      </c>
      <c r="C3">
        <v>1984</v>
      </c>
      <c r="D3" t="s">
        <v>16</v>
      </c>
      <c r="E3" t="s">
        <v>87</v>
      </c>
      <c r="F3" s="58" t="s">
        <v>14</v>
      </c>
      <c r="G3">
        <v>7</v>
      </c>
      <c r="H3" t="s">
        <v>88</v>
      </c>
      <c r="I3" t="s">
        <v>89</v>
      </c>
      <c r="J3" t="s">
        <v>108</v>
      </c>
      <c r="K3" s="4" t="s">
        <v>1</v>
      </c>
      <c r="O3" s="51">
        <v>9.06E-2</v>
      </c>
      <c r="P3" s="51">
        <v>0.14180000000000001</v>
      </c>
      <c r="Q3" s="51">
        <v>4.5999999999999999E-2</v>
      </c>
      <c r="T3" s="51">
        <f>O3/P3</f>
        <v>0.63892806770098731</v>
      </c>
    </row>
    <row r="4" spans="1:20" x14ac:dyDescent="0.4">
      <c r="A4" s="59"/>
      <c r="F4" s="59"/>
      <c r="K4" s="44" t="s">
        <v>90</v>
      </c>
      <c r="O4" s="51">
        <v>9.01E-2</v>
      </c>
      <c r="P4" s="51">
        <v>0.1472</v>
      </c>
      <c r="Q4" s="51">
        <v>5.0900000000000001E-2</v>
      </c>
      <c r="T4" s="51">
        <f t="shared" ref="T4:T5" si="0">O4/P4</f>
        <v>0.61209239130434778</v>
      </c>
    </row>
    <row r="5" spans="1:20" x14ac:dyDescent="0.4">
      <c r="A5" s="59"/>
      <c r="F5" s="59"/>
      <c r="K5" s="44" t="s">
        <v>91</v>
      </c>
      <c r="O5" s="51">
        <v>9.3899999999999997E-2</v>
      </c>
      <c r="P5" s="51">
        <v>0.14230000000000001</v>
      </c>
      <c r="Q5" s="51">
        <v>4.1399999999999999E-2</v>
      </c>
      <c r="T5" s="51">
        <f t="shared" si="0"/>
        <v>0.6598735066760365</v>
      </c>
    </row>
    <row r="6" spans="1:20" x14ac:dyDescent="0.4">
      <c r="A6" s="59"/>
      <c r="F6" s="59"/>
      <c r="K6" s="9" t="s">
        <v>3</v>
      </c>
      <c r="O6" s="51">
        <v>6.5299999999999997E-2</v>
      </c>
      <c r="P6" s="51">
        <v>0.13120000000000001</v>
      </c>
      <c r="Q6" s="51">
        <v>4.8300000000000003E-2</v>
      </c>
      <c r="T6" s="51">
        <f>O6/P6</f>
        <v>0.49771341463414626</v>
      </c>
    </row>
    <row r="7" spans="1:20" x14ac:dyDescent="0.4">
      <c r="A7" s="59"/>
      <c r="F7" s="59"/>
      <c r="K7" s="44" t="s">
        <v>92</v>
      </c>
      <c r="O7" s="51">
        <v>7.2900000000000006E-2</v>
      </c>
      <c r="P7" s="51">
        <v>0.14119999999999999</v>
      </c>
      <c r="Q7" s="51">
        <v>5.45E-2</v>
      </c>
      <c r="T7" s="51">
        <f t="shared" ref="T7:T10" si="1">O7/P7</f>
        <v>0.51628895184135981</v>
      </c>
    </row>
    <row r="8" spans="1:20" x14ac:dyDescent="0.4">
      <c r="A8" s="59"/>
      <c r="F8" s="59"/>
      <c r="K8" s="44" t="s">
        <v>93</v>
      </c>
      <c r="O8" s="51">
        <v>6.6699999999999995E-2</v>
      </c>
      <c r="P8" s="51">
        <v>0.1351</v>
      </c>
      <c r="Q8" s="51">
        <v>4.0899999999999999E-2</v>
      </c>
      <c r="T8" s="51">
        <f t="shared" si="1"/>
        <v>0.49370836417468539</v>
      </c>
    </row>
    <row r="9" spans="1:20" x14ac:dyDescent="0.4">
      <c r="A9" s="59"/>
      <c r="F9" s="59"/>
      <c r="K9" s="44" t="s">
        <v>94</v>
      </c>
      <c r="O9" s="51">
        <v>8.8599999999999998E-2</v>
      </c>
      <c r="P9" s="51">
        <v>0.13289999999999999</v>
      </c>
      <c r="Q9" s="51">
        <v>6.3799999999999996E-2</v>
      </c>
      <c r="T9" s="51">
        <f t="shared" si="1"/>
        <v>0.66666666666666674</v>
      </c>
    </row>
    <row r="10" spans="1:20" x14ac:dyDescent="0.4">
      <c r="A10" s="59"/>
      <c r="F10" s="59"/>
      <c r="K10" s="44" t="s">
        <v>95</v>
      </c>
      <c r="O10" s="51">
        <v>9.1700000000000004E-2</v>
      </c>
      <c r="P10" s="51">
        <v>0.13819999999999999</v>
      </c>
      <c r="Q10" s="51">
        <v>7.5200000000000003E-2</v>
      </c>
      <c r="T10" s="51">
        <f t="shared" si="1"/>
        <v>0.66353111432706235</v>
      </c>
    </row>
    <row r="11" spans="1:20" x14ac:dyDescent="0.4">
      <c r="A11" s="59"/>
      <c r="F11" s="59"/>
      <c r="K11" s="44" t="s">
        <v>7</v>
      </c>
      <c r="O11" s="51">
        <v>8.7999999999999995E-2</v>
      </c>
      <c r="P11" s="51">
        <v>0.13780000000000001</v>
      </c>
      <c r="Q11" s="51">
        <v>8.2199999999999995E-2</v>
      </c>
      <c r="T11" s="51">
        <f>O11/P11</f>
        <v>0.63860667634252533</v>
      </c>
    </row>
    <row r="12" spans="1:20" x14ac:dyDescent="0.4">
      <c r="A12" s="59"/>
      <c r="F12" s="59"/>
      <c r="K12" s="44" t="s">
        <v>96</v>
      </c>
      <c r="O12" s="51">
        <v>5.2699999999999997E-2</v>
      </c>
      <c r="P12" s="51">
        <v>0.12130000000000001</v>
      </c>
      <c r="Q12" s="51">
        <v>5.0799999999999998E-2</v>
      </c>
      <c r="T12" s="51">
        <f t="shared" ref="T12:T15" si="2">O12/P12</f>
        <v>0.43446001648804611</v>
      </c>
    </row>
    <row r="13" spans="1:20" x14ac:dyDescent="0.4">
      <c r="A13" s="59"/>
      <c r="F13" s="59"/>
      <c r="K13" s="44" t="s">
        <v>105</v>
      </c>
      <c r="O13" s="51">
        <v>5.8999999999999997E-2</v>
      </c>
      <c r="P13" s="51">
        <v>0.1198</v>
      </c>
      <c r="Q13" s="51">
        <v>3.8600000000000002E-2</v>
      </c>
      <c r="T13" s="51">
        <f t="shared" si="2"/>
        <v>0.49248747913188645</v>
      </c>
    </row>
    <row r="14" spans="1:20" x14ac:dyDescent="0.4">
      <c r="K14" s="44" t="s">
        <v>106</v>
      </c>
      <c r="O14" s="51">
        <v>5.4399999999999997E-2</v>
      </c>
      <c r="P14" s="51">
        <v>0.12709999999999999</v>
      </c>
      <c r="Q14" s="51">
        <v>4.36E-2</v>
      </c>
      <c r="T14" s="51">
        <f t="shared" si="2"/>
        <v>0.42800944138473646</v>
      </c>
    </row>
    <row r="15" spans="1:20" x14ac:dyDescent="0.4">
      <c r="K15" s="44" t="s">
        <v>97</v>
      </c>
      <c r="O15" s="51">
        <v>4.8500000000000001E-2</v>
      </c>
      <c r="P15" s="51">
        <v>0.12509999999999999</v>
      </c>
      <c r="Q15" s="51">
        <v>5.04E-2</v>
      </c>
      <c r="T15" s="51">
        <f t="shared" si="2"/>
        <v>0.38768984812150287</v>
      </c>
    </row>
    <row r="16" spans="1:20" x14ac:dyDescent="0.4">
      <c r="K16" s="44" t="s">
        <v>98</v>
      </c>
      <c r="O16" s="51">
        <v>9.7100000000000006E-2</v>
      </c>
      <c r="P16" s="51">
        <v>0.1366</v>
      </c>
      <c r="Q16" s="51">
        <v>6.8500000000000005E-2</v>
      </c>
      <c r="T16" s="51">
        <f>O16/P16</f>
        <v>0.71083455344070279</v>
      </c>
    </row>
    <row r="17" spans="11:20" x14ac:dyDescent="0.4">
      <c r="K17" s="44" t="s">
        <v>99</v>
      </c>
      <c r="O17" s="51">
        <v>8.3299999999999999E-2</v>
      </c>
      <c r="P17" s="51">
        <v>0.1457</v>
      </c>
      <c r="Q17" s="51">
        <v>5.7799999999999997E-2</v>
      </c>
      <c r="T17" s="51">
        <f t="shared" ref="T17:T18" si="3">O17/P17</f>
        <v>0.57172271791352092</v>
      </c>
    </row>
    <row r="18" spans="11:20" x14ac:dyDescent="0.4">
      <c r="K18" s="44" t="s">
        <v>100</v>
      </c>
      <c r="O18" s="51">
        <v>9.2299999999999993E-2</v>
      </c>
      <c r="P18" s="51">
        <v>0.1381</v>
      </c>
      <c r="Q18" s="51">
        <v>7.0900000000000005E-2</v>
      </c>
      <c r="T18" s="51">
        <f t="shared" si="3"/>
        <v>0.66835626357711797</v>
      </c>
    </row>
    <row r="19" spans="11:20" x14ac:dyDescent="0.4">
      <c r="K19" s="6" t="s">
        <v>101</v>
      </c>
      <c r="L19" s="11"/>
      <c r="M19" s="11"/>
      <c r="N19" s="11"/>
      <c r="O19" s="52">
        <v>9.01E-2</v>
      </c>
      <c r="P19" s="52">
        <v>0.1368</v>
      </c>
      <c r="Q19" s="52">
        <v>7.6300000000000007E-2</v>
      </c>
      <c r="R19" s="11"/>
      <c r="T19" s="51">
        <f>O19/P19</f>
        <v>0.658625730994152</v>
      </c>
    </row>
    <row r="20" spans="11:20" x14ac:dyDescent="0.4">
      <c r="K20" s="44" t="s">
        <v>102</v>
      </c>
      <c r="O20" s="51">
        <v>0.09</v>
      </c>
      <c r="P20" s="51">
        <v>0.13800000000000001</v>
      </c>
      <c r="Q20" s="51">
        <v>7.2700000000000001E-2</v>
      </c>
      <c r="T20" s="51">
        <f t="shared" ref="T20:T21" si="4">O20/P20</f>
        <v>0.65217391304347816</v>
      </c>
    </row>
    <row r="21" spans="11:20" x14ac:dyDescent="0.4">
      <c r="K21" s="44" t="s">
        <v>103</v>
      </c>
      <c r="O21" s="51">
        <v>8.2799999999999999E-2</v>
      </c>
      <c r="P21" s="51">
        <v>0.1356</v>
      </c>
      <c r="Q21" s="51">
        <v>6.6100000000000006E-2</v>
      </c>
      <c r="T21" s="51">
        <f t="shared" si="4"/>
        <v>0.61061946902654862</v>
      </c>
    </row>
    <row r="22" spans="11:20" x14ac:dyDescent="0.4">
      <c r="K22" s="6" t="s">
        <v>10</v>
      </c>
      <c r="O22" s="51">
        <v>8.6400000000000005E-2</v>
      </c>
      <c r="P22" s="51">
        <v>0.13780000000000001</v>
      </c>
      <c r="Q22" s="51">
        <v>7.1599999999999997E-2</v>
      </c>
      <c r="T22" s="51">
        <f>O22/P22</f>
        <v>0.62699564586357037</v>
      </c>
    </row>
    <row r="23" spans="11:20" x14ac:dyDescent="0.4">
      <c r="K23" s="6" t="s">
        <v>5</v>
      </c>
      <c r="O23" s="51">
        <v>8.2699999999999996E-2</v>
      </c>
      <c r="P23" s="51">
        <v>0.14050000000000001</v>
      </c>
      <c r="Q23" s="51">
        <v>6.6000000000000003E-2</v>
      </c>
      <c r="T23" s="51">
        <f>O23/P23</f>
        <v>0.58861209964412797</v>
      </c>
    </row>
    <row r="24" spans="11:20" x14ac:dyDescent="0.4">
      <c r="K24" s="44" t="s">
        <v>104</v>
      </c>
      <c r="O24" s="51">
        <v>9.9000000000000005E-2</v>
      </c>
      <c r="P24" s="51">
        <v>0.14069999999999999</v>
      </c>
      <c r="Q24" s="51">
        <v>6.4699999999999994E-2</v>
      </c>
      <c r="T24" s="51">
        <f>O24/P24</f>
        <v>0.70362473347547982</v>
      </c>
    </row>
    <row r="25" spans="11:20" x14ac:dyDescent="0.4">
      <c r="K25" s="6" t="s">
        <v>8</v>
      </c>
    </row>
    <row r="26" spans="11:20" x14ac:dyDescent="0.4">
      <c r="K26" s="6" t="s">
        <v>6</v>
      </c>
    </row>
    <row r="27" spans="11:20" x14ac:dyDescent="0.4">
      <c r="K27" s="10" t="s">
        <v>4</v>
      </c>
    </row>
    <row r="28" spans="11:20" x14ac:dyDescent="0.4">
      <c r="K28" s="8" t="s">
        <v>2</v>
      </c>
    </row>
  </sheetData>
  <mergeCells count="5">
    <mergeCell ref="A1:E1"/>
    <mergeCell ref="F1:I1"/>
    <mergeCell ref="J1:R1"/>
    <mergeCell ref="A3:A13"/>
    <mergeCell ref="F3:F13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0A2B-3569-40D8-86B1-68BD55EDE677}">
  <dimension ref="B2:F31"/>
  <sheetViews>
    <sheetView workbookViewId="0">
      <selection activeCell="D25" sqref="D25"/>
    </sheetView>
  </sheetViews>
  <sheetFormatPr defaultRowHeight="18.75" x14ac:dyDescent="0.4"/>
  <cols>
    <col min="2" max="2" width="31.625" customWidth="1"/>
    <col min="3" max="3" width="14.5" customWidth="1"/>
    <col min="4" max="4" width="30.25" customWidth="1"/>
    <col min="5" max="5" width="12.375" customWidth="1"/>
    <col min="6" max="6" width="13.25" customWidth="1"/>
  </cols>
  <sheetData>
    <row r="2" spans="2:3" x14ac:dyDescent="0.4">
      <c r="B2" t="s">
        <v>45</v>
      </c>
    </row>
    <row r="4" spans="2:3" ht="19.5" thickBot="1" x14ac:dyDescent="0.45">
      <c r="B4" t="s">
        <v>46</v>
      </c>
    </row>
    <row r="5" spans="2:3" ht="19.5" thickBot="1" x14ac:dyDescent="0.45">
      <c r="B5" s="22" t="s">
        <v>47</v>
      </c>
      <c r="C5" s="23" t="s">
        <v>48</v>
      </c>
    </row>
    <row r="6" spans="2:3" ht="19.5" thickTop="1" x14ac:dyDescent="0.4">
      <c r="B6" s="24" t="s">
        <v>49</v>
      </c>
      <c r="C6" s="25">
        <v>450503</v>
      </c>
    </row>
    <row r="7" spans="2:3" ht="19.5" thickBot="1" x14ac:dyDescent="0.45">
      <c r="B7" s="26" t="s">
        <v>50</v>
      </c>
      <c r="C7" s="27" t="s">
        <v>51</v>
      </c>
    </row>
    <row r="8" spans="2:3" x14ac:dyDescent="0.4">
      <c r="B8" s="28"/>
      <c r="C8" s="28"/>
    </row>
    <row r="9" spans="2:3" ht="19.5" thickBot="1" x14ac:dyDescent="0.45">
      <c r="B9" s="29" t="s">
        <v>52</v>
      </c>
    </row>
    <row r="10" spans="2:3" x14ac:dyDescent="0.4">
      <c r="B10" s="30" t="s">
        <v>53</v>
      </c>
      <c r="C10" s="31">
        <v>181.15</v>
      </c>
    </row>
    <row r="11" spans="2:3" x14ac:dyDescent="0.4">
      <c r="B11" s="32" t="s">
        <v>54</v>
      </c>
      <c r="C11" s="33">
        <v>-1.6</v>
      </c>
    </row>
    <row r="12" spans="2:3" x14ac:dyDescent="0.4">
      <c r="B12" s="32" t="s">
        <v>55</v>
      </c>
      <c r="C12" s="33">
        <v>4</v>
      </c>
    </row>
    <row r="13" spans="2:3" x14ac:dyDescent="0.4">
      <c r="B13" s="32" t="s">
        <v>56</v>
      </c>
      <c r="C13" s="33">
        <v>6</v>
      </c>
    </row>
    <row r="14" spans="2:3" x14ac:dyDescent="0.4">
      <c r="B14" s="32" t="s">
        <v>57</v>
      </c>
      <c r="C14" s="33">
        <v>1</v>
      </c>
    </row>
    <row r="15" spans="2:3" x14ac:dyDescent="0.4">
      <c r="B15" s="32" t="s">
        <v>58</v>
      </c>
      <c r="C15" s="34">
        <v>181.06158600000001</v>
      </c>
    </row>
    <row r="16" spans="2:3" x14ac:dyDescent="0.4">
      <c r="B16" s="35" t="s">
        <v>59</v>
      </c>
      <c r="C16" s="34">
        <v>181.06158600000001</v>
      </c>
    </row>
    <row r="17" spans="2:6" ht="20.25" x14ac:dyDescent="0.4">
      <c r="B17" s="32" t="s">
        <v>60</v>
      </c>
      <c r="C17" s="36" t="s">
        <v>61</v>
      </c>
    </row>
    <row r="18" spans="2:6" x14ac:dyDescent="0.4">
      <c r="B18" s="32" t="s">
        <v>62</v>
      </c>
      <c r="C18" s="33">
        <v>12</v>
      </c>
    </row>
    <row r="19" spans="2:6" x14ac:dyDescent="0.4">
      <c r="B19" s="32" t="s">
        <v>63</v>
      </c>
      <c r="C19" s="33">
        <v>0</v>
      </c>
    </row>
    <row r="20" spans="2:6" x14ac:dyDescent="0.4">
      <c r="B20" s="32" t="s">
        <v>64</v>
      </c>
      <c r="C20" s="33">
        <v>155</v>
      </c>
    </row>
    <row r="21" spans="2:6" x14ac:dyDescent="0.4">
      <c r="B21" s="32" t="s">
        <v>65</v>
      </c>
      <c r="C21" s="33">
        <v>1</v>
      </c>
    </row>
    <row r="22" spans="2:6" x14ac:dyDescent="0.4">
      <c r="B22" s="35" t="s">
        <v>66</v>
      </c>
      <c r="C22" s="33">
        <v>5</v>
      </c>
    </row>
    <row r="23" spans="2:6" x14ac:dyDescent="0.4">
      <c r="B23" s="35" t="s">
        <v>67</v>
      </c>
      <c r="C23" s="33">
        <v>0</v>
      </c>
    </row>
    <row r="24" spans="2:6" x14ac:dyDescent="0.4">
      <c r="B24" s="35" t="s">
        <v>68</v>
      </c>
      <c r="C24" s="33">
        <v>0</v>
      </c>
    </row>
    <row r="25" spans="2:6" x14ac:dyDescent="0.4">
      <c r="B25" s="35" t="s">
        <v>69</v>
      </c>
      <c r="C25" s="33">
        <v>0</v>
      </c>
    </row>
    <row r="26" spans="2:6" x14ac:dyDescent="0.4">
      <c r="B26" s="35" t="s">
        <v>70</v>
      </c>
      <c r="C26" s="33">
        <v>1</v>
      </c>
    </row>
    <row r="27" spans="2:6" ht="19.5" thickBot="1" x14ac:dyDescent="0.45">
      <c r="B27" s="37" t="s">
        <v>71</v>
      </c>
      <c r="C27" s="27" t="s">
        <v>72</v>
      </c>
    </row>
    <row r="29" spans="2:6" ht="19.5" thickBot="1" x14ac:dyDescent="0.45">
      <c r="B29" t="s">
        <v>73</v>
      </c>
    </row>
    <row r="30" spans="2:6" ht="19.5" thickBot="1" x14ac:dyDescent="0.45">
      <c r="B30" s="22" t="s">
        <v>74</v>
      </c>
      <c r="C30" s="38" t="s">
        <v>75</v>
      </c>
      <c r="D30" s="38" t="s">
        <v>76</v>
      </c>
      <c r="E30" s="38" t="s">
        <v>77</v>
      </c>
      <c r="F30" s="23" t="s">
        <v>78</v>
      </c>
    </row>
    <row r="31" spans="2:6" ht="20.25" thickTop="1" thickBot="1" x14ac:dyDescent="0.45">
      <c r="B31" s="39"/>
      <c r="C31" s="40"/>
      <c r="D31" s="41"/>
      <c r="E31" s="42"/>
      <c r="F31" s="4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A9B9-80F7-4D2A-824A-C4B0643D2E7F}">
  <dimension ref="B1:AB14"/>
  <sheetViews>
    <sheetView workbookViewId="0">
      <selection activeCell="G26" sqref="G26"/>
    </sheetView>
  </sheetViews>
  <sheetFormatPr defaultRowHeight="18.75" x14ac:dyDescent="0.4"/>
  <cols>
    <col min="3" max="3" width="9.375" customWidth="1"/>
    <col min="6" max="6" width="12.125" customWidth="1"/>
    <col min="7" max="7" width="11.5" customWidth="1"/>
    <col min="8" max="8" width="11.125" customWidth="1"/>
    <col min="18" max="18" width="2.75" customWidth="1"/>
  </cols>
  <sheetData>
    <row r="1" spans="2:28" x14ac:dyDescent="0.4">
      <c r="B1" s="55" t="s">
        <v>44</v>
      </c>
      <c r="C1" s="55"/>
      <c r="D1" s="55"/>
      <c r="E1" s="55"/>
      <c r="F1" s="55"/>
      <c r="G1" s="56" t="s">
        <v>43</v>
      </c>
      <c r="H1" s="56"/>
      <c r="I1" s="56"/>
      <c r="J1" s="56"/>
      <c r="K1" s="56"/>
      <c r="L1" s="57" t="s">
        <v>42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21"/>
    </row>
    <row r="2" spans="2:28" ht="38.25" thickBot="1" x14ac:dyDescent="0.45">
      <c r="B2" s="20" t="s">
        <v>41</v>
      </c>
      <c r="C2" s="19" t="s">
        <v>40</v>
      </c>
      <c r="D2" s="19" t="s">
        <v>39</v>
      </c>
      <c r="E2" s="19" t="s">
        <v>38</v>
      </c>
      <c r="F2" s="19" t="s">
        <v>37</v>
      </c>
      <c r="G2" s="18" t="s">
        <v>36</v>
      </c>
      <c r="H2" s="18" t="s">
        <v>35</v>
      </c>
      <c r="I2" s="18" t="s">
        <v>34</v>
      </c>
      <c r="J2" s="18" t="s">
        <v>33</v>
      </c>
      <c r="K2" s="18" t="s">
        <v>32</v>
      </c>
      <c r="L2" s="15" t="s">
        <v>31</v>
      </c>
      <c r="M2" s="17" t="s">
        <v>30</v>
      </c>
      <c r="N2" s="17" t="s">
        <v>29</v>
      </c>
      <c r="O2" s="17" t="s">
        <v>28</v>
      </c>
      <c r="P2" s="17"/>
      <c r="Q2" s="15" t="s">
        <v>27</v>
      </c>
      <c r="R2" s="15"/>
      <c r="S2" s="15"/>
      <c r="T2" s="15"/>
      <c r="U2" s="15" t="s">
        <v>26</v>
      </c>
      <c r="V2" s="16" t="s">
        <v>25</v>
      </c>
      <c r="W2" s="15" t="s">
        <v>24</v>
      </c>
      <c r="X2" s="15" t="s">
        <v>23</v>
      </c>
      <c r="Y2" s="15" t="s">
        <v>22</v>
      </c>
      <c r="Z2" s="15" t="s">
        <v>21</v>
      </c>
      <c r="AA2" s="14" t="s">
        <v>20</v>
      </c>
      <c r="AB2" s="13" t="s">
        <v>19</v>
      </c>
    </row>
    <row r="3" spans="2:28" ht="20.25" customHeight="1" x14ac:dyDescent="0.4">
      <c r="B3" s="58" t="s">
        <v>18</v>
      </c>
      <c r="C3" t="s">
        <v>17</v>
      </c>
      <c r="D3">
        <v>2005</v>
      </c>
      <c r="E3" t="s">
        <v>16</v>
      </c>
      <c r="F3" t="s">
        <v>15</v>
      </c>
      <c r="G3" s="58" t="s">
        <v>14</v>
      </c>
      <c r="H3">
        <v>5</v>
      </c>
      <c r="I3">
        <v>29.4</v>
      </c>
      <c r="J3" t="s">
        <v>13</v>
      </c>
      <c r="K3" t="s">
        <v>12</v>
      </c>
      <c r="L3" t="s">
        <v>107</v>
      </c>
      <c r="M3" s="2" t="s">
        <v>11</v>
      </c>
      <c r="N3" s="2">
        <v>0.91</v>
      </c>
      <c r="O3" s="2">
        <v>0.16</v>
      </c>
      <c r="P3" s="53"/>
      <c r="Q3" s="3">
        <v>1.3</v>
      </c>
      <c r="R3" t="s">
        <v>0</v>
      </c>
      <c r="S3" s="3">
        <v>0.49</v>
      </c>
      <c r="T3" s="3"/>
      <c r="U3" s="2">
        <v>0.91</v>
      </c>
      <c r="W3">
        <v>0.26200000000000001</v>
      </c>
      <c r="X3">
        <v>0.121</v>
      </c>
      <c r="Y3">
        <v>4.3999999999999997E-2</v>
      </c>
      <c r="Z3">
        <v>1.4999999999999999E-2</v>
      </c>
      <c r="AA3">
        <v>2.93</v>
      </c>
      <c r="AB3">
        <v>2.17</v>
      </c>
    </row>
    <row r="4" spans="2:28" x14ac:dyDescent="0.4">
      <c r="B4" s="59"/>
      <c r="G4" s="59"/>
      <c r="M4" s="2" t="s">
        <v>10</v>
      </c>
      <c r="N4" s="2">
        <v>0.93</v>
      </c>
      <c r="O4" s="2">
        <v>0.18</v>
      </c>
      <c r="P4" s="53"/>
      <c r="Q4" s="3">
        <v>1.45</v>
      </c>
      <c r="R4" t="s">
        <v>0</v>
      </c>
      <c r="S4" s="3">
        <v>0.34</v>
      </c>
      <c r="T4" s="3"/>
      <c r="U4" s="2">
        <v>0.93</v>
      </c>
    </row>
    <row r="5" spans="2:28" x14ac:dyDescent="0.4">
      <c r="B5" s="59"/>
      <c r="G5" s="59"/>
      <c r="M5" s="2" t="s">
        <v>9</v>
      </c>
      <c r="N5" s="7">
        <v>0.97</v>
      </c>
      <c r="O5" s="2">
        <v>0.28000000000000003</v>
      </c>
      <c r="P5" s="53"/>
      <c r="Q5" s="12">
        <v>1.34</v>
      </c>
      <c r="R5" t="s">
        <v>0</v>
      </c>
      <c r="S5" s="12">
        <v>0.54</v>
      </c>
      <c r="T5" s="12"/>
      <c r="U5" s="7">
        <v>0.97</v>
      </c>
      <c r="V5" s="11"/>
      <c r="W5" s="11"/>
      <c r="X5" s="11"/>
      <c r="Y5" s="11"/>
      <c r="Z5" s="11"/>
    </row>
    <row r="6" spans="2:28" x14ac:dyDescent="0.4">
      <c r="B6" s="59"/>
      <c r="G6" s="59"/>
      <c r="M6" s="2" t="s">
        <v>8</v>
      </c>
      <c r="N6" s="7">
        <v>0.87</v>
      </c>
      <c r="O6" s="2">
        <v>0.17</v>
      </c>
      <c r="P6" s="53"/>
      <c r="Q6" s="3">
        <v>1.18</v>
      </c>
      <c r="R6" t="s">
        <v>0</v>
      </c>
      <c r="S6" s="3">
        <v>0.35</v>
      </c>
      <c r="T6" s="3"/>
      <c r="U6" s="2">
        <v>0.87</v>
      </c>
    </row>
    <row r="7" spans="2:28" x14ac:dyDescent="0.4">
      <c r="B7" s="59"/>
      <c r="G7" s="59"/>
      <c r="M7" s="2" t="s">
        <v>7</v>
      </c>
      <c r="N7" s="7">
        <v>0.81</v>
      </c>
      <c r="O7" s="2">
        <v>0.17</v>
      </c>
      <c r="P7" s="53"/>
      <c r="Q7" s="3">
        <v>1.69</v>
      </c>
      <c r="R7" t="s">
        <v>0</v>
      </c>
      <c r="S7" s="3">
        <v>1.4</v>
      </c>
      <c r="T7" s="3"/>
      <c r="U7" s="2">
        <v>0.81</v>
      </c>
    </row>
    <row r="8" spans="2:28" x14ac:dyDescent="0.4">
      <c r="B8" s="59"/>
      <c r="G8" s="59"/>
      <c r="M8" s="2" t="s">
        <v>6</v>
      </c>
      <c r="N8" s="7">
        <v>0.91</v>
      </c>
      <c r="O8" s="2">
        <v>0.16</v>
      </c>
      <c r="P8" s="53"/>
      <c r="Q8" s="3">
        <v>1.46</v>
      </c>
      <c r="R8" t="s">
        <v>0</v>
      </c>
      <c r="S8" s="3">
        <v>0.66</v>
      </c>
      <c r="T8" s="3"/>
      <c r="U8" s="2">
        <v>0.91</v>
      </c>
    </row>
    <row r="9" spans="2:28" x14ac:dyDescent="0.4">
      <c r="B9" s="59"/>
      <c r="G9" s="59"/>
      <c r="M9" s="2" t="s">
        <v>5</v>
      </c>
      <c r="N9" s="7">
        <v>0.89</v>
      </c>
      <c r="O9" s="2">
        <v>0.14000000000000001</v>
      </c>
      <c r="P9" s="53"/>
      <c r="Q9" s="3">
        <v>1.6</v>
      </c>
      <c r="R9" t="s">
        <v>0</v>
      </c>
      <c r="S9" s="3">
        <v>0.9</v>
      </c>
      <c r="T9" s="3"/>
      <c r="U9" s="2">
        <v>0.89</v>
      </c>
    </row>
    <row r="10" spans="2:28" x14ac:dyDescent="0.4">
      <c r="B10" s="59"/>
      <c r="G10" s="59"/>
      <c r="M10" s="10" t="s">
        <v>4</v>
      </c>
      <c r="N10" s="7">
        <v>1.1399999999999999</v>
      </c>
      <c r="O10" s="2">
        <v>0.08</v>
      </c>
      <c r="P10" s="53"/>
      <c r="Q10" s="3">
        <v>1.49</v>
      </c>
      <c r="R10" t="s">
        <v>0</v>
      </c>
      <c r="S10" s="3">
        <v>0.57999999999999996</v>
      </c>
      <c r="T10" s="3"/>
      <c r="U10" s="2">
        <v>1.1399999999999999</v>
      </c>
    </row>
    <row r="11" spans="2:28" x14ac:dyDescent="0.4">
      <c r="B11" s="59"/>
      <c r="G11" s="59"/>
      <c r="M11" s="9" t="s">
        <v>3</v>
      </c>
      <c r="N11" s="7">
        <v>1.28</v>
      </c>
      <c r="O11" s="2">
        <v>0.16</v>
      </c>
      <c r="P11" s="53"/>
      <c r="Q11" s="3">
        <v>1.4</v>
      </c>
      <c r="R11" t="s">
        <v>0</v>
      </c>
      <c r="S11" s="3">
        <v>0.62</v>
      </c>
      <c r="T11" s="3"/>
      <c r="U11" s="2">
        <v>1.28</v>
      </c>
    </row>
    <row r="12" spans="2:28" x14ac:dyDescent="0.4">
      <c r="B12" s="59"/>
      <c r="G12" s="59"/>
      <c r="M12" s="8" t="s">
        <v>2</v>
      </c>
      <c r="N12" s="7">
        <v>0.82</v>
      </c>
      <c r="O12" s="2">
        <v>0.14000000000000001</v>
      </c>
      <c r="P12" s="53"/>
      <c r="Q12" s="3">
        <v>1.1399999999999999</v>
      </c>
      <c r="R12" t="s">
        <v>0</v>
      </c>
      <c r="S12" s="3">
        <v>0.34</v>
      </c>
      <c r="T12" s="3"/>
      <c r="U12" s="2">
        <v>0.82</v>
      </c>
    </row>
    <row r="13" spans="2:28" x14ac:dyDescent="0.4">
      <c r="B13" s="59"/>
      <c r="G13" s="59"/>
      <c r="M13" s="4" t="s">
        <v>1</v>
      </c>
      <c r="N13" s="5">
        <v>0.69</v>
      </c>
      <c r="O13" s="4">
        <v>7.0000000000000007E-2</v>
      </c>
      <c r="P13" s="54"/>
      <c r="Q13" s="3">
        <v>3.52</v>
      </c>
      <c r="R13" t="s">
        <v>0</v>
      </c>
      <c r="S13" s="3">
        <v>1.08</v>
      </c>
      <c r="T13" s="3"/>
      <c r="U13" s="2">
        <v>0.69</v>
      </c>
      <c r="W13">
        <v>0.27300000000000002</v>
      </c>
      <c r="X13">
        <v>0.14399999999999999</v>
      </c>
      <c r="AB13">
        <v>1.9</v>
      </c>
    </row>
    <row r="14" spans="2:28" x14ac:dyDescent="0.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</sheetData>
  <mergeCells count="5">
    <mergeCell ref="B1:F1"/>
    <mergeCell ref="G1:K1"/>
    <mergeCell ref="L1:Z1"/>
    <mergeCell ref="B3:B13"/>
    <mergeCell ref="G3:G13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C3EA-99A1-4E57-9FA6-76F1EEE57E9B}">
  <dimension ref="B2:Q31"/>
  <sheetViews>
    <sheetView tabSelected="1" workbookViewId="0">
      <selection activeCell="D19" sqref="D19"/>
    </sheetView>
  </sheetViews>
  <sheetFormatPr defaultRowHeight="18.75" x14ac:dyDescent="0.4"/>
  <cols>
    <col min="2" max="2" width="31.875" customWidth="1"/>
    <col min="3" max="3" width="13" customWidth="1"/>
    <col min="4" max="4" width="39.75" customWidth="1"/>
    <col min="5" max="5" width="12.625" customWidth="1"/>
    <col min="6" max="6" width="13.375" customWidth="1"/>
    <col min="18" max="18" width="16.625" customWidth="1"/>
    <col min="19" max="19" width="11.75" customWidth="1"/>
    <col min="20" max="20" width="39.75" customWidth="1"/>
    <col min="21" max="21" width="12.5" customWidth="1"/>
    <col min="22" max="22" width="13.5" customWidth="1"/>
  </cols>
  <sheetData>
    <row r="2" spans="2:17" x14ac:dyDescent="0.4">
      <c r="B2" t="s">
        <v>45</v>
      </c>
    </row>
    <row r="4" spans="2:17" ht="19.5" thickBot="1" x14ac:dyDescent="0.45">
      <c r="B4" t="s">
        <v>46</v>
      </c>
      <c r="F4" s="45" t="s">
        <v>79</v>
      </c>
    </row>
    <row r="5" spans="2:17" ht="19.5" thickBot="1" x14ac:dyDescent="0.45">
      <c r="B5" s="22" t="s">
        <v>47</v>
      </c>
      <c r="C5" s="23" t="s">
        <v>48</v>
      </c>
      <c r="F5" s="22" t="s">
        <v>80</v>
      </c>
      <c r="G5" s="38" t="s">
        <v>11</v>
      </c>
      <c r="H5" s="38" t="s">
        <v>10</v>
      </c>
      <c r="I5" s="38" t="s">
        <v>9</v>
      </c>
      <c r="J5" s="38" t="s">
        <v>8</v>
      </c>
      <c r="K5" s="38" t="s">
        <v>7</v>
      </c>
      <c r="L5" s="38" t="s">
        <v>6</v>
      </c>
      <c r="M5" s="38" t="s">
        <v>5</v>
      </c>
      <c r="N5" s="38" t="s">
        <v>4</v>
      </c>
      <c r="O5" s="38" t="s">
        <v>3</v>
      </c>
      <c r="P5" s="38" t="s">
        <v>2</v>
      </c>
      <c r="Q5" s="23" t="s">
        <v>1</v>
      </c>
    </row>
    <row r="6" spans="2:17" ht="19.5" thickTop="1" x14ac:dyDescent="0.4">
      <c r="B6" s="24" t="s">
        <v>49</v>
      </c>
      <c r="C6" s="46">
        <v>2826731</v>
      </c>
      <c r="F6" s="24" t="s">
        <v>81</v>
      </c>
      <c r="G6" s="47">
        <v>0.91</v>
      </c>
      <c r="H6" s="47">
        <v>0.93</v>
      </c>
      <c r="I6" s="47">
        <v>0.97</v>
      </c>
      <c r="J6" s="47">
        <v>0.87</v>
      </c>
      <c r="K6" s="47">
        <v>0.81</v>
      </c>
      <c r="L6" s="47">
        <v>0.91</v>
      </c>
      <c r="M6" s="47">
        <v>0.89</v>
      </c>
      <c r="N6" s="47">
        <v>1.1399999999999999</v>
      </c>
      <c r="O6" s="47">
        <v>1.28</v>
      </c>
      <c r="P6" s="47">
        <v>0.82</v>
      </c>
      <c r="Q6" s="46">
        <v>0.69</v>
      </c>
    </row>
    <row r="7" spans="2:17" ht="19.5" thickBot="1" x14ac:dyDescent="0.45">
      <c r="B7" s="26" t="s">
        <v>50</v>
      </c>
      <c r="C7" s="27" t="s">
        <v>82</v>
      </c>
      <c r="F7" s="26" t="s">
        <v>28</v>
      </c>
      <c r="G7" s="48">
        <v>0.16</v>
      </c>
      <c r="H7" s="48">
        <v>0.18</v>
      </c>
      <c r="I7" s="48">
        <v>0.28000000000000003</v>
      </c>
      <c r="J7" s="48">
        <v>0.17</v>
      </c>
      <c r="K7" s="48">
        <v>0.17</v>
      </c>
      <c r="L7" s="48">
        <v>0.16</v>
      </c>
      <c r="M7" s="48">
        <v>0.14000000000000001</v>
      </c>
      <c r="N7" s="48">
        <v>0.08</v>
      </c>
      <c r="O7" s="48">
        <v>0.16</v>
      </c>
      <c r="P7" s="48">
        <v>0.14000000000000001</v>
      </c>
      <c r="Q7" s="49">
        <v>7.0000000000000007E-2</v>
      </c>
    </row>
    <row r="8" spans="2:17" x14ac:dyDescent="0.4">
      <c r="B8" s="28"/>
      <c r="C8" s="28"/>
    </row>
    <row r="9" spans="2:17" ht="19.5" thickBot="1" x14ac:dyDescent="0.45">
      <c r="B9" s="29" t="s">
        <v>52</v>
      </c>
    </row>
    <row r="10" spans="2:17" x14ac:dyDescent="0.4">
      <c r="B10" s="30" t="s">
        <v>53</v>
      </c>
      <c r="C10" s="31">
        <v>255.33</v>
      </c>
    </row>
    <row r="11" spans="2:17" x14ac:dyDescent="0.4">
      <c r="B11" s="32" t="s">
        <v>54</v>
      </c>
      <c r="C11" s="33">
        <v>3.9</v>
      </c>
    </row>
    <row r="12" spans="2:17" x14ac:dyDescent="0.4">
      <c r="B12" s="32" t="s">
        <v>55</v>
      </c>
      <c r="C12" s="33">
        <v>2</v>
      </c>
    </row>
    <row r="13" spans="2:17" x14ac:dyDescent="0.4">
      <c r="B13" s="32" t="s">
        <v>56</v>
      </c>
      <c r="C13" s="33">
        <v>4</v>
      </c>
    </row>
    <row r="14" spans="2:17" x14ac:dyDescent="0.4">
      <c r="B14" s="32" t="s">
        <v>57</v>
      </c>
      <c r="C14" s="33">
        <v>2</v>
      </c>
    </row>
    <row r="15" spans="2:17" x14ac:dyDescent="0.4">
      <c r="B15" s="32" t="s">
        <v>58</v>
      </c>
      <c r="C15" s="34">
        <v>255.0784668</v>
      </c>
    </row>
    <row r="16" spans="2:17" x14ac:dyDescent="0.4">
      <c r="B16" s="35" t="s">
        <v>59</v>
      </c>
      <c r="C16" s="34">
        <v>255.0784668</v>
      </c>
    </row>
    <row r="17" spans="2:6" x14ac:dyDescent="0.4">
      <c r="B17" s="32" t="s">
        <v>60</v>
      </c>
      <c r="C17" s="36">
        <v>73.400000000000006</v>
      </c>
    </row>
    <row r="18" spans="2:6" x14ac:dyDescent="0.4">
      <c r="B18" s="32" t="s">
        <v>62</v>
      </c>
      <c r="C18" s="33">
        <v>18</v>
      </c>
    </row>
    <row r="19" spans="2:6" x14ac:dyDescent="0.4">
      <c r="B19" s="32" t="s">
        <v>63</v>
      </c>
      <c r="C19" s="33">
        <v>0</v>
      </c>
    </row>
    <row r="20" spans="2:6" x14ac:dyDescent="0.4">
      <c r="B20" s="32" t="s">
        <v>64</v>
      </c>
      <c r="C20" s="33">
        <v>281</v>
      </c>
    </row>
    <row r="21" spans="2:6" x14ac:dyDescent="0.4">
      <c r="B21" s="32" t="s">
        <v>65</v>
      </c>
      <c r="C21" s="33">
        <v>1</v>
      </c>
    </row>
    <row r="22" spans="2:6" x14ac:dyDescent="0.4">
      <c r="B22" s="35" t="s">
        <v>66</v>
      </c>
      <c r="C22" s="33">
        <v>0</v>
      </c>
    </row>
    <row r="23" spans="2:6" x14ac:dyDescent="0.4">
      <c r="B23" s="35" t="s">
        <v>67</v>
      </c>
      <c r="C23" s="33">
        <v>0</v>
      </c>
    </row>
    <row r="24" spans="2:6" x14ac:dyDescent="0.4">
      <c r="B24" s="35" t="s">
        <v>68</v>
      </c>
      <c r="C24" s="33">
        <v>0</v>
      </c>
    </row>
    <row r="25" spans="2:6" x14ac:dyDescent="0.4">
      <c r="B25" s="35" t="s">
        <v>69</v>
      </c>
      <c r="C25" s="33">
        <v>0</v>
      </c>
    </row>
    <row r="26" spans="2:6" x14ac:dyDescent="0.4">
      <c r="B26" s="35" t="s">
        <v>70</v>
      </c>
      <c r="C26" s="33">
        <v>1</v>
      </c>
    </row>
    <row r="27" spans="2:6" ht="19.5" thickBot="1" x14ac:dyDescent="0.45">
      <c r="B27" s="37" t="s">
        <v>71</v>
      </c>
      <c r="C27" s="50" t="s">
        <v>72</v>
      </c>
    </row>
    <row r="29" spans="2:6" ht="19.5" thickBot="1" x14ac:dyDescent="0.45">
      <c r="B29" t="s">
        <v>73</v>
      </c>
    </row>
    <row r="30" spans="2:6" ht="19.5" thickBot="1" x14ac:dyDescent="0.45">
      <c r="B30" s="22" t="s">
        <v>74</v>
      </c>
      <c r="C30" s="38" t="s">
        <v>75</v>
      </c>
      <c r="D30" s="38" t="s">
        <v>76</v>
      </c>
      <c r="E30" s="38" t="s">
        <v>77</v>
      </c>
      <c r="F30" s="23" t="s">
        <v>78</v>
      </c>
    </row>
    <row r="31" spans="2:6" ht="20.25" thickTop="1" thickBot="1" x14ac:dyDescent="0.45">
      <c r="B31" s="39">
        <v>7.6999999999999996E-4</v>
      </c>
      <c r="C31" s="42" t="s">
        <v>83</v>
      </c>
      <c r="D31" s="41" t="s">
        <v>84</v>
      </c>
      <c r="E31" s="42">
        <v>673978</v>
      </c>
      <c r="F31" s="43">
        <v>103486585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FDG(kinetic)</vt:lpstr>
      <vt:lpstr>FDG(compound)</vt:lpstr>
      <vt:lpstr>11C_PIB(kineitc)</vt:lpstr>
      <vt:lpstr>11C_PIB(compound)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2021-07-12T06:23:53Z</dcterms:created>
  <dcterms:modified xsi:type="dcterms:W3CDTF">2022-10-14T04:05:06Z</dcterms:modified>
</cp:coreProperties>
</file>