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κ-opioid receptor\"/>
    </mc:Choice>
  </mc:AlternateContent>
  <xr:revisionPtr revIDLastSave="0" documentId="13_ncr:1_{2B3DE38D-6492-4CF9-BACE-FEF4FE4ACB16}" xr6:coauthVersionLast="36" xr6:coauthVersionMax="47" xr10:uidLastSave="{00000000-0000-0000-0000-000000000000}"/>
  <bookViews>
    <workbookView xWindow="35070" yWindow="7890" windowWidth="14400" windowHeight="7275" xr2:uid="{666BC7CE-D0A8-4F8C-A65E-5E37EDDADD61}"/>
  </bookViews>
  <sheets>
    <sheet name="11C_FEKAP(kinetic)" sheetId="1" r:id="rId1"/>
    <sheet name="11C_FEKAP(kinetic) (raw)" sheetId="3" r:id="rId2"/>
    <sheet name="11C_FEKAP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S4" i="1" l="1"/>
  <c r="S5" i="1"/>
  <c r="S6" i="1"/>
  <c r="S9" i="1"/>
  <c r="S11" i="1"/>
  <c r="S12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<sst xmlns="http://schemas.openxmlformats.org/spreadsheetml/2006/main" count="173" uniqueCount="107">
  <si>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</si>
  <si>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</si>
  <si>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</si>
  <si>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</si>
  <si>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</si>
  <si>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</si>
  <si>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</si>
  <si>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</si>
  <si>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</si>
  <si>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</si>
  <si>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</si>
  <si>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</si>
  <si>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</si>
  <si>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</si>
  <si>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</si>
  <si>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</si>
  <si>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</si>
  <si>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</si>
  <si>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</si>
  <si>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</si>
  <si>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</si>
  <si>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</si>
  <si>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</si>
  <si>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</si>
  <si>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</si>
  <si>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</si>
  <si>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</si>
  <si>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</si>
  <si>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</si>
  <si>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</si>
  <si>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</si>
  <si>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</si>
  <si>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</si>
  <si>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</si>
  <si>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</si>
  <si>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</si>
  <si>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</si>
  <si>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</si>
  <si>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</si>
  <si>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</si>
  <si>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</si>
  <si>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</si>
  <si>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</si>
  <si>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</si>
  <si>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</si>
  <si>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[11C]FEKAP</t>
    <phoneticPr fontId="1"/>
  </si>
  <si>
    <t>Mika Naganawa et al.</t>
    <phoneticPr fontId="1"/>
  </si>
  <si>
    <t>JNM</t>
    <phoneticPr fontId="1"/>
  </si>
  <si>
    <t>61,1636-1642</t>
    <phoneticPr fontId="1"/>
  </si>
  <si>
    <t>3/3(F/M)</t>
    <phoneticPr fontId="1"/>
  </si>
  <si>
    <t>20-51</t>
    <phoneticPr fontId="1"/>
  </si>
  <si>
    <t>2TC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</si>
  <si>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</si>
  <si>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</si>
  <si>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</si>
  <si>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</si>
  <si>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</si>
  <si>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</si>
  <si>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C19H26Cl2FN3O3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</si>
  <si>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</si>
  <si>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</si>
  <si>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</si>
  <si>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</si>
  <si>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</si>
  <si>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</si>
  <si>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</si>
  <si>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</si>
  <si>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</si>
  <si>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</si>
  <si>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</si>
  <si>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</si>
  <si>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</si>
  <si>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</si>
  <si>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</si>
  <si>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</si>
  <si>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</si>
  <si>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</si>
  <si>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</si>
  <si>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</si>
  <si>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</si>
  <si>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</si>
  <si>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</si>
  <si>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</si>
  <si>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</si>
  <si>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</si>
  <si>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</si>
  <si>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rhesus monkeys</t>
  </si>
  <si>
    <t xml:space="preserve"> 10.1021/acs.molpharmaceut.8b01209</t>
    <phoneticPr fontId="1"/>
  </si>
  <si>
    <t>κ-opioid receptor</t>
    <phoneticPr fontId="1"/>
  </si>
  <si>
    <t>61(11):1636-42</t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</si>
  <si>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</si>
  <si>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C]FEKAP</t>
    </r>
    <phoneticPr fontId="1"/>
  </si>
  <si>
    <t>THA</t>
    <phoneticPr fontId="1"/>
  </si>
  <si>
    <t>CER</t>
    <phoneticPr fontId="1"/>
  </si>
  <si>
    <t>Posterior cingulate cx</t>
    <phoneticPr fontId="1"/>
  </si>
  <si>
    <t>CAU</t>
    <phoneticPr fontId="1"/>
  </si>
  <si>
    <t>OCC</t>
    <phoneticPr fontId="1"/>
  </si>
  <si>
    <t>Frontal cx</t>
    <phoneticPr fontId="1"/>
  </si>
  <si>
    <t>Temporal cx</t>
    <phoneticPr fontId="1"/>
  </si>
  <si>
    <t>Globus pallidus</t>
    <phoneticPr fontId="1"/>
  </si>
  <si>
    <t>Anterior cingulae cx</t>
    <phoneticPr fontId="1"/>
  </si>
  <si>
    <t>k1/k2</t>
    <phoneticPr fontId="1"/>
  </si>
  <si>
    <t>%SD</t>
    <phoneticPr fontId="1"/>
  </si>
  <si>
    <t>SUVR</t>
    <phoneticPr fontId="1"/>
  </si>
  <si>
    <t>DVR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</si>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</sst>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  <col min="48" max="48" width="22.125" customWidth="1"/>
  </cols>
  <sheetData>
    <row r="1" spans="1:48" x14ac:dyDescent="0.4">
      <c r="A1" s="54" t="s">
        <v>0</v>
      </c>
      <c r="B1" s="54"/>
      <c r="C1" s="54"/>
      <c r="D1" s="54"/>
      <c r="E1" s="54"/>
      <c r="F1" s="54"/>
      <c r="G1" s="55" t="s">
        <v>106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24" t="s">
        <v>12</v>
      </c>
      <c r="O2" s="24"/>
      <c r="P2" s="6" t="s">
        <v>13</v>
      </c>
      <c r="Q2" s="6"/>
      <c r="R2" s="6" t="s">
        <v>52</v>
      </c>
      <c r="S2" s="6" t="s">
        <v>16</v>
      </c>
      <c r="T2" s="6"/>
      <c r="U2" s="7" t="s">
        <v>14</v>
      </c>
      <c r="V2" s="7"/>
      <c r="W2" s="7"/>
      <c r="X2" s="7"/>
      <c r="Y2" s="6" t="s">
        <v>15</v>
      </c>
      <c r="Z2" s="6"/>
      <c r="AA2" s="6" t="s">
        <v>16</v>
      </c>
      <c r="AB2" s="6"/>
      <c r="AC2" s="6" t="s">
        <v>17</v>
      </c>
      <c r="AD2" s="6"/>
      <c r="AE2" s="6"/>
      <c r="AF2" s="6"/>
      <c r="AG2" s="6" t="s">
        <v>18</v>
      </c>
      <c r="AH2" s="6"/>
      <c r="AI2" s="6"/>
      <c r="AJ2" s="6"/>
      <c r="AK2" s="6" t="s">
        <v>19</v>
      </c>
      <c r="AL2" s="6"/>
      <c r="AM2" s="6"/>
      <c r="AN2" s="6"/>
      <c r="AO2" s="6" t="s">
        <v>42</v>
      </c>
      <c r="AP2" s="6"/>
      <c r="AQ2" s="6"/>
      <c r="AR2" s="6"/>
      <c r="AS2" s="8" t="s">
        <v>20</v>
      </c>
      <c r="AT2" s="8"/>
      <c r="AU2" s="8"/>
      <c r="AV2" s="1"/>
    </row>
    <row r="3" spans="1:48" x14ac:dyDescent="0.4">
      <c r="A3" s="59" t="s">
        <v>91</v>
      </c>
      <c r="B3" s="9" t="s">
        <v>88</v>
      </c>
      <c r="C3" t="s">
        <v>46</v>
      </c>
      <c r="D3">
        <v>2020</v>
      </c>
      <c r="E3" t="s">
        <v>47</v>
      </c>
      <c r="F3" s="41" t="s">
        <v>89</v>
      </c>
      <c r="G3" s="59" t="s">
        <v>21</v>
      </c>
      <c r="H3">
        <v>6</v>
      </c>
      <c r="I3" t="s">
        <v>49</v>
      </c>
      <c r="J3" t="s">
        <v>50</v>
      </c>
      <c r="K3" t="s">
        <v>90</v>
      </c>
      <c r="L3" s="58" t="s">
        <v>22</v>
      </c>
      <c r="M3" s="58"/>
      <c r="N3" s="57" t="s">
        <v>22</v>
      </c>
      <c r="O3" s="57"/>
      <c r="P3" s="21">
        <v>4.8</v>
      </c>
      <c r="Q3" s="22" t="s">
        <v>39</v>
      </c>
      <c r="R3" s="23">
        <v>27</v>
      </c>
      <c r="S3" s="14">
        <f>P3*R3/100</f>
        <v>1.296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53"/>
    </row>
    <row r="4" spans="1:48" x14ac:dyDescent="0.4">
      <c r="A4" s="60"/>
      <c r="B4" s="9"/>
      <c r="C4" s="9"/>
      <c r="D4" s="9"/>
      <c r="E4" s="9"/>
      <c r="F4" s="9"/>
      <c r="G4" s="60"/>
      <c r="H4" s="9"/>
      <c r="I4" s="9"/>
      <c r="J4" s="9"/>
      <c r="K4" s="9"/>
      <c r="L4" s="57"/>
      <c r="M4" s="57"/>
      <c r="N4" s="57" t="s">
        <v>27</v>
      </c>
      <c r="O4" s="57"/>
      <c r="P4" s="20">
        <v>3.8</v>
      </c>
      <c r="Q4" s="12" t="s">
        <v>39</v>
      </c>
      <c r="R4" s="20">
        <v>27</v>
      </c>
      <c r="S4" s="14">
        <f t="shared" ref="S4:S17" si="0">P4*R4/100</f>
        <v>1.026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O4" s="13"/>
      <c r="AP4" s="9"/>
      <c r="AQ4" s="9"/>
      <c r="AR4" s="9"/>
      <c r="AS4" s="9"/>
      <c r="AT4" s="9"/>
      <c r="AU4" s="14"/>
      <c r="AV4" s="53"/>
    </row>
    <row r="5" spans="1:48" x14ac:dyDescent="0.4">
      <c r="A5" s="60"/>
      <c r="B5" s="9"/>
      <c r="C5" s="9"/>
      <c r="D5" s="9"/>
      <c r="E5" s="9"/>
      <c r="F5" s="9"/>
      <c r="G5" s="60"/>
      <c r="H5" s="9"/>
      <c r="I5" s="9"/>
      <c r="J5" s="9"/>
      <c r="K5" s="9"/>
      <c r="L5" s="57"/>
      <c r="M5" s="57"/>
      <c r="N5" s="57" t="s">
        <v>30</v>
      </c>
      <c r="O5" s="57"/>
      <c r="P5" s="12">
        <v>9</v>
      </c>
      <c r="Q5" s="12" t="s">
        <v>39</v>
      </c>
      <c r="R5" s="20">
        <v>39</v>
      </c>
      <c r="S5" s="14">
        <f t="shared" si="0"/>
        <v>3.51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3"/>
      <c r="AP5" s="9"/>
      <c r="AQ5" s="9"/>
      <c r="AR5" s="9"/>
      <c r="AS5" s="9"/>
      <c r="AT5" s="9"/>
      <c r="AU5" s="9"/>
      <c r="AV5" s="53"/>
    </row>
    <row r="6" spans="1:48" x14ac:dyDescent="0.4">
      <c r="A6" s="60"/>
      <c r="B6" s="9"/>
      <c r="C6" s="9"/>
      <c r="D6" s="9"/>
      <c r="E6" s="9"/>
      <c r="F6" s="9"/>
      <c r="G6" s="60"/>
      <c r="H6" s="9"/>
      <c r="I6" s="9"/>
      <c r="J6" s="9"/>
      <c r="K6" s="9"/>
      <c r="L6" s="57" t="s">
        <v>33</v>
      </c>
      <c r="M6" s="57"/>
      <c r="N6" s="57" t="s">
        <v>26</v>
      </c>
      <c r="O6" s="57"/>
      <c r="P6" s="20">
        <v>2.6</v>
      </c>
      <c r="Q6" s="12" t="s">
        <v>39</v>
      </c>
      <c r="R6" s="20">
        <v>32</v>
      </c>
      <c r="S6" s="14">
        <f t="shared" si="0"/>
        <v>0.83200000000000007</v>
      </c>
      <c r="T6" s="9"/>
      <c r="U6" s="9"/>
      <c r="V6" s="9"/>
      <c r="W6" s="9"/>
      <c r="X6" s="9"/>
      <c r="Y6" s="17"/>
      <c r="AB6" s="9"/>
      <c r="AF6" s="9"/>
      <c r="AJ6" s="9"/>
      <c r="AN6" s="9"/>
      <c r="AO6" s="13"/>
      <c r="AP6" s="9"/>
      <c r="AQ6" s="9"/>
      <c r="AR6" s="9"/>
      <c r="AS6" s="10"/>
      <c r="AT6" s="9"/>
      <c r="AU6" s="9"/>
      <c r="AV6" s="53"/>
    </row>
    <row r="7" spans="1:48" x14ac:dyDescent="0.4">
      <c r="A7" s="60"/>
      <c r="B7" s="9"/>
      <c r="C7" s="9"/>
      <c r="D7" s="9"/>
      <c r="E7" s="9"/>
      <c r="F7" s="9"/>
      <c r="G7" s="60"/>
      <c r="H7" s="9"/>
      <c r="I7" s="9"/>
      <c r="J7" s="9"/>
      <c r="K7" s="9"/>
      <c r="L7" s="57"/>
      <c r="M7" s="57"/>
      <c r="N7" s="57" t="s">
        <v>34</v>
      </c>
      <c r="O7" s="19" t="s">
        <v>43</v>
      </c>
      <c r="P7" s="10"/>
      <c r="Q7" s="9"/>
      <c r="R7" s="9"/>
      <c r="S7" s="14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3"/>
      <c r="AP7" s="9"/>
      <c r="AQ7" s="9"/>
      <c r="AR7" s="9"/>
      <c r="AS7" s="10"/>
      <c r="AT7" s="9"/>
      <c r="AU7" s="9"/>
      <c r="AV7" s="53"/>
    </row>
    <row r="8" spans="1:48" x14ac:dyDescent="0.4">
      <c r="A8" s="60"/>
      <c r="B8" s="9"/>
      <c r="C8" s="9"/>
      <c r="D8" s="9"/>
      <c r="E8" s="9"/>
      <c r="F8" s="9"/>
      <c r="G8" s="60"/>
      <c r="H8" s="9"/>
      <c r="I8" s="9"/>
      <c r="J8" s="9"/>
      <c r="K8" s="9"/>
      <c r="L8" s="57"/>
      <c r="M8" s="57"/>
      <c r="N8" s="57"/>
      <c r="O8" s="19" t="s">
        <v>44</v>
      </c>
      <c r="P8" s="10"/>
      <c r="Q8" s="9"/>
      <c r="R8" s="9"/>
      <c r="S8" s="1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3"/>
      <c r="AP8" s="9"/>
      <c r="AQ8" s="9"/>
      <c r="AR8" s="9"/>
      <c r="AS8" s="10"/>
      <c r="AT8" s="9"/>
      <c r="AU8" s="9"/>
      <c r="AV8" s="53"/>
    </row>
    <row r="9" spans="1:48" ht="19.5" customHeight="1" x14ac:dyDescent="0.4">
      <c r="A9" s="60"/>
      <c r="B9" s="9"/>
      <c r="C9" s="9"/>
      <c r="D9" s="9"/>
      <c r="E9" s="9"/>
      <c r="F9" s="9"/>
      <c r="G9" s="60"/>
      <c r="H9" s="9"/>
      <c r="I9" s="9"/>
      <c r="J9" s="9"/>
      <c r="K9" s="9"/>
      <c r="L9" s="61" t="s">
        <v>35</v>
      </c>
      <c r="M9" s="61"/>
      <c r="N9" s="57" t="s">
        <v>32</v>
      </c>
      <c r="O9" s="57"/>
      <c r="P9" s="20">
        <v>6.8</v>
      </c>
      <c r="Q9" s="12" t="s">
        <v>39</v>
      </c>
      <c r="R9" s="20">
        <v>31</v>
      </c>
      <c r="S9" s="14">
        <f t="shared" si="0"/>
        <v>2.1079999999999997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3"/>
      <c r="AP9" s="9"/>
      <c r="AQ9" s="9"/>
      <c r="AR9" s="9"/>
      <c r="AS9" s="10"/>
      <c r="AT9" s="9"/>
      <c r="AU9" s="9"/>
      <c r="AV9" s="53"/>
    </row>
    <row r="10" spans="1:48" x14ac:dyDescent="0.4">
      <c r="A10" s="60"/>
      <c r="B10" s="9"/>
      <c r="C10" s="9"/>
      <c r="D10" s="9"/>
      <c r="E10" s="9"/>
      <c r="F10" s="9"/>
      <c r="G10" s="60"/>
      <c r="H10" s="9"/>
      <c r="I10" s="9"/>
      <c r="J10" s="9"/>
      <c r="K10" s="9"/>
      <c r="L10" s="61"/>
      <c r="M10" s="61"/>
      <c r="N10" s="57" t="s">
        <v>31</v>
      </c>
      <c r="O10" s="57"/>
      <c r="P10" s="12">
        <f>AVERAGE('11C_FEKAP(kinetic) (raw)'!O5,'11C_FEKAP(kinetic) (raw)'!O13)</f>
        <v>4.6500000000000004</v>
      </c>
      <c r="Q10" s="9"/>
      <c r="R10" s="9"/>
      <c r="S10" s="14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13"/>
      <c r="AP10" s="9"/>
      <c r="AQ10" s="9"/>
      <c r="AR10" s="9"/>
      <c r="AS10" s="10"/>
      <c r="AT10" s="9"/>
      <c r="AU10" s="14"/>
      <c r="AV10" s="53"/>
    </row>
    <row r="11" spans="1:48" x14ac:dyDescent="0.4">
      <c r="A11" s="60"/>
      <c r="B11" s="9"/>
      <c r="C11" s="9"/>
      <c r="D11" s="9"/>
      <c r="E11" s="9"/>
      <c r="F11" s="9"/>
      <c r="G11" s="60"/>
      <c r="H11" s="9"/>
      <c r="I11" s="9"/>
      <c r="J11" s="9"/>
      <c r="K11" s="9"/>
      <c r="L11" s="57" t="s">
        <v>23</v>
      </c>
      <c r="M11" s="57"/>
      <c r="N11" s="57" t="s">
        <v>23</v>
      </c>
      <c r="O11" s="57"/>
      <c r="P11" s="20">
        <v>4.5999999999999996</v>
      </c>
      <c r="Q11" s="12" t="s">
        <v>39</v>
      </c>
      <c r="R11" s="20">
        <v>27</v>
      </c>
      <c r="S11" s="14">
        <f t="shared" si="0"/>
        <v>1.242</v>
      </c>
      <c r="T11" s="9"/>
      <c r="U11" s="9"/>
      <c r="V11" s="9"/>
      <c r="W11" s="9"/>
      <c r="X11" s="9"/>
      <c r="Y11" s="17"/>
      <c r="AB11" s="9"/>
      <c r="AF11" s="9"/>
      <c r="AJ11" s="9"/>
      <c r="AN11" s="9"/>
      <c r="AO11" s="13"/>
      <c r="AP11" s="9"/>
      <c r="AQ11" s="9"/>
      <c r="AR11" s="9"/>
      <c r="AS11" s="10"/>
      <c r="AT11" s="9"/>
      <c r="AU11" s="14"/>
      <c r="AV11" s="53"/>
    </row>
    <row r="12" spans="1:48" x14ac:dyDescent="0.4">
      <c r="A12" s="60"/>
      <c r="B12" s="9"/>
      <c r="C12" s="9"/>
      <c r="D12" s="9"/>
      <c r="E12" s="9"/>
      <c r="F12" s="9"/>
      <c r="G12" s="60"/>
      <c r="H12" s="9"/>
      <c r="I12" s="9"/>
      <c r="J12" s="9"/>
      <c r="K12" s="9"/>
      <c r="L12" s="57" t="s">
        <v>24</v>
      </c>
      <c r="M12" s="57"/>
      <c r="N12" s="57" t="s">
        <v>24</v>
      </c>
      <c r="O12" s="57"/>
      <c r="P12" s="20">
        <v>3.8</v>
      </c>
      <c r="Q12" s="12" t="s">
        <v>39</v>
      </c>
      <c r="R12" s="20">
        <v>29</v>
      </c>
      <c r="S12" s="14">
        <f t="shared" si="0"/>
        <v>1.1019999999999999</v>
      </c>
      <c r="T12" s="9"/>
      <c r="U12" s="1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3"/>
      <c r="AP12" s="9"/>
      <c r="AQ12" s="9"/>
      <c r="AR12" s="9"/>
      <c r="AS12" s="10"/>
      <c r="AT12" s="9"/>
      <c r="AU12" s="9"/>
      <c r="AV12" s="53"/>
    </row>
    <row r="13" spans="1:48" x14ac:dyDescent="0.4">
      <c r="A13" s="60"/>
      <c r="B13" s="9"/>
      <c r="C13" s="9"/>
      <c r="D13" s="9"/>
      <c r="E13" s="9"/>
      <c r="F13" s="9"/>
      <c r="G13" s="60"/>
      <c r="H13" s="9"/>
      <c r="I13" s="9"/>
      <c r="J13" s="9"/>
      <c r="K13" s="9"/>
      <c r="L13" s="57" t="s">
        <v>25</v>
      </c>
      <c r="M13" s="57"/>
      <c r="N13" s="57" t="s">
        <v>25</v>
      </c>
      <c r="O13" s="57"/>
      <c r="P13" s="10"/>
      <c r="Q13" s="9"/>
      <c r="R13" s="20"/>
      <c r="S13" s="14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3"/>
      <c r="AP13" s="9"/>
      <c r="AQ13" s="9"/>
      <c r="AR13" s="9"/>
      <c r="AS13" s="10"/>
      <c r="AT13" s="9"/>
      <c r="AU13" s="9"/>
      <c r="AV13" s="53"/>
    </row>
    <row r="14" spans="1:48" x14ac:dyDescent="0.4">
      <c r="A14" s="60"/>
      <c r="B14" s="9"/>
      <c r="C14" s="9"/>
      <c r="D14" s="9"/>
      <c r="E14" s="9"/>
      <c r="F14" s="9"/>
      <c r="G14" s="60"/>
      <c r="H14" s="9"/>
      <c r="I14" s="9"/>
      <c r="J14" s="9"/>
      <c r="K14" s="9"/>
      <c r="L14" s="57" t="s">
        <v>36</v>
      </c>
      <c r="M14" s="57"/>
      <c r="N14" s="57" t="s">
        <v>37</v>
      </c>
      <c r="O14" s="57"/>
      <c r="P14" s="20">
        <v>3.4</v>
      </c>
      <c r="Q14" s="12" t="s">
        <v>39</v>
      </c>
      <c r="R14" s="20">
        <v>29</v>
      </c>
      <c r="S14" s="14">
        <f t="shared" si="0"/>
        <v>0.98599999999999999</v>
      </c>
      <c r="T14" s="9"/>
      <c r="U14" s="9"/>
      <c r="V14" s="9"/>
      <c r="W14" s="9"/>
      <c r="X14" s="9"/>
      <c r="Y14" s="17"/>
      <c r="AB14" s="9"/>
      <c r="AE14" s="18"/>
      <c r="AF14" s="9"/>
      <c r="AJ14" s="9"/>
      <c r="AN14" s="9"/>
      <c r="AO14" s="13"/>
      <c r="AP14" s="9"/>
      <c r="AQ14" s="9"/>
      <c r="AR14" s="9"/>
      <c r="AS14" s="10"/>
      <c r="AT14" s="9"/>
      <c r="AU14" s="9"/>
      <c r="AV14" s="53"/>
    </row>
    <row r="15" spans="1:48" x14ac:dyDescent="0.4">
      <c r="A15" s="60"/>
      <c r="B15" s="9"/>
      <c r="C15" s="9"/>
      <c r="D15" s="9"/>
      <c r="E15" s="9"/>
      <c r="F15" s="9"/>
      <c r="G15" s="60"/>
      <c r="H15" s="9"/>
      <c r="I15" s="9"/>
      <c r="J15" s="9"/>
      <c r="K15" s="9"/>
      <c r="L15" s="57"/>
      <c r="M15" s="57"/>
      <c r="N15" s="57" t="s">
        <v>29</v>
      </c>
      <c r="O15" s="57"/>
      <c r="P15" s="20">
        <v>4.5999999999999996</v>
      </c>
      <c r="Q15" s="12" t="s">
        <v>39</v>
      </c>
      <c r="R15" s="20">
        <v>26</v>
      </c>
      <c r="S15" s="14">
        <f t="shared" si="0"/>
        <v>1.196</v>
      </c>
      <c r="T15" s="9"/>
      <c r="U15" s="9"/>
      <c r="V15" s="9"/>
      <c r="W15" s="9"/>
      <c r="X15" s="9"/>
      <c r="Y15" s="17"/>
      <c r="AB15" s="9"/>
      <c r="AC15" s="17"/>
      <c r="AF15" s="9"/>
      <c r="AJ15" s="9"/>
      <c r="AN15" s="9"/>
      <c r="AO15" s="13"/>
      <c r="AP15" s="9"/>
      <c r="AQ15" s="9"/>
      <c r="AR15" s="9"/>
      <c r="AS15" s="10"/>
      <c r="AT15" s="9"/>
      <c r="AU15" s="14"/>
      <c r="AV15" s="53"/>
    </row>
    <row r="16" spans="1:48" x14ac:dyDescent="0.4">
      <c r="A16" s="60"/>
      <c r="B16" s="9"/>
      <c r="C16" s="9"/>
      <c r="D16" s="9"/>
      <c r="E16" s="9"/>
      <c r="F16" s="9"/>
      <c r="G16" s="60"/>
      <c r="H16" s="9"/>
      <c r="I16" s="9"/>
      <c r="J16" s="9"/>
      <c r="K16" s="9"/>
      <c r="L16" s="57"/>
      <c r="M16" s="57"/>
      <c r="N16" s="57" t="s">
        <v>28</v>
      </c>
      <c r="O16" s="57"/>
      <c r="P16" s="20">
        <v>1.9</v>
      </c>
      <c r="Q16" s="12" t="s">
        <v>39</v>
      </c>
      <c r="R16" s="20">
        <v>20</v>
      </c>
      <c r="S16" s="14">
        <f t="shared" si="0"/>
        <v>0.38</v>
      </c>
      <c r="T16" s="9"/>
      <c r="U16" s="9"/>
      <c r="V16" s="9"/>
      <c r="W16" s="9"/>
      <c r="X16" s="9"/>
      <c r="Y16" s="17"/>
      <c r="AB16" s="9"/>
      <c r="AE16" s="17"/>
      <c r="AF16" s="9"/>
      <c r="AJ16" s="9"/>
      <c r="AN16" s="9"/>
      <c r="AO16" s="13"/>
      <c r="AP16" s="9"/>
      <c r="AQ16" s="9"/>
      <c r="AR16" s="9"/>
      <c r="AS16" s="10"/>
      <c r="AT16" s="9"/>
      <c r="AU16" s="9"/>
      <c r="AV16" s="53"/>
    </row>
    <row r="17" spans="1:48" x14ac:dyDescent="0.4">
      <c r="A17" s="60"/>
      <c r="B17" s="9"/>
      <c r="C17" s="9"/>
      <c r="D17" s="9"/>
      <c r="E17" s="9"/>
      <c r="F17" s="9"/>
      <c r="G17" s="60"/>
      <c r="H17" s="9"/>
      <c r="I17" s="9"/>
      <c r="J17" s="9"/>
      <c r="K17" s="9"/>
      <c r="L17" s="57"/>
      <c r="M17" s="57"/>
      <c r="N17" s="57" t="s">
        <v>38</v>
      </c>
      <c r="O17" s="57"/>
      <c r="P17" s="20">
        <v>5.3</v>
      </c>
      <c r="Q17" s="12" t="s">
        <v>39</v>
      </c>
      <c r="R17" s="20">
        <v>29</v>
      </c>
      <c r="S17" s="14">
        <f t="shared" si="0"/>
        <v>1.5369999999999999</v>
      </c>
      <c r="T17" s="9"/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13"/>
      <c r="AP17" s="9"/>
      <c r="AQ17" s="9"/>
      <c r="AR17" s="9"/>
      <c r="AS17" s="10"/>
      <c r="AT17" s="9"/>
      <c r="AU17" s="9"/>
      <c r="AV17" s="53"/>
    </row>
    <row r="18" spans="1:48" x14ac:dyDescent="0.4">
      <c r="A18" s="60"/>
      <c r="B18" s="11"/>
      <c r="C18" s="11"/>
      <c r="D18" s="11"/>
      <c r="E18" s="11"/>
      <c r="F18" s="11"/>
      <c r="G18" s="60"/>
      <c r="H18" s="11"/>
      <c r="I18" s="11"/>
      <c r="J18" s="11"/>
      <c r="K18" s="11"/>
      <c r="L18" s="57" t="s">
        <v>40</v>
      </c>
      <c r="M18" s="57"/>
      <c r="N18" s="57"/>
      <c r="O18" s="57"/>
      <c r="P18" s="17"/>
      <c r="Q18" s="9"/>
      <c r="R18" s="9"/>
      <c r="S18" s="9"/>
      <c r="T18" s="9"/>
      <c r="U18" s="9"/>
      <c r="V18" s="9"/>
      <c r="W18" s="9"/>
      <c r="X18" s="9"/>
      <c r="Y18" s="17"/>
      <c r="AB18" s="9"/>
      <c r="AF18" s="9"/>
      <c r="AG18" s="17"/>
      <c r="AJ18" s="9"/>
      <c r="AN18" s="9"/>
      <c r="AO18" s="13"/>
      <c r="AP18" s="9"/>
      <c r="AQ18" s="9"/>
      <c r="AR18" s="9"/>
      <c r="AS18" s="10"/>
      <c r="AT18" s="9"/>
      <c r="AU18" s="14"/>
      <c r="AV18" s="53"/>
    </row>
    <row r="19" spans="1:48" x14ac:dyDescent="0.4">
      <c r="A19" s="16"/>
      <c r="G19" s="16"/>
      <c r="L19" s="57"/>
      <c r="M19" s="57"/>
      <c r="N19" s="57"/>
      <c r="O19" s="57"/>
      <c r="P19" s="17"/>
      <c r="Q19" s="9"/>
      <c r="R19" s="9"/>
      <c r="S19" s="9"/>
      <c r="T19" s="9"/>
      <c r="U19" s="9"/>
      <c r="V19" s="9"/>
      <c r="W19" s="9"/>
      <c r="X19" s="9"/>
      <c r="Y19" s="17"/>
      <c r="AB19" s="9"/>
      <c r="AF19" s="9"/>
      <c r="AG19" s="17"/>
      <c r="AJ19" s="9"/>
      <c r="AN19" s="9"/>
      <c r="AO19" s="13"/>
      <c r="AP19" s="9"/>
      <c r="AQ19" s="9"/>
      <c r="AR19" s="9"/>
      <c r="AS19" s="10"/>
      <c r="AT19" s="9"/>
      <c r="AU19" s="9"/>
      <c r="AV19" s="9"/>
    </row>
    <row r="20" spans="1:48" x14ac:dyDescent="0.4">
      <c r="A20" s="16"/>
      <c r="G20" s="16"/>
      <c r="L20" s="57"/>
      <c r="M20" s="57"/>
      <c r="N20" s="57"/>
      <c r="O20" s="57"/>
      <c r="P20" s="17"/>
      <c r="Y20" s="17"/>
      <c r="AA20" s="17"/>
      <c r="AC20" s="17"/>
      <c r="AE20" s="17"/>
      <c r="AG20" s="17"/>
      <c r="AI20" s="17"/>
      <c r="AK20" s="17"/>
      <c r="AM20" s="17"/>
      <c r="AO20" s="13"/>
      <c r="AS20" s="10"/>
    </row>
    <row r="21" spans="1:48" x14ac:dyDescent="0.4">
      <c r="A21" s="16"/>
      <c r="G21" s="16"/>
      <c r="L21" s="14"/>
      <c r="M21" s="9"/>
    </row>
    <row r="22" spans="1:48" x14ac:dyDescent="0.4">
      <c r="A22" s="16"/>
      <c r="G22" s="16"/>
      <c r="L22" s="14"/>
      <c r="M22" s="9"/>
    </row>
    <row r="23" spans="1:48" x14ac:dyDescent="0.4">
      <c r="A23" s="16"/>
      <c r="G23" s="16"/>
      <c r="L23" s="14"/>
      <c r="M23" s="9"/>
    </row>
    <row r="24" spans="1:48" x14ac:dyDescent="0.4">
      <c r="A24" s="16"/>
      <c r="G24" s="16"/>
      <c r="L24" s="14"/>
      <c r="M24" s="9"/>
    </row>
    <row r="25" spans="1:48" x14ac:dyDescent="0.4">
      <c r="A25" s="16"/>
      <c r="G25" s="16"/>
      <c r="L25" s="14"/>
      <c r="M25" s="9"/>
      <c r="AN25" s="9"/>
    </row>
    <row r="26" spans="1:48" x14ac:dyDescent="0.4">
      <c r="A26" s="16"/>
      <c r="G26" s="16"/>
      <c r="L26" s="9"/>
      <c r="M26" s="9"/>
    </row>
    <row r="27" spans="1:48" x14ac:dyDescent="0.4">
      <c r="A27" s="16"/>
      <c r="G27" s="16"/>
    </row>
    <row r="28" spans="1:48" x14ac:dyDescent="0.4">
      <c r="A28" s="16"/>
      <c r="G28" s="16"/>
    </row>
    <row r="29" spans="1:48" x14ac:dyDescent="0.4">
      <c r="A29" s="16"/>
      <c r="G29" s="16"/>
    </row>
    <row r="30" spans="1:48" x14ac:dyDescent="0.4">
      <c r="A30" s="16"/>
      <c r="G30" s="16"/>
      <c r="AS30" s="9"/>
    </row>
    <row r="31" spans="1:48" x14ac:dyDescent="0.4">
      <c r="A31" s="16"/>
      <c r="G31" s="16"/>
    </row>
    <row r="32" spans="1:48" x14ac:dyDescent="0.4">
      <c r="A32" s="16"/>
      <c r="G32" s="16"/>
    </row>
    <row r="33" spans="1:45" x14ac:dyDescent="0.4">
      <c r="A33" s="16"/>
      <c r="G33" s="16"/>
    </row>
    <row r="34" spans="1:45" x14ac:dyDescent="0.4">
      <c r="A34" s="16"/>
      <c r="G34" s="16"/>
    </row>
    <row r="35" spans="1:45" x14ac:dyDescent="0.4">
      <c r="AM35" s="9"/>
      <c r="AN35" s="9"/>
      <c r="AO35" s="9"/>
      <c r="AP35" s="9"/>
      <c r="AQ35" s="9"/>
      <c r="AR35" s="9"/>
    </row>
    <row r="36" spans="1:45" x14ac:dyDescent="0.4">
      <c r="AM36" s="9"/>
      <c r="AN36" s="9"/>
      <c r="AO36" s="9"/>
      <c r="AP36" s="9"/>
      <c r="AQ36" s="9"/>
      <c r="AR36" s="9"/>
      <c r="AS36" s="15"/>
    </row>
    <row r="37" spans="1:45" x14ac:dyDescent="0.4">
      <c r="AM37" s="9"/>
      <c r="AN37" s="9"/>
      <c r="AO37" s="10"/>
      <c r="AP37" s="9"/>
      <c r="AQ37" s="9"/>
      <c r="AR37" s="9"/>
      <c r="AS37" s="15"/>
    </row>
    <row r="38" spans="1:45" x14ac:dyDescent="0.4">
      <c r="AM38" s="9"/>
      <c r="AN38" s="9"/>
      <c r="AO38" s="10"/>
      <c r="AP38" s="9"/>
      <c r="AQ38" s="9"/>
      <c r="AR38" s="9"/>
      <c r="AS38" s="15"/>
    </row>
    <row r="39" spans="1:45" x14ac:dyDescent="0.4">
      <c r="AM39" s="9"/>
      <c r="AN39" s="9"/>
      <c r="AO39" s="9"/>
      <c r="AP39" s="9"/>
      <c r="AQ39" s="9"/>
      <c r="AR39" s="9"/>
      <c r="AS39" s="15"/>
    </row>
    <row r="40" spans="1:45" x14ac:dyDescent="0.4">
      <c r="AM40" s="9"/>
      <c r="AN40" s="9"/>
      <c r="AO40" s="9"/>
      <c r="AP40" s="9"/>
      <c r="AS40" s="15"/>
    </row>
    <row r="41" spans="1:45" x14ac:dyDescent="0.4">
      <c r="AM41" s="9"/>
      <c r="AN41" s="9"/>
      <c r="AO41" s="9"/>
      <c r="AP41" s="9"/>
    </row>
    <row r="42" spans="1:45" x14ac:dyDescent="0.4">
      <c r="AM42" s="9"/>
      <c r="AN42" s="9"/>
      <c r="AO42" s="9"/>
      <c r="AP42" s="9"/>
    </row>
  </sheetData>
  <mergeCells count="31"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V3:AV18"/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B154-024C-480B-B712-23031673E5A6}">
  <dimension ref="A1:AH16"/>
  <sheetViews>
    <sheetView topLeftCell="F1" workbookViewId="0">
      <selection activeCell="F1" sqref="F1:I1"/>
    </sheetView>
  </sheetViews>
  <sheetFormatPr defaultRowHeight="18.75" x14ac:dyDescent="0.4"/>
  <cols>
    <col min="16" max="16" width="3.375" customWidth="1"/>
    <col min="34" max="34" width="16.375" customWidth="1"/>
  </cols>
  <sheetData>
    <row r="1" spans="1:34" x14ac:dyDescent="0.4">
      <c r="A1" s="54" t="s">
        <v>0</v>
      </c>
      <c r="B1" s="54"/>
      <c r="C1" s="54"/>
      <c r="D1" s="54"/>
      <c r="E1" s="54"/>
      <c r="F1" s="55" t="s">
        <v>106</v>
      </c>
      <c r="G1" s="55"/>
      <c r="H1" s="55"/>
      <c r="I1" s="55"/>
      <c r="J1" s="56" t="s">
        <v>1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39"/>
      <c r="AC1" s="39"/>
      <c r="AD1" s="2"/>
      <c r="AE1" s="2"/>
      <c r="AF1" s="2"/>
    </row>
    <row r="2" spans="1:34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46" t="s">
        <v>12</v>
      </c>
      <c r="L2" s="6" t="s">
        <v>104</v>
      </c>
      <c r="M2" s="6" t="s">
        <v>103</v>
      </c>
      <c r="N2" s="7" t="s">
        <v>14</v>
      </c>
      <c r="O2" s="7" t="s">
        <v>13</v>
      </c>
      <c r="P2" s="7"/>
      <c r="Q2" s="7" t="s">
        <v>102</v>
      </c>
      <c r="R2" s="6" t="s">
        <v>15</v>
      </c>
      <c r="S2" s="6"/>
      <c r="T2" s="6" t="s">
        <v>16</v>
      </c>
      <c r="U2" s="6" t="s">
        <v>17</v>
      </c>
      <c r="V2" s="6"/>
      <c r="W2" s="6" t="s">
        <v>16</v>
      </c>
      <c r="X2" s="6" t="s">
        <v>18</v>
      </c>
      <c r="Y2" s="6"/>
      <c r="Z2" s="6" t="s">
        <v>16</v>
      </c>
      <c r="AA2" s="6" t="s">
        <v>19</v>
      </c>
      <c r="AB2" s="6"/>
      <c r="AC2" s="6" t="s">
        <v>16</v>
      </c>
      <c r="AD2" s="8" t="s">
        <v>20</v>
      </c>
      <c r="AE2" s="8"/>
      <c r="AF2" s="8" t="s">
        <v>16</v>
      </c>
      <c r="AG2" s="45" t="s">
        <v>101</v>
      </c>
      <c r="AH2" s="44"/>
    </row>
    <row r="3" spans="1:34" x14ac:dyDescent="0.4">
      <c r="A3" s="59" t="s">
        <v>45</v>
      </c>
      <c r="B3" t="s">
        <v>46</v>
      </c>
      <c r="C3">
        <v>2020</v>
      </c>
      <c r="D3" t="s">
        <v>47</v>
      </c>
      <c r="E3" t="s">
        <v>48</v>
      </c>
      <c r="F3" s="59" t="s">
        <v>21</v>
      </c>
      <c r="G3">
        <v>6</v>
      </c>
      <c r="H3" t="s">
        <v>49</v>
      </c>
      <c r="I3" t="s">
        <v>50</v>
      </c>
      <c r="J3" t="s">
        <v>51</v>
      </c>
      <c r="K3" t="s">
        <v>30</v>
      </c>
      <c r="O3" s="43">
        <v>9</v>
      </c>
      <c r="P3" s="43" t="s">
        <v>39</v>
      </c>
      <c r="Q3" s="42">
        <v>39</v>
      </c>
      <c r="AH3" s="53"/>
    </row>
    <row r="4" spans="1:34" x14ac:dyDescent="0.4">
      <c r="A4" s="53"/>
      <c r="F4" s="53"/>
      <c r="K4" t="s">
        <v>32</v>
      </c>
      <c r="O4" s="40">
        <v>6.8</v>
      </c>
      <c r="P4" s="12" t="s">
        <v>39</v>
      </c>
      <c r="Q4" s="23">
        <v>31</v>
      </c>
      <c r="AH4" s="53"/>
    </row>
    <row r="5" spans="1:34" x14ac:dyDescent="0.4">
      <c r="A5" s="53"/>
      <c r="F5" s="53"/>
      <c r="K5" t="s">
        <v>100</v>
      </c>
      <c r="O5" s="40">
        <v>6.2</v>
      </c>
      <c r="P5" s="12" t="s">
        <v>39</v>
      </c>
      <c r="Q5" s="23">
        <v>22</v>
      </c>
      <c r="AH5" s="53"/>
    </row>
    <row r="6" spans="1:34" x14ac:dyDescent="0.4">
      <c r="A6" s="53"/>
      <c r="F6" s="53"/>
      <c r="K6" t="s">
        <v>99</v>
      </c>
      <c r="O6" s="40">
        <v>5.3</v>
      </c>
      <c r="P6" s="12" t="s">
        <v>39</v>
      </c>
      <c r="Q6" s="23">
        <v>29</v>
      </c>
      <c r="AH6" s="53"/>
    </row>
    <row r="7" spans="1:34" x14ac:dyDescent="0.4">
      <c r="A7" s="53"/>
      <c r="F7" s="53"/>
      <c r="K7" t="s">
        <v>98</v>
      </c>
      <c r="O7" s="40">
        <v>4.8</v>
      </c>
      <c r="P7" s="12" t="s">
        <v>39</v>
      </c>
      <c r="Q7" s="23">
        <v>27</v>
      </c>
      <c r="AH7" s="53"/>
    </row>
    <row r="8" spans="1:34" x14ac:dyDescent="0.4">
      <c r="A8" s="53"/>
      <c r="F8" s="53"/>
      <c r="K8" t="s">
        <v>29</v>
      </c>
      <c r="O8" s="40">
        <v>4.5999999999999996</v>
      </c>
      <c r="P8" s="12" t="s">
        <v>39</v>
      </c>
      <c r="Q8" s="23">
        <v>26</v>
      </c>
      <c r="AH8" s="53"/>
    </row>
    <row r="9" spans="1:34" x14ac:dyDescent="0.4">
      <c r="A9" s="53"/>
      <c r="F9" s="53"/>
      <c r="K9" t="s">
        <v>97</v>
      </c>
      <c r="O9" s="40">
        <v>4.5999999999999996</v>
      </c>
      <c r="P9" s="12" t="s">
        <v>39</v>
      </c>
      <c r="Q9" s="23">
        <v>27</v>
      </c>
      <c r="AH9" s="53"/>
    </row>
    <row r="10" spans="1:34" x14ac:dyDescent="0.4">
      <c r="A10" s="53"/>
      <c r="F10" s="53"/>
      <c r="K10" t="s">
        <v>27</v>
      </c>
      <c r="O10" s="40">
        <v>3.8</v>
      </c>
      <c r="P10" s="12" t="s">
        <v>39</v>
      </c>
      <c r="Q10" s="23">
        <v>27</v>
      </c>
      <c r="AH10" s="53"/>
    </row>
    <row r="11" spans="1:34" x14ac:dyDescent="0.4">
      <c r="A11" s="53"/>
      <c r="F11" s="53"/>
      <c r="K11" t="s">
        <v>96</v>
      </c>
      <c r="O11" s="40">
        <v>3.8</v>
      </c>
      <c r="P11" s="12" t="s">
        <v>39</v>
      </c>
      <c r="Q11" s="23">
        <v>29</v>
      </c>
      <c r="AH11" s="53"/>
    </row>
    <row r="12" spans="1:34" x14ac:dyDescent="0.4">
      <c r="A12" s="53"/>
      <c r="F12" s="53"/>
      <c r="K12" t="s">
        <v>95</v>
      </c>
      <c r="O12" s="40">
        <v>3.4</v>
      </c>
      <c r="P12" s="12" t="s">
        <v>39</v>
      </c>
      <c r="Q12" s="23">
        <v>29</v>
      </c>
      <c r="AH12" s="53"/>
    </row>
    <row r="13" spans="1:34" x14ac:dyDescent="0.4">
      <c r="A13" s="53"/>
      <c r="F13" s="53"/>
      <c r="K13" t="s">
        <v>94</v>
      </c>
      <c r="O13" s="40">
        <v>3.1</v>
      </c>
      <c r="P13" s="12" t="s">
        <v>39</v>
      </c>
      <c r="Q13" s="23">
        <v>30</v>
      </c>
      <c r="AH13" s="53"/>
    </row>
    <row r="14" spans="1:34" x14ac:dyDescent="0.4">
      <c r="K14" t="s">
        <v>93</v>
      </c>
      <c r="O14" s="40">
        <v>2.6</v>
      </c>
      <c r="P14" s="12" t="s">
        <v>39</v>
      </c>
      <c r="Q14" s="23">
        <v>32</v>
      </c>
    </row>
    <row r="15" spans="1:34" x14ac:dyDescent="0.4">
      <c r="K15" t="s">
        <v>92</v>
      </c>
      <c r="O15" s="40">
        <v>1.9</v>
      </c>
      <c r="P15" s="12" t="s">
        <v>39</v>
      </c>
      <c r="Q15" s="23">
        <v>20</v>
      </c>
    </row>
    <row r="16" spans="1:34" x14ac:dyDescent="0.4">
      <c r="P16" s="22"/>
    </row>
  </sheetData>
  <mergeCells count="6">
    <mergeCell ref="AH3:AH13"/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6FA9-FC35-4201-B439-C4E69DC38E03}">
  <dimension ref="B2:G32"/>
  <sheetViews>
    <sheetView workbookViewId="0">
      <selection activeCell="E17" sqref="E17"/>
    </sheetView>
  </sheetViews>
  <sheetFormatPr defaultRowHeight="18.75" x14ac:dyDescent="0.4"/>
  <cols>
    <col min="2" max="2" width="36.875" customWidth="1"/>
    <col min="3" max="3" width="27.5" customWidth="1"/>
    <col min="4" max="4" width="20" customWidth="1"/>
    <col min="5" max="5" width="17" customWidth="1"/>
    <col min="6" max="6" width="18.25" customWidth="1"/>
  </cols>
  <sheetData>
    <row r="2" spans="2:3" ht="19.5" thickBot="1" x14ac:dyDescent="0.45">
      <c r="B2" t="s">
        <v>53</v>
      </c>
    </row>
    <row r="3" spans="2:3" ht="19.5" thickBot="1" x14ac:dyDescent="0.45">
      <c r="B3" s="25" t="s">
        <v>54</v>
      </c>
      <c r="C3" s="26" t="s">
        <v>55</v>
      </c>
    </row>
    <row r="4" spans="2:3" ht="19.5" thickTop="1" x14ac:dyDescent="0.4">
      <c r="B4" s="27" t="s">
        <v>56</v>
      </c>
      <c r="C4" s="28">
        <v>91809199</v>
      </c>
    </row>
    <row r="5" spans="2:3" ht="19.5" thickBot="1" x14ac:dyDescent="0.45">
      <c r="B5" s="29" t="s">
        <v>57</v>
      </c>
      <c r="C5" s="30" t="s">
        <v>58</v>
      </c>
    </row>
    <row r="7" spans="2:3" ht="19.5" thickBot="1" x14ac:dyDescent="0.45">
      <c r="B7" s="31" t="s">
        <v>59</v>
      </c>
    </row>
    <row r="8" spans="2:3" ht="19.5" thickBot="1" x14ac:dyDescent="0.45">
      <c r="B8" s="25" t="s">
        <v>54</v>
      </c>
      <c r="C8" s="26" t="s">
        <v>55</v>
      </c>
    </row>
    <row r="9" spans="2:3" ht="19.5" thickTop="1" x14ac:dyDescent="0.4">
      <c r="B9" s="27" t="s">
        <v>56</v>
      </c>
      <c r="C9" s="28">
        <v>91809199</v>
      </c>
    </row>
    <row r="10" spans="2:3" x14ac:dyDescent="0.4">
      <c r="B10" s="47" t="s">
        <v>60</v>
      </c>
      <c r="C10" s="48">
        <v>433.3</v>
      </c>
    </row>
    <row r="11" spans="2:3" x14ac:dyDescent="0.4">
      <c r="B11" s="47" t="s">
        <v>61</v>
      </c>
      <c r="C11" s="48">
        <v>3.1</v>
      </c>
    </row>
    <row r="12" spans="2:3" x14ac:dyDescent="0.4">
      <c r="B12" s="47" t="s">
        <v>62</v>
      </c>
      <c r="C12" s="49">
        <v>0</v>
      </c>
    </row>
    <row r="13" spans="2:3" x14ac:dyDescent="0.4">
      <c r="B13" s="47" t="s">
        <v>63</v>
      </c>
      <c r="C13" s="49">
        <v>5</v>
      </c>
    </row>
    <row r="14" spans="2:3" x14ac:dyDescent="0.4">
      <c r="B14" s="47" t="s">
        <v>64</v>
      </c>
      <c r="C14" s="49">
        <v>8</v>
      </c>
    </row>
    <row r="15" spans="2:3" x14ac:dyDescent="0.4">
      <c r="B15" s="47" t="s">
        <v>65</v>
      </c>
      <c r="C15" s="48">
        <v>432.14495779999999</v>
      </c>
    </row>
    <row r="16" spans="2:3" x14ac:dyDescent="0.4">
      <c r="B16" s="50" t="s">
        <v>66</v>
      </c>
      <c r="C16" s="48">
        <v>432.14495779999999</v>
      </c>
    </row>
    <row r="17" spans="2:7" x14ac:dyDescent="0.4">
      <c r="B17" s="47" t="s">
        <v>67</v>
      </c>
      <c r="C17" s="48">
        <v>53.1</v>
      </c>
    </row>
    <row r="18" spans="2:7" x14ac:dyDescent="0.4">
      <c r="B18" s="47" t="s">
        <v>68</v>
      </c>
      <c r="C18" s="49">
        <v>28</v>
      </c>
    </row>
    <row r="19" spans="2:7" x14ac:dyDescent="0.4">
      <c r="B19" s="47" t="s">
        <v>69</v>
      </c>
      <c r="C19" s="49">
        <v>0</v>
      </c>
    </row>
    <row r="20" spans="2:7" x14ac:dyDescent="0.4">
      <c r="B20" s="47" t="s">
        <v>70</v>
      </c>
      <c r="C20" s="49">
        <v>529</v>
      </c>
    </row>
    <row r="21" spans="2:7" x14ac:dyDescent="0.4">
      <c r="B21" s="47" t="s">
        <v>71</v>
      </c>
      <c r="C21" s="49">
        <v>1</v>
      </c>
    </row>
    <row r="22" spans="2:7" x14ac:dyDescent="0.4">
      <c r="B22" s="50" t="s">
        <v>72</v>
      </c>
      <c r="C22" s="49">
        <v>1</v>
      </c>
    </row>
    <row r="23" spans="2:7" x14ac:dyDescent="0.4">
      <c r="B23" s="50" t="s">
        <v>73</v>
      </c>
      <c r="C23" s="49">
        <v>0</v>
      </c>
    </row>
    <row r="24" spans="2:7" x14ac:dyDescent="0.4">
      <c r="B24" s="50" t="s">
        <v>74</v>
      </c>
      <c r="C24" s="49">
        <v>0</v>
      </c>
    </row>
    <row r="25" spans="2:7" x14ac:dyDescent="0.4">
      <c r="B25" s="50" t="s">
        <v>75</v>
      </c>
      <c r="C25" s="49">
        <v>0</v>
      </c>
    </row>
    <row r="26" spans="2:7" x14ac:dyDescent="0.4">
      <c r="B26" s="50" t="s">
        <v>76</v>
      </c>
      <c r="C26" s="49">
        <v>1</v>
      </c>
    </row>
    <row r="27" spans="2:7" ht="19.5" thickBot="1" x14ac:dyDescent="0.45">
      <c r="B27" s="51" t="s">
        <v>77</v>
      </c>
      <c r="C27" s="52" t="s">
        <v>78</v>
      </c>
    </row>
    <row r="29" spans="2:7" ht="19.5" thickBot="1" x14ac:dyDescent="0.45">
      <c r="B29" t="s">
        <v>79</v>
      </c>
    </row>
    <row r="30" spans="2:7" ht="19.5" thickBot="1" x14ac:dyDescent="0.45">
      <c r="B30" s="25" t="s">
        <v>80</v>
      </c>
      <c r="C30" s="32" t="s">
        <v>81</v>
      </c>
      <c r="D30" s="32" t="s">
        <v>82</v>
      </c>
      <c r="E30" s="32" t="s">
        <v>83</v>
      </c>
      <c r="F30" s="32" t="s">
        <v>84</v>
      </c>
      <c r="G30" s="26" t="s">
        <v>105</v>
      </c>
    </row>
    <row r="31" spans="2:7" ht="19.5" thickTop="1" x14ac:dyDescent="0.4">
      <c r="B31" s="27">
        <v>0.43</v>
      </c>
      <c r="C31" s="33" t="s">
        <v>85</v>
      </c>
      <c r="D31" s="34" t="s">
        <v>86</v>
      </c>
      <c r="E31" s="33"/>
      <c r="F31" s="33"/>
      <c r="G31" s="35" t="s">
        <v>87</v>
      </c>
    </row>
    <row r="32" spans="2:7" ht="19.5" thickBot="1" x14ac:dyDescent="0.45">
      <c r="B32" s="29"/>
      <c r="C32" s="36"/>
      <c r="D32" s="37"/>
      <c r="E32" s="36"/>
      <c r="F32" s="36"/>
      <c r="G32" s="3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11C_FEKAP(kinetic)</vt:lpstr>
      <vt:lpstr>11C_FEKAP(kinetic) (raw)</vt:lpstr>
      <vt:lpstr>11C_FEKAP(compound)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2024-02-16T02:58:36Z</dcterms:modified>
</cp:coreProperties>
</file>