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κ-opioid receptor\"/>
    </mc:Choice>
  </mc:AlternateContent>
  <xr:revisionPtr revIDLastSave="0" documentId="13_ncr:1_{B4CAF113-BD7C-4C16-8B48-22688F2EA674}" xr6:coauthVersionLast="36" xr6:coauthVersionMax="36" xr10:uidLastSave="{00000000-0000-0000-0000-000000000000}"/>
  <bookViews>
    <workbookView xWindow="34335" yWindow="5805" windowWidth="14400" windowHeight="7275" activeTab="1" xr2:uid="{666BC7CE-D0A8-4F8C-A65E-5E37EDDADD61}"/>
  </bookViews>
  <sheets>
    <sheet name="11C_LY2795050(kinetic)" sheetId="1" r:id="rId1"/>
    <sheet name="11C_LY2795050(kinetic) (raw)" sheetId="3" r:id="rId2"/>
    <sheet name="11C_LY2795050(compound)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1" l="1"/>
  <c r="X29" i="1" l="1"/>
  <c r="X21" i="1"/>
  <c r="X22" i="1"/>
  <c r="X26" i="1"/>
  <c r="X28" i="1"/>
  <c r="X31" i="1"/>
  <c r="X32" i="1"/>
  <c r="X33" i="1"/>
  <c r="X34" i="1"/>
  <c r="X35" i="1"/>
  <c r="X20" i="1"/>
  <c r="S4" i="1"/>
  <c r="S5" i="1"/>
  <c r="S6" i="1"/>
  <c r="S9" i="1"/>
  <c r="S11" i="1"/>
  <c r="S12" i="1"/>
  <c r="S14" i="1"/>
  <c r="S15" i="1"/>
  <c r="S16" i="1"/>
  <c r="S17" i="1"/>
  <c r="S18" i="1"/>
  <c r="S3" i="1"/>
</calcChain>
</file>

<file path=xl/sharedStrings.xml><?xml version="1.0" encoding="utf-8"?>
<sst xmlns="http://schemas.openxmlformats.org/spreadsheetml/2006/main" count="247" uniqueCount="111">
  <si>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</si>
  <si>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</si>
  <si>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</si>
  <si>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</si>
  <si>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</si>
  <si>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</si>
  <si>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</si>
  <si>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</si>
  <si>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</si>
  <si>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</si>
  <si>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</si>
  <si>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</si>
  <si>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</si>
  <si>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</si>
  <si>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</si>
  <si>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</si>
  <si>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</si>
  <si>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</si>
  <si>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</si>
  <si>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</si>
  <si>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</si>
  <si>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</si>
  <si>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</si>
  <si>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</si>
  <si>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</si>
  <si>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</si>
  <si>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</si>
  <si>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</si>
  <si>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</si>
  <si>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</si>
  <si>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</si>
  <si>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</si>
  <si>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</si>
  <si>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</si>
  <si>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</si>
  <si>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</si>
  <si>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</si>
  <si>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</si>
  <si>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</si>
  <si>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</si>
  <si>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</si>
  <si>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</si>
  <si>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</si>
  <si>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</si>
  <si>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</si>
  <si>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[11C]LY2795050</t>
    <phoneticPr fontId="1"/>
  </si>
  <si>
    <t>34,1818-1825</t>
    <phoneticPr fontId="1"/>
  </si>
  <si>
    <t>JCBFM</t>
    <phoneticPr fontId="1"/>
  </si>
  <si>
    <t>8/8(F/M)</t>
    <phoneticPr fontId="1"/>
  </si>
  <si>
    <t>2TC</t>
    <phoneticPr fontId="1"/>
  </si>
  <si>
    <t>Centrum semiovate</t>
    <phoneticPr fontId="1"/>
  </si>
  <si>
    <t>%COV</t>
    <phoneticPr fontId="1"/>
  </si>
  <si>
    <t>SRTM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</si>
  <si>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</si>
  <si>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</si>
  <si>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</si>
  <si>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</si>
  <si>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</si>
  <si>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C23H22ClN3O2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</si>
  <si>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</si>
  <si>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</si>
  <si>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</si>
  <si>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</si>
  <si>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</si>
  <si>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</si>
  <si>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</si>
  <si>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</si>
  <si>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</si>
  <si>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</si>
  <si>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</si>
  <si>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</si>
  <si>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</si>
  <si>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</si>
  <si>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</si>
  <si>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</si>
  <si>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</si>
  <si>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</si>
  <si>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</si>
  <si>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</si>
  <si>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</si>
  <si>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</si>
  <si>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</si>
  <si>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</si>
  <si>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</si>
  <si>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</si>
  <si>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Ki</t>
    <phoneticPr fontId="1"/>
  </si>
  <si>
    <t>CHO cells</t>
    <phoneticPr fontId="1"/>
  </si>
  <si>
    <t>10.2967/jnumed.112.109512</t>
  </si>
  <si>
    <t>κ-opioid receptor</t>
    <phoneticPr fontId="1"/>
  </si>
  <si>
    <t>Mika Naganawa et al.</t>
    <phoneticPr fontId="1"/>
  </si>
  <si>
    <t>34(11):1818-25.</t>
  </si>
  <si>
    <t>2TCM</t>
    <phoneticPr fontId="1"/>
  </si>
  <si>
    <t>CER</t>
    <phoneticPr fontId="1"/>
  </si>
  <si>
    <t>Post cingulate cx</t>
    <phoneticPr fontId="1"/>
  </si>
  <si>
    <t>CAU</t>
    <phoneticPr fontId="1"/>
  </si>
  <si>
    <t>OCC</t>
    <phoneticPr fontId="1"/>
  </si>
  <si>
    <t>Frontal cx</t>
    <phoneticPr fontId="1"/>
  </si>
  <si>
    <t>Temporal cx</t>
    <phoneticPr fontId="1"/>
  </si>
  <si>
    <t>Globus pallidus</t>
    <phoneticPr fontId="1"/>
  </si>
  <si>
    <t>Ant.cingulate cx</t>
    <phoneticPr fontId="1"/>
  </si>
  <si>
    <t>Cerebellum corrected</t>
    <phoneticPr fontId="1"/>
  </si>
  <si>
    <t>JoCBF&amp;M</t>
    <phoneticPr fontId="1"/>
  </si>
  <si>
    <t>Mika Naganawa</t>
    <phoneticPr fontId="1"/>
  </si>
  <si>
    <t>K1/k2(Vt)</t>
    <phoneticPr fontId="1"/>
  </si>
  <si>
    <t>SUVR</t>
    <phoneticPr fontId="1"/>
  </si>
  <si>
    <t>DVR</t>
    <phoneticPr fontId="1"/>
  </si>
  <si>
    <t>s.d.</t>
    <phoneticPr fontId="1"/>
  </si>
  <si>
    <t>mean</t>
    <phoneticPr fontId="1"/>
  </si>
  <si>
    <t>DOI (References other than Pubchem)</t>
    <phoneticPr fontId="1"/>
  </si>
  <si>
    <t>Centrum semiovale</t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</si>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</sst>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#,##0.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.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177" fontId="0" fillId="0" borderId="0" xfId="0" applyNumberFormat="1" applyBorder="1">
      <alignment vertical="center"/>
    </xf>
    <xf numFmtId="2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>
      <alignment vertical="center"/>
    </xf>
    <xf numFmtId="0" fontId="0" fillId="0" borderId="16" xfId="0" applyBorder="1">
      <alignment vertical="center"/>
    </xf>
    <xf numFmtId="0" fontId="0" fillId="4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0" fillId="4" borderId="1" xfId="0" applyFill="1" applyBorder="1" applyAlignment="1">
      <alignment horizontal="left" vertical="center"/>
    </xf>
    <xf numFmtId="0" fontId="4" fillId="0" borderId="0" xfId="0" applyFont="1" applyBorder="1">
      <alignment vertical="center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V42"/>
  <sheetViews>
    <sheetView workbookViewId="0">
      <selection activeCell="G1" sqref="G1:J1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2" max="22" width="2.75" customWidth="1"/>
    <col min="26" max="26" width="2.75" customWidth="1"/>
    <col min="30" max="30" width="2.625" customWidth="1"/>
    <col min="34" max="34" width="3.25" customWidth="1"/>
    <col min="38" max="38" width="2.75" customWidth="1"/>
    <col min="42" max="42" width="3" customWidth="1"/>
    <col min="46" max="46" width="2.875" customWidth="1"/>
  </cols>
  <sheetData>
    <row r="1" spans="1:48" x14ac:dyDescent="0.4">
      <c r="A1" s="50" t="s">
        <v>0</v>
      </c>
      <c r="B1" s="50"/>
      <c r="C1" s="50"/>
      <c r="D1" s="50"/>
      <c r="E1" s="50"/>
      <c r="F1" s="50"/>
      <c r="G1" s="51" t="s">
        <v>110</v>
      </c>
      <c r="H1" s="51"/>
      <c r="I1" s="51"/>
      <c r="J1" s="51"/>
      <c r="K1" s="52" t="s">
        <v>1</v>
      </c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1"/>
      <c r="AM1" s="1"/>
      <c r="AN1" s="1"/>
      <c r="AO1" s="1"/>
      <c r="AP1" s="1"/>
      <c r="AQ1" s="1"/>
      <c r="AR1" s="1"/>
      <c r="AS1" s="2"/>
      <c r="AT1" s="2"/>
      <c r="AU1" s="2"/>
    </row>
    <row r="2" spans="1:48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9" t="s">
        <v>12</v>
      </c>
      <c r="O2" s="9"/>
      <c r="P2" s="6" t="s">
        <v>13</v>
      </c>
      <c r="Q2" s="6"/>
      <c r="R2" s="6" t="s">
        <v>51</v>
      </c>
      <c r="S2" s="6" t="s">
        <v>16</v>
      </c>
      <c r="T2" s="6"/>
      <c r="U2" s="7" t="s">
        <v>14</v>
      </c>
      <c r="V2" s="7"/>
      <c r="W2" s="6" t="s">
        <v>51</v>
      </c>
      <c r="X2" s="6" t="s">
        <v>16</v>
      </c>
      <c r="Y2" s="6" t="s">
        <v>15</v>
      </c>
      <c r="Z2" s="6"/>
      <c r="AA2" s="6" t="s">
        <v>16</v>
      </c>
      <c r="AB2" s="6"/>
      <c r="AC2" s="6" t="s">
        <v>17</v>
      </c>
      <c r="AD2" s="6"/>
      <c r="AE2" s="6"/>
      <c r="AF2" s="6"/>
      <c r="AG2" s="6" t="s">
        <v>18</v>
      </c>
      <c r="AH2" s="6"/>
      <c r="AI2" s="6"/>
      <c r="AJ2" s="6"/>
      <c r="AK2" s="6" t="s">
        <v>19</v>
      </c>
      <c r="AL2" s="6"/>
      <c r="AM2" s="6"/>
      <c r="AN2" s="6"/>
      <c r="AO2" s="6" t="s">
        <v>42</v>
      </c>
      <c r="AP2" s="6"/>
      <c r="AQ2" s="6"/>
      <c r="AR2" s="6"/>
      <c r="AS2" s="8" t="s">
        <v>20</v>
      </c>
      <c r="AT2" s="8"/>
      <c r="AU2" s="8"/>
      <c r="AV2" s="1"/>
    </row>
    <row r="3" spans="1:48" x14ac:dyDescent="0.4">
      <c r="A3" s="55" t="s">
        <v>45</v>
      </c>
      <c r="B3" s="11" t="s">
        <v>88</v>
      </c>
      <c r="C3" t="s">
        <v>89</v>
      </c>
      <c r="D3">
        <v>2014</v>
      </c>
      <c r="E3" t="s">
        <v>47</v>
      </c>
      <c r="F3" s="39" t="s">
        <v>90</v>
      </c>
      <c r="G3" s="55" t="s">
        <v>21</v>
      </c>
      <c r="H3">
        <v>16</v>
      </c>
      <c r="I3" t="s">
        <v>48</v>
      </c>
      <c r="K3" t="s">
        <v>91</v>
      </c>
      <c r="L3" s="53" t="s">
        <v>22</v>
      </c>
      <c r="M3" s="53"/>
      <c r="N3" s="53" t="s">
        <v>22</v>
      </c>
      <c r="O3" s="53"/>
      <c r="P3">
        <v>2.74</v>
      </c>
      <c r="Q3" t="s">
        <v>39</v>
      </c>
      <c r="R3">
        <v>11</v>
      </c>
      <c r="S3" s="12">
        <f>P3*R3/100</f>
        <v>0.3014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</row>
    <row r="4" spans="1:48" x14ac:dyDescent="0.4">
      <c r="A4" s="47"/>
      <c r="B4" s="11"/>
      <c r="C4" s="11"/>
      <c r="D4" s="11"/>
      <c r="E4" s="11"/>
      <c r="F4" s="11"/>
      <c r="G4" s="47"/>
      <c r="H4" s="11"/>
      <c r="I4" s="11"/>
      <c r="J4" s="11"/>
      <c r="K4" s="11"/>
      <c r="L4" s="49"/>
      <c r="M4" s="49"/>
      <c r="N4" s="49" t="s">
        <v>27</v>
      </c>
      <c r="O4" s="49"/>
      <c r="P4">
        <v>2.31</v>
      </c>
      <c r="Q4" t="s">
        <v>39</v>
      </c>
      <c r="R4">
        <v>12</v>
      </c>
      <c r="S4" s="12">
        <f t="shared" ref="S4:S18" si="0">P4*R4/100</f>
        <v>0.2772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O4" s="14"/>
      <c r="AP4" s="11"/>
      <c r="AQ4" s="11"/>
      <c r="AR4" s="11"/>
      <c r="AS4" s="11"/>
      <c r="AT4" s="11"/>
      <c r="AU4" s="15"/>
      <c r="AV4" s="11"/>
    </row>
    <row r="5" spans="1:48" x14ac:dyDescent="0.4">
      <c r="A5" s="47"/>
      <c r="B5" s="11"/>
      <c r="C5" s="11"/>
      <c r="D5" s="11"/>
      <c r="E5" s="11"/>
      <c r="F5" s="11"/>
      <c r="G5" s="47"/>
      <c r="H5" s="11"/>
      <c r="I5" s="11"/>
      <c r="J5" s="11"/>
      <c r="K5" s="11"/>
      <c r="L5" s="49"/>
      <c r="M5" s="49"/>
      <c r="N5" s="49" t="s">
        <v>30</v>
      </c>
      <c r="O5" s="49"/>
      <c r="P5">
        <v>3.95</v>
      </c>
      <c r="Q5" t="s">
        <v>39</v>
      </c>
      <c r="R5">
        <v>13</v>
      </c>
      <c r="S5" s="12">
        <f t="shared" si="0"/>
        <v>0.51350000000000007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4"/>
      <c r="AP5" s="11"/>
      <c r="AQ5" s="11"/>
      <c r="AR5" s="11"/>
      <c r="AS5" s="11"/>
      <c r="AT5" s="11"/>
      <c r="AU5" s="11"/>
      <c r="AV5" s="11"/>
    </row>
    <row r="6" spans="1:48" x14ac:dyDescent="0.4">
      <c r="A6" s="47"/>
      <c r="B6" s="11"/>
      <c r="C6" s="11"/>
      <c r="D6" s="11"/>
      <c r="E6" s="11"/>
      <c r="F6" s="11"/>
      <c r="G6" s="47"/>
      <c r="H6" s="11"/>
      <c r="I6" s="11"/>
      <c r="J6" s="11"/>
      <c r="K6" s="11"/>
      <c r="L6" s="49" t="s">
        <v>33</v>
      </c>
      <c r="M6" s="49"/>
      <c r="N6" s="49" t="s">
        <v>26</v>
      </c>
      <c r="O6" s="49"/>
      <c r="P6">
        <v>1.96</v>
      </c>
      <c r="Q6" t="s">
        <v>39</v>
      </c>
      <c r="R6">
        <v>9</v>
      </c>
      <c r="S6" s="12">
        <f t="shared" si="0"/>
        <v>0.1764</v>
      </c>
      <c r="T6" s="11"/>
      <c r="U6" s="11"/>
      <c r="V6" s="11"/>
      <c r="W6" s="11"/>
      <c r="X6" s="11"/>
      <c r="Y6" s="19"/>
      <c r="AB6" s="11"/>
      <c r="AF6" s="11"/>
      <c r="AJ6" s="11"/>
      <c r="AN6" s="11"/>
      <c r="AO6" s="14"/>
      <c r="AP6" s="11"/>
      <c r="AQ6" s="11"/>
      <c r="AR6" s="11"/>
      <c r="AS6" s="12"/>
      <c r="AT6" s="11"/>
      <c r="AU6" s="11"/>
      <c r="AV6" s="11"/>
    </row>
    <row r="7" spans="1:48" x14ac:dyDescent="0.4">
      <c r="A7" s="47"/>
      <c r="B7" s="11"/>
      <c r="C7" s="11"/>
      <c r="D7" s="11"/>
      <c r="E7" s="11"/>
      <c r="F7" s="11"/>
      <c r="G7" s="47"/>
      <c r="H7" s="11"/>
      <c r="I7" s="11"/>
      <c r="J7" s="11"/>
      <c r="K7" s="11"/>
      <c r="L7" s="49"/>
      <c r="M7" s="49"/>
      <c r="N7" s="54" t="s">
        <v>34</v>
      </c>
      <c r="O7" s="18" t="s">
        <v>43</v>
      </c>
      <c r="P7" s="14"/>
      <c r="Q7" s="11"/>
      <c r="R7" s="11"/>
      <c r="S7" s="12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4"/>
      <c r="AP7" s="11"/>
      <c r="AQ7" s="11"/>
      <c r="AR7" s="11"/>
      <c r="AS7" s="12"/>
      <c r="AT7" s="11"/>
      <c r="AU7" s="11"/>
      <c r="AV7" s="11"/>
    </row>
    <row r="8" spans="1:48" x14ac:dyDescent="0.4">
      <c r="A8" s="47"/>
      <c r="B8" s="11"/>
      <c r="C8" s="11"/>
      <c r="D8" s="11"/>
      <c r="E8" s="11"/>
      <c r="F8" s="11"/>
      <c r="G8" s="47"/>
      <c r="H8" s="11"/>
      <c r="I8" s="11"/>
      <c r="J8" s="11"/>
      <c r="K8" s="11"/>
      <c r="L8" s="49"/>
      <c r="M8" s="49"/>
      <c r="N8" s="53"/>
      <c r="O8" s="18" t="s">
        <v>44</v>
      </c>
      <c r="P8" s="14"/>
      <c r="Q8" s="11"/>
      <c r="R8" s="11"/>
      <c r="S8" s="12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4"/>
      <c r="AP8" s="11"/>
      <c r="AQ8" s="11"/>
      <c r="AR8" s="11"/>
      <c r="AS8" s="12"/>
      <c r="AT8" s="11"/>
      <c r="AU8" s="11"/>
      <c r="AV8" s="11"/>
    </row>
    <row r="9" spans="1:48" ht="19.5" customHeight="1" x14ac:dyDescent="0.4">
      <c r="A9" s="47"/>
      <c r="B9" s="11"/>
      <c r="C9" s="11"/>
      <c r="D9" s="11"/>
      <c r="E9" s="11"/>
      <c r="F9" s="11"/>
      <c r="G9" s="47"/>
      <c r="H9" s="11"/>
      <c r="I9" s="11"/>
      <c r="J9" s="11"/>
      <c r="K9" s="11"/>
      <c r="L9" s="48" t="s">
        <v>35</v>
      </c>
      <c r="M9" s="48"/>
      <c r="N9" s="49" t="s">
        <v>32</v>
      </c>
      <c r="O9" s="49"/>
      <c r="P9">
        <v>3.41</v>
      </c>
      <c r="Q9" t="s">
        <v>39</v>
      </c>
      <c r="R9">
        <v>10</v>
      </c>
      <c r="S9" s="12">
        <f t="shared" si="0"/>
        <v>0.34100000000000003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4"/>
      <c r="AP9" s="11"/>
      <c r="AQ9" s="11"/>
      <c r="AR9" s="11"/>
      <c r="AS9" s="12"/>
      <c r="AT9" s="11"/>
      <c r="AU9" s="11"/>
      <c r="AV9" s="11"/>
    </row>
    <row r="10" spans="1:48" x14ac:dyDescent="0.4">
      <c r="A10" s="47"/>
      <c r="B10" s="11"/>
      <c r="C10" s="11"/>
      <c r="D10" s="11"/>
      <c r="E10" s="11"/>
      <c r="F10" s="11"/>
      <c r="G10" s="47"/>
      <c r="H10" s="11"/>
      <c r="I10" s="11"/>
      <c r="J10" s="11"/>
      <c r="K10" s="11"/>
      <c r="L10" s="48"/>
      <c r="M10" s="48"/>
      <c r="N10" s="49" t="s">
        <v>31</v>
      </c>
      <c r="O10" s="49"/>
      <c r="P10" s="14">
        <f>AVERAGE('11C_LY2795050(kinetic) (raw)'!Q5,'11C_LY2795050(kinetic) (raw)'!Q13)</f>
        <v>2.7350000000000003</v>
      </c>
      <c r="Q10" s="11"/>
      <c r="R10" s="11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4"/>
      <c r="AP10" s="11"/>
      <c r="AQ10" s="11"/>
      <c r="AR10" s="11"/>
      <c r="AS10" s="12"/>
      <c r="AT10" s="11"/>
      <c r="AU10" s="15"/>
      <c r="AV10" s="11"/>
    </row>
    <row r="11" spans="1:48" x14ac:dyDescent="0.4">
      <c r="A11" s="47"/>
      <c r="B11" s="11"/>
      <c r="C11" s="11"/>
      <c r="D11" s="11"/>
      <c r="E11" s="11"/>
      <c r="F11" s="11"/>
      <c r="G11" s="47"/>
      <c r="H11" s="11"/>
      <c r="I11" s="11"/>
      <c r="J11" s="11"/>
      <c r="K11" s="11"/>
      <c r="L11" s="49" t="s">
        <v>23</v>
      </c>
      <c r="M11" s="49"/>
      <c r="N11" s="49" t="s">
        <v>23</v>
      </c>
      <c r="O11" s="49"/>
      <c r="P11">
        <v>2.66</v>
      </c>
      <c r="Q11" t="s">
        <v>39</v>
      </c>
      <c r="R11">
        <v>11</v>
      </c>
      <c r="S11" s="12">
        <f t="shared" si="0"/>
        <v>0.29260000000000003</v>
      </c>
      <c r="T11" s="11"/>
      <c r="U11" s="11"/>
      <c r="V11" s="11"/>
      <c r="W11" s="11"/>
      <c r="X11" s="11"/>
      <c r="Y11" s="19"/>
      <c r="AB11" s="11"/>
      <c r="AF11" s="11"/>
      <c r="AJ11" s="11"/>
      <c r="AN11" s="11"/>
      <c r="AO11" s="14"/>
      <c r="AP11" s="11"/>
      <c r="AQ11" s="11"/>
      <c r="AR11" s="11"/>
      <c r="AS11" s="12"/>
      <c r="AT11" s="11"/>
      <c r="AU11" s="15"/>
      <c r="AV11" s="11"/>
    </row>
    <row r="12" spans="1:48" x14ac:dyDescent="0.4">
      <c r="A12" s="47"/>
      <c r="B12" s="11"/>
      <c r="C12" s="11"/>
      <c r="D12" s="11"/>
      <c r="E12" s="11"/>
      <c r="F12" s="11"/>
      <c r="G12" s="47"/>
      <c r="H12" s="11"/>
      <c r="I12" s="11"/>
      <c r="J12" s="11"/>
      <c r="K12" s="11"/>
      <c r="L12" s="49" t="s">
        <v>24</v>
      </c>
      <c r="M12" s="49"/>
      <c r="N12" s="49" t="s">
        <v>24</v>
      </c>
      <c r="O12" s="49"/>
      <c r="P12">
        <v>2.58</v>
      </c>
      <c r="Q12" t="s">
        <v>39</v>
      </c>
      <c r="R12">
        <v>10</v>
      </c>
      <c r="S12" s="12">
        <f t="shared" si="0"/>
        <v>0.25800000000000001</v>
      </c>
      <c r="T12" s="11"/>
      <c r="U12" s="12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4"/>
      <c r="AP12" s="11"/>
      <c r="AQ12" s="11"/>
      <c r="AR12" s="11"/>
      <c r="AS12" s="12"/>
      <c r="AT12" s="11"/>
      <c r="AU12" s="11"/>
      <c r="AV12" s="11"/>
    </row>
    <row r="13" spans="1:48" x14ac:dyDescent="0.4">
      <c r="A13" s="47"/>
      <c r="B13" s="11"/>
      <c r="C13" s="11"/>
      <c r="D13" s="11"/>
      <c r="E13" s="11"/>
      <c r="F13" s="11"/>
      <c r="G13" s="47"/>
      <c r="H13" s="11"/>
      <c r="I13" s="11"/>
      <c r="J13" s="11"/>
      <c r="K13" s="11"/>
      <c r="L13" s="49" t="s">
        <v>25</v>
      </c>
      <c r="M13" s="49"/>
      <c r="N13" s="49" t="s">
        <v>25</v>
      </c>
      <c r="O13" s="49"/>
      <c r="P13" s="14"/>
      <c r="Q13" s="11"/>
      <c r="R13" s="10"/>
      <c r="S13" s="12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4"/>
      <c r="AP13" s="11"/>
      <c r="AQ13" s="11"/>
      <c r="AR13" s="11"/>
      <c r="AS13" s="12"/>
      <c r="AT13" s="11"/>
      <c r="AU13" s="11"/>
      <c r="AV13" s="11"/>
    </row>
    <row r="14" spans="1:48" x14ac:dyDescent="0.4">
      <c r="A14" s="47"/>
      <c r="B14" s="11"/>
      <c r="C14" s="11"/>
      <c r="D14" s="11"/>
      <c r="E14" s="11"/>
      <c r="F14" s="11"/>
      <c r="G14" s="47"/>
      <c r="H14" s="11"/>
      <c r="I14" s="11"/>
      <c r="J14" s="11"/>
      <c r="K14" s="11"/>
      <c r="L14" s="49" t="s">
        <v>36</v>
      </c>
      <c r="M14" s="49"/>
      <c r="N14" s="49" t="s">
        <v>37</v>
      </c>
      <c r="O14" s="49"/>
      <c r="P14">
        <v>2.19</v>
      </c>
      <c r="Q14" t="s">
        <v>39</v>
      </c>
      <c r="R14">
        <v>17</v>
      </c>
      <c r="S14" s="12">
        <f t="shared" si="0"/>
        <v>0.37229999999999996</v>
      </c>
      <c r="T14" s="11"/>
      <c r="U14" s="11"/>
      <c r="V14" s="11"/>
      <c r="W14" s="11"/>
      <c r="X14" s="11"/>
      <c r="Y14" s="19"/>
      <c r="AB14" s="11"/>
      <c r="AE14" s="20"/>
      <c r="AF14" s="11"/>
      <c r="AJ14" s="11"/>
      <c r="AN14" s="11"/>
      <c r="AO14" s="14"/>
      <c r="AP14" s="11"/>
      <c r="AQ14" s="11"/>
      <c r="AR14" s="11"/>
      <c r="AS14" s="12"/>
      <c r="AT14" s="11"/>
      <c r="AU14" s="11"/>
      <c r="AV14" s="11"/>
    </row>
    <row r="15" spans="1:48" x14ac:dyDescent="0.4">
      <c r="A15" s="47"/>
      <c r="B15" s="11"/>
      <c r="C15" s="11"/>
      <c r="D15" s="11"/>
      <c r="E15" s="11"/>
      <c r="F15" s="11"/>
      <c r="G15" s="47"/>
      <c r="H15" s="11"/>
      <c r="I15" s="11"/>
      <c r="J15" s="11"/>
      <c r="K15" s="11"/>
      <c r="L15" s="49"/>
      <c r="M15" s="49"/>
      <c r="N15" s="49" t="s">
        <v>29</v>
      </c>
      <c r="O15" s="49"/>
      <c r="P15" s="14">
        <v>3</v>
      </c>
      <c r="Q15" t="s">
        <v>39</v>
      </c>
      <c r="R15">
        <v>11</v>
      </c>
      <c r="S15" s="12">
        <f t="shared" si="0"/>
        <v>0.33</v>
      </c>
      <c r="T15" s="11"/>
      <c r="U15" s="11"/>
      <c r="V15" s="11"/>
      <c r="W15" s="11"/>
      <c r="X15" s="11"/>
      <c r="Y15" s="19"/>
      <c r="AB15" s="11"/>
      <c r="AC15" s="19"/>
      <c r="AF15" s="11"/>
      <c r="AJ15" s="11"/>
      <c r="AN15" s="11"/>
      <c r="AO15" s="14"/>
      <c r="AP15" s="11"/>
      <c r="AQ15" s="11"/>
      <c r="AR15" s="11"/>
      <c r="AS15" s="12"/>
      <c r="AT15" s="11"/>
      <c r="AU15" s="15"/>
      <c r="AV15" s="11"/>
    </row>
    <row r="16" spans="1:48" x14ac:dyDescent="0.4">
      <c r="A16" s="47"/>
      <c r="B16" s="11"/>
      <c r="C16" s="11"/>
      <c r="D16" s="11"/>
      <c r="E16" s="11"/>
      <c r="F16" s="11"/>
      <c r="G16" s="47"/>
      <c r="H16" s="11"/>
      <c r="I16" s="11"/>
      <c r="J16" s="11"/>
      <c r="K16" s="11"/>
      <c r="L16" s="49"/>
      <c r="M16" s="49"/>
      <c r="N16" s="49" t="s">
        <v>28</v>
      </c>
      <c r="O16" s="49"/>
      <c r="P16">
        <v>2.14</v>
      </c>
      <c r="Q16" t="s">
        <v>39</v>
      </c>
      <c r="R16">
        <v>10</v>
      </c>
      <c r="S16" s="12">
        <f t="shared" si="0"/>
        <v>0.21400000000000002</v>
      </c>
      <c r="T16" s="11"/>
      <c r="U16" s="11"/>
      <c r="V16" s="11"/>
      <c r="W16" s="11"/>
      <c r="X16" s="11"/>
      <c r="Y16" s="19"/>
      <c r="AB16" s="11"/>
      <c r="AE16" s="19"/>
      <c r="AF16" s="11"/>
      <c r="AJ16" s="11"/>
      <c r="AN16" s="11"/>
      <c r="AO16" s="14"/>
      <c r="AP16" s="11"/>
      <c r="AQ16" s="11"/>
      <c r="AR16" s="11"/>
      <c r="AS16" s="12"/>
      <c r="AT16" s="11"/>
      <c r="AU16" s="11"/>
      <c r="AV16" s="11"/>
    </row>
    <row r="17" spans="1:48" x14ac:dyDescent="0.4">
      <c r="A17" s="47"/>
      <c r="B17" s="11"/>
      <c r="C17" s="11"/>
      <c r="D17" s="11"/>
      <c r="E17" s="11"/>
      <c r="F17" s="11"/>
      <c r="G17" s="47"/>
      <c r="H17" s="11"/>
      <c r="I17" s="11"/>
      <c r="J17" s="11"/>
      <c r="K17" s="11"/>
      <c r="L17" s="49"/>
      <c r="M17" s="49"/>
      <c r="N17" s="49" t="s">
        <v>38</v>
      </c>
      <c r="O17" s="49"/>
      <c r="P17">
        <v>3.11</v>
      </c>
      <c r="Q17" t="s">
        <v>39</v>
      </c>
      <c r="R17">
        <v>12</v>
      </c>
      <c r="S17" s="12">
        <f t="shared" si="0"/>
        <v>0.37319999999999998</v>
      </c>
      <c r="T17" s="11"/>
      <c r="U17" s="12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4"/>
      <c r="AP17" s="11"/>
      <c r="AQ17" s="11"/>
      <c r="AR17" s="11"/>
      <c r="AS17" s="12"/>
      <c r="AT17" s="11"/>
      <c r="AU17" s="11"/>
      <c r="AV17" s="11"/>
    </row>
    <row r="18" spans="1:48" x14ac:dyDescent="0.4">
      <c r="A18" s="47"/>
      <c r="B18" s="13"/>
      <c r="C18" s="13"/>
      <c r="D18" s="13"/>
      <c r="E18" s="13"/>
      <c r="F18" s="13"/>
      <c r="G18" s="47"/>
      <c r="H18" s="13"/>
      <c r="I18" s="13"/>
      <c r="J18" s="13"/>
      <c r="K18" s="13"/>
      <c r="L18" s="22" t="s">
        <v>40</v>
      </c>
      <c r="M18" s="22"/>
      <c r="N18" s="49" t="s">
        <v>109</v>
      </c>
      <c r="O18" s="49"/>
      <c r="P18" s="24">
        <v>2.2999999999999998</v>
      </c>
      <c r="Q18" s="13" t="s">
        <v>39</v>
      </c>
      <c r="R18" s="13">
        <v>10</v>
      </c>
      <c r="S18" s="12">
        <f t="shared" si="0"/>
        <v>0.23</v>
      </c>
      <c r="T18" s="13"/>
      <c r="U18" s="13"/>
      <c r="V18" s="13"/>
      <c r="W18" s="13"/>
      <c r="X18" s="13"/>
      <c r="Y18" s="25"/>
      <c r="Z18" s="13"/>
      <c r="AA18" s="13"/>
      <c r="AB18" s="11"/>
      <c r="AF18" s="11"/>
      <c r="AG18" s="19"/>
      <c r="AJ18" s="11"/>
      <c r="AN18" s="11"/>
      <c r="AO18" s="14"/>
      <c r="AP18" s="11"/>
      <c r="AQ18" s="11"/>
      <c r="AR18" s="11"/>
      <c r="AS18" s="12"/>
      <c r="AT18" s="11"/>
      <c r="AU18" s="15"/>
      <c r="AV18" s="11"/>
    </row>
    <row r="19" spans="1:48" x14ac:dyDescent="0.4">
      <c r="A19" s="17"/>
      <c r="G19" s="17"/>
      <c r="K19" s="11"/>
      <c r="L19" s="17"/>
      <c r="M19" s="17"/>
      <c r="N19" s="47"/>
      <c r="O19" s="47"/>
      <c r="P19" s="23"/>
      <c r="Q19" s="11"/>
      <c r="R19" s="11"/>
      <c r="S19" s="11"/>
      <c r="T19" s="11"/>
      <c r="U19" s="11"/>
      <c r="V19" s="11"/>
      <c r="W19" s="11"/>
      <c r="X19" s="11"/>
      <c r="Y19" s="19"/>
      <c r="AB19" s="11"/>
      <c r="AF19" s="11"/>
      <c r="AG19" s="19"/>
      <c r="AJ19" s="11"/>
      <c r="AN19" s="11"/>
      <c r="AO19" s="14"/>
      <c r="AP19" s="11"/>
      <c r="AQ19" s="11"/>
      <c r="AR19" s="11"/>
      <c r="AS19" s="12"/>
      <c r="AT19" s="11"/>
      <c r="AU19" s="11"/>
      <c r="AV19" s="11"/>
    </row>
    <row r="20" spans="1:48" x14ac:dyDescent="0.4">
      <c r="A20" s="17"/>
      <c r="G20" s="17"/>
      <c r="K20" s="11" t="s">
        <v>52</v>
      </c>
      <c r="L20" s="53" t="s">
        <v>22</v>
      </c>
      <c r="M20" s="53"/>
      <c r="N20" s="53" t="s">
        <v>22</v>
      </c>
      <c r="O20" s="53"/>
      <c r="U20">
        <v>0.61</v>
      </c>
      <c r="V20" t="s">
        <v>39</v>
      </c>
      <c r="W20">
        <v>15</v>
      </c>
      <c r="X20" s="14">
        <f>U20*W20/100</f>
        <v>9.1499999999999998E-2</v>
      </c>
      <c r="Y20" s="19"/>
      <c r="AA20" s="19"/>
      <c r="AC20" s="19"/>
      <c r="AE20" s="19"/>
      <c r="AG20" s="19"/>
      <c r="AI20" s="19"/>
      <c r="AK20" s="19"/>
      <c r="AM20" s="19"/>
      <c r="AO20" s="14"/>
      <c r="AS20" s="12"/>
    </row>
    <row r="21" spans="1:48" x14ac:dyDescent="0.4">
      <c r="A21" s="17"/>
      <c r="G21" s="17"/>
      <c r="K21" s="11"/>
      <c r="L21" s="49"/>
      <c r="M21" s="49"/>
      <c r="N21" s="49" t="s">
        <v>27</v>
      </c>
      <c r="O21" s="49"/>
      <c r="U21">
        <v>0.45</v>
      </c>
      <c r="V21" t="s">
        <v>39</v>
      </c>
      <c r="W21">
        <v>21</v>
      </c>
      <c r="X21" s="14">
        <f t="shared" ref="X21:X35" si="1">U21*W21/100</f>
        <v>9.4500000000000015E-2</v>
      </c>
    </row>
    <row r="22" spans="1:48" x14ac:dyDescent="0.4">
      <c r="A22" s="17"/>
      <c r="G22" s="17"/>
      <c r="K22" s="11"/>
      <c r="L22" s="49"/>
      <c r="M22" s="49"/>
      <c r="N22" s="49" t="s">
        <v>30</v>
      </c>
      <c r="O22" s="49"/>
      <c r="U22">
        <v>1.28</v>
      </c>
      <c r="V22" t="s">
        <v>39</v>
      </c>
      <c r="W22">
        <v>18</v>
      </c>
      <c r="X22" s="14">
        <f t="shared" si="1"/>
        <v>0.23039999999999999</v>
      </c>
    </row>
    <row r="23" spans="1:48" x14ac:dyDescent="0.4">
      <c r="A23" s="17"/>
      <c r="G23" s="17"/>
      <c r="L23" s="49" t="s">
        <v>33</v>
      </c>
      <c r="M23" s="49"/>
      <c r="N23" s="49" t="s">
        <v>26</v>
      </c>
      <c r="O23" s="49"/>
      <c r="X23" s="14"/>
    </row>
    <row r="24" spans="1:48" x14ac:dyDescent="0.4">
      <c r="A24" s="17"/>
      <c r="G24" s="17"/>
      <c r="L24" s="49"/>
      <c r="M24" s="49"/>
      <c r="N24" s="54" t="s">
        <v>34</v>
      </c>
      <c r="O24" s="21" t="s">
        <v>43</v>
      </c>
      <c r="X24" s="14"/>
    </row>
    <row r="25" spans="1:48" x14ac:dyDescent="0.4">
      <c r="A25" s="17"/>
      <c r="G25" s="17"/>
      <c r="L25" s="49"/>
      <c r="M25" s="49"/>
      <c r="N25" s="53"/>
      <c r="O25" s="21" t="s">
        <v>44</v>
      </c>
      <c r="X25" s="14"/>
      <c r="AN25" s="11"/>
    </row>
    <row r="26" spans="1:48" x14ac:dyDescent="0.4">
      <c r="A26" s="17"/>
      <c r="G26" s="17"/>
      <c r="L26" s="48" t="s">
        <v>35</v>
      </c>
      <c r="M26" s="48"/>
      <c r="N26" s="49" t="s">
        <v>32</v>
      </c>
      <c r="O26" s="49"/>
      <c r="U26" s="14">
        <v>1</v>
      </c>
      <c r="V26" t="s">
        <v>39</v>
      </c>
      <c r="W26">
        <v>11</v>
      </c>
      <c r="X26" s="14">
        <f t="shared" si="1"/>
        <v>0.11</v>
      </c>
    </row>
    <row r="27" spans="1:48" x14ac:dyDescent="0.4">
      <c r="A27" s="17"/>
      <c r="G27" s="17"/>
      <c r="L27" s="48"/>
      <c r="M27" s="48"/>
      <c r="N27" s="49" t="s">
        <v>31</v>
      </c>
      <c r="O27" s="49"/>
      <c r="X27" s="14"/>
    </row>
    <row r="28" spans="1:48" ht="18.75" customHeight="1" x14ac:dyDescent="0.4">
      <c r="A28" s="17"/>
      <c r="G28" s="17"/>
      <c r="L28" s="49" t="s">
        <v>23</v>
      </c>
      <c r="M28" s="49"/>
      <c r="N28" s="49" t="s">
        <v>23</v>
      </c>
      <c r="O28" s="49"/>
      <c r="U28">
        <v>0.56999999999999995</v>
      </c>
      <c r="V28" t="s">
        <v>39</v>
      </c>
      <c r="W28">
        <v>17</v>
      </c>
      <c r="X28" s="14">
        <f t="shared" si="1"/>
        <v>9.69E-2</v>
      </c>
    </row>
    <row r="29" spans="1:48" x14ac:dyDescent="0.4">
      <c r="A29" s="17"/>
      <c r="G29" s="17"/>
      <c r="L29" s="49" t="s">
        <v>24</v>
      </c>
      <c r="M29" s="49"/>
      <c r="N29" s="49" t="s">
        <v>24</v>
      </c>
      <c r="O29" s="49"/>
      <c r="U29">
        <v>0.56999999999999995</v>
      </c>
      <c r="V29" t="s">
        <v>39</v>
      </c>
      <c r="W29">
        <v>19</v>
      </c>
      <c r="X29" s="14">
        <f t="shared" si="1"/>
        <v>0.10829999999999998</v>
      </c>
    </row>
    <row r="30" spans="1:48" x14ac:dyDescent="0.4">
      <c r="A30" s="17"/>
      <c r="G30" s="17"/>
      <c r="L30" s="49" t="s">
        <v>25</v>
      </c>
      <c r="M30" s="49"/>
      <c r="N30" s="49" t="s">
        <v>25</v>
      </c>
      <c r="O30" s="49"/>
      <c r="X30" s="14"/>
      <c r="AS30" s="11"/>
    </row>
    <row r="31" spans="1:48" x14ac:dyDescent="0.4">
      <c r="A31" s="17"/>
      <c r="G31" s="17"/>
      <c r="L31" s="49" t="s">
        <v>36</v>
      </c>
      <c r="M31" s="49"/>
      <c r="N31" s="49" t="s">
        <v>37</v>
      </c>
      <c r="O31" s="49"/>
      <c r="U31">
        <v>0.28999999999999998</v>
      </c>
      <c r="V31" t="s">
        <v>39</v>
      </c>
      <c r="W31">
        <v>58</v>
      </c>
      <c r="X31" s="14">
        <f t="shared" si="1"/>
        <v>0.16820000000000002</v>
      </c>
    </row>
    <row r="32" spans="1:48" x14ac:dyDescent="0.4">
      <c r="A32" s="17"/>
      <c r="G32" s="17"/>
      <c r="L32" s="49"/>
      <c r="M32" s="49"/>
      <c r="N32" s="49" t="s">
        <v>29</v>
      </c>
      <c r="O32" s="49"/>
      <c r="U32">
        <v>0.75</v>
      </c>
      <c r="V32" t="s">
        <v>39</v>
      </c>
      <c r="W32">
        <v>15</v>
      </c>
      <c r="X32" s="14">
        <f t="shared" si="1"/>
        <v>0.1125</v>
      </c>
    </row>
    <row r="33" spans="1:45" x14ac:dyDescent="0.4">
      <c r="A33" s="17"/>
      <c r="G33" s="17"/>
      <c r="L33" s="49"/>
      <c r="M33" s="49"/>
      <c r="N33" s="49" t="s">
        <v>28</v>
      </c>
      <c r="O33" s="49"/>
      <c r="U33" s="14">
        <v>0.4</v>
      </c>
      <c r="V33" t="s">
        <v>39</v>
      </c>
      <c r="W33">
        <v>23</v>
      </c>
      <c r="X33" s="14">
        <f t="shared" si="1"/>
        <v>9.2000000000000012E-2</v>
      </c>
    </row>
    <row r="34" spans="1:45" x14ac:dyDescent="0.4">
      <c r="A34" s="17"/>
      <c r="G34" s="17"/>
      <c r="L34" s="49"/>
      <c r="M34" s="49"/>
      <c r="N34" s="49" t="s">
        <v>38</v>
      </c>
      <c r="O34" s="49"/>
      <c r="U34">
        <v>0.84</v>
      </c>
      <c r="V34" t="s">
        <v>39</v>
      </c>
      <c r="W34">
        <v>16</v>
      </c>
      <c r="X34" s="14">
        <f t="shared" si="1"/>
        <v>0.13439999999999999</v>
      </c>
    </row>
    <row r="35" spans="1:45" x14ac:dyDescent="0.4">
      <c r="L35" s="22" t="s">
        <v>40</v>
      </c>
      <c r="M35" s="22"/>
      <c r="N35" s="49" t="s">
        <v>109</v>
      </c>
      <c r="O35" s="49"/>
      <c r="U35">
        <v>0.33</v>
      </c>
      <c r="V35" t="s">
        <v>39</v>
      </c>
      <c r="W35">
        <v>29</v>
      </c>
      <c r="X35" s="14">
        <f t="shared" si="1"/>
        <v>9.5700000000000007E-2</v>
      </c>
      <c r="AM35" s="11"/>
      <c r="AN35" s="11"/>
      <c r="AO35" s="11"/>
      <c r="AP35" s="11"/>
      <c r="AQ35" s="11"/>
      <c r="AR35" s="11"/>
    </row>
    <row r="36" spans="1:45" x14ac:dyDescent="0.4">
      <c r="AM36" s="11"/>
      <c r="AN36" s="11"/>
      <c r="AO36" s="11"/>
      <c r="AP36" s="11"/>
      <c r="AQ36" s="11"/>
      <c r="AR36" s="11"/>
      <c r="AS36" s="16"/>
    </row>
    <row r="37" spans="1:45" x14ac:dyDescent="0.4">
      <c r="AM37" s="11"/>
      <c r="AN37" s="11"/>
      <c r="AO37" s="12"/>
      <c r="AP37" s="11"/>
      <c r="AQ37" s="11"/>
      <c r="AR37" s="11"/>
      <c r="AS37" s="16"/>
    </row>
    <row r="38" spans="1:45" x14ac:dyDescent="0.4">
      <c r="AM38" s="11"/>
      <c r="AN38" s="11"/>
      <c r="AO38" s="12"/>
      <c r="AP38" s="11"/>
      <c r="AQ38" s="11"/>
      <c r="AR38" s="11"/>
      <c r="AS38" s="16"/>
    </row>
    <row r="39" spans="1:45" x14ac:dyDescent="0.4">
      <c r="AM39" s="11"/>
      <c r="AN39" s="11"/>
      <c r="AO39" s="11"/>
      <c r="AP39" s="11"/>
      <c r="AQ39" s="11"/>
      <c r="AR39" s="11"/>
      <c r="AS39" s="16"/>
    </row>
    <row r="40" spans="1:45" x14ac:dyDescent="0.4">
      <c r="AM40" s="11"/>
      <c r="AN40" s="11"/>
      <c r="AO40" s="11"/>
      <c r="AP40" s="11"/>
      <c r="AS40" s="16"/>
    </row>
    <row r="41" spans="1:45" x14ac:dyDescent="0.4">
      <c r="AM41" s="11"/>
      <c r="AN41" s="11"/>
      <c r="AO41" s="11"/>
      <c r="AP41" s="11"/>
    </row>
    <row r="42" spans="1:45" x14ac:dyDescent="0.4">
      <c r="AM42" s="11"/>
      <c r="AN42" s="11"/>
      <c r="AO42" s="11"/>
      <c r="AP42" s="11"/>
    </row>
  </sheetData>
  <mergeCells count="50">
    <mergeCell ref="N20:O20"/>
    <mergeCell ref="L20:M22"/>
    <mergeCell ref="N21:O21"/>
    <mergeCell ref="L23:M25"/>
    <mergeCell ref="N24:N25"/>
    <mergeCell ref="N22:O22"/>
    <mergeCell ref="N23:O23"/>
    <mergeCell ref="L26:M27"/>
    <mergeCell ref="N26:O26"/>
    <mergeCell ref="N27:O27"/>
    <mergeCell ref="L28:M28"/>
    <mergeCell ref="L29:M29"/>
    <mergeCell ref="N35:O35"/>
    <mergeCell ref="N28:O28"/>
    <mergeCell ref="N29:O29"/>
    <mergeCell ref="L30:M30"/>
    <mergeCell ref="N30:O30"/>
    <mergeCell ref="L31:M34"/>
    <mergeCell ref="N31:O31"/>
    <mergeCell ref="N32:O32"/>
    <mergeCell ref="N33:O33"/>
    <mergeCell ref="N34:O34"/>
    <mergeCell ref="A1:F1"/>
    <mergeCell ref="G1:J1"/>
    <mergeCell ref="K1:AK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8A7C-90A8-4D2C-B486-71945B56C046}">
  <dimension ref="A1:AR31"/>
  <sheetViews>
    <sheetView tabSelected="1" workbookViewId="0">
      <selection activeCell="F1" sqref="F1:I1"/>
    </sheetView>
  </sheetViews>
  <sheetFormatPr defaultRowHeight="18.75" x14ac:dyDescent="0.4"/>
  <cols>
    <col min="1" max="1" width="14.875" customWidth="1"/>
    <col min="5" max="5" width="11.875" customWidth="1"/>
    <col min="11" max="11" width="18" customWidth="1"/>
  </cols>
  <sheetData>
    <row r="1" spans="1:44" x14ac:dyDescent="0.4">
      <c r="A1" s="50" t="s">
        <v>0</v>
      </c>
      <c r="B1" s="50"/>
      <c r="C1" s="50"/>
      <c r="D1" s="50"/>
      <c r="E1" s="50"/>
      <c r="F1" s="51" t="s">
        <v>110</v>
      </c>
      <c r="G1" s="51"/>
      <c r="H1" s="51"/>
      <c r="I1" s="51"/>
      <c r="J1" s="52" t="s">
        <v>1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38"/>
      <c r="AJ1" s="38"/>
      <c r="AK1" s="2"/>
      <c r="AL1" s="2"/>
      <c r="AM1" s="2"/>
      <c r="AN1" s="2"/>
      <c r="AO1" s="2"/>
      <c r="AP1" s="2"/>
      <c r="AQ1" s="2"/>
    </row>
    <row r="2" spans="1:44" ht="38.25" thickBot="1" x14ac:dyDescent="0.4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6" t="s">
        <v>11</v>
      </c>
      <c r="K2" s="40" t="s">
        <v>12</v>
      </c>
      <c r="L2" s="40" t="s">
        <v>107</v>
      </c>
      <c r="M2" s="40" t="s">
        <v>106</v>
      </c>
      <c r="N2" s="6" t="s">
        <v>105</v>
      </c>
      <c r="O2" s="6" t="s">
        <v>104</v>
      </c>
      <c r="P2" s="6"/>
      <c r="Q2" s="6" t="s">
        <v>13</v>
      </c>
      <c r="R2" s="6"/>
      <c r="S2" s="6" t="s">
        <v>51</v>
      </c>
      <c r="T2" s="6"/>
      <c r="U2" s="6"/>
      <c r="V2" s="7" t="s">
        <v>14</v>
      </c>
      <c r="W2" s="7" t="s">
        <v>16</v>
      </c>
      <c r="X2" s="7"/>
      <c r="Y2" s="6" t="s">
        <v>15</v>
      </c>
      <c r="Z2" s="6"/>
      <c r="AA2" s="6" t="s">
        <v>16</v>
      </c>
      <c r="AB2" s="6" t="s">
        <v>17</v>
      </c>
      <c r="AC2" s="6"/>
      <c r="AD2" s="6" t="s">
        <v>16</v>
      </c>
      <c r="AE2" s="6" t="s">
        <v>18</v>
      </c>
      <c r="AF2" s="6"/>
      <c r="AG2" s="6" t="s">
        <v>16</v>
      </c>
      <c r="AH2" s="6" t="s">
        <v>19</v>
      </c>
      <c r="AI2" s="6"/>
      <c r="AJ2" s="6" t="s">
        <v>16</v>
      </c>
      <c r="AK2" s="8" t="s">
        <v>20</v>
      </c>
      <c r="AL2" s="8"/>
      <c r="AM2" s="8"/>
      <c r="AN2" s="8" t="s">
        <v>103</v>
      </c>
      <c r="AO2" s="2"/>
      <c r="AP2" s="6" t="s">
        <v>16</v>
      </c>
      <c r="AR2" s="38"/>
    </row>
    <row r="3" spans="1:44" x14ac:dyDescent="0.4">
      <c r="A3" s="55" t="s">
        <v>45</v>
      </c>
      <c r="B3" t="s">
        <v>102</v>
      </c>
      <c r="C3">
        <v>2014</v>
      </c>
      <c r="D3" t="s">
        <v>101</v>
      </c>
      <c r="E3" t="s">
        <v>46</v>
      </c>
      <c r="F3" s="55" t="s">
        <v>21</v>
      </c>
      <c r="G3">
        <v>16</v>
      </c>
      <c r="H3" t="s">
        <v>48</v>
      </c>
      <c r="J3" t="s">
        <v>49</v>
      </c>
      <c r="K3" t="s">
        <v>30</v>
      </c>
      <c r="Q3">
        <v>3.95</v>
      </c>
      <c r="R3" t="s">
        <v>39</v>
      </c>
      <c r="S3">
        <v>13</v>
      </c>
    </row>
    <row r="4" spans="1:44" x14ac:dyDescent="0.4">
      <c r="A4" s="56"/>
      <c r="F4" s="56"/>
      <c r="K4" t="s">
        <v>32</v>
      </c>
      <c r="Q4">
        <v>3.41</v>
      </c>
      <c r="R4" t="s">
        <v>39</v>
      </c>
      <c r="S4">
        <v>10</v>
      </c>
    </row>
    <row r="5" spans="1:44" x14ac:dyDescent="0.4">
      <c r="A5" s="56"/>
      <c r="F5" s="56"/>
      <c r="K5" t="s">
        <v>99</v>
      </c>
      <c r="Q5">
        <v>3.23</v>
      </c>
      <c r="R5" t="s">
        <v>39</v>
      </c>
      <c r="S5">
        <v>11</v>
      </c>
    </row>
    <row r="6" spans="1:44" x14ac:dyDescent="0.4">
      <c r="A6" s="56"/>
      <c r="F6" s="56"/>
      <c r="K6" t="s">
        <v>98</v>
      </c>
      <c r="Q6">
        <v>3.11</v>
      </c>
      <c r="R6" t="s">
        <v>39</v>
      </c>
      <c r="S6">
        <v>12</v>
      </c>
    </row>
    <row r="7" spans="1:44" x14ac:dyDescent="0.4">
      <c r="A7" s="56"/>
      <c r="F7" s="56"/>
      <c r="K7" t="s">
        <v>29</v>
      </c>
      <c r="Q7" s="14">
        <v>3</v>
      </c>
      <c r="R7" t="s">
        <v>39</v>
      </c>
      <c r="S7">
        <v>11</v>
      </c>
    </row>
    <row r="8" spans="1:44" x14ac:dyDescent="0.4">
      <c r="A8" s="56"/>
      <c r="F8" s="56"/>
      <c r="K8" t="s">
        <v>97</v>
      </c>
      <c r="Q8">
        <v>2.74</v>
      </c>
      <c r="R8" t="s">
        <v>39</v>
      </c>
      <c r="S8">
        <v>11</v>
      </c>
    </row>
    <row r="9" spans="1:44" x14ac:dyDescent="0.4">
      <c r="A9" s="56"/>
      <c r="F9" s="56"/>
      <c r="K9" t="s">
        <v>96</v>
      </c>
      <c r="Q9">
        <v>2.66</v>
      </c>
      <c r="R9" t="s">
        <v>39</v>
      </c>
      <c r="S9">
        <v>11</v>
      </c>
    </row>
    <row r="10" spans="1:44" x14ac:dyDescent="0.4">
      <c r="A10" s="56"/>
      <c r="F10" s="56"/>
      <c r="K10" t="s">
        <v>95</v>
      </c>
      <c r="Q10">
        <v>2.58</v>
      </c>
      <c r="R10" t="s">
        <v>39</v>
      </c>
      <c r="S10">
        <v>10</v>
      </c>
    </row>
    <row r="11" spans="1:44" x14ac:dyDescent="0.4">
      <c r="A11" s="56"/>
      <c r="F11" s="56"/>
      <c r="K11" t="s">
        <v>27</v>
      </c>
      <c r="Q11">
        <v>2.31</v>
      </c>
      <c r="R11" t="s">
        <v>39</v>
      </c>
      <c r="S11">
        <v>12</v>
      </c>
    </row>
    <row r="12" spans="1:44" x14ac:dyDescent="0.4">
      <c r="A12" s="56"/>
      <c r="F12" s="56"/>
      <c r="K12" t="s">
        <v>94</v>
      </c>
      <c r="Q12">
        <v>2.19</v>
      </c>
      <c r="R12" t="s">
        <v>39</v>
      </c>
      <c r="S12">
        <v>17</v>
      </c>
    </row>
    <row r="13" spans="1:44" x14ac:dyDescent="0.4">
      <c r="A13" s="56"/>
      <c r="F13" s="56"/>
      <c r="K13" t="s">
        <v>93</v>
      </c>
      <c r="Q13">
        <v>2.2400000000000002</v>
      </c>
      <c r="R13" t="s">
        <v>39</v>
      </c>
      <c r="S13">
        <v>17</v>
      </c>
    </row>
    <row r="14" spans="1:44" x14ac:dyDescent="0.4">
      <c r="K14" t="s">
        <v>28</v>
      </c>
      <c r="Q14">
        <v>2.14</v>
      </c>
      <c r="R14" t="s">
        <v>39</v>
      </c>
      <c r="S14">
        <v>10</v>
      </c>
    </row>
    <row r="15" spans="1:44" x14ac:dyDescent="0.4">
      <c r="K15" t="s">
        <v>50</v>
      </c>
      <c r="Q15" s="14">
        <v>2.2999999999999998</v>
      </c>
      <c r="R15" t="s">
        <v>39</v>
      </c>
      <c r="S15">
        <v>10</v>
      </c>
    </row>
    <row r="16" spans="1:44" x14ac:dyDescent="0.4">
      <c r="K16" t="s">
        <v>92</v>
      </c>
      <c r="Q16">
        <v>1.96</v>
      </c>
      <c r="R16" t="s">
        <v>39</v>
      </c>
      <c r="S16">
        <v>9</v>
      </c>
    </row>
    <row r="17" spans="10:19" x14ac:dyDescent="0.4">
      <c r="R17" t="s">
        <v>39</v>
      </c>
    </row>
    <row r="18" spans="10:19" x14ac:dyDescent="0.4">
      <c r="J18" t="s">
        <v>52</v>
      </c>
      <c r="K18" t="s">
        <v>30</v>
      </c>
      <c r="Q18">
        <v>1.28</v>
      </c>
      <c r="R18" t="s">
        <v>39</v>
      </c>
      <c r="S18">
        <v>18</v>
      </c>
    </row>
    <row r="19" spans="10:19" x14ac:dyDescent="0.4">
      <c r="J19" t="s">
        <v>100</v>
      </c>
      <c r="K19" t="s">
        <v>32</v>
      </c>
      <c r="Q19" s="14">
        <v>1</v>
      </c>
      <c r="R19" t="s">
        <v>39</v>
      </c>
      <c r="S19">
        <v>11</v>
      </c>
    </row>
    <row r="20" spans="10:19" x14ac:dyDescent="0.4">
      <c r="K20" t="s">
        <v>99</v>
      </c>
      <c r="Q20">
        <v>0.91</v>
      </c>
      <c r="R20" t="s">
        <v>39</v>
      </c>
      <c r="S20">
        <v>18</v>
      </c>
    </row>
    <row r="21" spans="10:19" x14ac:dyDescent="0.4">
      <c r="K21" t="s">
        <v>98</v>
      </c>
      <c r="Q21">
        <v>0.84</v>
      </c>
      <c r="R21" t="s">
        <v>39</v>
      </c>
      <c r="S21">
        <v>16</v>
      </c>
    </row>
    <row r="22" spans="10:19" x14ac:dyDescent="0.4">
      <c r="K22" t="s">
        <v>29</v>
      </c>
      <c r="Q22">
        <v>0.75</v>
      </c>
      <c r="R22" t="s">
        <v>39</v>
      </c>
      <c r="S22">
        <v>15</v>
      </c>
    </row>
    <row r="23" spans="10:19" x14ac:dyDescent="0.4">
      <c r="K23" t="s">
        <v>97</v>
      </c>
      <c r="Q23">
        <v>0.61</v>
      </c>
      <c r="R23" t="s">
        <v>39</v>
      </c>
      <c r="S23">
        <v>15</v>
      </c>
    </row>
    <row r="24" spans="10:19" x14ac:dyDescent="0.4">
      <c r="K24" t="s">
        <v>96</v>
      </c>
      <c r="Q24">
        <v>0.56999999999999995</v>
      </c>
      <c r="R24" t="s">
        <v>39</v>
      </c>
      <c r="S24">
        <v>17</v>
      </c>
    </row>
    <row r="25" spans="10:19" x14ac:dyDescent="0.4">
      <c r="K25" t="s">
        <v>95</v>
      </c>
      <c r="Q25">
        <v>0.56999999999999995</v>
      </c>
      <c r="R25" t="s">
        <v>39</v>
      </c>
      <c r="S25">
        <v>19</v>
      </c>
    </row>
    <row r="26" spans="10:19" x14ac:dyDescent="0.4">
      <c r="K26" t="s">
        <v>27</v>
      </c>
      <c r="Q26">
        <v>0.45</v>
      </c>
      <c r="R26" t="s">
        <v>39</v>
      </c>
      <c r="S26">
        <v>21</v>
      </c>
    </row>
    <row r="27" spans="10:19" x14ac:dyDescent="0.4">
      <c r="K27" t="s">
        <v>94</v>
      </c>
      <c r="Q27">
        <v>0.28999999999999998</v>
      </c>
      <c r="R27" t="s">
        <v>39</v>
      </c>
      <c r="S27">
        <v>58</v>
      </c>
    </row>
    <row r="28" spans="10:19" x14ac:dyDescent="0.4">
      <c r="K28" t="s">
        <v>93</v>
      </c>
      <c r="Q28">
        <v>0.45</v>
      </c>
      <c r="R28" t="s">
        <v>39</v>
      </c>
      <c r="S28">
        <v>30</v>
      </c>
    </row>
    <row r="29" spans="10:19" x14ac:dyDescent="0.4">
      <c r="K29" t="s">
        <v>28</v>
      </c>
      <c r="Q29" s="14">
        <v>0.4</v>
      </c>
      <c r="R29" t="s">
        <v>39</v>
      </c>
      <c r="S29">
        <v>23</v>
      </c>
    </row>
    <row r="30" spans="10:19" x14ac:dyDescent="0.4">
      <c r="K30" t="s">
        <v>50</v>
      </c>
      <c r="Q30">
        <v>0.33</v>
      </c>
      <c r="R30" t="s">
        <v>39</v>
      </c>
      <c r="S30">
        <v>29</v>
      </c>
    </row>
    <row r="31" spans="10:19" x14ac:dyDescent="0.4">
      <c r="K31" t="s">
        <v>92</v>
      </c>
    </row>
  </sheetData>
  <mergeCells count="5">
    <mergeCell ref="A1:E1"/>
    <mergeCell ref="F1:I1"/>
    <mergeCell ref="J1:AH1"/>
    <mergeCell ref="A3:A13"/>
    <mergeCell ref="F3:F1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E0DB-83AC-411F-A165-A6BBF91005E2}">
  <dimension ref="B2:G34"/>
  <sheetViews>
    <sheetView workbookViewId="0">
      <selection activeCell="F21" sqref="F21"/>
    </sheetView>
  </sheetViews>
  <sheetFormatPr defaultRowHeight="18.75" x14ac:dyDescent="0.4"/>
  <cols>
    <col min="2" max="2" width="37" customWidth="1"/>
    <col min="3" max="3" width="27.375" customWidth="1"/>
  </cols>
  <sheetData>
    <row r="2" spans="2:3" ht="19.5" thickBot="1" x14ac:dyDescent="0.45">
      <c r="B2" t="s">
        <v>53</v>
      </c>
    </row>
    <row r="3" spans="2:3" ht="19.5" thickBot="1" x14ac:dyDescent="0.45">
      <c r="B3" s="26" t="s">
        <v>54</v>
      </c>
      <c r="C3" s="27" t="s">
        <v>55</v>
      </c>
    </row>
    <row r="4" spans="2:3" ht="19.5" thickTop="1" x14ac:dyDescent="0.4">
      <c r="B4" s="28" t="s">
        <v>56</v>
      </c>
      <c r="C4" s="29">
        <v>70789955</v>
      </c>
    </row>
    <row r="5" spans="2:3" ht="19.5" thickBot="1" x14ac:dyDescent="0.45">
      <c r="B5" s="30" t="s">
        <v>57</v>
      </c>
      <c r="C5" s="31" t="s">
        <v>58</v>
      </c>
    </row>
    <row r="7" spans="2:3" ht="19.5" thickBot="1" x14ac:dyDescent="0.45">
      <c r="B7" s="32" t="s">
        <v>59</v>
      </c>
    </row>
    <row r="8" spans="2:3" ht="19.5" thickBot="1" x14ac:dyDescent="0.45">
      <c r="B8" s="26" t="s">
        <v>54</v>
      </c>
      <c r="C8" s="27" t="s">
        <v>55</v>
      </c>
    </row>
    <row r="9" spans="2:3" ht="19.5" thickTop="1" x14ac:dyDescent="0.4">
      <c r="B9" s="28" t="s">
        <v>56</v>
      </c>
      <c r="C9" s="29">
        <v>70789955</v>
      </c>
    </row>
    <row r="10" spans="2:3" x14ac:dyDescent="0.4">
      <c r="B10" s="42" t="s">
        <v>60</v>
      </c>
      <c r="C10" s="43">
        <v>406.9</v>
      </c>
    </row>
    <row r="11" spans="2:3" x14ac:dyDescent="0.4">
      <c r="B11" s="42" t="s">
        <v>61</v>
      </c>
      <c r="C11" s="43">
        <v>3.7</v>
      </c>
    </row>
    <row r="12" spans="2:3" x14ac:dyDescent="0.4">
      <c r="B12" s="42" t="s">
        <v>62</v>
      </c>
      <c r="C12" s="44">
        <v>1</v>
      </c>
    </row>
    <row r="13" spans="2:3" x14ac:dyDescent="0.4">
      <c r="B13" s="42" t="s">
        <v>63</v>
      </c>
      <c r="C13" s="44">
        <v>4</v>
      </c>
    </row>
    <row r="14" spans="2:3" x14ac:dyDescent="0.4">
      <c r="B14" s="42" t="s">
        <v>64</v>
      </c>
      <c r="C14" s="44">
        <v>6</v>
      </c>
    </row>
    <row r="15" spans="2:3" x14ac:dyDescent="0.4">
      <c r="B15" s="42" t="s">
        <v>65</v>
      </c>
      <c r="C15" s="43">
        <v>406.15148720000002</v>
      </c>
    </row>
    <row r="16" spans="2:3" x14ac:dyDescent="0.4">
      <c r="B16" s="45" t="s">
        <v>66</v>
      </c>
      <c r="C16" s="43">
        <v>406.15148720000002</v>
      </c>
    </row>
    <row r="17" spans="2:7" x14ac:dyDescent="0.4">
      <c r="B17" s="42" t="s">
        <v>67</v>
      </c>
      <c r="C17" s="43">
        <v>68.400000000000006</v>
      </c>
    </row>
    <row r="18" spans="2:7" x14ac:dyDescent="0.4">
      <c r="B18" s="42" t="s">
        <v>68</v>
      </c>
      <c r="C18" s="43">
        <v>29</v>
      </c>
    </row>
    <row r="19" spans="2:7" x14ac:dyDescent="0.4">
      <c r="B19" s="42" t="s">
        <v>69</v>
      </c>
      <c r="C19" s="43">
        <v>0</v>
      </c>
    </row>
    <row r="20" spans="2:7" x14ac:dyDescent="0.4">
      <c r="B20" s="42" t="s">
        <v>70</v>
      </c>
      <c r="C20" s="44">
        <v>540</v>
      </c>
    </row>
    <row r="21" spans="2:7" x14ac:dyDescent="0.4">
      <c r="B21" s="42" t="s">
        <v>71</v>
      </c>
      <c r="C21" s="44">
        <v>1</v>
      </c>
    </row>
    <row r="22" spans="2:7" x14ac:dyDescent="0.4">
      <c r="B22" s="45" t="s">
        <v>72</v>
      </c>
      <c r="C22" s="44">
        <v>1</v>
      </c>
    </row>
    <row r="23" spans="2:7" x14ac:dyDescent="0.4">
      <c r="B23" s="45" t="s">
        <v>73</v>
      </c>
      <c r="C23" s="44">
        <v>0</v>
      </c>
    </row>
    <row r="24" spans="2:7" x14ac:dyDescent="0.4">
      <c r="B24" s="45" t="s">
        <v>74</v>
      </c>
      <c r="C24" s="44">
        <v>0</v>
      </c>
    </row>
    <row r="25" spans="2:7" x14ac:dyDescent="0.4">
      <c r="B25" s="45" t="s">
        <v>75</v>
      </c>
      <c r="C25" s="44">
        <v>0</v>
      </c>
    </row>
    <row r="26" spans="2:7" x14ac:dyDescent="0.4">
      <c r="B26" s="45" t="s">
        <v>76</v>
      </c>
      <c r="C26" s="44">
        <v>1</v>
      </c>
    </row>
    <row r="27" spans="2:7" ht="19.5" thickBot="1" x14ac:dyDescent="0.45">
      <c r="B27" s="46" t="s">
        <v>77</v>
      </c>
      <c r="C27" s="31" t="s">
        <v>78</v>
      </c>
    </row>
    <row r="29" spans="2:7" ht="19.5" thickBot="1" x14ac:dyDescent="0.45">
      <c r="B29" t="s">
        <v>79</v>
      </c>
    </row>
    <row r="30" spans="2:7" ht="19.5" thickBot="1" x14ac:dyDescent="0.45">
      <c r="B30" s="26" t="s">
        <v>80</v>
      </c>
      <c r="C30" s="33" t="s">
        <v>81</v>
      </c>
      <c r="D30" s="33" t="s">
        <v>82</v>
      </c>
      <c r="E30" s="33" t="s">
        <v>83</v>
      </c>
      <c r="F30" s="33" t="s">
        <v>84</v>
      </c>
      <c r="G30" s="27" t="s">
        <v>108</v>
      </c>
    </row>
    <row r="31" spans="2:7" ht="20.25" thickTop="1" thickBot="1" x14ac:dyDescent="0.45">
      <c r="B31" s="34">
        <v>0.72199999999999998</v>
      </c>
      <c r="C31" s="35" t="s">
        <v>85</v>
      </c>
      <c r="D31" s="36" t="s">
        <v>86</v>
      </c>
      <c r="E31" s="35"/>
      <c r="F31" s="35"/>
      <c r="G31" s="37" t="s">
        <v>87</v>
      </c>
    </row>
    <row r="32" spans="2:7" x14ac:dyDescent="0.4">
      <c r="D32" s="41"/>
    </row>
    <row r="33" spans="4:5" x14ac:dyDescent="0.4">
      <c r="D33" s="11"/>
    </row>
    <row r="34" spans="4:5" x14ac:dyDescent="0.4">
      <c r="E34" s="1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11C_LY2795050(kinetic)</vt:lpstr>
      <vt:lpstr>11C_LY2795050(kinetic) (raw)</vt:lpstr>
      <vt:lpstr>11C_LY2795050(compound)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2024-02-16T02:59:28Z</dcterms:modified>
</cp:coreProperties>
</file>