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filterPrivacy="1"/>
  <xr:revisionPtr revIDLastSave="0" documentId="13_ncr:1_{1903099C-383A-4883-8C7F-EF0A72139CD1}" xr6:coauthVersionLast="36" xr6:coauthVersionMax="36" xr10:uidLastSave="{00000000-0000-0000-0000-000000000000}"/>
  <bookViews>
    <workbookView xWindow="0" yWindow="0" windowWidth="15510" windowHeight="8700" xr2:uid="{00000000-000D-0000-FFFF-FFFF00000000}"/>
  </bookViews>
  <sheets>
    <sheet name="11C_RWAY_kinetic" sheetId="1" r:id="rId1"/>
    <sheet name="11C_RWAY_compound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" i="1" l="1"/>
  <c r="AQ6" i="1"/>
  <c r="AQ11" i="1"/>
  <c r="AQ3" i="1"/>
  <c r="AM4" i="1"/>
  <c r="AM6" i="1"/>
  <c r="AM11" i="1"/>
  <c r="AM3" i="1"/>
</calcChain>
</file>

<file path=xl/sharedStrings.xml><?xml version="1.0" encoding="utf-8"?>
<sst xmlns="http://schemas.openxmlformats.org/spreadsheetml/2006/main" count="113" uniqueCount="89">
  <si>
    <t>Journal information</t>
    <phoneticPr fontId="2"/>
  </si>
  <si>
    <t>Parameters</t>
    <phoneticPr fontId="2"/>
  </si>
  <si>
    <t>ligand</t>
    <phoneticPr fontId="2"/>
  </si>
  <si>
    <t>target</t>
    <phoneticPr fontId="2"/>
  </si>
  <si>
    <t>Author</t>
    <phoneticPr fontId="2"/>
  </si>
  <si>
    <t>year</t>
    <phoneticPr fontId="2"/>
  </si>
  <si>
    <t>Journal</t>
    <phoneticPr fontId="2"/>
  </si>
  <si>
    <t>vol, pp</t>
    <phoneticPr fontId="2"/>
  </si>
  <si>
    <t>HC/MCI/AD</t>
    <phoneticPr fontId="2"/>
  </si>
  <si>
    <t>no.subjects</t>
    <phoneticPr fontId="2"/>
  </si>
  <si>
    <t>Gendar</t>
    <phoneticPr fontId="2"/>
  </si>
  <si>
    <t>Age</t>
    <phoneticPr fontId="2"/>
  </si>
  <si>
    <t>method</t>
    <phoneticPr fontId="2"/>
  </si>
  <si>
    <t>region</t>
    <phoneticPr fontId="2"/>
  </si>
  <si>
    <t>Vt</t>
    <phoneticPr fontId="2"/>
  </si>
  <si>
    <t>SD</t>
    <phoneticPr fontId="2"/>
  </si>
  <si>
    <t>BPND(DVR-1)</t>
    <phoneticPr fontId="2"/>
  </si>
  <si>
    <t>K1</t>
    <phoneticPr fontId="2"/>
  </si>
  <si>
    <t>k2</t>
    <phoneticPr fontId="2"/>
  </si>
  <si>
    <t>k3</t>
    <phoneticPr fontId="2"/>
  </si>
  <si>
    <t>k4</t>
    <phoneticPr fontId="2"/>
  </si>
  <si>
    <t>K1/k2</t>
    <phoneticPr fontId="2"/>
  </si>
  <si>
    <t>k3/k4</t>
    <phoneticPr fontId="2"/>
  </si>
  <si>
    <t>HC</t>
    <phoneticPr fontId="2"/>
  </si>
  <si>
    <t>Temporal lobe</t>
    <phoneticPr fontId="2"/>
  </si>
  <si>
    <t>±</t>
    <phoneticPr fontId="2"/>
  </si>
  <si>
    <t>Hippocampus</t>
    <phoneticPr fontId="2"/>
  </si>
  <si>
    <t>Amygdala</t>
    <phoneticPr fontId="2"/>
  </si>
  <si>
    <t>Posterior Fossa</t>
    <phoneticPr fontId="2"/>
  </si>
  <si>
    <t>Cerebellum</t>
    <phoneticPr fontId="2"/>
  </si>
  <si>
    <t>Brainstem</t>
    <phoneticPr fontId="2"/>
  </si>
  <si>
    <t>Midbrain</t>
    <phoneticPr fontId="2"/>
  </si>
  <si>
    <t>Pons</t>
    <phoneticPr fontId="2"/>
  </si>
  <si>
    <t>Insula and
 Cingulate Gyri</t>
    <phoneticPr fontId="2"/>
  </si>
  <si>
    <t>Insula</t>
    <phoneticPr fontId="2"/>
  </si>
  <si>
    <t>Cingulate gyrus</t>
    <phoneticPr fontId="2"/>
  </si>
  <si>
    <t>Frontal lobe</t>
    <phoneticPr fontId="2"/>
  </si>
  <si>
    <t>Occipital lobe</t>
    <phoneticPr fontId="2"/>
  </si>
  <si>
    <t>Parietal lobe</t>
    <phoneticPr fontId="2"/>
  </si>
  <si>
    <t>Central Structure</t>
    <phoneticPr fontId="2"/>
  </si>
  <si>
    <t>Caudate nucleus</t>
    <phoneticPr fontId="2"/>
  </si>
  <si>
    <t>Putamen</t>
    <phoneticPr fontId="2"/>
  </si>
  <si>
    <t>Thalamus</t>
    <phoneticPr fontId="2"/>
  </si>
  <si>
    <t>Pallidum</t>
    <phoneticPr fontId="2"/>
  </si>
  <si>
    <t>others</t>
    <phoneticPr fontId="2"/>
  </si>
  <si>
    <t>Striatum</t>
    <phoneticPr fontId="2"/>
  </si>
  <si>
    <t>Xiang-yang Zhang et al.</t>
    <phoneticPr fontId="2"/>
  </si>
  <si>
    <t>SYNAPSE</t>
    <phoneticPr fontId="2"/>
  </si>
  <si>
    <t>F/M(2/4)</t>
    <phoneticPr fontId="2"/>
  </si>
  <si>
    <t>22-47</t>
    <phoneticPr fontId="2"/>
  </si>
  <si>
    <t>2TCM</t>
    <phoneticPr fontId="2"/>
  </si>
  <si>
    <t>Structures</t>
    <phoneticPr fontId="2"/>
  </si>
  <si>
    <t xml:space="preserve"> Property name</t>
    <phoneticPr fontId="2"/>
  </si>
  <si>
    <t>Property Value</t>
    <phoneticPr fontId="2"/>
  </si>
  <si>
    <t>PubChem CID</t>
    <phoneticPr fontId="2"/>
  </si>
  <si>
    <t xml:space="preserve">Molecular formula </t>
    <phoneticPr fontId="2"/>
  </si>
  <si>
    <t>Chemical and Physical Properties</t>
    <phoneticPr fontId="2"/>
  </si>
  <si>
    <t>Molecular weight</t>
    <phoneticPr fontId="2"/>
  </si>
  <si>
    <t>XlogP3</t>
    <phoneticPr fontId="2"/>
  </si>
  <si>
    <t>Hydrogen Bond Donar Count</t>
    <phoneticPr fontId="2"/>
  </si>
  <si>
    <t>Hydrogen Bond Acceptor Count</t>
    <phoneticPr fontId="2"/>
  </si>
  <si>
    <t>Rotatable Bond Count</t>
    <phoneticPr fontId="2"/>
  </si>
  <si>
    <t>Exact Mass</t>
    <phoneticPr fontId="2"/>
  </si>
  <si>
    <t>Monoisotopic Mass</t>
  </si>
  <si>
    <t>Topological Polar Surface Area</t>
    <phoneticPr fontId="2"/>
  </si>
  <si>
    <t xml:space="preserve">Heavy Atom Count </t>
    <phoneticPr fontId="2"/>
  </si>
  <si>
    <t>Formal Charge</t>
    <phoneticPr fontId="2"/>
  </si>
  <si>
    <t>Complexity</t>
    <phoneticPr fontId="2"/>
  </si>
  <si>
    <t xml:space="preserve">Isotope Atom Stereocentor </t>
    <phoneticPr fontId="2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</si>
  <si>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</si>
  <si>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</si>
  <si>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</si>
  <si>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</si>
  <si>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</si>
  <si>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</si>
  <si>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C27H37N3O2</t>
    <phoneticPr fontId="1"/>
  </si>
  <si>
    <r>
      <t xml:space="preserve">36 </t>
    </r>
    <r>
      <rPr>
        <sz val="11"/>
        <color rgb="FF212121"/>
        <rFont val="Segoe UI Symbol"/>
        <family val="2"/>
      </rPr>
      <t>Å</t>
    </r>
    <r>
      <rPr>
        <sz val="11"/>
        <color rgb="FF212121"/>
        <rFont val="Segoe UI"/>
        <family val="2"/>
      </rPr>
      <t>²</t>
    </r>
    <phoneticPr fontId="1"/>
  </si>
  <si>
    <t>Yes</t>
    <phoneticPr fontId="1"/>
  </si>
  <si>
    <t>BioAssay Results</t>
    <phoneticPr fontId="2"/>
  </si>
  <si>
    <t>Activity Value, nM</t>
    <phoneticPr fontId="2"/>
  </si>
  <si>
    <t xml:space="preserve">Activity Type </t>
    <phoneticPr fontId="2"/>
  </si>
  <si>
    <t>BioAssay Name</t>
    <phoneticPr fontId="2"/>
  </si>
  <si>
    <t>BioAssay AID</t>
    <phoneticPr fontId="2"/>
  </si>
  <si>
    <t>Substance SID</t>
    <phoneticPr fontId="2"/>
  </si>
  <si>
    <t>DOI</t>
    <phoneticPr fontId="2"/>
  </si>
  <si>
    <t>Serotonin 1A receptor</t>
    <phoneticPr fontId="2"/>
  </si>
  <si>
    <r>
      <t>[</t>
    </r>
    <r>
      <rPr>
        <vertAlign val="superscript"/>
        <sz val="11"/>
        <color theme="1"/>
        <rFont val="Yu Gothic"/>
        <family val="3"/>
        <charset val="128"/>
        <scheme val="minor"/>
      </rPr>
      <t>11</t>
    </r>
    <r>
      <rPr>
        <sz val="11"/>
        <color theme="1"/>
        <rFont val="Yu Gothic"/>
        <family val="2"/>
        <scheme val="minor"/>
      </rPr>
      <t>C]RWAY</t>
    </r>
    <phoneticPr fontId="2"/>
  </si>
  <si>
    <t>61(7):469-77.</t>
  </si>
  <si>
    <t>Study information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</si>
</sst>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Yu Gothic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sz val="11"/>
      <color rgb="FF212121"/>
      <name val="Segoe UI Symbol"/>
      <family val="2"/>
    </font>
    <font>
      <vertAlign val="superscript"/>
      <sz val="11"/>
      <color theme="1"/>
      <name val="Yu Gothic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3" fillId="0" borderId="0" xfId="0" applyFont="1" applyAlignment="1">
      <alignment wrapText="1"/>
    </xf>
    <xf numFmtId="0" fontId="0" fillId="0" borderId="15" xfId="0" applyBorder="1" applyAlignment="1">
      <alignment vertical="center"/>
    </xf>
    <xf numFmtId="0" fontId="5" fillId="0" borderId="16" xfId="0" applyFont="1" applyBorder="1" applyAlignment="1">
      <alignment horizontal="center" vertical="center"/>
    </xf>
    <xf numFmtId="0" fontId="5" fillId="0" borderId="15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0" fillId="0" borderId="14" xfId="0" applyBorder="1" applyAlignment="1">
      <alignment horizontal="center" vertical="top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5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5" fillId="0" borderId="20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8" fillId="0" borderId="0" xfId="0" applyFont="1" applyAlignment="1">
      <alignment horizontal="justify" vertical="center"/>
    </xf>
    <xf numFmtId="177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8"/>
  <sheetViews>
    <sheetView tabSelected="1" workbookViewId="0">
      <selection activeCell="G1" sqref="G1:J1"/>
    </sheetView>
  </sheetViews>
  <sheetFormatPr defaultRowHeight="18.75"/>
  <cols>
    <col min="24" max="24" width="3" customWidth="1"/>
    <col min="28" max="28" width="2.625" customWidth="1"/>
    <col min="32" max="32" width="3.875" customWidth="1"/>
    <col min="36" max="36" width="3.25" customWidth="1"/>
  </cols>
  <sheetData>
    <row r="1" spans="1:46">
      <c r="A1" s="45" t="s">
        <v>0</v>
      </c>
      <c r="B1" s="45"/>
      <c r="C1" s="45"/>
      <c r="D1" s="45"/>
      <c r="E1" s="45"/>
      <c r="F1" s="45"/>
      <c r="G1" s="46" t="s">
        <v>88</v>
      </c>
      <c r="H1" s="46"/>
      <c r="I1" s="46"/>
      <c r="J1" s="46"/>
      <c r="K1" s="47" t="s">
        <v>1</v>
      </c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1"/>
      <c r="AK1" s="1"/>
      <c r="AL1" s="1"/>
      <c r="AM1" s="1"/>
      <c r="AN1" s="1"/>
      <c r="AO1" s="1"/>
      <c r="AP1" s="1"/>
      <c r="AQ1" s="2"/>
      <c r="AR1" s="2"/>
      <c r="AS1" s="2"/>
      <c r="AT1" s="3"/>
    </row>
    <row r="2" spans="1:46" ht="38.25" thickBot="1">
      <c r="A2" s="4" t="s">
        <v>2</v>
      </c>
      <c r="B2" s="4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7"/>
      <c r="M2" s="7"/>
      <c r="N2" s="8" t="s">
        <v>13</v>
      </c>
      <c r="O2" s="8"/>
      <c r="P2" s="7" t="s">
        <v>14</v>
      </c>
      <c r="Q2" s="7"/>
      <c r="R2" s="7" t="s">
        <v>15</v>
      </c>
      <c r="S2" s="7"/>
      <c r="T2" s="9" t="s">
        <v>16</v>
      </c>
      <c r="U2" s="9"/>
      <c r="V2" s="9"/>
      <c r="W2" s="7" t="s">
        <v>17</v>
      </c>
      <c r="X2" s="7"/>
      <c r="Y2" s="7" t="s">
        <v>15</v>
      </c>
      <c r="Z2" s="7"/>
      <c r="AA2" s="7" t="s">
        <v>18</v>
      </c>
      <c r="AB2" s="7"/>
      <c r="AC2" s="7"/>
      <c r="AD2" s="7"/>
      <c r="AE2" s="7" t="s">
        <v>19</v>
      </c>
      <c r="AF2" s="7"/>
      <c r="AG2" s="7"/>
      <c r="AH2" s="7"/>
      <c r="AI2" s="7" t="s">
        <v>20</v>
      </c>
      <c r="AJ2" s="7"/>
      <c r="AK2" s="7"/>
      <c r="AL2" s="7"/>
      <c r="AM2" s="7" t="s">
        <v>21</v>
      </c>
      <c r="AN2" s="7"/>
      <c r="AO2" s="7"/>
      <c r="AP2" s="7"/>
      <c r="AQ2" s="8" t="s">
        <v>22</v>
      </c>
      <c r="AR2" s="8"/>
      <c r="AS2" s="8"/>
      <c r="AT2" s="1"/>
    </row>
    <row r="3" spans="1:46">
      <c r="A3" s="48" t="s">
        <v>86</v>
      </c>
      <c r="B3" s="10" t="s">
        <v>85</v>
      </c>
      <c r="C3" s="3" t="s">
        <v>46</v>
      </c>
      <c r="D3" s="3">
        <v>2007</v>
      </c>
      <c r="E3" s="3" t="s">
        <v>47</v>
      </c>
      <c r="F3" s="38" t="s">
        <v>87</v>
      </c>
      <c r="G3" s="48" t="s">
        <v>23</v>
      </c>
      <c r="H3" s="3">
        <v>6</v>
      </c>
      <c r="I3" s="3" t="s">
        <v>48</v>
      </c>
      <c r="J3" s="3" t="s">
        <v>49</v>
      </c>
      <c r="K3" s="3" t="s">
        <v>50</v>
      </c>
      <c r="L3" s="50" t="s">
        <v>24</v>
      </c>
      <c r="M3" s="50"/>
      <c r="N3" s="50" t="s">
        <v>24</v>
      </c>
      <c r="O3" s="50"/>
      <c r="P3" s="3"/>
      <c r="Q3" s="3"/>
      <c r="R3" s="11"/>
      <c r="S3" s="10"/>
      <c r="T3" s="3"/>
      <c r="U3" s="3"/>
      <c r="V3" s="10"/>
      <c r="W3" s="15">
        <v>0.1</v>
      </c>
      <c r="X3" s="36" t="s">
        <v>25</v>
      </c>
      <c r="Y3" s="36">
        <v>0.03</v>
      </c>
      <c r="Z3" s="10"/>
      <c r="AA3" s="36">
        <v>0.36</v>
      </c>
      <c r="AB3" s="36" t="s">
        <v>25</v>
      </c>
      <c r="AC3" s="36">
        <v>0.15</v>
      </c>
      <c r="AD3" s="36"/>
      <c r="AE3" s="36">
        <v>0.19</v>
      </c>
      <c r="AF3" s="36" t="s">
        <v>25</v>
      </c>
      <c r="AG3" s="36">
        <v>0.05</v>
      </c>
      <c r="AH3" s="36"/>
      <c r="AI3" s="36">
        <v>0.01</v>
      </c>
      <c r="AJ3" s="36" t="s">
        <v>25</v>
      </c>
      <c r="AK3" s="36">
        <v>0.01</v>
      </c>
      <c r="AL3" s="36"/>
      <c r="AM3" s="39">
        <f>W3/AA3</f>
        <v>0.27777777777777779</v>
      </c>
      <c r="AN3" s="36"/>
      <c r="AO3" s="10"/>
      <c r="AP3" s="10"/>
      <c r="AQ3" s="40">
        <f>AE3/AI3</f>
        <v>19</v>
      </c>
      <c r="AR3" s="10"/>
      <c r="AS3" s="10"/>
      <c r="AT3" s="10"/>
    </row>
    <row r="4" spans="1:46">
      <c r="A4" s="49"/>
      <c r="B4" s="10"/>
      <c r="C4" s="10"/>
      <c r="D4" s="10"/>
      <c r="E4" s="10"/>
      <c r="F4" s="10"/>
      <c r="G4" s="49"/>
      <c r="H4" s="10"/>
      <c r="I4" s="10"/>
      <c r="J4" s="10"/>
      <c r="K4" s="10"/>
      <c r="L4" s="42"/>
      <c r="M4" s="42"/>
      <c r="N4" s="42" t="s">
        <v>26</v>
      </c>
      <c r="O4" s="42"/>
      <c r="P4" s="12"/>
      <c r="Q4" s="10"/>
      <c r="R4" s="13"/>
      <c r="S4" s="10"/>
      <c r="T4" s="10"/>
      <c r="U4" s="10"/>
      <c r="V4" s="10"/>
      <c r="W4" s="15">
        <v>0.1</v>
      </c>
      <c r="X4" s="36" t="s">
        <v>25</v>
      </c>
      <c r="Y4" s="36">
        <v>0.06</v>
      </c>
      <c r="Z4" s="10"/>
      <c r="AA4" s="36">
        <v>0.52</v>
      </c>
      <c r="AB4" s="36" t="s">
        <v>25</v>
      </c>
      <c r="AC4" s="36">
        <v>0.41</v>
      </c>
      <c r="AD4" s="36"/>
      <c r="AE4" s="36">
        <v>0.21</v>
      </c>
      <c r="AF4" s="36" t="s">
        <v>25</v>
      </c>
      <c r="AG4" s="15">
        <v>0.1</v>
      </c>
      <c r="AH4" s="36"/>
      <c r="AI4" s="36">
        <v>0.01</v>
      </c>
      <c r="AJ4" s="36" t="s">
        <v>25</v>
      </c>
      <c r="AK4" s="36">
        <v>0.01</v>
      </c>
      <c r="AL4" s="36"/>
      <c r="AM4" s="39">
        <f t="shared" ref="AM4:AM11" si="0">W4/AA4</f>
        <v>0.19230769230769232</v>
      </c>
      <c r="AN4" s="36"/>
      <c r="AO4" s="10"/>
      <c r="AP4" s="10"/>
      <c r="AQ4" s="40">
        <f t="shared" ref="AQ4:AQ11" si="1">AE4/AI4</f>
        <v>21</v>
      </c>
      <c r="AR4" s="10"/>
      <c r="AS4" s="10"/>
      <c r="AT4" s="10"/>
    </row>
    <row r="5" spans="1:46">
      <c r="A5" s="49"/>
      <c r="B5" s="10"/>
      <c r="C5" s="10"/>
      <c r="D5" s="10"/>
      <c r="E5" s="10"/>
      <c r="F5" s="10"/>
      <c r="G5" s="49"/>
      <c r="H5" s="10"/>
      <c r="I5" s="10"/>
      <c r="J5" s="10"/>
      <c r="K5" s="10"/>
      <c r="L5" s="42"/>
      <c r="M5" s="42"/>
      <c r="N5" s="42" t="s">
        <v>27</v>
      </c>
      <c r="O5" s="42"/>
      <c r="P5" s="12"/>
      <c r="Q5" s="10"/>
      <c r="R5" s="10"/>
      <c r="S5" s="10"/>
      <c r="T5" s="10"/>
      <c r="U5" s="10"/>
      <c r="V5" s="10"/>
      <c r="W5" s="36"/>
      <c r="X5" s="36"/>
      <c r="Y5" s="36"/>
      <c r="Z5" s="10"/>
      <c r="AA5" s="36"/>
      <c r="AB5" s="36"/>
      <c r="AC5" s="36"/>
      <c r="AD5" s="36"/>
      <c r="AE5" s="36"/>
      <c r="AF5" s="36"/>
      <c r="AG5" s="36"/>
      <c r="AH5" s="36"/>
      <c r="AI5" s="36"/>
      <c r="AJ5" s="36" t="s">
        <v>25</v>
      </c>
      <c r="AK5" s="36"/>
      <c r="AL5" s="36"/>
      <c r="AM5" s="39"/>
      <c r="AN5" s="36"/>
      <c r="AO5" s="10"/>
      <c r="AP5" s="10"/>
      <c r="AQ5" s="40"/>
      <c r="AR5" s="10"/>
      <c r="AS5" s="10"/>
      <c r="AT5" s="10"/>
    </row>
    <row r="6" spans="1:46">
      <c r="A6" s="49"/>
      <c r="B6" s="10"/>
      <c r="C6" s="10"/>
      <c r="D6" s="10"/>
      <c r="E6" s="10"/>
      <c r="F6" s="10"/>
      <c r="G6" s="49"/>
      <c r="H6" s="10"/>
      <c r="I6" s="10"/>
      <c r="J6" s="10"/>
      <c r="K6" s="10"/>
      <c r="L6" s="42" t="s">
        <v>28</v>
      </c>
      <c r="M6" s="42"/>
      <c r="N6" s="42" t="s">
        <v>29</v>
      </c>
      <c r="O6" s="42"/>
      <c r="P6" s="12"/>
      <c r="Q6" s="10"/>
      <c r="R6" s="10"/>
      <c r="S6" s="10"/>
      <c r="T6" s="10"/>
      <c r="U6" s="10"/>
      <c r="V6" s="10"/>
      <c r="W6" s="36">
        <v>0.12</v>
      </c>
      <c r="X6" s="36" t="s">
        <v>25</v>
      </c>
      <c r="Y6" s="36">
        <v>0.12</v>
      </c>
      <c r="Z6" s="10"/>
      <c r="AA6" s="36">
        <v>0.49</v>
      </c>
      <c r="AB6" s="36" t="s">
        <v>25</v>
      </c>
      <c r="AC6" s="36">
        <v>0.66</v>
      </c>
      <c r="AD6" s="36"/>
      <c r="AE6" s="36">
        <v>7.0000000000000007E-2</v>
      </c>
      <c r="AF6" s="36" t="s">
        <v>25</v>
      </c>
      <c r="AG6" s="36">
        <v>0.06</v>
      </c>
      <c r="AH6" s="36"/>
      <c r="AI6" s="36">
        <v>0.01</v>
      </c>
      <c r="AJ6" s="36" t="s">
        <v>25</v>
      </c>
      <c r="AK6" s="36">
        <v>0.01</v>
      </c>
      <c r="AL6" s="36"/>
      <c r="AM6" s="39">
        <f t="shared" si="0"/>
        <v>0.24489795918367346</v>
      </c>
      <c r="AN6" s="36"/>
      <c r="AO6" s="10"/>
      <c r="AP6" s="10"/>
      <c r="AQ6" s="40">
        <f t="shared" si="1"/>
        <v>7.0000000000000009</v>
      </c>
      <c r="AR6" s="10"/>
      <c r="AS6" s="10"/>
      <c r="AT6" s="10"/>
    </row>
    <row r="7" spans="1:46">
      <c r="A7" s="49"/>
      <c r="B7" s="10"/>
      <c r="C7" s="10"/>
      <c r="D7" s="10"/>
      <c r="E7" s="10"/>
      <c r="F7" s="10"/>
      <c r="G7" s="49"/>
      <c r="H7" s="10"/>
      <c r="I7" s="10"/>
      <c r="J7" s="10"/>
      <c r="K7" s="10"/>
      <c r="L7" s="42"/>
      <c r="M7" s="42"/>
      <c r="N7" s="51" t="s">
        <v>30</v>
      </c>
      <c r="O7" s="14" t="s">
        <v>31</v>
      </c>
      <c r="P7" s="12"/>
      <c r="Q7" s="10"/>
      <c r="R7" s="10"/>
      <c r="S7" s="10"/>
      <c r="T7" s="10"/>
      <c r="U7" s="10"/>
      <c r="V7" s="10"/>
      <c r="W7" s="36"/>
      <c r="X7" s="36"/>
      <c r="Y7" s="36"/>
      <c r="Z7" s="10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9"/>
      <c r="AN7" s="36"/>
      <c r="AO7" s="10"/>
      <c r="AP7" s="10"/>
      <c r="AQ7" s="40"/>
      <c r="AR7" s="10"/>
      <c r="AS7" s="10"/>
      <c r="AT7" s="10"/>
    </row>
    <row r="8" spans="1:46">
      <c r="A8" s="49"/>
      <c r="B8" s="10"/>
      <c r="C8" s="10"/>
      <c r="D8" s="10"/>
      <c r="E8" s="10"/>
      <c r="F8" s="10"/>
      <c r="G8" s="49"/>
      <c r="H8" s="10"/>
      <c r="I8" s="10"/>
      <c r="J8" s="10"/>
      <c r="K8" s="10"/>
      <c r="L8" s="42"/>
      <c r="M8" s="42"/>
      <c r="N8" s="50"/>
      <c r="O8" s="14" t="s">
        <v>32</v>
      </c>
      <c r="P8" s="12"/>
      <c r="Q8" s="10"/>
      <c r="R8" s="10"/>
      <c r="S8" s="10"/>
      <c r="T8" s="10"/>
      <c r="U8" s="10"/>
      <c r="V8" s="10"/>
      <c r="W8" s="36"/>
      <c r="X8" s="36"/>
      <c r="Y8" s="36"/>
      <c r="Z8" s="10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9"/>
      <c r="AN8" s="36"/>
      <c r="AO8" s="10"/>
      <c r="AP8" s="10"/>
      <c r="AQ8" s="40"/>
      <c r="AR8" s="10"/>
      <c r="AS8" s="10"/>
      <c r="AT8" s="10"/>
    </row>
    <row r="9" spans="1:46">
      <c r="A9" s="49"/>
      <c r="B9" s="10"/>
      <c r="C9" s="10"/>
      <c r="D9" s="10"/>
      <c r="E9" s="10"/>
      <c r="F9" s="10"/>
      <c r="G9" s="49"/>
      <c r="H9" s="10"/>
      <c r="I9" s="10"/>
      <c r="J9" s="10"/>
      <c r="K9" s="10"/>
      <c r="L9" s="52" t="s">
        <v>33</v>
      </c>
      <c r="M9" s="52"/>
      <c r="N9" s="42" t="s">
        <v>34</v>
      </c>
      <c r="O9" s="42"/>
      <c r="P9" s="15"/>
      <c r="Q9" s="10"/>
      <c r="R9" s="12"/>
      <c r="S9" s="10"/>
      <c r="T9" s="10"/>
      <c r="U9" s="10"/>
      <c r="V9" s="10"/>
      <c r="W9" s="36"/>
      <c r="X9" s="36"/>
      <c r="Y9" s="36"/>
      <c r="Z9" s="10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9"/>
      <c r="AN9" s="36"/>
      <c r="AO9" s="10"/>
      <c r="AP9" s="10"/>
      <c r="AQ9" s="40"/>
      <c r="AR9" s="10"/>
      <c r="AS9" s="10"/>
      <c r="AT9" s="10"/>
    </row>
    <row r="10" spans="1:46">
      <c r="A10" s="49"/>
      <c r="B10" s="10"/>
      <c r="C10" s="10"/>
      <c r="D10" s="10"/>
      <c r="E10" s="10"/>
      <c r="F10" s="10"/>
      <c r="G10" s="49"/>
      <c r="H10" s="10"/>
      <c r="I10" s="10"/>
      <c r="J10" s="10"/>
      <c r="K10" s="10"/>
      <c r="L10" s="52"/>
      <c r="M10" s="52"/>
      <c r="N10" s="42" t="s">
        <v>35</v>
      </c>
      <c r="O10" s="42"/>
      <c r="P10" s="15"/>
      <c r="Q10" s="10"/>
      <c r="R10" s="12"/>
      <c r="S10" s="10"/>
      <c r="T10" s="10"/>
      <c r="U10" s="10"/>
      <c r="V10" s="10"/>
      <c r="W10" s="36"/>
      <c r="X10" s="36"/>
      <c r="Y10" s="36"/>
      <c r="Z10" s="10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9"/>
      <c r="AN10" s="36"/>
      <c r="AO10" s="10"/>
      <c r="AP10" s="10"/>
      <c r="AQ10" s="40"/>
      <c r="AR10" s="10"/>
      <c r="AS10" s="10"/>
      <c r="AT10" s="10"/>
    </row>
    <row r="11" spans="1:46">
      <c r="A11" s="49"/>
      <c r="B11" s="10"/>
      <c r="C11" s="10"/>
      <c r="D11" s="10"/>
      <c r="E11" s="10"/>
      <c r="F11" s="10"/>
      <c r="G11" s="49"/>
      <c r="H11" s="10"/>
      <c r="I11" s="10"/>
      <c r="J11" s="10"/>
      <c r="K11" s="10"/>
      <c r="L11" s="42" t="s">
        <v>36</v>
      </c>
      <c r="M11" s="42"/>
      <c r="N11" s="42" t="s">
        <v>36</v>
      </c>
      <c r="O11" s="42"/>
      <c r="P11" s="3"/>
      <c r="Q11" s="3"/>
      <c r="R11" s="11"/>
      <c r="S11" s="10"/>
      <c r="T11" s="3"/>
      <c r="U11" s="3"/>
      <c r="V11" s="10"/>
      <c r="W11" s="36">
        <v>0.08</v>
      </c>
      <c r="X11" s="36" t="s">
        <v>25</v>
      </c>
      <c r="Y11" s="36">
        <v>0.03</v>
      </c>
      <c r="Z11" s="10"/>
      <c r="AA11" s="15">
        <v>0.23</v>
      </c>
      <c r="AB11" s="36" t="s">
        <v>25</v>
      </c>
      <c r="AC11" s="36">
        <v>0.09</v>
      </c>
      <c r="AD11" s="36"/>
      <c r="AE11" s="15">
        <v>0.14000000000000001</v>
      </c>
      <c r="AF11" s="36" t="s">
        <v>25</v>
      </c>
      <c r="AG11" s="36">
        <v>0.03</v>
      </c>
      <c r="AH11" s="36"/>
      <c r="AI11" s="40">
        <v>0.02</v>
      </c>
      <c r="AJ11" s="36" t="s">
        <v>25</v>
      </c>
      <c r="AK11" s="36">
        <v>0.01</v>
      </c>
      <c r="AL11" s="36"/>
      <c r="AM11" s="39">
        <f t="shared" si="0"/>
        <v>0.34782608695652173</v>
      </c>
      <c r="AN11" s="39"/>
      <c r="AO11" s="16"/>
      <c r="AP11" s="16"/>
      <c r="AQ11" s="40">
        <f t="shared" si="1"/>
        <v>7.0000000000000009</v>
      </c>
      <c r="AR11" s="10"/>
      <c r="AS11" s="10"/>
      <c r="AT11" s="10"/>
    </row>
    <row r="12" spans="1:46">
      <c r="A12" s="49"/>
      <c r="B12" s="10"/>
      <c r="C12" s="10"/>
      <c r="D12" s="10"/>
      <c r="E12" s="10"/>
      <c r="F12" s="10"/>
      <c r="G12" s="49"/>
      <c r="H12" s="10"/>
      <c r="I12" s="10"/>
      <c r="J12" s="10"/>
      <c r="K12" s="10"/>
      <c r="L12" s="42" t="s">
        <v>37</v>
      </c>
      <c r="M12" s="42"/>
      <c r="N12" s="42" t="s">
        <v>37</v>
      </c>
      <c r="O12" s="42"/>
      <c r="P12" s="11"/>
      <c r="Q12" s="3"/>
      <c r="R12" s="11"/>
      <c r="S12" s="10"/>
      <c r="T12" s="3"/>
      <c r="U12" s="3"/>
      <c r="V12" s="10"/>
      <c r="W12" s="36"/>
      <c r="X12" s="36"/>
      <c r="Y12" s="36"/>
      <c r="Z12" s="10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10"/>
      <c r="AP12" s="10"/>
      <c r="AQ12" s="36"/>
      <c r="AR12" s="10"/>
      <c r="AS12" s="10"/>
      <c r="AT12" s="10"/>
    </row>
    <row r="13" spans="1:46">
      <c r="A13" s="49"/>
      <c r="B13" s="10"/>
      <c r="C13" s="10"/>
      <c r="D13" s="10"/>
      <c r="E13" s="10"/>
      <c r="F13" s="10"/>
      <c r="G13" s="49"/>
      <c r="H13" s="10"/>
      <c r="I13" s="10"/>
      <c r="J13" s="10"/>
      <c r="K13" s="10"/>
      <c r="L13" s="42" t="s">
        <v>38</v>
      </c>
      <c r="M13" s="42"/>
      <c r="N13" s="42" t="s">
        <v>38</v>
      </c>
      <c r="O13" s="42"/>
      <c r="P13" s="12"/>
      <c r="Q13" s="10"/>
      <c r="R13" s="12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</row>
    <row r="14" spans="1:46">
      <c r="A14" s="49"/>
      <c r="B14" s="10"/>
      <c r="C14" s="10"/>
      <c r="D14" s="10"/>
      <c r="E14" s="10"/>
      <c r="F14" s="10"/>
      <c r="G14" s="49"/>
      <c r="H14" s="10"/>
      <c r="I14" s="10"/>
      <c r="J14" s="10"/>
      <c r="K14" s="10"/>
      <c r="L14" s="42" t="s">
        <v>39</v>
      </c>
      <c r="M14" s="42"/>
      <c r="N14" s="42" t="s">
        <v>40</v>
      </c>
      <c r="O14" s="42"/>
      <c r="P14" s="3"/>
      <c r="Q14" s="3"/>
      <c r="R14" s="11"/>
      <c r="S14" s="10"/>
      <c r="T14" s="3"/>
      <c r="U14" s="3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</row>
    <row r="15" spans="1:46">
      <c r="A15" s="49"/>
      <c r="B15" s="10"/>
      <c r="C15" s="10"/>
      <c r="D15" s="10"/>
      <c r="E15" s="10"/>
      <c r="F15" s="10"/>
      <c r="G15" s="49"/>
      <c r="H15" s="10"/>
      <c r="I15" s="10"/>
      <c r="J15" s="10"/>
      <c r="K15" s="10"/>
      <c r="L15" s="42"/>
      <c r="M15" s="42"/>
      <c r="N15" s="42" t="s">
        <v>41</v>
      </c>
      <c r="O15" s="42"/>
      <c r="P15" s="3"/>
      <c r="Q15" s="3"/>
      <c r="R15" s="11"/>
      <c r="S15" s="10"/>
      <c r="T15" s="3"/>
      <c r="U15" s="3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</row>
    <row r="16" spans="1:46">
      <c r="A16" s="49"/>
      <c r="B16" s="10"/>
      <c r="C16" s="10"/>
      <c r="D16" s="10"/>
      <c r="E16" s="10"/>
      <c r="F16" s="10"/>
      <c r="G16" s="49"/>
      <c r="H16" s="10"/>
      <c r="I16" s="10"/>
      <c r="J16" s="10"/>
      <c r="K16" s="10"/>
      <c r="L16" s="42"/>
      <c r="M16" s="42"/>
      <c r="N16" s="42" t="s">
        <v>42</v>
      </c>
      <c r="O16" s="42"/>
      <c r="P16" s="3"/>
      <c r="Q16" s="3"/>
      <c r="R16" s="11"/>
      <c r="S16" s="10"/>
      <c r="T16" s="3"/>
      <c r="U16" s="3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</row>
    <row r="17" spans="1:46">
      <c r="A17" s="49"/>
      <c r="B17" s="10"/>
      <c r="C17" s="10"/>
      <c r="D17" s="10"/>
      <c r="E17" s="10"/>
      <c r="F17" s="10"/>
      <c r="G17" s="49"/>
      <c r="H17" s="10"/>
      <c r="I17" s="10"/>
      <c r="J17" s="10"/>
      <c r="K17" s="10"/>
      <c r="L17" s="42"/>
      <c r="M17" s="42"/>
      <c r="N17" s="42" t="s">
        <v>43</v>
      </c>
      <c r="O17" s="42"/>
      <c r="P17" s="3"/>
      <c r="Q17" s="3"/>
      <c r="R17" s="11"/>
      <c r="S17" s="10"/>
      <c r="T17" s="3"/>
      <c r="U17" s="3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</row>
    <row r="18" spans="1:46">
      <c r="A18" s="49"/>
      <c r="B18" s="17"/>
      <c r="C18" s="17"/>
      <c r="D18" s="17"/>
      <c r="E18" s="17"/>
      <c r="F18" s="17"/>
      <c r="G18" s="49"/>
      <c r="H18" s="17"/>
      <c r="I18" s="17"/>
      <c r="J18" s="17"/>
      <c r="K18" s="17"/>
      <c r="L18" s="43" t="s">
        <v>44</v>
      </c>
      <c r="M18" s="44"/>
      <c r="N18" s="43" t="s">
        <v>45</v>
      </c>
      <c r="O18" s="44"/>
      <c r="P18" s="3"/>
      <c r="Q18" s="3"/>
      <c r="R18" s="11"/>
      <c r="S18" s="10"/>
      <c r="T18" s="3"/>
      <c r="U18" s="3"/>
      <c r="V18" s="10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</row>
  </sheetData>
  <mergeCells count="28">
    <mergeCell ref="A1:F1"/>
    <mergeCell ref="G1:J1"/>
    <mergeCell ref="K1:AI1"/>
    <mergeCell ref="A3:A18"/>
    <mergeCell ref="G3:G18"/>
    <mergeCell ref="L3:M5"/>
    <mergeCell ref="N3:O3"/>
    <mergeCell ref="N4:O4"/>
    <mergeCell ref="N5:O5"/>
    <mergeCell ref="L6:M8"/>
    <mergeCell ref="N6:O6"/>
    <mergeCell ref="N7:N8"/>
    <mergeCell ref="L9:M10"/>
    <mergeCell ref="N9:O9"/>
    <mergeCell ref="N10:O10"/>
    <mergeCell ref="L18:M18"/>
    <mergeCell ref="L11:M11"/>
    <mergeCell ref="N11:O11"/>
    <mergeCell ref="N18:O18"/>
    <mergeCell ref="L12:M12"/>
    <mergeCell ref="N12:O12"/>
    <mergeCell ref="L13:M13"/>
    <mergeCell ref="N13:O13"/>
    <mergeCell ref="L14:M17"/>
    <mergeCell ref="N14:O14"/>
    <mergeCell ref="N15:O15"/>
    <mergeCell ref="N16:O16"/>
    <mergeCell ref="N17:O1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6369-2AC0-4E54-A5BC-BFA3A78D44BA}">
  <dimension ref="B2:G37"/>
  <sheetViews>
    <sheetView workbookViewId="0">
      <selection activeCell="E8" sqref="E8"/>
    </sheetView>
  </sheetViews>
  <sheetFormatPr defaultRowHeight="18.75"/>
  <cols>
    <col min="2" max="2" width="31.75" customWidth="1"/>
    <col min="3" max="3" width="26.375" customWidth="1"/>
  </cols>
  <sheetData>
    <row r="2" spans="2:3" ht="19.5" thickBot="1">
      <c r="B2" s="3" t="s">
        <v>51</v>
      </c>
      <c r="C2" s="3"/>
    </row>
    <row r="3" spans="2:3" ht="19.5" thickBot="1">
      <c r="B3" s="18" t="s">
        <v>52</v>
      </c>
      <c r="C3" s="19" t="s">
        <v>53</v>
      </c>
    </row>
    <row r="4" spans="2:3" ht="19.5" thickTop="1">
      <c r="B4" s="20" t="s">
        <v>54</v>
      </c>
      <c r="C4" s="21">
        <v>16741280</v>
      </c>
    </row>
    <row r="5" spans="2:3" ht="19.5" thickBot="1">
      <c r="B5" s="22" t="s">
        <v>55</v>
      </c>
      <c r="C5" s="41" t="s">
        <v>75</v>
      </c>
    </row>
    <row r="6" spans="2:3">
      <c r="B6" s="3"/>
      <c r="C6" s="3"/>
    </row>
    <row r="7" spans="2:3" ht="19.5" thickBot="1">
      <c r="B7" s="23" t="s">
        <v>56</v>
      </c>
      <c r="C7" s="3"/>
    </row>
    <row r="8" spans="2:3" ht="19.5" thickBot="1">
      <c r="B8" s="18" t="s">
        <v>52</v>
      </c>
      <c r="C8" s="19" t="s">
        <v>53</v>
      </c>
    </row>
    <row r="9" spans="2:3" ht="19.5" thickTop="1">
      <c r="B9" s="20" t="s">
        <v>54</v>
      </c>
      <c r="C9" s="21">
        <v>16741280</v>
      </c>
    </row>
    <row r="10" spans="2:3">
      <c r="B10" s="24" t="s">
        <v>57</v>
      </c>
      <c r="C10" s="25">
        <v>434.6</v>
      </c>
    </row>
    <row r="11" spans="2:3">
      <c r="B11" s="24" t="s">
        <v>58</v>
      </c>
      <c r="C11" s="25">
        <v>4.5</v>
      </c>
    </row>
    <row r="12" spans="2:3">
      <c r="B12" s="24" t="s">
        <v>59</v>
      </c>
      <c r="C12" s="37">
        <v>0</v>
      </c>
    </row>
    <row r="13" spans="2:3">
      <c r="B13" s="24" t="s">
        <v>60</v>
      </c>
      <c r="C13" s="37">
        <v>4</v>
      </c>
    </row>
    <row r="14" spans="2:3">
      <c r="B14" s="24" t="s">
        <v>61</v>
      </c>
      <c r="C14" s="37">
        <v>7</v>
      </c>
    </row>
    <row r="15" spans="2:3">
      <c r="B15" s="24" t="s">
        <v>62</v>
      </c>
      <c r="C15" s="25">
        <v>434.30000999999999</v>
      </c>
    </row>
    <row r="16" spans="2:3">
      <c r="B16" s="26" t="s">
        <v>63</v>
      </c>
      <c r="C16" s="25">
        <v>434.30000999999999</v>
      </c>
    </row>
    <row r="17" spans="2:7">
      <c r="B17" s="24" t="s">
        <v>64</v>
      </c>
      <c r="C17" s="25" t="s">
        <v>76</v>
      </c>
    </row>
    <row r="18" spans="2:7">
      <c r="B18" s="24" t="s">
        <v>65</v>
      </c>
      <c r="C18" s="37">
        <v>32</v>
      </c>
    </row>
    <row r="19" spans="2:7">
      <c r="B19" s="24" t="s">
        <v>66</v>
      </c>
      <c r="C19" s="37">
        <v>0</v>
      </c>
    </row>
    <row r="20" spans="2:7">
      <c r="B20" s="24" t="s">
        <v>67</v>
      </c>
      <c r="C20" s="37">
        <v>549</v>
      </c>
    </row>
    <row r="21" spans="2:7">
      <c r="B21" s="24" t="s">
        <v>68</v>
      </c>
      <c r="C21" s="37">
        <v>1</v>
      </c>
    </row>
    <row r="22" spans="2:7">
      <c r="B22" s="26" t="s">
        <v>69</v>
      </c>
      <c r="C22" s="37">
        <v>1</v>
      </c>
    </row>
    <row r="23" spans="2:7">
      <c r="B23" s="26" t="s">
        <v>70</v>
      </c>
      <c r="C23" s="37">
        <v>0</v>
      </c>
    </row>
    <row r="24" spans="2:7">
      <c r="B24" s="26" t="s">
        <v>71</v>
      </c>
      <c r="C24" s="37">
        <v>0</v>
      </c>
    </row>
    <row r="25" spans="2:7">
      <c r="B25" s="26" t="s">
        <v>72</v>
      </c>
      <c r="C25" s="37">
        <v>0</v>
      </c>
    </row>
    <row r="26" spans="2:7">
      <c r="B26" s="26" t="s">
        <v>73</v>
      </c>
      <c r="C26" s="37">
        <v>1</v>
      </c>
    </row>
    <row r="27" spans="2:7" ht="19.5" thickBot="1">
      <c r="B27" s="27" t="s">
        <v>74</v>
      </c>
      <c r="C27" s="28" t="s">
        <v>77</v>
      </c>
    </row>
    <row r="30" spans="2:7">
      <c r="B30" s="3" t="s">
        <v>78</v>
      </c>
      <c r="C30" s="3"/>
      <c r="D30" s="3"/>
      <c r="E30" s="3"/>
      <c r="F30" s="3"/>
      <c r="G30" s="3"/>
    </row>
    <row r="31" spans="2:7" ht="19.5" thickBot="1">
      <c r="B31" s="29" t="s">
        <v>79</v>
      </c>
      <c r="C31" s="30" t="s">
        <v>80</v>
      </c>
      <c r="D31" s="30" t="s">
        <v>81</v>
      </c>
      <c r="E31" s="30" t="s">
        <v>82</v>
      </c>
      <c r="F31" s="30" t="s">
        <v>83</v>
      </c>
      <c r="G31" s="31" t="s">
        <v>84</v>
      </c>
    </row>
    <row r="32" spans="2:7" ht="19.5" thickTop="1">
      <c r="B32" s="24"/>
      <c r="C32" s="32"/>
      <c r="D32" s="32"/>
      <c r="E32" s="33"/>
      <c r="F32" s="33"/>
      <c r="G32" s="53"/>
    </row>
    <row r="33" spans="2:7">
      <c r="B33" s="24"/>
      <c r="C33" s="32"/>
      <c r="D33" s="32"/>
      <c r="E33" s="33"/>
      <c r="F33" s="33"/>
      <c r="G33" s="53"/>
    </row>
    <row r="34" spans="2:7">
      <c r="B34" s="24"/>
      <c r="C34" s="32"/>
      <c r="D34" s="32"/>
      <c r="E34" s="33"/>
      <c r="F34" s="33"/>
      <c r="G34" s="53"/>
    </row>
    <row r="35" spans="2:7">
      <c r="B35" s="24"/>
      <c r="C35" s="32"/>
      <c r="D35" s="33"/>
      <c r="E35" s="33"/>
      <c r="F35" s="33"/>
      <c r="G35" s="53"/>
    </row>
    <row r="36" spans="2:7">
      <c r="B36" s="24"/>
      <c r="C36" s="32"/>
      <c r="D36" s="33"/>
      <c r="E36" s="33"/>
      <c r="F36" s="33"/>
      <c r="G36" s="53"/>
    </row>
    <row r="37" spans="2:7" ht="19.5" thickBot="1">
      <c r="B37" s="22"/>
      <c r="C37" s="34"/>
      <c r="D37" s="35"/>
      <c r="E37" s="35"/>
      <c r="F37" s="35"/>
      <c r="G37" s="54"/>
    </row>
  </sheetData>
  <mergeCells count="1">
    <mergeCell ref="G32:G37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11C_RWAY_kinetic</vt:lpstr>
      <vt:lpstr>11C_RWAY_compound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2024-02-16T02:46:05Z</dcterms:modified>
</cp:coreProperties>
</file>