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Histone deacetylases\"/>
    </mc:Choice>
  </mc:AlternateContent>
  <xr:revisionPtr revIDLastSave="0" documentId="13_ncr:1_{A7B3755F-BDB8-4F05-8083-8E3B7F67BD6F}" xr6:coauthVersionLast="36" xr6:coauthVersionMax="47" xr10:uidLastSave="{00000000-0000-0000-0000-000000000000}"/>
  <bookViews>
    <workbookView xWindow="210" yWindow="15" windowWidth="15000" windowHeight="17280" xr2:uid="{0F11A59A-AAC1-4B0C-A709-FB1724743BA8}"/>
  </bookViews>
  <sheets>
    <sheet name="11C_Martinostat(kinetic)" sheetId="2" r:id="rId1"/>
    <sheet name="11C_Martinostat(compound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" i="2" l="1"/>
  <c r="AG26" i="2"/>
  <c r="AG27" i="2"/>
  <c r="AG28" i="2"/>
  <c r="AG29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3" i="2"/>
</calcChain>
</file>

<file path=xl/sharedStrings.xml><?xml version="1.0" encoding="utf-8"?>
<sst xmlns="http://schemas.openxmlformats.org/spreadsheetml/2006/main" count="258" uniqueCount="108">
  <si>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</si>
  <si>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</si>
  <si>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</si>
  <si>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</si>
  <si>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</si>
  <si>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</si>
  <si>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</si>
  <si>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</si>
  <si>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</si>
  <si>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</si>
  <si>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</si>
  <si>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</si>
  <si>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</si>
  <si>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</si>
  <si>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</si>
  <si>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</si>
  <si>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</si>
  <si>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</si>
  <si>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</si>
  <si>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</si>
  <si>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</si>
  <si>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</si>
  <si>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</si>
  <si>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</si>
  <si>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</si>
  <si>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</si>
  <si>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</si>
  <si>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</si>
  <si>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</si>
  <si>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</si>
  <si>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</si>
  <si>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</si>
  <si>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C22H30N2O2</t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</si>
  <si>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</si>
  <si>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</si>
  <si>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</si>
  <si>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</si>
  <si>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</si>
  <si>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</si>
  <si>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</si>
  <si>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</si>
  <si>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</si>
  <si>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</si>
  <si>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</si>
  <si>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</si>
  <si>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</si>
  <si>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</si>
  <si>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DVR</t>
    <phoneticPr fontId="1"/>
  </si>
  <si>
    <t>SUVR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</si>
  <si>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</si>
  <si>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</si>
  <si>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</si>
  <si>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</si>
  <si>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SD</t>
    <phoneticPr fontId="1"/>
  </si>
  <si>
    <t>HC</t>
    <phoneticPr fontId="1"/>
  </si>
  <si>
    <t>2TCM</t>
    <phoneticPr fontId="1"/>
  </si>
  <si>
    <t>Precentral gyrus</t>
  </si>
  <si>
    <t>Supplementary motor area</t>
  </si>
  <si>
    <t>Superior frontal cortex</t>
  </si>
  <si>
    <t>Medical frontal cortex</t>
  </si>
  <si>
    <t>Inferior frontal cortex</t>
  </si>
  <si>
    <t>Insula</t>
  </si>
  <si>
    <t>Ant. cingulum</t>
  </si>
  <si>
    <t>Mid. cingulum</t>
  </si>
  <si>
    <t>Post. cingulum</t>
  </si>
  <si>
    <t>Hippocampus</t>
  </si>
  <si>
    <t>Amygdala</t>
  </si>
  <si>
    <t>Calcartine</t>
  </si>
  <si>
    <t>Angular cortex</t>
  </si>
  <si>
    <t>Cuneus</t>
  </si>
  <si>
    <t>Lingual cortex</t>
  </si>
  <si>
    <t>Occipital cortex</t>
  </si>
  <si>
    <t>Postcentral gyrus</t>
  </si>
  <si>
    <t>Supramarginal</t>
  </si>
  <si>
    <t>Precuneus</t>
  </si>
  <si>
    <t>Caudate</t>
  </si>
  <si>
    <t>Putamen</t>
  </si>
  <si>
    <t>Pallidum</t>
  </si>
  <si>
    <t>％COV</t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</si>
  <si>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1"/>
  </si>
  <si>
    <t>BPND(k3/k4)</t>
    <phoneticPr fontId="1"/>
  </si>
  <si>
    <t>± 0.04</t>
  </si>
  <si>
    <t>± 0.05</t>
  </si>
  <si>
    <t>± 0.07</t>
  </si>
  <si>
    <t>± 0.06</t>
  </si>
  <si>
    <t>± 0.04</t>
    <phoneticPr fontId="1"/>
  </si>
  <si>
    <t>Thalamus</t>
  </si>
  <si>
    <t>Parietal cortex</t>
  </si>
  <si>
    <t>Temporal cortex</t>
  </si>
  <si>
    <t>Cerebellum</t>
  </si>
  <si>
    <t>White matter</t>
  </si>
  <si>
    <t>4/4(F/M)</t>
    <phoneticPr fontId="1"/>
  </si>
  <si>
    <t>18-44</t>
    <phoneticPr fontId="1"/>
  </si>
  <si>
    <t>28.6±7.6</t>
    <phoneticPr fontId="1"/>
  </si>
  <si>
    <t>Hsiao-Ying Wey et al.</t>
    <phoneticPr fontId="1"/>
  </si>
  <si>
    <t>Science Translation Medicine</t>
    <phoneticPr fontId="1"/>
  </si>
  <si>
    <t>8,351ra106</t>
    <phoneticPr fontId="1"/>
  </si>
  <si>
    <t>[11C]Martinostat</t>
    <phoneticPr fontId="1"/>
  </si>
  <si>
    <t>(6名</t>
    <rPh sb="2" eb="3">
      <t>メイ</t>
    </rPh>
    <phoneticPr fontId="1"/>
  </si>
  <si>
    <t>frontal</t>
    <phoneticPr fontId="1"/>
  </si>
  <si>
    <t>cer</t>
    <phoneticPr fontId="1"/>
  </si>
  <si>
    <t xml:space="preserve">occ </t>
    <phoneticPr fontId="1"/>
  </si>
  <si>
    <t>calcarine</t>
    <phoneticPr fontId="1"/>
  </si>
  <si>
    <t>par</t>
    <phoneticPr fontId="1"/>
  </si>
  <si>
    <t>cuneus</t>
    <phoneticPr fontId="1"/>
  </si>
  <si>
    <t>lingual cortex</t>
    <phoneticPr fontId="1"/>
  </si>
  <si>
    <t>postcentral gyrus</t>
    <phoneticPr fontId="1"/>
  </si>
  <si>
    <t>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</si>
</sst>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3" fillId="0" borderId="0" xfId="0" applyFont="1" applyAlignment="1">
      <alignment wrapText="1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right" vertical="top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31F6-1D36-4ADD-B0E1-4F16A4CFFA84}">
  <dimension ref="A1:AH32"/>
  <sheetViews>
    <sheetView tabSelected="1" workbookViewId="0">
      <selection activeCell="D3" sqref="D3"/>
    </sheetView>
  </sheetViews>
  <sheetFormatPr defaultRowHeight="18.75" x14ac:dyDescent="0.4"/>
  <cols>
    <col min="1" max="1" width="15.875" customWidth="1"/>
    <col min="12" max="15" width="0" hidden="1" customWidth="1"/>
    <col min="16" max="16" width="2.5" hidden="1" customWidth="1"/>
    <col min="17" max="17" width="0" hidden="1" customWidth="1"/>
    <col min="20" max="20" width="2.875" customWidth="1"/>
    <col min="24" max="24" width="2.5" customWidth="1"/>
    <col min="28" max="28" width="2.625" customWidth="1"/>
    <col min="33" max="33" width="12.875" customWidth="1"/>
  </cols>
  <sheetData>
    <row r="1" spans="1:34" x14ac:dyDescent="0.4">
      <c r="A1" s="32" t="s">
        <v>33</v>
      </c>
      <c r="B1" s="32"/>
      <c r="C1" s="32"/>
      <c r="D1" s="32"/>
      <c r="E1" s="32"/>
      <c r="F1" s="33" t="s">
        <v>34</v>
      </c>
      <c r="G1" s="33"/>
      <c r="H1" s="33"/>
      <c r="I1" s="33"/>
      <c r="J1" s="34" t="s">
        <v>35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1"/>
      <c r="Y1" s="22"/>
      <c r="Z1" s="22"/>
      <c r="AA1" s="22"/>
      <c r="AB1" s="31"/>
      <c r="AC1" s="22"/>
      <c r="AD1" s="23"/>
    </row>
    <row r="2" spans="1:34" ht="21" thickBot="1" x14ac:dyDescent="0.45">
      <c r="A2" s="24" t="s">
        <v>36</v>
      </c>
      <c r="B2" s="25" t="s">
        <v>37</v>
      </c>
      <c r="C2" s="25" t="s">
        <v>38</v>
      </c>
      <c r="D2" s="25" t="s">
        <v>39</v>
      </c>
      <c r="E2" s="25" t="s">
        <v>40</v>
      </c>
      <c r="F2" s="26" t="s">
        <v>41</v>
      </c>
      <c r="G2" s="26" t="s">
        <v>42</v>
      </c>
      <c r="H2" s="26" t="s">
        <v>43</v>
      </c>
      <c r="I2" s="26" t="s">
        <v>44</v>
      </c>
      <c r="J2" s="27" t="s">
        <v>45</v>
      </c>
      <c r="K2" s="28" t="s">
        <v>46</v>
      </c>
      <c r="L2" s="27" t="s">
        <v>49</v>
      </c>
      <c r="M2" s="27" t="s">
        <v>53</v>
      </c>
      <c r="N2" s="27" t="s">
        <v>78</v>
      </c>
      <c r="O2" s="27" t="s">
        <v>50</v>
      </c>
      <c r="P2" s="27"/>
      <c r="Q2" s="27" t="s">
        <v>53</v>
      </c>
      <c r="R2" s="27" t="s">
        <v>78</v>
      </c>
      <c r="S2" s="27" t="s">
        <v>51</v>
      </c>
      <c r="T2" s="27"/>
      <c r="U2" s="27" t="s">
        <v>53</v>
      </c>
      <c r="V2" s="27" t="s">
        <v>78</v>
      </c>
      <c r="W2" s="27" t="s">
        <v>52</v>
      </c>
      <c r="X2" s="27"/>
      <c r="Y2" s="27" t="s">
        <v>53</v>
      </c>
      <c r="Z2" s="27" t="s">
        <v>78</v>
      </c>
      <c r="AA2" s="27" t="s">
        <v>79</v>
      </c>
      <c r="AB2" s="27"/>
      <c r="AC2" s="27" t="s">
        <v>53</v>
      </c>
      <c r="AD2" s="27" t="s">
        <v>78</v>
      </c>
      <c r="AE2" s="27" t="s">
        <v>47</v>
      </c>
      <c r="AF2" s="27" t="s">
        <v>48</v>
      </c>
      <c r="AG2" s="29" t="s">
        <v>80</v>
      </c>
      <c r="AH2" s="22"/>
    </row>
    <row r="3" spans="1:34" x14ac:dyDescent="0.4">
      <c r="A3" s="35" t="s">
        <v>97</v>
      </c>
      <c r="B3" t="s">
        <v>94</v>
      </c>
      <c r="C3">
        <v>2016</v>
      </c>
      <c r="D3" t="s">
        <v>95</v>
      </c>
      <c r="E3" t="s">
        <v>96</v>
      </c>
      <c r="F3" s="35" t="s">
        <v>54</v>
      </c>
      <c r="G3">
        <v>8</v>
      </c>
      <c r="H3" t="s">
        <v>91</v>
      </c>
      <c r="I3" t="s">
        <v>93</v>
      </c>
      <c r="J3" t="s">
        <v>55</v>
      </c>
      <c r="K3" t="s">
        <v>56</v>
      </c>
      <c r="L3">
        <v>0.23</v>
      </c>
      <c r="M3" t="s">
        <v>85</v>
      </c>
      <c r="N3">
        <v>5</v>
      </c>
      <c r="O3">
        <v>0.19</v>
      </c>
      <c r="P3" t="s">
        <v>107</v>
      </c>
      <c r="Q3">
        <v>0.04</v>
      </c>
      <c r="R3">
        <v>20</v>
      </c>
      <c r="S3">
        <v>0.23</v>
      </c>
      <c r="T3" t="s">
        <v>107</v>
      </c>
      <c r="U3">
        <v>0.06</v>
      </c>
      <c r="V3">
        <v>15</v>
      </c>
      <c r="W3">
        <v>2.4E-2</v>
      </c>
      <c r="X3" t="s">
        <v>107</v>
      </c>
      <c r="Y3">
        <v>6.0000000000000001E-3</v>
      </c>
      <c r="Z3">
        <v>7</v>
      </c>
      <c r="AA3">
        <v>13.2</v>
      </c>
      <c r="AB3" t="s">
        <v>107</v>
      </c>
      <c r="AC3">
        <v>3.2</v>
      </c>
      <c r="AD3">
        <v>2</v>
      </c>
      <c r="AG3" s="30">
        <f>S3/W3</f>
        <v>9.5833333333333339</v>
      </c>
    </row>
    <row r="4" spans="1:34" x14ac:dyDescent="0.4">
      <c r="A4" s="36"/>
      <c r="F4" s="36"/>
      <c r="I4" t="s">
        <v>92</v>
      </c>
      <c r="J4" t="s">
        <v>98</v>
      </c>
      <c r="K4" t="s">
        <v>57</v>
      </c>
      <c r="L4">
        <v>0.26</v>
      </c>
      <c r="M4" t="s">
        <v>81</v>
      </c>
      <c r="N4">
        <v>6</v>
      </c>
      <c r="O4">
        <v>0.26</v>
      </c>
      <c r="P4" t="s">
        <v>107</v>
      </c>
      <c r="Q4">
        <v>0.08</v>
      </c>
      <c r="R4">
        <v>19</v>
      </c>
      <c r="S4">
        <v>0.24</v>
      </c>
      <c r="T4" t="s">
        <v>107</v>
      </c>
      <c r="U4">
        <v>0.06</v>
      </c>
      <c r="V4">
        <v>14</v>
      </c>
      <c r="W4">
        <v>0.02</v>
      </c>
      <c r="X4" t="s">
        <v>107</v>
      </c>
      <c r="Y4">
        <v>6.0000000000000001E-3</v>
      </c>
      <c r="Z4">
        <v>7</v>
      </c>
      <c r="AA4">
        <v>14.1</v>
      </c>
      <c r="AB4" t="s">
        <v>107</v>
      </c>
      <c r="AC4">
        <v>3.8</v>
      </c>
      <c r="AD4">
        <v>2</v>
      </c>
      <c r="AG4" s="30">
        <f t="shared" ref="AG4:AG29" si="0">S4/W4</f>
        <v>12</v>
      </c>
    </row>
    <row r="5" spans="1:34" x14ac:dyDescent="0.4">
      <c r="A5" s="36"/>
      <c r="F5" s="36"/>
      <c r="K5" t="s">
        <v>58</v>
      </c>
      <c r="L5">
        <v>0.23</v>
      </c>
      <c r="M5" t="s">
        <v>81</v>
      </c>
      <c r="N5">
        <v>4</v>
      </c>
      <c r="O5">
        <v>0.17</v>
      </c>
      <c r="P5" t="s">
        <v>107</v>
      </c>
      <c r="Q5">
        <v>0.05</v>
      </c>
      <c r="R5">
        <v>19</v>
      </c>
      <c r="S5">
        <v>0.22</v>
      </c>
      <c r="T5" t="s">
        <v>107</v>
      </c>
      <c r="U5">
        <v>0.06</v>
      </c>
      <c r="V5">
        <v>15</v>
      </c>
      <c r="W5">
        <v>2.5000000000000001E-2</v>
      </c>
      <c r="X5" t="s">
        <v>107</v>
      </c>
      <c r="Y5">
        <v>7.0000000000000001E-3</v>
      </c>
      <c r="Z5">
        <v>7</v>
      </c>
      <c r="AA5">
        <v>14.3</v>
      </c>
      <c r="AB5" t="s">
        <v>107</v>
      </c>
      <c r="AC5">
        <v>3.8</v>
      </c>
      <c r="AD5">
        <v>2</v>
      </c>
      <c r="AG5" s="30">
        <f t="shared" si="0"/>
        <v>8.7999999999999989</v>
      </c>
    </row>
    <row r="6" spans="1:34" x14ac:dyDescent="0.4">
      <c r="A6" s="36"/>
      <c r="F6" s="36"/>
      <c r="K6" t="s">
        <v>59</v>
      </c>
      <c r="L6">
        <v>0.24</v>
      </c>
      <c r="M6" t="s">
        <v>81</v>
      </c>
      <c r="N6">
        <v>4</v>
      </c>
      <c r="O6">
        <v>0.16</v>
      </c>
      <c r="P6" t="s">
        <v>107</v>
      </c>
      <c r="Q6">
        <v>0.05</v>
      </c>
      <c r="R6">
        <v>16</v>
      </c>
      <c r="S6">
        <v>0.22</v>
      </c>
      <c r="T6" t="s">
        <v>107</v>
      </c>
      <c r="U6">
        <v>7.0000000000000007E-2</v>
      </c>
      <c r="V6">
        <v>12</v>
      </c>
      <c r="W6">
        <v>2.5999999999999999E-2</v>
      </c>
      <c r="X6" t="s">
        <v>107</v>
      </c>
      <c r="Y6">
        <v>7.0000000000000001E-3</v>
      </c>
      <c r="Z6">
        <v>6</v>
      </c>
      <c r="AA6">
        <v>14.8</v>
      </c>
      <c r="AB6" t="s">
        <v>107</v>
      </c>
      <c r="AC6">
        <v>3.5</v>
      </c>
      <c r="AD6">
        <v>2</v>
      </c>
      <c r="AG6" s="30">
        <f t="shared" si="0"/>
        <v>8.4615384615384617</v>
      </c>
    </row>
    <row r="7" spans="1:34" x14ac:dyDescent="0.4">
      <c r="A7" s="36"/>
      <c r="F7" s="36"/>
      <c r="H7" t="s">
        <v>99</v>
      </c>
      <c r="I7" t="s">
        <v>56</v>
      </c>
      <c r="K7" t="s">
        <v>60</v>
      </c>
      <c r="L7">
        <v>0.23</v>
      </c>
      <c r="M7" t="s">
        <v>81</v>
      </c>
      <c r="N7">
        <v>5</v>
      </c>
      <c r="O7">
        <v>0.19</v>
      </c>
      <c r="P7" t="s">
        <v>107</v>
      </c>
      <c r="Q7">
        <v>0.06</v>
      </c>
      <c r="R7">
        <v>20</v>
      </c>
      <c r="S7">
        <v>0.25</v>
      </c>
      <c r="T7" t="s">
        <v>107</v>
      </c>
      <c r="U7">
        <v>7.0000000000000007E-2</v>
      </c>
      <c r="V7">
        <v>15</v>
      </c>
      <c r="W7">
        <v>2.5999999999999999E-2</v>
      </c>
      <c r="X7" t="s">
        <v>107</v>
      </c>
      <c r="Y7">
        <v>8.0000000000000002E-3</v>
      </c>
      <c r="Z7">
        <v>7</v>
      </c>
      <c r="AA7">
        <v>13.6</v>
      </c>
      <c r="AB7" t="s">
        <v>107</v>
      </c>
      <c r="AC7">
        <v>3.3</v>
      </c>
      <c r="AD7">
        <v>2</v>
      </c>
      <c r="AG7" s="30">
        <f t="shared" si="0"/>
        <v>9.615384615384615</v>
      </c>
    </row>
    <row r="8" spans="1:34" x14ac:dyDescent="0.4">
      <c r="A8" s="36"/>
      <c r="F8" s="36"/>
      <c r="H8" t="s">
        <v>100</v>
      </c>
      <c r="I8" t="s">
        <v>57</v>
      </c>
      <c r="K8" t="s">
        <v>61</v>
      </c>
      <c r="L8">
        <v>0.25</v>
      </c>
      <c r="M8" t="s">
        <v>81</v>
      </c>
      <c r="N8">
        <v>5</v>
      </c>
      <c r="O8">
        <v>0.21</v>
      </c>
      <c r="P8" t="s">
        <v>107</v>
      </c>
      <c r="Q8">
        <v>0.1</v>
      </c>
      <c r="R8">
        <v>22</v>
      </c>
      <c r="S8">
        <v>0.24</v>
      </c>
      <c r="T8" t="s">
        <v>107</v>
      </c>
      <c r="U8">
        <v>0.09</v>
      </c>
      <c r="V8">
        <v>17</v>
      </c>
      <c r="W8">
        <v>2.3E-2</v>
      </c>
      <c r="X8" t="s">
        <v>107</v>
      </c>
      <c r="Y8">
        <v>8.9999999999999993E-3</v>
      </c>
      <c r="Z8">
        <v>8</v>
      </c>
      <c r="AA8">
        <v>15.2</v>
      </c>
      <c r="AB8" t="s">
        <v>107</v>
      </c>
      <c r="AC8">
        <v>3.9</v>
      </c>
      <c r="AD8">
        <v>2</v>
      </c>
      <c r="AG8" s="30">
        <f t="shared" si="0"/>
        <v>10.434782608695652</v>
      </c>
    </row>
    <row r="9" spans="1:34" x14ac:dyDescent="0.4">
      <c r="A9" s="36"/>
      <c r="F9" s="36"/>
      <c r="H9" t="s">
        <v>101</v>
      </c>
      <c r="I9" t="s">
        <v>102</v>
      </c>
      <c r="K9" t="s">
        <v>62</v>
      </c>
      <c r="L9">
        <v>0.27</v>
      </c>
      <c r="M9" t="s">
        <v>82</v>
      </c>
      <c r="N9">
        <v>5</v>
      </c>
      <c r="O9">
        <v>0.3</v>
      </c>
      <c r="P9" t="s">
        <v>107</v>
      </c>
      <c r="Q9">
        <v>0.16</v>
      </c>
      <c r="R9">
        <v>18</v>
      </c>
      <c r="S9">
        <v>0.27</v>
      </c>
      <c r="T9" t="s">
        <v>107</v>
      </c>
      <c r="U9">
        <v>0.09</v>
      </c>
      <c r="V9">
        <v>13</v>
      </c>
      <c r="W9">
        <v>1.9E-2</v>
      </c>
      <c r="X9" t="s">
        <v>107</v>
      </c>
      <c r="Y9">
        <v>6.0000000000000001E-3</v>
      </c>
      <c r="Z9">
        <v>7</v>
      </c>
      <c r="AA9">
        <v>14.4</v>
      </c>
      <c r="AB9" t="s">
        <v>107</v>
      </c>
      <c r="AC9">
        <v>3.5</v>
      </c>
      <c r="AD9">
        <v>2</v>
      </c>
      <c r="AG9" s="30">
        <f t="shared" si="0"/>
        <v>14.210526315789474</v>
      </c>
    </row>
    <row r="10" spans="1:34" x14ac:dyDescent="0.4">
      <c r="A10" s="36"/>
      <c r="F10" s="36"/>
      <c r="H10" t="s">
        <v>101</v>
      </c>
      <c r="I10" t="s">
        <v>104</v>
      </c>
      <c r="K10" t="s">
        <v>63</v>
      </c>
      <c r="L10">
        <v>0.27</v>
      </c>
      <c r="M10" t="s">
        <v>81</v>
      </c>
      <c r="N10">
        <v>6</v>
      </c>
      <c r="O10">
        <v>0.26</v>
      </c>
      <c r="P10" t="s">
        <v>107</v>
      </c>
      <c r="Q10">
        <v>0.1</v>
      </c>
      <c r="R10">
        <v>21</v>
      </c>
      <c r="S10">
        <v>0.26</v>
      </c>
      <c r="T10" t="s">
        <v>107</v>
      </c>
      <c r="U10">
        <v>0.08</v>
      </c>
      <c r="V10">
        <v>15</v>
      </c>
      <c r="W10">
        <v>2.1000000000000001E-2</v>
      </c>
      <c r="X10" t="s">
        <v>107</v>
      </c>
      <c r="Y10">
        <v>7.0000000000000001E-3</v>
      </c>
      <c r="Z10">
        <v>8</v>
      </c>
      <c r="AA10">
        <v>15.5</v>
      </c>
      <c r="AB10" t="s">
        <v>107</v>
      </c>
      <c r="AC10">
        <v>4.5999999999999996</v>
      </c>
      <c r="AD10">
        <v>3</v>
      </c>
      <c r="AG10" s="30">
        <f t="shared" si="0"/>
        <v>12.380952380952381</v>
      </c>
    </row>
    <row r="11" spans="1:34" x14ac:dyDescent="0.4">
      <c r="A11" s="36"/>
      <c r="F11" s="36"/>
      <c r="H11" t="s">
        <v>101</v>
      </c>
      <c r="I11" t="s">
        <v>105</v>
      </c>
      <c r="K11" t="s">
        <v>64</v>
      </c>
      <c r="L11">
        <v>0.25</v>
      </c>
      <c r="M11" t="s">
        <v>83</v>
      </c>
      <c r="N11">
        <v>9</v>
      </c>
      <c r="O11">
        <v>0.34</v>
      </c>
      <c r="P11" t="s">
        <v>107</v>
      </c>
      <c r="Q11">
        <v>0.09</v>
      </c>
      <c r="R11">
        <v>26</v>
      </c>
      <c r="S11">
        <v>0.25</v>
      </c>
      <c r="T11" t="s">
        <v>107</v>
      </c>
      <c r="U11">
        <v>0.06</v>
      </c>
      <c r="V11">
        <v>17</v>
      </c>
      <c r="W11">
        <v>1.7000000000000001E-2</v>
      </c>
      <c r="X11" t="s">
        <v>107</v>
      </c>
      <c r="Y11">
        <v>7.0000000000000001E-3</v>
      </c>
      <c r="Z11">
        <v>10</v>
      </c>
      <c r="AA11">
        <v>12.9</v>
      </c>
      <c r="AB11" t="s">
        <v>107</v>
      </c>
      <c r="AC11">
        <v>5.6</v>
      </c>
      <c r="AD11">
        <v>5</v>
      </c>
      <c r="AG11" s="30">
        <f t="shared" si="0"/>
        <v>14.705882352941176</v>
      </c>
    </row>
    <row r="12" spans="1:34" x14ac:dyDescent="0.4">
      <c r="A12" s="36"/>
      <c r="F12" s="36"/>
      <c r="H12" t="s">
        <v>103</v>
      </c>
      <c r="I12" t="s">
        <v>68</v>
      </c>
      <c r="K12" t="s">
        <v>65</v>
      </c>
      <c r="L12">
        <v>0.23</v>
      </c>
      <c r="M12" t="s">
        <v>81</v>
      </c>
      <c r="N12">
        <v>7</v>
      </c>
      <c r="O12">
        <v>0.32</v>
      </c>
      <c r="P12" t="s">
        <v>107</v>
      </c>
      <c r="Q12">
        <v>0.06</v>
      </c>
      <c r="R12">
        <v>20</v>
      </c>
      <c r="S12">
        <v>0.23</v>
      </c>
      <c r="T12" t="s">
        <v>107</v>
      </c>
      <c r="U12">
        <v>0.06</v>
      </c>
      <c r="V12">
        <v>12</v>
      </c>
      <c r="W12">
        <v>1.6E-2</v>
      </c>
      <c r="X12" t="s">
        <v>107</v>
      </c>
      <c r="Y12">
        <v>6.0000000000000001E-3</v>
      </c>
      <c r="Z12">
        <v>7</v>
      </c>
      <c r="AA12">
        <v>11.7</v>
      </c>
      <c r="AB12" t="s">
        <v>107</v>
      </c>
      <c r="AC12">
        <v>4.5999999999999996</v>
      </c>
      <c r="AD12">
        <v>3</v>
      </c>
      <c r="AG12" s="30">
        <f t="shared" si="0"/>
        <v>14.375</v>
      </c>
    </row>
    <row r="13" spans="1:34" x14ac:dyDescent="0.4">
      <c r="A13" s="36"/>
      <c r="F13" s="36"/>
      <c r="H13" t="s">
        <v>103</v>
      </c>
      <c r="I13" t="s">
        <v>106</v>
      </c>
      <c r="K13" t="s">
        <v>66</v>
      </c>
      <c r="L13">
        <v>0.26</v>
      </c>
      <c r="M13" t="s">
        <v>81</v>
      </c>
      <c r="N13">
        <v>12</v>
      </c>
      <c r="O13">
        <v>0.49</v>
      </c>
      <c r="P13" t="s">
        <v>107</v>
      </c>
      <c r="Q13">
        <v>0.17</v>
      </c>
      <c r="R13">
        <v>28</v>
      </c>
      <c r="S13">
        <v>0.26</v>
      </c>
      <c r="T13" t="s">
        <v>107</v>
      </c>
      <c r="U13">
        <v>0.08</v>
      </c>
      <c r="V13">
        <v>16</v>
      </c>
      <c r="W13">
        <v>1.4E-2</v>
      </c>
      <c r="X13" t="s">
        <v>107</v>
      </c>
      <c r="Y13">
        <v>5.0000000000000001E-3</v>
      </c>
      <c r="Z13">
        <v>10</v>
      </c>
      <c r="AA13">
        <v>11.8</v>
      </c>
      <c r="AB13" t="s">
        <v>107</v>
      </c>
      <c r="AC13">
        <v>3.5</v>
      </c>
      <c r="AD13">
        <v>5</v>
      </c>
      <c r="AG13" s="30">
        <f t="shared" si="0"/>
        <v>18.571428571428573</v>
      </c>
    </row>
    <row r="14" spans="1:34" x14ac:dyDescent="0.4">
      <c r="H14" t="s">
        <v>103</v>
      </c>
      <c r="I14" t="s">
        <v>73</v>
      </c>
      <c r="K14" t="s">
        <v>67</v>
      </c>
      <c r="L14">
        <v>0.33</v>
      </c>
      <c r="M14" t="s">
        <v>82</v>
      </c>
      <c r="N14">
        <v>7</v>
      </c>
      <c r="O14">
        <v>0.32</v>
      </c>
      <c r="P14" t="s">
        <v>107</v>
      </c>
      <c r="Q14">
        <v>0.13</v>
      </c>
      <c r="R14">
        <v>23</v>
      </c>
      <c r="S14">
        <v>0.28000000000000003</v>
      </c>
      <c r="T14" t="s">
        <v>107</v>
      </c>
      <c r="U14">
        <v>0.1</v>
      </c>
      <c r="V14">
        <v>16</v>
      </c>
      <c r="W14">
        <v>2.1999999999999999E-2</v>
      </c>
      <c r="X14" t="s">
        <v>107</v>
      </c>
      <c r="Y14">
        <v>7.0000000000000001E-3</v>
      </c>
      <c r="Z14">
        <v>8</v>
      </c>
      <c r="AA14">
        <v>15.4</v>
      </c>
      <c r="AB14" t="s">
        <v>107</v>
      </c>
      <c r="AC14">
        <v>3.7</v>
      </c>
      <c r="AD14">
        <v>2</v>
      </c>
      <c r="AG14" s="30">
        <f t="shared" si="0"/>
        <v>12.727272727272728</v>
      </c>
    </row>
    <row r="15" spans="1:34" x14ac:dyDescent="0.4">
      <c r="H15" t="s">
        <v>103</v>
      </c>
      <c r="I15" t="s">
        <v>74</v>
      </c>
      <c r="K15" t="s">
        <v>68</v>
      </c>
      <c r="L15">
        <v>0.25</v>
      </c>
      <c r="M15" t="s">
        <v>81</v>
      </c>
      <c r="N15">
        <v>6</v>
      </c>
      <c r="O15">
        <v>0.2</v>
      </c>
      <c r="P15" t="s">
        <v>107</v>
      </c>
      <c r="Q15">
        <v>7.0000000000000007E-2</v>
      </c>
      <c r="R15">
        <v>23</v>
      </c>
      <c r="S15">
        <v>0.24</v>
      </c>
      <c r="T15" t="s">
        <v>107</v>
      </c>
      <c r="U15">
        <v>7.0000000000000007E-2</v>
      </c>
      <c r="V15">
        <v>15</v>
      </c>
      <c r="W15">
        <v>2.3E-2</v>
      </c>
      <c r="X15" t="s">
        <v>107</v>
      </c>
      <c r="Y15">
        <v>7.0000000000000001E-3</v>
      </c>
      <c r="Z15">
        <v>8</v>
      </c>
      <c r="AA15">
        <v>14.9</v>
      </c>
      <c r="AB15" t="s">
        <v>107</v>
      </c>
      <c r="AC15">
        <v>2.6</v>
      </c>
      <c r="AD15">
        <v>2</v>
      </c>
      <c r="AG15" s="30">
        <f t="shared" si="0"/>
        <v>10.434782608695652</v>
      </c>
    </row>
    <row r="16" spans="1:34" x14ac:dyDescent="0.4">
      <c r="K16" t="s">
        <v>69</v>
      </c>
      <c r="L16">
        <v>0.28999999999999998</v>
      </c>
      <c r="M16" t="s">
        <v>84</v>
      </c>
      <c r="N16">
        <v>10</v>
      </c>
      <c r="O16">
        <v>0.3</v>
      </c>
      <c r="P16" t="s">
        <v>107</v>
      </c>
      <c r="Q16">
        <v>0.18</v>
      </c>
      <c r="R16">
        <v>49</v>
      </c>
      <c r="S16">
        <v>0.26</v>
      </c>
      <c r="T16" t="s">
        <v>107</v>
      </c>
      <c r="U16">
        <v>0.12</v>
      </c>
      <c r="V16">
        <v>74</v>
      </c>
      <c r="W16">
        <v>2.7E-2</v>
      </c>
      <c r="X16" t="s">
        <v>107</v>
      </c>
      <c r="Y16">
        <v>2.1999999999999999E-2</v>
      </c>
      <c r="Z16">
        <v>26</v>
      </c>
      <c r="AA16">
        <v>14.2</v>
      </c>
      <c r="AB16" t="s">
        <v>107</v>
      </c>
      <c r="AC16">
        <v>3.9</v>
      </c>
      <c r="AD16">
        <v>4</v>
      </c>
      <c r="AG16" s="30">
        <f t="shared" si="0"/>
        <v>9.6296296296296298</v>
      </c>
    </row>
    <row r="17" spans="11:33" x14ac:dyDescent="0.4">
      <c r="K17" t="s">
        <v>70</v>
      </c>
      <c r="L17">
        <v>0.34</v>
      </c>
      <c r="M17" t="s">
        <v>84</v>
      </c>
      <c r="N17">
        <v>6</v>
      </c>
      <c r="O17">
        <v>0.42</v>
      </c>
      <c r="P17" t="s">
        <v>107</v>
      </c>
      <c r="Q17">
        <v>0.22</v>
      </c>
      <c r="R17">
        <v>17</v>
      </c>
      <c r="S17">
        <v>0.28999999999999998</v>
      </c>
      <c r="T17" t="s">
        <v>107</v>
      </c>
      <c r="U17">
        <v>0.1</v>
      </c>
      <c r="V17">
        <v>12</v>
      </c>
      <c r="W17">
        <v>1.9E-2</v>
      </c>
      <c r="X17" t="s">
        <v>107</v>
      </c>
      <c r="Y17">
        <v>7.0000000000000001E-3</v>
      </c>
      <c r="Z17">
        <v>7</v>
      </c>
      <c r="AA17">
        <v>15.6</v>
      </c>
      <c r="AB17" t="s">
        <v>107</v>
      </c>
      <c r="AC17">
        <v>3.9</v>
      </c>
      <c r="AD17">
        <v>2</v>
      </c>
      <c r="AG17" s="30">
        <f t="shared" si="0"/>
        <v>15.263157894736841</v>
      </c>
    </row>
    <row r="18" spans="11:33" x14ac:dyDescent="0.4">
      <c r="K18" t="s">
        <v>71</v>
      </c>
      <c r="L18">
        <v>0.27</v>
      </c>
      <c r="M18" t="s">
        <v>82</v>
      </c>
      <c r="N18">
        <v>5</v>
      </c>
      <c r="O18">
        <v>0.28000000000000003</v>
      </c>
      <c r="P18" t="s">
        <v>107</v>
      </c>
      <c r="Q18">
        <v>0.11</v>
      </c>
      <c r="R18">
        <v>20</v>
      </c>
      <c r="S18">
        <v>0.28000000000000003</v>
      </c>
      <c r="T18" t="s">
        <v>107</v>
      </c>
      <c r="U18">
        <v>0.08</v>
      </c>
      <c r="V18">
        <v>14</v>
      </c>
      <c r="W18">
        <v>2.1000000000000001E-2</v>
      </c>
      <c r="X18" t="s">
        <v>107</v>
      </c>
      <c r="Y18">
        <v>6.0000000000000001E-3</v>
      </c>
      <c r="Z18">
        <v>7</v>
      </c>
      <c r="AA18">
        <v>15</v>
      </c>
      <c r="AB18" t="s">
        <v>107</v>
      </c>
      <c r="AC18">
        <v>3.2</v>
      </c>
      <c r="AD18">
        <v>2</v>
      </c>
      <c r="AG18" s="30">
        <f t="shared" si="0"/>
        <v>13.333333333333334</v>
      </c>
    </row>
    <row r="19" spans="11:33" x14ac:dyDescent="0.4">
      <c r="K19" t="s">
        <v>72</v>
      </c>
      <c r="L19">
        <v>0.22</v>
      </c>
      <c r="M19" t="s">
        <v>81</v>
      </c>
      <c r="N19">
        <v>5</v>
      </c>
      <c r="O19">
        <v>0.18</v>
      </c>
      <c r="P19" t="s">
        <v>107</v>
      </c>
      <c r="Q19">
        <v>0.05</v>
      </c>
      <c r="R19">
        <v>21</v>
      </c>
      <c r="S19">
        <v>0.23</v>
      </c>
      <c r="T19" t="s">
        <v>107</v>
      </c>
      <c r="U19">
        <v>7.0000000000000007E-2</v>
      </c>
      <c r="V19">
        <v>16</v>
      </c>
      <c r="W19">
        <v>2.5000000000000001E-2</v>
      </c>
      <c r="X19" t="s">
        <v>107</v>
      </c>
      <c r="Y19">
        <v>7.0000000000000001E-3</v>
      </c>
      <c r="Z19">
        <v>7</v>
      </c>
      <c r="AA19">
        <v>12.9</v>
      </c>
      <c r="AB19" t="s">
        <v>107</v>
      </c>
      <c r="AC19">
        <v>2.8</v>
      </c>
      <c r="AD19">
        <v>2</v>
      </c>
      <c r="AG19" s="30">
        <f t="shared" si="0"/>
        <v>9.1999999999999993</v>
      </c>
    </row>
    <row r="20" spans="11:33" x14ac:dyDescent="0.4">
      <c r="K20" t="s">
        <v>73</v>
      </c>
      <c r="L20">
        <v>0.24</v>
      </c>
      <c r="M20" t="s">
        <v>82</v>
      </c>
      <c r="N20">
        <v>5</v>
      </c>
      <c r="O20">
        <v>0.19</v>
      </c>
      <c r="P20" t="s">
        <v>107</v>
      </c>
      <c r="Q20">
        <v>0.06</v>
      </c>
      <c r="R20">
        <v>22</v>
      </c>
      <c r="S20">
        <v>0.24</v>
      </c>
      <c r="T20" t="s">
        <v>107</v>
      </c>
      <c r="U20">
        <v>0.06</v>
      </c>
      <c r="V20">
        <v>16</v>
      </c>
      <c r="W20">
        <v>2.3E-2</v>
      </c>
      <c r="X20" t="s">
        <v>107</v>
      </c>
      <c r="Y20">
        <v>7.0000000000000001E-3</v>
      </c>
      <c r="Z20">
        <v>7</v>
      </c>
      <c r="AA20">
        <v>14.9</v>
      </c>
      <c r="AB20" t="s">
        <v>107</v>
      </c>
      <c r="AC20">
        <v>3.2</v>
      </c>
      <c r="AD20">
        <v>2</v>
      </c>
      <c r="AG20" s="30">
        <f t="shared" si="0"/>
        <v>10.434782608695652</v>
      </c>
    </row>
    <row r="21" spans="11:33" x14ac:dyDescent="0.4">
      <c r="K21" t="s">
        <v>74</v>
      </c>
      <c r="L21">
        <v>0.28000000000000003</v>
      </c>
      <c r="M21" t="s">
        <v>82</v>
      </c>
      <c r="N21">
        <v>7</v>
      </c>
      <c r="O21">
        <v>0.37</v>
      </c>
      <c r="P21" t="s">
        <v>107</v>
      </c>
      <c r="Q21">
        <v>0.15</v>
      </c>
      <c r="R21">
        <v>19</v>
      </c>
      <c r="S21">
        <v>0.28999999999999998</v>
      </c>
      <c r="T21" t="s">
        <v>107</v>
      </c>
      <c r="U21">
        <v>0.09</v>
      </c>
      <c r="V21">
        <v>11</v>
      </c>
      <c r="W21">
        <v>1.7999999999999999E-2</v>
      </c>
      <c r="X21" t="s">
        <v>107</v>
      </c>
      <c r="Y21">
        <v>5.0000000000000001E-3</v>
      </c>
      <c r="Z21">
        <v>6</v>
      </c>
      <c r="AA21">
        <v>14</v>
      </c>
      <c r="AB21" t="s">
        <v>107</v>
      </c>
      <c r="AC21">
        <v>3.8</v>
      </c>
      <c r="AD21">
        <v>2</v>
      </c>
      <c r="AG21" s="30">
        <f t="shared" si="0"/>
        <v>16.111111111111111</v>
      </c>
    </row>
    <row r="22" spans="11:33" x14ac:dyDescent="0.4">
      <c r="K22" t="s">
        <v>75</v>
      </c>
      <c r="L22">
        <v>0.18</v>
      </c>
      <c r="M22" t="s">
        <v>81</v>
      </c>
      <c r="N22">
        <v>8</v>
      </c>
      <c r="O22">
        <v>0.15</v>
      </c>
      <c r="P22" t="s">
        <v>107</v>
      </c>
      <c r="Q22">
        <v>0.03</v>
      </c>
      <c r="R22">
        <v>37</v>
      </c>
      <c r="S22">
        <v>0.2</v>
      </c>
      <c r="T22" t="s">
        <v>107</v>
      </c>
      <c r="U22">
        <v>0.05</v>
      </c>
      <c r="V22">
        <v>29</v>
      </c>
      <c r="W22">
        <v>2.3E-2</v>
      </c>
      <c r="X22" t="s">
        <v>107</v>
      </c>
      <c r="Y22">
        <v>8.0000000000000002E-3</v>
      </c>
      <c r="Z22">
        <v>13</v>
      </c>
      <c r="AA22">
        <v>12.9</v>
      </c>
      <c r="AB22" t="s">
        <v>107</v>
      </c>
      <c r="AC22">
        <v>5</v>
      </c>
      <c r="AD22">
        <v>4</v>
      </c>
      <c r="AG22" s="30">
        <f t="shared" si="0"/>
        <v>8.6956521739130448</v>
      </c>
    </row>
    <row r="23" spans="11:33" x14ac:dyDescent="0.4">
      <c r="K23" t="s">
        <v>76</v>
      </c>
      <c r="L23">
        <v>0.27</v>
      </c>
      <c r="M23" t="s">
        <v>82</v>
      </c>
      <c r="N23">
        <v>6</v>
      </c>
      <c r="O23">
        <v>0.2</v>
      </c>
      <c r="P23" t="s">
        <v>107</v>
      </c>
      <c r="Q23">
        <v>7.0000000000000007E-2</v>
      </c>
      <c r="R23">
        <v>25</v>
      </c>
      <c r="S23">
        <v>0.25</v>
      </c>
      <c r="T23" t="s">
        <v>107</v>
      </c>
      <c r="U23">
        <v>0.09</v>
      </c>
      <c r="V23">
        <v>19</v>
      </c>
      <c r="W23">
        <v>2.4E-2</v>
      </c>
      <c r="X23" t="s">
        <v>107</v>
      </c>
      <c r="Y23">
        <v>7.0000000000000001E-3</v>
      </c>
      <c r="Z23">
        <v>9</v>
      </c>
      <c r="AA23">
        <v>17</v>
      </c>
      <c r="AB23" t="s">
        <v>107</v>
      </c>
      <c r="AC23">
        <v>4.4000000000000004</v>
      </c>
      <c r="AD23">
        <v>3</v>
      </c>
      <c r="AG23" s="30">
        <f t="shared" si="0"/>
        <v>10.416666666666666</v>
      </c>
    </row>
    <row r="24" spans="11:33" x14ac:dyDescent="0.4">
      <c r="K24" t="s">
        <v>77</v>
      </c>
      <c r="L24">
        <v>0.26</v>
      </c>
      <c r="M24" t="s">
        <v>81</v>
      </c>
      <c r="N24">
        <v>9</v>
      </c>
      <c r="O24">
        <v>0.23</v>
      </c>
      <c r="P24" t="s">
        <v>107</v>
      </c>
      <c r="Q24">
        <v>0.12</v>
      </c>
      <c r="R24">
        <v>34</v>
      </c>
      <c r="S24">
        <v>0.25</v>
      </c>
      <c r="T24" t="s">
        <v>107</v>
      </c>
      <c r="U24">
        <v>0.11</v>
      </c>
      <c r="V24">
        <v>25</v>
      </c>
      <c r="W24">
        <v>2.1999999999999999E-2</v>
      </c>
      <c r="X24" t="s">
        <v>107</v>
      </c>
      <c r="Y24">
        <v>5.0000000000000001E-3</v>
      </c>
      <c r="Z24">
        <v>12</v>
      </c>
      <c r="AA24">
        <v>14.3</v>
      </c>
      <c r="AB24" t="s">
        <v>107</v>
      </c>
      <c r="AC24">
        <v>3.7</v>
      </c>
      <c r="AD24">
        <v>3</v>
      </c>
      <c r="AG24" s="30">
        <f t="shared" si="0"/>
        <v>11.363636363636365</v>
      </c>
    </row>
    <row r="25" spans="11:33" x14ac:dyDescent="0.4">
      <c r="K25" t="s">
        <v>86</v>
      </c>
      <c r="L25">
        <v>0.28000000000000003</v>
      </c>
      <c r="M25" t="s">
        <v>84</v>
      </c>
      <c r="N25">
        <v>8</v>
      </c>
      <c r="O25">
        <v>0.28000000000000003</v>
      </c>
      <c r="P25" t="s">
        <v>107</v>
      </c>
      <c r="Q25">
        <v>0.08</v>
      </c>
      <c r="R25">
        <v>25</v>
      </c>
      <c r="S25">
        <v>0.25</v>
      </c>
      <c r="T25" t="s">
        <v>107</v>
      </c>
      <c r="U25">
        <v>0.06</v>
      </c>
      <c r="V25">
        <v>17</v>
      </c>
      <c r="W25">
        <v>2.1000000000000001E-2</v>
      </c>
      <c r="X25" t="s">
        <v>107</v>
      </c>
      <c r="Y25">
        <v>7.0000000000000001E-3</v>
      </c>
      <c r="Z25">
        <v>8</v>
      </c>
      <c r="AA25">
        <v>14.3</v>
      </c>
      <c r="AB25" t="s">
        <v>107</v>
      </c>
      <c r="AC25">
        <v>4.5</v>
      </c>
      <c r="AD25">
        <v>3</v>
      </c>
      <c r="AG25" s="30">
        <f>S25/W25</f>
        <v>11.904761904761903</v>
      </c>
    </row>
    <row r="26" spans="11:33" x14ac:dyDescent="0.4">
      <c r="K26" t="s">
        <v>87</v>
      </c>
      <c r="L26">
        <v>0.24</v>
      </c>
      <c r="M26" t="s">
        <v>81</v>
      </c>
      <c r="N26">
        <v>5</v>
      </c>
      <c r="O26">
        <v>0.24</v>
      </c>
      <c r="P26" t="s">
        <v>107</v>
      </c>
      <c r="Q26">
        <v>7.0000000000000007E-2</v>
      </c>
      <c r="R26">
        <v>20</v>
      </c>
      <c r="S26">
        <v>0.25</v>
      </c>
      <c r="T26" t="s">
        <v>107</v>
      </c>
      <c r="U26">
        <v>7.0000000000000007E-2</v>
      </c>
      <c r="V26">
        <v>14</v>
      </c>
      <c r="W26">
        <v>2.1000000000000001E-2</v>
      </c>
      <c r="X26" t="s">
        <v>107</v>
      </c>
      <c r="Y26">
        <v>5.0000000000000001E-3</v>
      </c>
      <c r="Z26">
        <v>7</v>
      </c>
      <c r="AA26">
        <v>13.6</v>
      </c>
      <c r="AB26" t="s">
        <v>107</v>
      </c>
      <c r="AC26">
        <v>2.8</v>
      </c>
      <c r="AD26">
        <v>2</v>
      </c>
      <c r="AG26" s="30">
        <f t="shared" si="0"/>
        <v>11.904761904761903</v>
      </c>
    </row>
    <row r="27" spans="11:33" x14ac:dyDescent="0.4">
      <c r="K27" t="s">
        <v>88</v>
      </c>
      <c r="L27">
        <v>0.24</v>
      </c>
      <c r="M27" t="s">
        <v>82</v>
      </c>
      <c r="N27">
        <v>5</v>
      </c>
      <c r="O27">
        <v>0.24</v>
      </c>
      <c r="P27" t="s">
        <v>107</v>
      </c>
      <c r="Q27">
        <v>7.0000000000000007E-2</v>
      </c>
      <c r="R27">
        <v>18</v>
      </c>
      <c r="S27">
        <v>0.27</v>
      </c>
      <c r="T27" t="s">
        <v>107</v>
      </c>
      <c r="U27">
        <v>7.0000000000000007E-2</v>
      </c>
      <c r="V27">
        <v>12</v>
      </c>
      <c r="W27">
        <v>2.1000000000000001E-2</v>
      </c>
      <c r="X27" t="s">
        <v>107</v>
      </c>
      <c r="Y27">
        <v>7.0000000000000001E-3</v>
      </c>
      <c r="Z27">
        <v>6</v>
      </c>
      <c r="AA27">
        <v>14.6</v>
      </c>
      <c r="AB27" t="s">
        <v>107</v>
      </c>
      <c r="AC27">
        <v>3.8</v>
      </c>
      <c r="AD27">
        <v>2</v>
      </c>
      <c r="AG27" s="30">
        <f t="shared" si="0"/>
        <v>12.857142857142858</v>
      </c>
    </row>
    <row r="28" spans="11:33" x14ac:dyDescent="0.4">
      <c r="K28" t="s">
        <v>89</v>
      </c>
      <c r="L28">
        <v>0.34</v>
      </c>
      <c r="M28" t="s">
        <v>84</v>
      </c>
      <c r="N28">
        <v>6</v>
      </c>
      <c r="O28">
        <v>0.34</v>
      </c>
      <c r="P28" t="s">
        <v>107</v>
      </c>
      <c r="Q28">
        <v>0.17</v>
      </c>
      <c r="R28">
        <v>19</v>
      </c>
      <c r="S28">
        <v>0.24</v>
      </c>
      <c r="T28" t="s">
        <v>107</v>
      </c>
      <c r="U28">
        <v>0.09</v>
      </c>
      <c r="V28">
        <v>14</v>
      </c>
      <c r="W28">
        <v>1.7999999999999999E-2</v>
      </c>
      <c r="X28" t="s">
        <v>107</v>
      </c>
      <c r="Y28">
        <v>8.0000000000000002E-3</v>
      </c>
      <c r="Z28">
        <v>8</v>
      </c>
      <c r="AA28">
        <v>17.600000000000001</v>
      </c>
      <c r="AB28" t="s">
        <v>107</v>
      </c>
      <c r="AC28">
        <v>5.6</v>
      </c>
      <c r="AD28">
        <v>3</v>
      </c>
      <c r="AG28" s="30">
        <f t="shared" si="0"/>
        <v>13.333333333333334</v>
      </c>
    </row>
    <row r="29" spans="11:33" x14ac:dyDescent="0.4">
      <c r="K29" t="s">
        <v>90</v>
      </c>
      <c r="L29">
        <v>0.14000000000000001</v>
      </c>
      <c r="M29" t="s">
        <v>81</v>
      </c>
      <c r="N29">
        <v>6</v>
      </c>
      <c r="O29">
        <v>0.22</v>
      </c>
      <c r="P29" t="s">
        <v>107</v>
      </c>
      <c r="Q29">
        <v>0.05</v>
      </c>
      <c r="R29">
        <v>20</v>
      </c>
      <c r="S29">
        <v>0.2</v>
      </c>
      <c r="T29" t="s">
        <v>107</v>
      </c>
      <c r="U29">
        <v>0.03</v>
      </c>
      <c r="V29">
        <v>14</v>
      </c>
      <c r="W29">
        <v>0.02</v>
      </c>
      <c r="X29" t="s">
        <v>107</v>
      </c>
      <c r="Y29">
        <v>5.0000000000000001E-3</v>
      </c>
      <c r="Z29">
        <v>7</v>
      </c>
      <c r="AA29">
        <v>7.7</v>
      </c>
      <c r="AB29" t="s">
        <v>107</v>
      </c>
      <c r="AC29">
        <v>2.5</v>
      </c>
      <c r="AD29">
        <v>3</v>
      </c>
      <c r="AG29" s="30">
        <f t="shared" si="0"/>
        <v>10</v>
      </c>
    </row>
    <row r="30" spans="11:33" x14ac:dyDescent="0.4">
      <c r="P30" t="s">
        <v>107</v>
      </c>
    </row>
    <row r="31" spans="11:33" x14ac:dyDescent="0.4">
      <c r="P31" t="s">
        <v>107</v>
      </c>
    </row>
    <row r="32" spans="11:33" x14ac:dyDescent="0.4">
      <c r="P32" t="s">
        <v>107</v>
      </c>
    </row>
  </sheetData>
  <mergeCells count="5">
    <mergeCell ref="A1:E1"/>
    <mergeCell ref="F1:I1"/>
    <mergeCell ref="J1:W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DD1C-C212-4C97-B33E-C5E9955A5657}">
  <dimension ref="B2:F31"/>
  <sheetViews>
    <sheetView workbookViewId="0">
      <selection activeCell="D25" sqref="D25"/>
    </sheetView>
  </sheetViews>
  <sheetFormatPr defaultRowHeight="18.75" x14ac:dyDescent="0.4"/>
  <cols>
    <col min="2" max="2" width="33.25" customWidth="1"/>
    <col min="3" max="3" width="24.25" customWidth="1"/>
    <col min="4" max="4" width="18.75" customWidth="1"/>
    <col min="5" max="5" width="16" customWidth="1"/>
    <col min="6" max="6" width="19.3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90479455</v>
      </c>
    </row>
    <row r="7" spans="2:3" ht="19.5" thickBot="1" x14ac:dyDescent="0.45">
      <c r="B7" s="5" t="s">
        <v>5</v>
      </c>
      <c r="C7" s="6" t="s">
        <v>32</v>
      </c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>
        <v>353.5</v>
      </c>
    </row>
    <row r="11" spans="2:3" x14ac:dyDescent="0.4">
      <c r="B11" s="11" t="s">
        <v>8</v>
      </c>
      <c r="C11" s="12">
        <v>3.9</v>
      </c>
    </row>
    <row r="12" spans="2:3" x14ac:dyDescent="0.4">
      <c r="B12" s="11" t="s">
        <v>9</v>
      </c>
      <c r="C12" s="12">
        <v>2</v>
      </c>
    </row>
    <row r="13" spans="2:3" x14ac:dyDescent="0.4">
      <c r="B13" s="11" t="s">
        <v>10</v>
      </c>
      <c r="C13" s="12">
        <v>3</v>
      </c>
    </row>
    <row r="14" spans="2:3" x14ac:dyDescent="0.4">
      <c r="B14" s="11" t="s">
        <v>11</v>
      </c>
      <c r="C14" s="12">
        <v>6</v>
      </c>
    </row>
    <row r="15" spans="2:3" x14ac:dyDescent="0.4">
      <c r="B15" s="11" t="s">
        <v>12</v>
      </c>
      <c r="C15" s="13">
        <v>353.24216080000002</v>
      </c>
    </row>
    <row r="16" spans="2:3" x14ac:dyDescent="0.4">
      <c r="B16" s="14" t="s">
        <v>13</v>
      </c>
      <c r="C16" s="13">
        <v>353.24216080000002</v>
      </c>
    </row>
    <row r="17" spans="2:6" x14ac:dyDescent="0.4">
      <c r="B17" s="11" t="s">
        <v>14</v>
      </c>
      <c r="C17" s="13">
        <v>52.6</v>
      </c>
    </row>
    <row r="18" spans="2:6" x14ac:dyDescent="0.4">
      <c r="B18" s="11" t="s">
        <v>15</v>
      </c>
      <c r="C18" s="12">
        <v>26</v>
      </c>
    </row>
    <row r="19" spans="2:6" x14ac:dyDescent="0.4">
      <c r="B19" s="11" t="s">
        <v>16</v>
      </c>
      <c r="C19" s="12">
        <v>0</v>
      </c>
    </row>
    <row r="20" spans="2:6" x14ac:dyDescent="0.4">
      <c r="B20" s="11" t="s">
        <v>17</v>
      </c>
      <c r="C20" s="12">
        <v>495</v>
      </c>
    </row>
    <row r="21" spans="2:6" x14ac:dyDescent="0.4">
      <c r="B21" s="11" t="s">
        <v>18</v>
      </c>
      <c r="C21" s="12">
        <v>1</v>
      </c>
    </row>
    <row r="22" spans="2:6" x14ac:dyDescent="0.4">
      <c r="B22" s="14" t="s">
        <v>19</v>
      </c>
      <c r="C22" s="12">
        <v>0</v>
      </c>
    </row>
    <row r="23" spans="2:6" x14ac:dyDescent="0.4">
      <c r="B23" s="14" t="s">
        <v>20</v>
      </c>
      <c r="C23" s="12">
        <v>0</v>
      </c>
    </row>
    <row r="24" spans="2:6" x14ac:dyDescent="0.4">
      <c r="B24" s="14" t="s">
        <v>21</v>
      </c>
      <c r="C24" s="12">
        <v>1</v>
      </c>
    </row>
    <row r="25" spans="2:6" x14ac:dyDescent="0.4">
      <c r="B25" s="14" t="s">
        <v>22</v>
      </c>
      <c r="C25" s="12">
        <v>0</v>
      </c>
    </row>
    <row r="26" spans="2:6" x14ac:dyDescent="0.4">
      <c r="B26" s="14" t="s">
        <v>23</v>
      </c>
      <c r="C26" s="12">
        <v>1</v>
      </c>
    </row>
    <row r="27" spans="2:6" ht="19.5" thickBot="1" x14ac:dyDescent="0.45">
      <c r="B27" s="15" t="s">
        <v>24</v>
      </c>
      <c r="C27" s="16" t="s">
        <v>25</v>
      </c>
    </row>
    <row r="29" spans="2:6" ht="19.5" thickBot="1" x14ac:dyDescent="0.45">
      <c r="B29" t="s">
        <v>26</v>
      </c>
    </row>
    <row r="30" spans="2:6" ht="19.5" thickBot="1" x14ac:dyDescent="0.45">
      <c r="B30" s="1" t="s">
        <v>27</v>
      </c>
      <c r="C30" s="17" t="s">
        <v>28</v>
      </c>
      <c r="D30" s="17" t="s">
        <v>29</v>
      </c>
      <c r="E30" s="17" t="s">
        <v>30</v>
      </c>
      <c r="F30" s="2" t="s">
        <v>31</v>
      </c>
    </row>
    <row r="31" spans="2:6" ht="20.25" thickTop="1" thickBot="1" x14ac:dyDescent="0.45">
      <c r="B31" s="18"/>
      <c r="C31" s="19"/>
      <c r="D31" s="20"/>
      <c r="E31" s="19"/>
      <c r="F31" s="2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11C_Martinostat(kinetic)</vt:lpstr>
      <vt:lpstr>11C_Martinostat(compound)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2021-07-16T05:10:49Z</dcterms:created>
  <dcterms:modified xsi:type="dcterms:W3CDTF">2022-10-21T07:58:58Z</dcterms:modified>
</cp:coreProperties>
</file>