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Metabotropic glutamate receptors\"/>
    </mc:Choice>
  </mc:AlternateContent>
  <xr:revisionPtr revIDLastSave="0" documentId="13_ncr:1_{E6412CE4-6D7A-4F15-A615-9C2B1A31AF7B}" xr6:coauthVersionLast="36" xr6:coauthVersionMax="47" xr10:uidLastSave="{00000000-0000-0000-0000-000000000000}"/>
  <bookViews>
    <workbookView xWindow="-165" yWindow="45" windowWidth="15000" windowHeight="17280" xr2:uid="{666BC7CE-D0A8-4F8C-A65E-5E37EDDADD61}"/>
  </bookViews>
  <sheets>
    <sheet name="18F_FIMX(kinetic)" sheetId="1" r:id="rId1"/>
    <sheet name="18F_FIM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6" i="1"/>
  <c r="P10" i="1"/>
  <c r="P11" i="1"/>
  <c r="P14" i="1"/>
  <c r="P15" i="1"/>
  <c r="P16" i="1"/>
  <c r="P3" i="1"/>
  <c r="AV4" i="1"/>
  <c r="AV6" i="1"/>
  <c r="AV10" i="1"/>
  <c r="AV11" i="1"/>
  <c r="AV14" i="1"/>
  <c r="AV15" i="1"/>
  <c r="AV16" i="1"/>
  <c r="AV3" i="1"/>
  <c r="AR4" i="1"/>
  <c r="AR6" i="1"/>
  <c r="AR10" i="1"/>
  <c r="AR11" i="1"/>
  <c r="AR14" i="1"/>
  <c r="AR15" i="1"/>
  <c r="AR16" i="1"/>
  <c r="AR3" i="1"/>
</calcChain>
</file>

<file path=xl/sharedStrings.xml><?xml version="1.0" encoding="utf-8"?>
<sst xmlns="http://schemas.openxmlformats.org/spreadsheetml/2006/main" count="246" uniqueCount="90">
  <si>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</si>
  <si>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</si>
  <si>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</si>
  <si>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</si>
  <si>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</si>
  <si>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</si>
  <si>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</si>
  <si>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</si>
  <si>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</si>
  <si>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</si>
  <si>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</si>
  <si>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</si>
  <si>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</si>
  <si>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</si>
  <si>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</si>
  <si>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</si>
  <si>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</si>
  <si>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</si>
  <si>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</si>
  <si>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</si>
  <si>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</si>
  <si>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</si>
  <si>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</si>
  <si>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</si>
  <si>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</si>
  <si>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</si>
  <si>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</si>
  <si>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</si>
  <si>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</si>
  <si>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</si>
  <si>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</si>
  <si>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</si>
  <si>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</si>
  <si>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</si>
  <si>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</si>
  <si>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</si>
  <si>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</si>
  <si>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</si>
  <si>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</si>
  <si>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</si>
  <si>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</si>
  <si>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</si>
  <si>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</si>
  <si>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</si>
  <si>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</si>
  <si>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</si>
  <si>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</si>
  <si>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metabotropic glutamate receptor type 1</t>
  </si>
  <si>
    <t>JNM</t>
    <phoneticPr fontId="1"/>
  </si>
  <si>
    <t>2TCM</t>
    <phoneticPr fontId="1"/>
  </si>
  <si>
    <t>[18F]FIMX</t>
    <phoneticPr fontId="1"/>
  </si>
  <si>
    <t>Paolo et al.</t>
    <phoneticPr fontId="1"/>
  </si>
  <si>
    <t>57,242-247</t>
    <phoneticPr fontId="1"/>
  </si>
  <si>
    <t>8/4(F/M)</t>
    <phoneticPr fontId="1"/>
  </si>
  <si>
    <t>28±10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</si>
  <si>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</si>
  <si>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</si>
  <si>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</si>
  <si>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</si>
  <si>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</si>
  <si>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</si>
  <si>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C16H14FN5OS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</si>
  <si>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</si>
  <si>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</si>
  <si>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</si>
  <si>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</si>
  <si>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</si>
  <si>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</si>
  <si>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</si>
  <si>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</si>
  <si>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</si>
  <si>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</si>
  <si>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</si>
  <si>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</si>
  <si>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</si>
  <si>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</si>
  <si>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</si>
  <si>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</si>
  <si>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</si>
  <si>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</si>
  <si>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</si>
  <si>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</si>
  <si>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</si>
  <si>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</si>
  <si>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</si>
  <si>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</si>
  <si>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</si>
  <si>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</si>
  <si>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</si>
  <si>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mGluR5 in rat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</si>
</sst>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1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G29" sqref="G2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60" t="s">
        <v>50</v>
      </c>
      <c r="B3" t="s">
        <v>47</v>
      </c>
      <c r="C3" t="s">
        <v>51</v>
      </c>
      <c r="D3">
        <v>2016</v>
      </c>
      <c r="E3" t="s">
        <v>48</v>
      </c>
      <c r="F3" t="s">
        <v>52</v>
      </c>
      <c r="G3" s="60" t="s">
        <v>22</v>
      </c>
      <c r="H3">
        <v>12</v>
      </c>
      <c r="I3" t="s">
        <v>53</v>
      </c>
      <c r="J3" t="s">
        <v>54</v>
      </c>
      <c r="K3" t="s">
        <v>49</v>
      </c>
      <c r="L3" s="58" t="s">
        <v>23</v>
      </c>
      <c r="M3" s="58"/>
      <c r="N3" s="58" t="s">
        <v>23</v>
      </c>
      <c r="O3" s="58"/>
      <c r="P3" s="12">
        <f>(1+AV3)*AR3</f>
        <v>3.2857142857142856</v>
      </c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>
        <v>2</v>
      </c>
      <c r="AB3">
        <v>0.12</v>
      </c>
      <c r="AC3" s="11" t="s">
        <v>40</v>
      </c>
      <c r="AD3" s="11"/>
      <c r="AE3" s="11"/>
      <c r="AF3">
        <v>0.12</v>
      </c>
      <c r="AG3" s="11" t="s">
        <v>40</v>
      </c>
      <c r="AH3" s="11"/>
      <c r="AI3" s="11"/>
      <c r="AJ3">
        <v>0.16</v>
      </c>
      <c r="AK3" s="11" t="s">
        <v>40</v>
      </c>
      <c r="AL3" s="11"/>
      <c r="AM3" s="11"/>
      <c r="AN3">
        <v>7.0000000000000007E-2</v>
      </c>
      <c r="AO3" s="11" t="s">
        <v>40</v>
      </c>
      <c r="AP3" s="11"/>
      <c r="AQ3" s="11"/>
      <c r="AR3" s="12">
        <f>AB3/AF3</f>
        <v>1</v>
      </c>
      <c r="AS3" s="13" t="s">
        <v>40</v>
      </c>
      <c r="AT3" s="13"/>
      <c r="AU3" s="13"/>
      <c r="AV3" s="12">
        <f>AJ3/AN3</f>
        <v>2.2857142857142856</v>
      </c>
      <c r="AW3" s="11" t="s">
        <v>40</v>
      </c>
      <c r="AX3" s="11"/>
      <c r="AY3" s="11"/>
    </row>
    <row r="4" spans="1:51" x14ac:dyDescent="0.4">
      <c r="A4" s="61"/>
      <c r="B4" s="11"/>
      <c r="C4" s="11"/>
      <c r="D4" s="11"/>
      <c r="E4" s="11"/>
      <c r="F4" s="11"/>
      <c r="G4" s="61"/>
      <c r="H4" s="11"/>
      <c r="I4" s="11"/>
      <c r="J4" s="11"/>
      <c r="K4" s="11"/>
      <c r="L4" s="57"/>
      <c r="M4" s="57"/>
      <c r="N4" s="57" t="s">
        <v>28</v>
      </c>
      <c r="O4" s="57"/>
      <c r="P4" s="12">
        <f t="shared" ref="P4:P16" si="0">(1+AV4)*AR4</f>
        <v>2.6181818181818177</v>
      </c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>
        <v>3</v>
      </c>
      <c r="AB4">
        <v>0.09</v>
      </c>
      <c r="AC4" t="s">
        <v>40</v>
      </c>
      <c r="AD4" s="11"/>
      <c r="AE4" s="11"/>
      <c r="AF4">
        <v>0.11</v>
      </c>
      <c r="AG4" s="11" t="s">
        <v>40</v>
      </c>
      <c r="AH4" s="11"/>
      <c r="AI4" s="11"/>
      <c r="AJ4">
        <v>0.11</v>
      </c>
      <c r="AK4" s="11" t="s">
        <v>40</v>
      </c>
      <c r="AL4" s="11"/>
      <c r="AM4" s="11"/>
      <c r="AN4">
        <v>0.05</v>
      </c>
      <c r="AO4" s="11" t="s">
        <v>40</v>
      </c>
      <c r="AP4" s="11"/>
      <c r="AR4" s="12">
        <f t="shared" ref="AR4:AR16" si="1">AB4/AF4</f>
        <v>0.81818181818181812</v>
      </c>
      <c r="AS4" s="13" t="s">
        <v>40</v>
      </c>
      <c r="AT4" s="13"/>
      <c r="AU4" s="13"/>
      <c r="AV4" s="12">
        <f t="shared" ref="AV4:AV16" si="2">AJ4/AN4</f>
        <v>2.1999999999999997</v>
      </c>
      <c r="AW4" s="11" t="s">
        <v>40</v>
      </c>
      <c r="AX4" s="17"/>
      <c r="AY4" s="11"/>
    </row>
    <row r="5" spans="1:51" x14ac:dyDescent="0.4">
      <c r="A5" s="61"/>
      <c r="B5" s="11"/>
      <c r="C5" s="11"/>
      <c r="D5" s="11"/>
      <c r="E5" s="11"/>
      <c r="F5" s="11"/>
      <c r="G5" s="61"/>
      <c r="H5" s="11"/>
      <c r="I5" s="11"/>
      <c r="J5" s="11"/>
      <c r="K5" s="11"/>
      <c r="L5" s="57"/>
      <c r="M5" s="57"/>
      <c r="N5" s="57" t="s">
        <v>31</v>
      </c>
      <c r="O5" s="57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31"/>
      <c r="AG5" s="11" t="s">
        <v>40</v>
      </c>
      <c r="AH5" s="11"/>
      <c r="AI5" s="11"/>
      <c r="AJ5" s="29"/>
      <c r="AK5" s="11" t="s">
        <v>40</v>
      </c>
      <c r="AL5" s="11"/>
      <c r="AM5" s="11"/>
      <c r="AN5" s="32"/>
      <c r="AO5" s="11" t="s">
        <v>40</v>
      </c>
      <c r="AP5" s="11"/>
      <c r="AQ5" s="11"/>
      <c r="AR5" s="12"/>
      <c r="AS5" s="13"/>
      <c r="AT5" s="13"/>
      <c r="AU5" s="13"/>
      <c r="AV5" s="12"/>
      <c r="AW5" s="11" t="s">
        <v>40</v>
      </c>
      <c r="AX5" s="11"/>
      <c r="AY5" s="11"/>
    </row>
    <row r="6" spans="1:51" x14ac:dyDescent="0.4">
      <c r="A6" s="61"/>
      <c r="B6" s="11"/>
      <c r="C6" s="11"/>
      <c r="D6" s="11"/>
      <c r="E6" s="11"/>
      <c r="F6" s="11"/>
      <c r="G6" s="61"/>
      <c r="H6" s="11"/>
      <c r="I6" s="11"/>
      <c r="J6" s="11"/>
      <c r="K6" s="11"/>
      <c r="L6" s="57" t="s">
        <v>34</v>
      </c>
      <c r="M6" s="57"/>
      <c r="N6" s="57" t="s">
        <v>27</v>
      </c>
      <c r="O6" s="57"/>
      <c r="P6" s="12">
        <f t="shared" si="0"/>
        <v>10.833333333333336</v>
      </c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>
        <v>8</v>
      </c>
      <c r="AB6">
        <v>0.13</v>
      </c>
      <c r="AC6" s="27" t="s">
        <v>40</v>
      </c>
      <c r="AD6" s="27"/>
      <c r="AE6" s="11"/>
      <c r="AF6">
        <v>0.03</v>
      </c>
      <c r="AG6" t="s">
        <v>40</v>
      </c>
      <c r="AI6" s="11"/>
      <c r="AJ6">
        <v>0.03</v>
      </c>
      <c r="AK6" s="27" t="s">
        <v>40</v>
      </c>
      <c r="AL6" s="25"/>
      <c r="AM6" s="11"/>
      <c r="AN6">
        <v>0.02</v>
      </c>
      <c r="AO6" t="s">
        <v>40</v>
      </c>
      <c r="AQ6" s="11"/>
      <c r="AR6" s="12">
        <f t="shared" si="1"/>
        <v>4.3333333333333339</v>
      </c>
      <c r="AS6" s="28" t="s">
        <v>40</v>
      </c>
      <c r="AT6" s="28"/>
      <c r="AU6" s="13"/>
      <c r="AV6" s="12">
        <f t="shared" si="2"/>
        <v>1.5</v>
      </c>
      <c r="AW6" s="27" t="s">
        <v>40</v>
      </c>
      <c r="AX6" s="27"/>
      <c r="AY6" s="11"/>
    </row>
    <row r="7" spans="1:51" x14ac:dyDescent="0.4">
      <c r="A7" s="61"/>
      <c r="B7" s="11"/>
      <c r="C7" s="11"/>
      <c r="D7" s="11"/>
      <c r="E7" s="11"/>
      <c r="F7" s="11"/>
      <c r="G7" s="61"/>
      <c r="H7" s="11"/>
      <c r="I7" s="11"/>
      <c r="J7" s="11"/>
      <c r="K7" s="11"/>
      <c r="L7" s="57"/>
      <c r="M7" s="57"/>
      <c r="N7" s="59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12"/>
      <c r="AS7" s="13"/>
      <c r="AT7" s="13"/>
      <c r="AU7" s="13"/>
      <c r="AV7" s="12"/>
      <c r="AW7" s="11" t="s">
        <v>40</v>
      </c>
      <c r="AX7" s="11"/>
      <c r="AY7" s="11"/>
    </row>
    <row r="8" spans="1:51" x14ac:dyDescent="0.4">
      <c r="A8" s="61"/>
      <c r="B8" s="11"/>
      <c r="C8" s="11"/>
      <c r="D8" s="11"/>
      <c r="E8" s="11"/>
      <c r="F8" s="11"/>
      <c r="G8" s="61"/>
      <c r="H8" s="11"/>
      <c r="I8" s="11"/>
      <c r="J8" s="11"/>
      <c r="K8" s="11"/>
      <c r="L8" s="57"/>
      <c r="M8" s="57"/>
      <c r="N8" s="58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0"/>
      <c r="AC8" s="11" t="s">
        <v>40</v>
      </c>
      <c r="AD8" s="11"/>
      <c r="AE8" s="11"/>
      <c r="AF8" s="31"/>
      <c r="AG8" s="11" t="s">
        <v>40</v>
      </c>
      <c r="AH8" s="11"/>
      <c r="AI8" s="11"/>
      <c r="AJ8" s="29"/>
      <c r="AK8" s="11" t="s">
        <v>40</v>
      </c>
      <c r="AL8" s="11"/>
      <c r="AM8" s="11"/>
      <c r="AN8" s="32"/>
      <c r="AO8" s="11" t="s">
        <v>40</v>
      </c>
      <c r="AP8" s="11"/>
      <c r="AQ8" s="11"/>
      <c r="AR8" s="12"/>
      <c r="AS8" s="13"/>
      <c r="AT8" s="13"/>
      <c r="AU8" s="13"/>
      <c r="AV8" s="12"/>
      <c r="AW8" s="11" t="s">
        <v>40</v>
      </c>
      <c r="AX8" s="11"/>
      <c r="AY8" s="11"/>
    </row>
    <row r="9" spans="1:51" ht="19.5" customHeight="1" x14ac:dyDescent="0.4">
      <c r="A9" s="61"/>
      <c r="B9" s="11"/>
      <c r="C9" s="11"/>
      <c r="D9" s="11"/>
      <c r="E9" s="11"/>
      <c r="F9" s="11"/>
      <c r="G9" s="61"/>
      <c r="H9" s="11"/>
      <c r="I9" s="11"/>
      <c r="J9" s="11"/>
      <c r="K9" s="11"/>
      <c r="L9" s="62" t="s">
        <v>36</v>
      </c>
      <c r="M9" s="62"/>
      <c r="N9" s="57" t="s">
        <v>33</v>
      </c>
      <c r="O9" s="57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12"/>
      <c r="AS9" s="13"/>
      <c r="AT9" s="13"/>
      <c r="AU9" s="13"/>
      <c r="AV9" s="12"/>
      <c r="AW9" s="11" t="s">
        <v>40</v>
      </c>
      <c r="AX9" s="11"/>
      <c r="AY9" s="11"/>
    </row>
    <row r="10" spans="1:51" x14ac:dyDescent="0.4">
      <c r="A10" s="61"/>
      <c r="B10" s="11"/>
      <c r="C10" s="11"/>
      <c r="D10" s="11"/>
      <c r="E10" s="11"/>
      <c r="F10" s="11"/>
      <c r="G10" s="61"/>
      <c r="H10" s="11"/>
      <c r="I10" s="11"/>
      <c r="J10" s="11"/>
      <c r="K10" s="11"/>
      <c r="L10" s="62"/>
      <c r="M10" s="62"/>
      <c r="N10" s="57" t="s">
        <v>32</v>
      </c>
      <c r="O10" s="57"/>
      <c r="P10" s="12">
        <f t="shared" si="0"/>
        <v>3.2307692307692304</v>
      </c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>
        <v>4</v>
      </c>
      <c r="AB10">
        <v>0.12</v>
      </c>
      <c r="AC10" s="27" t="s">
        <v>40</v>
      </c>
      <c r="AD10" s="27"/>
      <c r="AE10" s="11"/>
      <c r="AF10">
        <v>0.13</v>
      </c>
      <c r="AG10" s="11" t="s">
        <v>40</v>
      </c>
      <c r="AH10" s="11"/>
      <c r="AI10" s="11"/>
      <c r="AJ10" s="16">
        <v>0.2</v>
      </c>
      <c r="AK10" s="11" t="s">
        <v>40</v>
      </c>
      <c r="AL10" s="11"/>
      <c r="AM10" s="11"/>
      <c r="AN10">
        <v>0.08</v>
      </c>
      <c r="AO10" s="11" t="s">
        <v>40</v>
      </c>
      <c r="AP10" s="11"/>
      <c r="AQ10" s="11"/>
      <c r="AR10" s="12">
        <f t="shared" si="1"/>
        <v>0.92307692307692302</v>
      </c>
      <c r="AS10" s="13" t="s">
        <v>40</v>
      </c>
      <c r="AT10" s="13"/>
      <c r="AU10" s="13"/>
      <c r="AV10" s="12">
        <f t="shared" si="2"/>
        <v>2.5</v>
      </c>
      <c r="AW10" s="11" t="s">
        <v>40</v>
      </c>
      <c r="AX10" s="17"/>
      <c r="AY10" s="11"/>
    </row>
    <row r="11" spans="1:51" x14ac:dyDescent="0.4">
      <c r="A11" s="61"/>
      <c r="B11" s="11"/>
      <c r="C11" s="11"/>
      <c r="D11" s="11"/>
      <c r="E11" s="11"/>
      <c r="F11" s="11"/>
      <c r="G11" s="61"/>
      <c r="H11" s="11"/>
      <c r="I11" s="11"/>
      <c r="J11" s="11"/>
      <c r="K11" s="11"/>
      <c r="L11" s="57" t="s">
        <v>24</v>
      </c>
      <c r="M11" s="57"/>
      <c r="N11" s="57" t="s">
        <v>24</v>
      </c>
      <c r="O11" s="57"/>
      <c r="P11" s="12">
        <f t="shared" si="0"/>
        <v>2.666666666666667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>
        <v>1</v>
      </c>
      <c r="AB11">
        <v>0.12</v>
      </c>
      <c r="AC11" s="11" t="s">
        <v>40</v>
      </c>
      <c r="AD11" s="11"/>
      <c r="AE11" s="11"/>
      <c r="AF11">
        <v>0.16</v>
      </c>
      <c r="AG11" t="s">
        <v>40</v>
      </c>
      <c r="AI11" s="11"/>
      <c r="AJ11">
        <v>0.23</v>
      </c>
      <c r="AK11" t="s">
        <v>40</v>
      </c>
      <c r="AM11" s="11"/>
      <c r="AN11">
        <v>0.09</v>
      </c>
      <c r="AO11" t="s">
        <v>40</v>
      </c>
      <c r="AQ11" s="11"/>
      <c r="AR11" s="12">
        <f t="shared" si="1"/>
        <v>0.75</v>
      </c>
      <c r="AS11" s="13" t="s">
        <v>40</v>
      </c>
      <c r="AT11" s="13"/>
      <c r="AU11" s="13"/>
      <c r="AV11" s="12">
        <f t="shared" si="2"/>
        <v>2.5555555555555558</v>
      </c>
      <c r="AW11" s="11" t="s">
        <v>40</v>
      </c>
      <c r="AX11" s="17"/>
      <c r="AY11" s="11"/>
    </row>
    <row r="12" spans="1:51" x14ac:dyDescent="0.4">
      <c r="A12" s="61"/>
      <c r="B12" s="11"/>
      <c r="C12" s="11"/>
      <c r="D12" s="11"/>
      <c r="E12" s="11"/>
      <c r="F12" s="11"/>
      <c r="G12" s="61"/>
      <c r="H12" s="11"/>
      <c r="I12" s="11"/>
      <c r="J12" s="11"/>
      <c r="K12" s="11"/>
      <c r="L12" s="57" t="s">
        <v>25</v>
      </c>
      <c r="M12" s="57"/>
      <c r="N12" s="57" t="s">
        <v>25</v>
      </c>
      <c r="O12" s="57"/>
      <c r="P12" s="12"/>
      <c r="Q12" s="27" t="s">
        <v>40</v>
      </c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0"/>
      <c r="AC12" s="27" t="s">
        <v>40</v>
      </c>
      <c r="AD12" s="27"/>
      <c r="AE12" s="11"/>
      <c r="AF12" s="31"/>
      <c r="AG12" s="11" t="s">
        <v>40</v>
      </c>
      <c r="AH12" s="11"/>
      <c r="AI12" s="11"/>
      <c r="AJ12" s="30"/>
      <c r="AK12" s="27" t="s">
        <v>40</v>
      </c>
      <c r="AL12" s="25"/>
      <c r="AM12" s="11"/>
      <c r="AN12" s="32"/>
      <c r="AO12" s="11" t="s">
        <v>40</v>
      </c>
      <c r="AP12" s="11"/>
      <c r="AQ12" s="11"/>
      <c r="AR12" s="12"/>
      <c r="AS12" s="28"/>
      <c r="AT12" s="28"/>
      <c r="AU12" s="13"/>
      <c r="AV12" s="12"/>
      <c r="AW12" s="27" t="s">
        <v>40</v>
      </c>
      <c r="AX12" s="27"/>
      <c r="AY12" s="11"/>
    </row>
    <row r="13" spans="1:51" x14ac:dyDescent="0.4">
      <c r="A13" s="61"/>
      <c r="B13" s="11"/>
      <c r="C13" s="11"/>
      <c r="D13" s="11"/>
      <c r="E13" s="11"/>
      <c r="F13" s="11"/>
      <c r="G13" s="61"/>
      <c r="H13" s="11"/>
      <c r="I13" s="11"/>
      <c r="J13" s="11"/>
      <c r="K13" s="11"/>
      <c r="L13" s="57" t="s">
        <v>26</v>
      </c>
      <c r="M13" s="57"/>
      <c r="N13" s="57" t="s">
        <v>26</v>
      </c>
      <c r="O13" s="57"/>
      <c r="P13" s="12"/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30"/>
      <c r="AC13" s="27" t="s">
        <v>40</v>
      </c>
      <c r="AD13" s="27"/>
      <c r="AE13" s="11"/>
      <c r="AF13" s="31"/>
      <c r="AG13" s="11" t="s">
        <v>40</v>
      </c>
      <c r="AH13" s="11"/>
      <c r="AI13" s="11"/>
      <c r="AJ13" s="30"/>
      <c r="AK13" s="27" t="s">
        <v>40</v>
      </c>
      <c r="AL13" s="25"/>
      <c r="AM13" s="11"/>
      <c r="AN13" s="32"/>
      <c r="AO13" s="11" t="s">
        <v>40</v>
      </c>
      <c r="AP13" s="11"/>
      <c r="AQ13" s="11"/>
      <c r="AR13" s="12"/>
      <c r="AS13" s="28"/>
      <c r="AT13" s="28"/>
      <c r="AU13" s="13"/>
      <c r="AV13" s="12"/>
      <c r="AW13" s="27" t="s">
        <v>40</v>
      </c>
      <c r="AX13" s="27"/>
      <c r="AY13" s="11"/>
    </row>
    <row r="14" spans="1:51" x14ac:dyDescent="0.4">
      <c r="A14" s="61"/>
      <c r="B14" s="11"/>
      <c r="C14" s="11"/>
      <c r="D14" s="11"/>
      <c r="E14" s="11"/>
      <c r="F14" s="11"/>
      <c r="G14" s="61"/>
      <c r="H14" s="11"/>
      <c r="I14" s="11"/>
      <c r="J14" s="11"/>
      <c r="K14" s="11"/>
      <c r="L14" s="57" t="s">
        <v>37</v>
      </c>
      <c r="M14" s="57"/>
      <c r="N14" s="57" t="s">
        <v>38</v>
      </c>
      <c r="O14" s="57"/>
      <c r="P14" s="12">
        <f t="shared" si="0"/>
        <v>1.5410628019323671</v>
      </c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>
        <v>5</v>
      </c>
      <c r="AB14">
        <v>0.11</v>
      </c>
      <c r="AC14" s="11" t="s">
        <v>40</v>
      </c>
      <c r="AD14" s="26"/>
      <c r="AE14" s="11"/>
      <c r="AF14">
        <v>0.23</v>
      </c>
      <c r="AG14" t="s">
        <v>40</v>
      </c>
      <c r="AH14" s="23"/>
      <c r="AI14" s="11"/>
      <c r="AJ14" s="16">
        <v>0.2</v>
      </c>
      <c r="AK14" t="s">
        <v>40</v>
      </c>
      <c r="AM14" s="11"/>
      <c r="AN14">
        <v>0.09</v>
      </c>
      <c r="AO14" t="s">
        <v>40</v>
      </c>
      <c r="AQ14" s="11"/>
      <c r="AR14" s="12">
        <f t="shared" si="1"/>
        <v>0.47826086956521735</v>
      </c>
      <c r="AS14" s="13" t="s">
        <v>40</v>
      </c>
      <c r="AT14" s="13"/>
      <c r="AU14" s="13"/>
      <c r="AV14" s="12">
        <f t="shared" si="2"/>
        <v>2.2222222222222223</v>
      </c>
      <c r="AW14" s="11" t="s">
        <v>40</v>
      </c>
      <c r="AX14" s="11"/>
      <c r="AY14" s="11"/>
    </row>
    <row r="15" spans="1:51" x14ac:dyDescent="0.4">
      <c r="A15" s="61"/>
      <c r="B15" s="11"/>
      <c r="C15" s="11"/>
      <c r="D15" s="11"/>
      <c r="E15" s="11"/>
      <c r="F15" s="11"/>
      <c r="G15" s="61"/>
      <c r="H15" s="11"/>
      <c r="I15" s="11"/>
      <c r="J15" s="11"/>
      <c r="K15" s="11"/>
      <c r="L15" s="57"/>
      <c r="M15" s="57"/>
      <c r="N15" s="57" t="s">
        <v>30</v>
      </c>
      <c r="O15" s="57"/>
      <c r="P15" s="12">
        <f t="shared" si="0"/>
        <v>1.9782608695652175</v>
      </c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33">
        <v>6</v>
      </c>
      <c r="AB15">
        <v>0.14000000000000001</v>
      </c>
      <c r="AC15" t="s">
        <v>40</v>
      </c>
      <c r="AD15" s="11"/>
      <c r="AE15" s="11"/>
      <c r="AF15">
        <v>0.23</v>
      </c>
      <c r="AG15" t="s">
        <v>40</v>
      </c>
      <c r="AI15" s="11"/>
      <c r="AJ15">
        <v>0.18</v>
      </c>
      <c r="AK15" t="s">
        <v>40</v>
      </c>
      <c r="AM15" s="11"/>
      <c r="AN15">
        <v>0.08</v>
      </c>
      <c r="AO15" t="s">
        <v>40</v>
      </c>
      <c r="AQ15" s="11"/>
      <c r="AR15" s="12">
        <f t="shared" si="1"/>
        <v>0.60869565217391308</v>
      </c>
      <c r="AS15" s="13" t="s">
        <v>40</v>
      </c>
      <c r="AT15" s="13"/>
      <c r="AU15" s="13"/>
      <c r="AV15" s="12">
        <f t="shared" si="2"/>
        <v>2.25</v>
      </c>
      <c r="AW15" s="11" t="s">
        <v>40</v>
      </c>
      <c r="AX15" s="17"/>
      <c r="AY15" s="11"/>
    </row>
    <row r="16" spans="1:51" x14ac:dyDescent="0.4">
      <c r="A16" s="61"/>
      <c r="B16" s="11"/>
      <c r="C16" s="11"/>
      <c r="D16" s="11"/>
      <c r="E16" s="11"/>
      <c r="F16" s="11"/>
      <c r="G16" s="61"/>
      <c r="H16" s="11"/>
      <c r="I16" s="11"/>
      <c r="J16" s="11"/>
      <c r="K16" s="11"/>
      <c r="L16" s="57"/>
      <c r="M16" s="57"/>
      <c r="N16" s="57" t="s">
        <v>29</v>
      </c>
      <c r="O16" s="57"/>
      <c r="P16" s="12">
        <f t="shared" si="0"/>
        <v>3.3846153846153846</v>
      </c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33">
        <v>7</v>
      </c>
      <c r="AB16">
        <v>0.12</v>
      </c>
      <c r="AC16" s="27" t="s">
        <v>40</v>
      </c>
      <c r="AD16" s="27"/>
      <c r="AE16" s="11"/>
      <c r="AF16">
        <v>0.13</v>
      </c>
      <c r="AG16" t="s">
        <v>40</v>
      </c>
      <c r="AH16" s="22"/>
      <c r="AI16" s="11"/>
      <c r="AJ16">
        <v>0.16</v>
      </c>
      <c r="AK16" s="27" t="s">
        <v>40</v>
      </c>
      <c r="AL16" s="25"/>
      <c r="AM16" s="11"/>
      <c r="AN16">
        <v>0.06</v>
      </c>
      <c r="AO16" t="s">
        <v>40</v>
      </c>
      <c r="AQ16" s="11"/>
      <c r="AR16" s="12">
        <f t="shared" si="1"/>
        <v>0.92307692307692302</v>
      </c>
      <c r="AS16" s="28" t="s">
        <v>40</v>
      </c>
      <c r="AT16" s="28"/>
      <c r="AU16" s="13"/>
      <c r="AV16" s="12">
        <f t="shared" si="2"/>
        <v>2.666666666666667</v>
      </c>
      <c r="AW16" s="27" t="s">
        <v>40</v>
      </c>
      <c r="AX16" s="27"/>
      <c r="AY16" s="11"/>
    </row>
    <row r="17" spans="1:51" x14ac:dyDescent="0.4">
      <c r="A17" s="61"/>
      <c r="B17" s="11"/>
      <c r="C17" s="11"/>
      <c r="D17" s="11"/>
      <c r="E17" s="11"/>
      <c r="F17" s="11"/>
      <c r="G17" s="61"/>
      <c r="H17" s="11"/>
      <c r="I17" s="11"/>
      <c r="J17" s="11"/>
      <c r="K17" s="11"/>
      <c r="L17" s="57"/>
      <c r="M17" s="57"/>
      <c r="N17" s="57" t="s">
        <v>39</v>
      </c>
      <c r="O17" s="57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C17" s="11" t="s">
        <v>40</v>
      </c>
      <c r="AD17" s="26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1"/>
      <c r="B18" s="14"/>
      <c r="C18" s="14"/>
      <c r="D18" s="14"/>
      <c r="E18" s="14"/>
      <c r="F18" s="14"/>
      <c r="G18" s="61"/>
      <c r="H18" s="14"/>
      <c r="I18" s="14"/>
      <c r="J18" s="14"/>
      <c r="K18" s="14"/>
      <c r="L18" s="57" t="s">
        <v>41</v>
      </c>
      <c r="M18" s="57"/>
      <c r="N18" s="57"/>
      <c r="O18" s="57"/>
      <c r="P18" s="12"/>
      <c r="Q18" s="27" t="s">
        <v>40</v>
      </c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0"/>
      <c r="AC18" s="27" t="s">
        <v>40</v>
      </c>
      <c r="AD18" s="27"/>
      <c r="AE18" s="11"/>
      <c r="AF18" s="31"/>
      <c r="AG18" t="s">
        <v>40</v>
      </c>
      <c r="AI18" s="11"/>
      <c r="AJ18" s="30"/>
      <c r="AK18" s="27" t="s">
        <v>40</v>
      </c>
      <c r="AL18" s="25"/>
      <c r="AM18" s="11"/>
      <c r="AN18" s="32"/>
      <c r="AO18" t="s">
        <v>40</v>
      </c>
      <c r="AQ18" s="11"/>
      <c r="AR18" s="28"/>
      <c r="AS18" s="27" t="s">
        <v>40</v>
      </c>
      <c r="AT18" s="25"/>
      <c r="AU18" s="11"/>
      <c r="AV18" s="28"/>
      <c r="AW18" s="27" t="s">
        <v>40</v>
      </c>
      <c r="AX18" s="27"/>
      <c r="AY18" s="11"/>
    </row>
    <row r="19" spans="1:51" x14ac:dyDescent="0.4">
      <c r="A19" s="19"/>
      <c r="G19" s="19"/>
      <c r="L19" s="57"/>
      <c r="M19" s="57"/>
      <c r="N19" s="57"/>
      <c r="O19" s="57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57"/>
      <c r="M20" s="57"/>
      <c r="N20" s="57"/>
      <c r="O20" s="57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FDC7-0B60-4EA9-AB70-6373A6163825}">
  <dimension ref="B2:F32"/>
  <sheetViews>
    <sheetView topLeftCell="B7" workbookViewId="0">
      <selection activeCell="C33" sqref="C33"/>
    </sheetView>
  </sheetViews>
  <sheetFormatPr defaultRowHeight="18.75" x14ac:dyDescent="0.4"/>
  <cols>
    <col min="2" max="2" width="33.625" customWidth="1"/>
    <col min="3" max="3" width="26.75" customWidth="1"/>
    <col min="4" max="4" width="20" customWidth="1"/>
    <col min="5" max="5" width="29.5" customWidth="1"/>
    <col min="6" max="6" width="20.12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34" t="s">
        <v>57</v>
      </c>
      <c r="C5" s="35" t="s">
        <v>58</v>
      </c>
    </row>
    <row r="6" spans="2:3" ht="19.5" thickTop="1" x14ac:dyDescent="0.4">
      <c r="B6" s="36" t="s">
        <v>59</v>
      </c>
      <c r="C6" s="37">
        <v>73443026</v>
      </c>
    </row>
    <row r="7" spans="2:3" ht="19.5" thickBot="1" x14ac:dyDescent="0.45">
      <c r="B7" s="38" t="s">
        <v>60</v>
      </c>
      <c r="C7" s="39" t="s">
        <v>61</v>
      </c>
    </row>
    <row r="10" spans="2:3" ht="19.5" thickBot="1" x14ac:dyDescent="0.45">
      <c r="B10" s="40" t="s">
        <v>62</v>
      </c>
    </row>
    <row r="11" spans="2:3" x14ac:dyDescent="0.4">
      <c r="B11" s="41" t="s">
        <v>63</v>
      </c>
      <c r="C11" s="42">
        <v>342.4</v>
      </c>
    </row>
    <row r="12" spans="2:3" x14ac:dyDescent="0.4">
      <c r="B12" s="43" t="s">
        <v>64</v>
      </c>
      <c r="C12" s="44">
        <v>2.7</v>
      </c>
    </row>
    <row r="13" spans="2:3" x14ac:dyDescent="0.4">
      <c r="B13" s="43" t="s">
        <v>65</v>
      </c>
      <c r="C13" s="45">
        <v>1</v>
      </c>
    </row>
    <row r="14" spans="2:3" x14ac:dyDescent="0.4">
      <c r="B14" s="43" t="s">
        <v>66</v>
      </c>
      <c r="C14" s="45">
        <v>7</v>
      </c>
    </row>
    <row r="15" spans="2:3" x14ac:dyDescent="0.4">
      <c r="B15" s="43" t="s">
        <v>67</v>
      </c>
      <c r="C15" s="45">
        <v>4</v>
      </c>
    </row>
    <row r="16" spans="2:3" x14ac:dyDescent="0.4">
      <c r="B16" s="43" t="s">
        <v>68</v>
      </c>
      <c r="C16" s="44">
        <v>342.09284400000001</v>
      </c>
    </row>
    <row r="17" spans="2:6" x14ac:dyDescent="0.4">
      <c r="B17" s="46" t="s">
        <v>69</v>
      </c>
      <c r="C17" s="44">
        <v>342.09284400000001</v>
      </c>
    </row>
    <row r="18" spans="2:6" x14ac:dyDescent="0.4">
      <c r="B18" s="43" t="s">
        <v>70</v>
      </c>
      <c r="C18" s="44">
        <v>99.2</v>
      </c>
    </row>
    <row r="19" spans="2:6" x14ac:dyDescent="0.4">
      <c r="B19" s="43" t="s">
        <v>71</v>
      </c>
      <c r="C19" s="44">
        <v>24</v>
      </c>
    </row>
    <row r="20" spans="2:6" x14ac:dyDescent="0.4">
      <c r="B20" s="43" t="s">
        <v>72</v>
      </c>
      <c r="C20" s="45">
        <v>0</v>
      </c>
    </row>
    <row r="21" spans="2:6" x14ac:dyDescent="0.4">
      <c r="B21" s="43" t="s">
        <v>73</v>
      </c>
      <c r="C21" s="45">
        <v>435</v>
      </c>
    </row>
    <row r="22" spans="2:6" x14ac:dyDescent="0.4">
      <c r="B22" s="43" t="s">
        <v>74</v>
      </c>
      <c r="C22" s="45">
        <v>1</v>
      </c>
    </row>
    <row r="23" spans="2:6" x14ac:dyDescent="0.4">
      <c r="B23" s="46" t="s">
        <v>75</v>
      </c>
      <c r="C23" s="45">
        <v>0</v>
      </c>
    </row>
    <row r="24" spans="2:6" x14ac:dyDescent="0.4">
      <c r="B24" s="46" t="s">
        <v>76</v>
      </c>
      <c r="C24" s="45">
        <v>0</v>
      </c>
    </row>
    <row r="25" spans="2:6" x14ac:dyDescent="0.4">
      <c r="B25" s="46" t="s">
        <v>77</v>
      </c>
      <c r="C25" s="45">
        <v>0</v>
      </c>
    </row>
    <row r="26" spans="2:6" x14ac:dyDescent="0.4">
      <c r="B26" s="46" t="s">
        <v>78</v>
      </c>
      <c r="C26" s="45">
        <v>0</v>
      </c>
    </row>
    <row r="27" spans="2:6" x14ac:dyDescent="0.4">
      <c r="B27" s="46" t="s">
        <v>79</v>
      </c>
      <c r="C27" s="45">
        <v>1</v>
      </c>
    </row>
    <row r="28" spans="2:6" ht="19.5" thickBot="1" x14ac:dyDescent="0.45">
      <c r="B28" s="47" t="s">
        <v>80</v>
      </c>
      <c r="C28" s="48" t="s">
        <v>81</v>
      </c>
    </row>
    <row r="30" spans="2:6" ht="19.5" thickBot="1" x14ac:dyDescent="0.45">
      <c r="B30" t="s">
        <v>82</v>
      </c>
    </row>
    <row r="31" spans="2:6" ht="19.5" thickBot="1" x14ac:dyDescent="0.45">
      <c r="B31" s="34" t="s">
        <v>83</v>
      </c>
      <c r="C31" s="49" t="s">
        <v>84</v>
      </c>
      <c r="D31" s="49" t="s">
        <v>85</v>
      </c>
      <c r="E31" s="49" t="s">
        <v>86</v>
      </c>
      <c r="F31" s="35" t="s">
        <v>87</v>
      </c>
    </row>
    <row r="32" spans="2:6" ht="20.25" thickTop="1" thickBot="1" x14ac:dyDescent="0.45">
      <c r="B32" s="50">
        <v>2.0960000000000001</v>
      </c>
      <c r="C32" s="51" t="s">
        <v>88</v>
      </c>
      <c r="D32" s="53" t="s">
        <v>89</v>
      </c>
      <c r="E32" s="51">
        <v>1054844</v>
      </c>
      <c r="F32" s="52">
        <v>103706501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18F_FIMX(kinetic)</vt:lpstr>
      <vt:lpstr>18F_FIMX(compound)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2022-10-14T04:14:56Z</dcterms:modified>
</cp:coreProperties>
</file>