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 transporter\"/>
    </mc:Choice>
  </mc:AlternateContent>
  <xr:revisionPtr revIDLastSave="0" documentId="13_ncr:1_{555D7DC6-FADA-41AF-B8BB-33ED8E9C1348}" xr6:coauthVersionLast="36" xr6:coauthVersionMax="47" xr10:uidLastSave="{00000000-0000-0000-0000-000000000000}"/>
  <bookViews>
    <workbookView xWindow="135" yWindow="75" windowWidth="17310" windowHeight="17295" activeTab="1" xr2:uid="{666BC7CE-D0A8-4F8C-A65E-5E37EDDADD61}"/>
  </bookViews>
  <sheets>
    <sheet name="11C_β-CFT(kinetic)" sheetId="1" r:id="rId1"/>
    <sheet name="11C_β-CFT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" i="1" l="1"/>
  <c r="AW15" i="1"/>
  <c r="AW5" i="1"/>
  <c r="AS11" i="1"/>
  <c r="AS14" i="1"/>
  <c r="AS15" i="1"/>
  <c r="AS5" i="1"/>
  <c r="AO15" i="1"/>
  <c r="AO14" i="1"/>
  <c r="AO5" i="1"/>
  <c r="AK15" i="1"/>
  <c r="AK14" i="1"/>
  <c r="AK5" i="1"/>
  <c r="AG14" i="1"/>
  <c r="AG15" i="1"/>
  <c r="AG5" i="1"/>
  <c r="AC5" i="1"/>
  <c r="AC15" i="1"/>
  <c r="AC14" i="1"/>
</calcChain>
</file>

<file path=xl/sharedStrings.xml><?xml version="1.0" encoding="utf-8"?>
<sst xmlns="http://schemas.openxmlformats.org/spreadsheetml/2006/main" count="246" uniqueCount="96">
  <si>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</si>
  <si>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</si>
  <si>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</si>
  <si>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</si>
  <si>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</si>
  <si>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</si>
  <si>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</si>
  <si>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</si>
  <si>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</si>
  <si>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</si>
  <si>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</si>
  <si>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</si>
  <si>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</si>
  <si>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</si>
  <si>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</si>
  <si>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</si>
  <si>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</si>
  <si>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</si>
  <si>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</si>
  <si>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</si>
  <si>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</si>
  <si>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</si>
  <si>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</si>
  <si>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</si>
  <si>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</si>
  <si>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</si>
  <si>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</si>
  <si>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</si>
  <si>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</si>
  <si>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</si>
  <si>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</si>
  <si>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</si>
  <si>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</si>
  <si>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</si>
  <si>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</si>
  <si>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</si>
  <si>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</si>
  <si>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</si>
  <si>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</si>
  <si>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</si>
  <si>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</si>
  <si>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</si>
  <si>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</si>
  <si>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</si>
  <si>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</si>
  <si>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</si>
  <si>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</si>
  <si>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[11C]β-CFT</t>
    <phoneticPr fontId="1"/>
  </si>
  <si>
    <t>Yasuomi Ouchi et al.</t>
    <phoneticPr fontId="1"/>
  </si>
  <si>
    <t>American Neurological Association</t>
    <phoneticPr fontId="1"/>
  </si>
  <si>
    <t>45,601-610</t>
    <phoneticPr fontId="1"/>
  </si>
  <si>
    <t>MMSE</t>
    <phoneticPr fontId="1"/>
  </si>
  <si>
    <t>26(24-29)</t>
    <phoneticPr fontId="1"/>
  </si>
  <si>
    <t>4/4(F/M)</t>
    <phoneticPr fontId="1"/>
  </si>
  <si>
    <t>63.1±7.6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</si>
  <si>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</si>
  <si>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</si>
  <si>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</si>
  <si>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</si>
  <si>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</si>
  <si>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</si>
  <si>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C16H20FNO2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</si>
  <si>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</si>
  <si>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</si>
  <si>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</si>
  <si>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</si>
  <si>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</si>
  <si>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</si>
  <si>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</si>
  <si>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</si>
  <si>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</si>
  <si>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29.5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</si>
  <si>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</si>
  <si>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</si>
  <si>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</si>
  <si>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</si>
  <si>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</si>
  <si>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</si>
  <si>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</si>
  <si>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</si>
  <si>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</si>
  <si>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</si>
  <si>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</si>
  <si>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</si>
  <si>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</si>
  <si>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</si>
  <si>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</si>
  <si>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</si>
  <si>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</si>
  <si>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Kd,high affinity</t>
    <phoneticPr fontId="1"/>
  </si>
  <si>
    <t>monkey,caudate putamen</t>
    <phoneticPr fontId="1"/>
  </si>
  <si>
    <t>https://molpharm.aspetjournals.org/content/36/4/518.long</t>
  </si>
  <si>
    <t>Kd,low affinity</t>
    <phoneticPr fontId="1"/>
  </si>
  <si>
    <t>DAT</t>
    <phoneticPr fontId="1"/>
  </si>
  <si>
    <t>URL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</si>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</sst>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9;&#12540;&#12497;&#12511;&#12531;&#12488;&#12521;&#12531;&#12473;&#12509;&#12540;&#12479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β-CFT(動態)"/>
      <sheetName val="11C_β-CFT(構造)"/>
      <sheetName val="11C_PE2I(動態)"/>
      <sheetName val="11C_PE2I(構造)"/>
      <sheetName val="18F_FECNT(動態)"/>
      <sheetName val="18F_FECNT(構造)"/>
      <sheetName val="18F_PR04.MZ(動態)"/>
      <sheetName val="18F_PR04.MZ(構造)"/>
      <sheetName val="18F-FE-2I(動態)"/>
      <sheetName val="18F-FE-2I(構造)"/>
      <sheetName val="Sheet3"/>
    </sheetNames>
    <sheetDataSet>
      <sheetData sheetId="0">
        <row r="13">
          <cell r="T13">
            <v>0.42049999999999998</v>
          </cell>
          <cell r="W13">
            <v>5.5500000000000001E-2</v>
          </cell>
          <cell r="Z13">
            <v>0.46850000000000003</v>
          </cell>
          <cell r="AC13">
            <v>0.1095</v>
          </cell>
        </row>
        <row r="16">
          <cell r="T16">
            <v>0.46950000000000003</v>
          </cell>
          <cell r="W16">
            <v>6.2E-2</v>
          </cell>
          <cell r="Z16">
            <v>0.42349999999999999</v>
          </cell>
          <cell r="AC16">
            <v>0.10200000000000001</v>
          </cell>
        </row>
        <row r="19">
          <cell r="T19">
            <v>0.32950000000000002</v>
          </cell>
          <cell r="W19">
            <v>4.3999999999999997E-2</v>
          </cell>
          <cell r="Z19">
            <v>6.4500000000000002E-2</v>
          </cell>
          <cell r="AC19">
            <v>0.31999999999999995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workbookViewId="0">
      <selection activeCell="L4" sqref="L4"/>
    </sheetView>
  </sheetViews>
  <sheetFormatPr defaultRowHeight="18.75" x14ac:dyDescent="0.4"/>
  <cols>
    <col min="1" max="1" width="14.25" customWidth="1"/>
    <col min="13" max="13" width="20.375" customWidth="1"/>
    <col min="18" max="18" width="2.875" customWidth="1"/>
    <col min="22" max="22" width="2.5" customWidth="1"/>
    <col min="26" max="26" width="2.75" customWidth="1"/>
    <col min="30" max="30" width="2.75" customWidth="1"/>
    <col min="34" max="34" width="2.625" customWidth="1"/>
    <col min="38" max="38" width="3.25" customWidth="1"/>
    <col min="42" max="42" width="2.75" customWidth="1"/>
    <col min="46" max="46" width="3" customWidth="1"/>
    <col min="50" max="50" width="2.875" customWidth="1"/>
  </cols>
  <sheetData>
    <row r="1" spans="1:52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1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1"/>
      <c r="AQ1" s="1"/>
      <c r="AR1" s="1"/>
      <c r="AS1" s="1"/>
      <c r="AT1" s="1"/>
      <c r="AU1" s="1"/>
      <c r="AV1" s="1"/>
      <c r="AW1" s="2"/>
      <c r="AX1" s="2"/>
      <c r="AY1" s="2"/>
    </row>
    <row r="2" spans="1:52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51</v>
      </c>
      <c r="J2" s="5" t="s">
        <v>10</v>
      </c>
      <c r="K2" s="5" t="s">
        <v>11</v>
      </c>
      <c r="L2" s="6" t="s">
        <v>12</v>
      </c>
      <c r="M2" s="6"/>
      <c r="N2" s="6"/>
      <c r="O2" s="9" t="s">
        <v>13</v>
      </c>
      <c r="P2" s="9"/>
      <c r="Q2" s="6" t="s">
        <v>14</v>
      </c>
      <c r="R2" s="6"/>
      <c r="S2" s="6" t="s">
        <v>17</v>
      </c>
      <c r="T2" s="6"/>
      <c r="U2" s="6" t="s">
        <v>46</v>
      </c>
      <c r="V2" s="6"/>
      <c r="W2" s="6" t="s">
        <v>17</v>
      </c>
      <c r="X2" s="6"/>
      <c r="Y2" s="7" t="s">
        <v>15</v>
      </c>
      <c r="Z2" s="7"/>
      <c r="AA2" s="7"/>
      <c r="AB2" s="7"/>
      <c r="AC2" s="6" t="s">
        <v>16</v>
      </c>
      <c r="AD2" s="6"/>
      <c r="AE2" s="6" t="s">
        <v>17</v>
      </c>
      <c r="AF2" s="6"/>
      <c r="AG2" s="6" t="s">
        <v>18</v>
      </c>
      <c r="AH2" s="6"/>
      <c r="AI2" s="6"/>
      <c r="AJ2" s="6"/>
      <c r="AK2" s="6" t="s">
        <v>19</v>
      </c>
      <c r="AL2" s="6"/>
      <c r="AM2" s="6"/>
      <c r="AN2" s="6"/>
      <c r="AO2" s="6" t="s">
        <v>20</v>
      </c>
      <c r="AP2" s="6"/>
      <c r="AQ2" s="6"/>
      <c r="AR2" s="6"/>
      <c r="AS2" s="6" t="s">
        <v>43</v>
      </c>
      <c r="AT2" s="6"/>
      <c r="AU2" s="6"/>
      <c r="AV2" s="6"/>
      <c r="AW2" s="8" t="s">
        <v>21</v>
      </c>
      <c r="AX2" s="8"/>
      <c r="AY2" s="8"/>
      <c r="AZ2" s="1"/>
    </row>
    <row r="3" spans="1:52" x14ac:dyDescent="0.4">
      <c r="A3" s="56" t="s">
        <v>47</v>
      </c>
      <c r="B3" s="11" t="s">
        <v>93</v>
      </c>
      <c r="C3" t="s">
        <v>48</v>
      </c>
      <c r="D3">
        <v>1999</v>
      </c>
      <c r="E3" t="s">
        <v>49</v>
      </c>
      <c r="F3" t="s">
        <v>50</v>
      </c>
      <c r="G3" s="56" t="s">
        <v>22</v>
      </c>
      <c r="H3">
        <v>8</v>
      </c>
      <c r="I3" t="s">
        <v>52</v>
      </c>
      <c r="J3" t="s">
        <v>53</v>
      </c>
      <c r="K3" t="s">
        <v>54</v>
      </c>
      <c r="L3" t="s">
        <v>95</v>
      </c>
      <c r="M3" s="54" t="s">
        <v>23</v>
      </c>
      <c r="N3" s="54"/>
      <c r="O3" s="54" t="s">
        <v>23</v>
      </c>
      <c r="P3" s="54"/>
      <c r="Q3" s="12"/>
      <c r="R3" s="11" t="s">
        <v>40</v>
      </c>
      <c r="S3" s="11"/>
      <c r="T3" s="11"/>
      <c r="U3" s="26"/>
      <c r="V3" s="11" t="s">
        <v>40</v>
      </c>
      <c r="W3" s="11"/>
      <c r="X3" s="11"/>
      <c r="Y3" s="11"/>
      <c r="Z3" s="11" t="s">
        <v>40</v>
      </c>
      <c r="AA3" s="11"/>
      <c r="AB3" s="11"/>
      <c r="AC3" s="11"/>
      <c r="AD3" s="11" t="s">
        <v>40</v>
      </c>
      <c r="AE3" s="11"/>
      <c r="AF3" s="11"/>
      <c r="AG3" s="11"/>
      <c r="AH3" s="11" t="s">
        <v>40</v>
      </c>
      <c r="AI3" s="11"/>
      <c r="AJ3" s="11"/>
      <c r="AK3" s="11"/>
      <c r="AL3" s="11" t="s">
        <v>40</v>
      </c>
      <c r="AM3" s="11"/>
      <c r="AN3" s="11"/>
      <c r="AO3" s="11"/>
      <c r="AP3" s="11" t="s">
        <v>40</v>
      </c>
      <c r="AQ3" s="11"/>
      <c r="AR3" s="11"/>
      <c r="AS3" s="11"/>
      <c r="AT3" s="11" t="s">
        <v>40</v>
      </c>
      <c r="AU3" s="11"/>
      <c r="AV3" s="11"/>
      <c r="AW3" s="11"/>
      <c r="AX3" s="11" t="s">
        <v>40</v>
      </c>
      <c r="AY3" s="11"/>
      <c r="AZ3" s="11"/>
    </row>
    <row r="4" spans="1:52" x14ac:dyDescent="0.4">
      <c r="A4" s="57"/>
      <c r="B4" s="11"/>
      <c r="C4" s="11"/>
      <c r="D4" s="11"/>
      <c r="E4" s="11"/>
      <c r="F4" s="11"/>
      <c r="G4" s="57"/>
      <c r="H4" s="11"/>
      <c r="I4" s="11"/>
      <c r="J4" s="11"/>
      <c r="K4" s="11"/>
      <c r="L4" s="11"/>
      <c r="M4" s="53"/>
      <c r="N4" s="53"/>
      <c r="O4" s="53" t="s">
        <v>28</v>
      </c>
      <c r="P4" s="53"/>
      <c r="R4" t="s">
        <v>40</v>
      </c>
      <c r="S4" s="11"/>
      <c r="T4" s="11"/>
      <c r="U4" s="26"/>
      <c r="V4" t="s">
        <v>40</v>
      </c>
      <c r="W4" s="11"/>
      <c r="X4" s="11"/>
      <c r="Y4" s="11"/>
      <c r="Z4" s="11" t="s">
        <v>40</v>
      </c>
      <c r="AA4" s="11"/>
      <c r="AB4" s="11"/>
      <c r="AC4" s="11"/>
      <c r="AD4" s="11" t="s">
        <v>40</v>
      </c>
      <c r="AE4" s="11"/>
      <c r="AF4" s="11"/>
      <c r="AG4" s="11"/>
      <c r="AH4" s="11" t="s">
        <v>40</v>
      </c>
      <c r="AI4" s="11"/>
      <c r="AJ4" s="11"/>
      <c r="AK4" s="11"/>
      <c r="AL4" s="11" t="s">
        <v>40</v>
      </c>
      <c r="AM4" s="11"/>
      <c r="AN4" s="11"/>
      <c r="AO4" s="11"/>
      <c r="AP4" s="11" t="s">
        <v>40</v>
      </c>
      <c r="AQ4" s="11"/>
      <c r="AS4" s="20"/>
      <c r="AT4" s="11" t="s">
        <v>40</v>
      </c>
      <c r="AU4" s="11"/>
      <c r="AV4" s="11"/>
      <c r="AW4" s="11"/>
      <c r="AX4" s="11" t="s">
        <v>40</v>
      </c>
      <c r="AY4" s="21"/>
      <c r="AZ4" s="11"/>
    </row>
    <row r="5" spans="1:52" x14ac:dyDescent="0.4">
      <c r="A5" s="57"/>
      <c r="B5" s="11"/>
      <c r="C5" s="11"/>
      <c r="D5" s="11"/>
      <c r="E5" s="11"/>
      <c r="F5" s="11"/>
      <c r="G5" s="57"/>
      <c r="H5" s="11"/>
      <c r="I5" s="11"/>
      <c r="J5" s="11"/>
      <c r="K5" s="11"/>
      <c r="L5" s="11"/>
      <c r="M5" s="53"/>
      <c r="N5" s="53"/>
      <c r="O5" s="53" t="s">
        <v>31</v>
      </c>
      <c r="P5" s="53"/>
      <c r="Q5" s="16"/>
      <c r="R5" s="11" t="s">
        <v>40</v>
      </c>
      <c r="S5" s="11"/>
      <c r="T5" s="11"/>
      <c r="U5" s="26"/>
      <c r="V5" s="11" t="s">
        <v>40</v>
      </c>
      <c r="W5" s="11"/>
      <c r="X5" s="11"/>
      <c r="Y5" s="11"/>
      <c r="Z5" s="11" t="s">
        <v>40</v>
      </c>
      <c r="AA5" s="11"/>
      <c r="AB5" s="11"/>
      <c r="AC5" s="13">
        <f>'[1]11C_β-CFT(動態)'!$T$19</f>
        <v>0.32950000000000002</v>
      </c>
      <c r="AD5" s="28" t="s">
        <v>40</v>
      </c>
      <c r="AE5" s="28"/>
      <c r="AF5" s="11"/>
      <c r="AG5" s="28">
        <f>'[1]11C_β-CFT(動態)'!$W$19</f>
        <v>4.3999999999999997E-2</v>
      </c>
      <c r="AH5" s="11" t="s">
        <v>40</v>
      </c>
      <c r="AI5" s="11"/>
      <c r="AJ5" s="11"/>
      <c r="AK5" s="13">
        <f>'[1]11C_β-CFT(動態)'!$Z$19</f>
        <v>6.4500000000000002E-2</v>
      </c>
      <c r="AL5" s="11" t="s">
        <v>40</v>
      </c>
      <c r="AM5" s="11"/>
      <c r="AN5" s="11"/>
      <c r="AO5" s="11">
        <f>'[1]11C_β-CFT(動態)'!$AC$19</f>
        <v>0.31999999999999995</v>
      </c>
      <c r="AP5" s="11" t="s">
        <v>40</v>
      </c>
      <c r="AQ5" s="11"/>
      <c r="AR5" s="11"/>
      <c r="AS5" s="20">
        <f>AC5/AG5</f>
        <v>7.4886363636363642</v>
      </c>
      <c r="AT5" s="11" t="s">
        <v>40</v>
      </c>
      <c r="AU5" s="11"/>
      <c r="AV5" s="11"/>
      <c r="AW5" s="13">
        <f>AK5/AO5</f>
        <v>0.20156250000000003</v>
      </c>
      <c r="AX5" s="11" t="s">
        <v>40</v>
      </c>
      <c r="AY5" s="11"/>
      <c r="AZ5" s="11"/>
    </row>
    <row r="6" spans="1:52" x14ac:dyDescent="0.4">
      <c r="A6" s="57"/>
      <c r="B6" s="11"/>
      <c r="C6" s="11"/>
      <c r="D6" s="11"/>
      <c r="E6" s="11"/>
      <c r="F6" s="11"/>
      <c r="G6" s="57"/>
      <c r="H6" s="11"/>
      <c r="I6" s="11"/>
      <c r="J6" s="11"/>
      <c r="K6" s="11"/>
      <c r="L6" s="11"/>
      <c r="M6" s="53" t="s">
        <v>34</v>
      </c>
      <c r="N6" s="53"/>
      <c r="O6" s="53" t="s">
        <v>27</v>
      </c>
      <c r="P6" s="53"/>
      <c r="R6" t="s">
        <v>40</v>
      </c>
      <c r="S6" s="11"/>
      <c r="T6" s="11"/>
      <c r="U6" s="26"/>
      <c r="V6" t="s">
        <v>40</v>
      </c>
      <c r="W6" s="11"/>
      <c r="X6" s="11"/>
      <c r="Y6" s="11"/>
      <c r="Z6" s="11" t="s">
        <v>40</v>
      </c>
      <c r="AA6" s="11"/>
      <c r="AB6" s="11"/>
      <c r="AC6" s="13">
        <v>0.443</v>
      </c>
      <c r="AD6" s="28" t="s">
        <v>40</v>
      </c>
      <c r="AE6" s="13">
        <v>7.3999999999999996E-2</v>
      </c>
      <c r="AF6" s="11"/>
      <c r="AG6" s="28">
        <v>5.8000000000000003E-2</v>
      </c>
      <c r="AH6" s="28" t="s">
        <v>40</v>
      </c>
      <c r="AI6" s="28">
        <v>0.01</v>
      </c>
      <c r="AJ6" s="11"/>
      <c r="AK6" s="13"/>
      <c r="AL6" s="11" t="s">
        <v>40</v>
      </c>
      <c r="AM6" s="11"/>
      <c r="AN6" s="11"/>
      <c r="AO6" s="11"/>
      <c r="AP6" s="11" t="s">
        <v>40</v>
      </c>
      <c r="AQ6" s="11"/>
      <c r="AR6" s="11"/>
      <c r="AS6" s="20">
        <v>7.6539999999999999</v>
      </c>
      <c r="AT6" s="27" t="s">
        <v>40</v>
      </c>
      <c r="AU6" s="20">
        <v>1.153</v>
      </c>
      <c r="AV6" s="11"/>
      <c r="AW6" s="13"/>
      <c r="AX6" s="11" t="s">
        <v>40</v>
      </c>
      <c r="AY6" s="11"/>
      <c r="AZ6" s="11"/>
    </row>
    <row r="7" spans="1:52" x14ac:dyDescent="0.4">
      <c r="A7" s="57"/>
      <c r="B7" s="11"/>
      <c r="C7" s="11"/>
      <c r="D7" s="11"/>
      <c r="E7" s="11"/>
      <c r="F7" s="11"/>
      <c r="G7" s="57"/>
      <c r="H7" s="11"/>
      <c r="I7" s="11"/>
      <c r="J7" s="11"/>
      <c r="K7" s="11"/>
      <c r="L7" s="11"/>
      <c r="M7" s="53"/>
      <c r="N7" s="53"/>
      <c r="O7" s="55" t="s">
        <v>35</v>
      </c>
      <c r="P7" s="25" t="s">
        <v>44</v>
      </c>
      <c r="R7" s="11" t="s">
        <v>40</v>
      </c>
      <c r="S7" s="11"/>
      <c r="T7" s="11"/>
      <c r="U7" s="26"/>
      <c r="V7" s="11" t="s">
        <v>40</v>
      </c>
      <c r="W7" s="11"/>
      <c r="X7" s="11"/>
      <c r="Y7" s="11"/>
      <c r="Z7" s="11" t="s">
        <v>40</v>
      </c>
      <c r="AA7" s="11"/>
      <c r="AB7" s="11"/>
      <c r="AC7" s="13"/>
      <c r="AD7" s="11" t="s">
        <v>40</v>
      </c>
      <c r="AE7" s="13"/>
      <c r="AF7" s="11"/>
      <c r="AG7" s="28"/>
      <c r="AH7" s="11" t="s">
        <v>40</v>
      </c>
      <c r="AI7" s="11"/>
      <c r="AJ7" s="11"/>
      <c r="AK7" s="13"/>
      <c r="AL7" s="11" t="s">
        <v>40</v>
      </c>
      <c r="AM7" s="11"/>
      <c r="AN7" s="11"/>
      <c r="AO7" s="11"/>
      <c r="AP7" s="11" t="s">
        <v>40</v>
      </c>
      <c r="AQ7" s="11"/>
      <c r="AR7" s="11"/>
      <c r="AS7" s="20"/>
      <c r="AT7" s="11" t="s">
        <v>40</v>
      </c>
      <c r="AU7" s="11"/>
      <c r="AV7" s="11"/>
      <c r="AW7" s="13"/>
      <c r="AX7" s="11" t="s">
        <v>40</v>
      </c>
      <c r="AY7" s="11"/>
      <c r="AZ7" s="11"/>
    </row>
    <row r="8" spans="1:52" x14ac:dyDescent="0.4">
      <c r="A8" s="57"/>
      <c r="B8" s="11"/>
      <c r="C8" s="11"/>
      <c r="D8" s="11"/>
      <c r="E8" s="11"/>
      <c r="F8" s="11"/>
      <c r="G8" s="57"/>
      <c r="H8" s="11"/>
      <c r="I8" s="11"/>
      <c r="J8" s="11"/>
      <c r="K8" s="11"/>
      <c r="L8" s="11"/>
      <c r="M8" s="53"/>
      <c r="N8" s="53"/>
      <c r="O8" s="54"/>
      <c r="P8" s="25" t="s">
        <v>45</v>
      </c>
      <c r="Q8" s="16"/>
      <c r="R8" s="11" t="s">
        <v>40</v>
      </c>
      <c r="S8" s="11"/>
      <c r="T8" s="11"/>
      <c r="U8" s="26"/>
      <c r="V8" s="11" t="s">
        <v>40</v>
      </c>
      <c r="W8" s="11"/>
      <c r="X8" s="11"/>
      <c r="Y8" s="11"/>
      <c r="Z8" s="11" t="s">
        <v>40</v>
      </c>
      <c r="AA8" s="11"/>
      <c r="AB8" s="11"/>
      <c r="AC8" s="13"/>
      <c r="AD8" s="11" t="s">
        <v>40</v>
      </c>
      <c r="AE8" s="13"/>
      <c r="AF8" s="11"/>
      <c r="AG8" s="28"/>
      <c r="AH8" s="11" t="s">
        <v>40</v>
      </c>
      <c r="AI8" s="11"/>
      <c r="AJ8" s="11"/>
      <c r="AK8" s="13"/>
      <c r="AL8" s="11" t="s">
        <v>40</v>
      </c>
      <c r="AM8" s="11"/>
      <c r="AN8" s="11"/>
      <c r="AO8" s="11"/>
      <c r="AP8" s="11" t="s">
        <v>40</v>
      </c>
      <c r="AQ8" s="11"/>
      <c r="AR8" s="11"/>
      <c r="AS8" s="20"/>
      <c r="AT8" s="11" t="s">
        <v>40</v>
      </c>
      <c r="AU8" s="11"/>
      <c r="AV8" s="11"/>
      <c r="AW8" s="13"/>
      <c r="AX8" s="11" t="s">
        <v>40</v>
      </c>
      <c r="AY8" s="11"/>
      <c r="AZ8" s="11"/>
    </row>
    <row r="9" spans="1:52" ht="19.5" customHeight="1" x14ac:dyDescent="0.4">
      <c r="A9" s="57"/>
      <c r="B9" s="11"/>
      <c r="C9" s="11"/>
      <c r="D9" s="11"/>
      <c r="E9" s="11"/>
      <c r="F9" s="11"/>
      <c r="G9" s="57"/>
      <c r="H9" s="11"/>
      <c r="I9" s="11"/>
      <c r="J9" s="11"/>
      <c r="K9" s="11"/>
      <c r="L9" s="11"/>
      <c r="M9" s="58" t="s">
        <v>36</v>
      </c>
      <c r="N9" s="58"/>
      <c r="O9" s="53" t="s">
        <v>33</v>
      </c>
      <c r="P9" s="53"/>
      <c r="Q9" s="16"/>
      <c r="R9" s="11" t="s">
        <v>40</v>
      </c>
      <c r="S9" s="10"/>
      <c r="T9" s="26"/>
      <c r="U9" s="26"/>
      <c r="V9" s="11" t="s">
        <v>40</v>
      </c>
      <c r="W9" s="26"/>
      <c r="X9" s="11"/>
      <c r="Y9" s="11"/>
      <c r="Z9" s="11" t="s">
        <v>40</v>
      </c>
      <c r="AA9" s="11"/>
      <c r="AB9" s="11"/>
      <c r="AC9" s="13"/>
      <c r="AD9" s="11" t="s">
        <v>40</v>
      </c>
      <c r="AE9" s="13"/>
      <c r="AF9" s="11"/>
      <c r="AG9" s="28"/>
      <c r="AH9" s="11" t="s">
        <v>40</v>
      </c>
      <c r="AI9" s="11"/>
      <c r="AJ9" s="11"/>
      <c r="AK9" s="13"/>
      <c r="AL9" s="11" t="s">
        <v>40</v>
      </c>
      <c r="AM9" s="11"/>
      <c r="AN9" s="11"/>
      <c r="AO9" s="11"/>
      <c r="AP9" s="11" t="s">
        <v>40</v>
      </c>
      <c r="AQ9" s="11"/>
      <c r="AR9" s="11"/>
      <c r="AS9" s="20"/>
      <c r="AT9" s="11" t="s">
        <v>40</v>
      </c>
      <c r="AU9" s="11"/>
      <c r="AV9" s="11"/>
      <c r="AW9" s="13"/>
      <c r="AX9" s="11" t="s">
        <v>40</v>
      </c>
      <c r="AY9" s="11"/>
      <c r="AZ9" s="11"/>
    </row>
    <row r="10" spans="1:52" x14ac:dyDescent="0.4">
      <c r="A10" s="57"/>
      <c r="B10" s="11"/>
      <c r="C10" s="11"/>
      <c r="D10" s="11"/>
      <c r="E10" s="11"/>
      <c r="F10" s="11"/>
      <c r="G10" s="57"/>
      <c r="H10" s="11"/>
      <c r="I10" s="11"/>
      <c r="J10" s="11"/>
      <c r="K10" s="11"/>
      <c r="L10" s="11"/>
      <c r="M10" s="58"/>
      <c r="N10" s="58"/>
      <c r="O10" s="53" t="s">
        <v>32</v>
      </c>
      <c r="P10" s="53"/>
      <c r="Q10" s="11"/>
      <c r="R10" s="11" t="s">
        <v>40</v>
      </c>
      <c r="S10" s="11"/>
      <c r="T10" s="11"/>
      <c r="U10" s="12"/>
      <c r="V10" s="11" t="s">
        <v>40</v>
      </c>
      <c r="W10" s="11"/>
      <c r="X10" s="11"/>
      <c r="Y10" s="11"/>
      <c r="Z10" s="11" t="s">
        <v>40</v>
      </c>
      <c r="AA10" s="11"/>
      <c r="AB10" s="11"/>
      <c r="AC10" s="13"/>
      <c r="AD10" s="11" t="s">
        <v>40</v>
      </c>
      <c r="AE10" s="13"/>
      <c r="AF10" s="11"/>
      <c r="AG10" s="28"/>
      <c r="AH10" s="11" t="s">
        <v>40</v>
      </c>
      <c r="AI10" s="11"/>
      <c r="AJ10" s="11"/>
      <c r="AK10" s="13"/>
      <c r="AL10" s="11" t="s">
        <v>40</v>
      </c>
      <c r="AM10" s="11"/>
      <c r="AN10" s="11"/>
      <c r="AO10" s="11"/>
      <c r="AP10" s="11" t="s">
        <v>40</v>
      </c>
      <c r="AQ10" s="11"/>
      <c r="AR10" s="11"/>
      <c r="AS10" s="20"/>
      <c r="AT10" s="11" t="s">
        <v>40</v>
      </c>
      <c r="AU10" s="11"/>
      <c r="AV10" s="11"/>
      <c r="AW10" s="13"/>
      <c r="AX10" s="11" t="s">
        <v>40</v>
      </c>
      <c r="AY10" s="21"/>
      <c r="AZ10" s="11"/>
    </row>
    <row r="11" spans="1:52" x14ac:dyDescent="0.4">
      <c r="A11" s="57"/>
      <c r="B11" s="11"/>
      <c r="C11" s="11"/>
      <c r="D11" s="11"/>
      <c r="E11" s="11"/>
      <c r="F11" s="11"/>
      <c r="G11" s="57"/>
      <c r="H11" s="11"/>
      <c r="I11" s="11"/>
      <c r="J11" s="11"/>
      <c r="K11" s="11"/>
      <c r="L11" s="11"/>
      <c r="M11" s="53" t="s">
        <v>24</v>
      </c>
      <c r="N11" s="53"/>
      <c r="O11" s="53" t="s">
        <v>24</v>
      </c>
      <c r="P11" s="53"/>
      <c r="Q11" s="11"/>
      <c r="R11" s="11" t="s">
        <v>40</v>
      </c>
      <c r="S11" s="11"/>
      <c r="T11" s="11"/>
      <c r="U11" s="12"/>
      <c r="V11" s="11" t="s">
        <v>40</v>
      </c>
      <c r="W11" s="11"/>
      <c r="X11" s="11"/>
      <c r="Y11" s="11"/>
      <c r="Z11" s="11" t="s">
        <v>40</v>
      </c>
      <c r="AA11" s="11"/>
      <c r="AB11" s="11"/>
      <c r="AC11" s="20">
        <v>0.378</v>
      </c>
      <c r="AD11" s="27" t="s">
        <v>40</v>
      </c>
      <c r="AE11" s="20">
        <v>0.85</v>
      </c>
      <c r="AF11" s="11"/>
      <c r="AG11" s="27">
        <v>5.0999999999999997E-2</v>
      </c>
      <c r="AH11" s="27" t="s">
        <v>40</v>
      </c>
      <c r="AI11" s="27">
        <v>0.01</v>
      </c>
      <c r="AJ11" s="11"/>
      <c r="AK11" s="13"/>
      <c r="AL11" s="11" t="s">
        <v>40</v>
      </c>
      <c r="AM11" s="11"/>
      <c r="AN11" s="11"/>
      <c r="AO11" s="11"/>
      <c r="AP11" s="11" t="s">
        <v>40</v>
      </c>
      <c r="AQ11" s="11"/>
      <c r="AR11" s="11"/>
      <c r="AS11" s="20">
        <f t="shared" ref="AS11:AS15" si="0">AC11/AG11</f>
        <v>7.4117647058823533</v>
      </c>
      <c r="AT11" s="11" t="s">
        <v>40</v>
      </c>
      <c r="AU11" s="11"/>
      <c r="AV11" s="11"/>
      <c r="AW11" s="13"/>
      <c r="AX11" s="11" t="s">
        <v>40</v>
      </c>
      <c r="AY11" s="21"/>
      <c r="AZ11" s="11"/>
    </row>
    <row r="12" spans="1:52" x14ac:dyDescent="0.4">
      <c r="A12" s="57"/>
      <c r="B12" s="11"/>
      <c r="C12" s="11"/>
      <c r="D12" s="11"/>
      <c r="E12" s="11"/>
      <c r="F12" s="11"/>
      <c r="G12" s="57"/>
      <c r="H12" s="11"/>
      <c r="I12" s="11"/>
      <c r="J12" s="11"/>
      <c r="K12" s="11"/>
      <c r="L12" s="11"/>
      <c r="M12" s="53" t="s">
        <v>25</v>
      </c>
      <c r="N12" s="53"/>
      <c r="O12" s="53" t="s">
        <v>25</v>
      </c>
      <c r="P12" s="53"/>
      <c r="Q12" s="16"/>
      <c r="R12" s="11" t="s">
        <v>40</v>
      </c>
      <c r="S12" s="10"/>
      <c r="T12" s="26"/>
      <c r="U12" s="26"/>
      <c r="V12" s="11" t="s">
        <v>40</v>
      </c>
      <c r="W12" s="26"/>
      <c r="X12" s="11"/>
      <c r="Y12" s="13"/>
      <c r="Z12" s="11" t="s">
        <v>40</v>
      </c>
      <c r="AA12" s="11"/>
      <c r="AB12" s="11"/>
      <c r="AC12" s="13"/>
      <c r="AD12" s="11" t="s">
        <v>40</v>
      </c>
      <c r="AE12" s="11"/>
      <c r="AF12" s="11"/>
      <c r="AG12" s="28"/>
      <c r="AH12" s="11" t="s">
        <v>40</v>
      </c>
      <c r="AI12" s="11"/>
      <c r="AJ12" s="11"/>
      <c r="AK12" s="13"/>
      <c r="AL12" s="11" t="s">
        <v>40</v>
      </c>
      <c r="AM12" s="11"/>
      <c r="AN12" s="11"/>
      <c r="AO12" s="11"/>
      <c r="AP12" s="11" t="s">
        <v>40</v>
      </c>
      <c r="AQ12" s="11"/>
      <c r="AR12" s="11"/>
      <c r="AS12" s="20"/>
      <c r="AT12" s="11" t="s">
        <v>40</v>
      </c>
      <c r="AU12" s="11"/>
      <c r="AV12" s="11"/>
      <c r="AW12" s="13"/>
      <c r="AX12" s="11" t="s">
        <v>40</v>
      </c>
      <c r="AY12" s="11"/>
      <c r="AZ12" s="11"/>
    </row>
    <row r="13" spans="1:52" x14ac:dyDescent="0.4">
      <c r="A13" s="57"/>
      <c r="B13" s="11"/>
      <c r="C13" s="11"/>
      <c r="D13" s="11"/>
      <c r="E13" s="11"/>
      <c r="F13" s="11"/>
      <c r="G13" s="57"/>
      <c r="H13" s="11"/>
      <c r="I13" s="11"/>
      <c r="J13" s="11"/>
      <c r="K13" s="11"/>
      <c r="L13" s="11"/>
      <c r="M13" s="53" t="s">
        <v>26</v>
      </c>
      <c r="N13" s="53"/>
      <c r="O13" s="53" t="s">
        <v>26</v>
      </c>
      <c r="P13" s="53"/>
      <c r="Q13" s="16"/>
      <c r="R13" s="11" t="s">
        <v>40</v>
      </c>
      <c r="S13" s="10"/>
      <c r="T13" s="26"/>
      <c r="U13" s="26"/>
      <c r="V13" s="11" t="s">
        <v>40</v>
      </c>
      <c r="W13" s="26"/>
      <c r="X13" s="11"/>
      <c r="Y13" s="11"/>
      <c r="Z13" s="11" t="s">
        <v>40</v>
      </c>
      <c r="AA13" s="11"/>
      <c r="AB13" s="11"/>
      <c r="AC13" s="13"/>
      <c r="AD13" s="11" t="s">
        <v>40</v>
      </c>
      <c r="AE13" s="11"/>
      <c r="AF13" s="11"/>
      <c r="AG13" s="28"/>
      <c r="AH13" s="11" t="s">
        <v>40</v>
      </c>
      <c r="AI13" s="11"/>
      <c r="AJ13" s="11"/>
      <c r="AK13" s="13"/>
      <c r="AL13" s="11" t="s">
        <v>40</v>
      </c>
      <c r="AM13" s="11"/>
      <c r="AN13" s="11"/>
      <c r="AO13" s="11"/>
      <c r="AP13" s="11" t="s">
        <v>40</v>
      </c>
      <c r="AQ13" s="11"/>
      <c r="AR13" s="11"/>
      <c r="AS13" s="20"/>
      <c r="AT13" s="11" t="s">
        <v>40</v>
      </c>
      <c r="AU13" s="11"/>
      <c r="AV13" s="11"/>
      <c r="AW13" s="13"/>
      <c r="AX13" s="11" t="s">
        <v>40</v>
      </c>
      <c r="AY13" s="11"/>
      <c r="AZ13" s="11"/>
    </row>
    <row r="14" spans="1:52" x14ac:dyDescent="0.4">
      <c r="A14" s="57"/>
      <c r="B14" s="11"/>
      <c r="C14" s="11"/>
      <c r="D14" s="11"/>
      <c r="E14" s="11"/>
      <c r="F14" s="11"/>
      <c r="G14" s="57"/>
      <c r="H14" s="11"/>
      <c r="I14" s="11"/>
      <c r="J14" s="11"/>
      <c r="K14" s="11"/>
      <c r="L14" s="11"/>
      <c r="M14" s="53" t="s">
        <v>37</v>
      </c>
      <c r="N14" s="53"/>
      <c r="O14" s="53" t="s">
        <v>38</v>
      </c>
      <c r="P14" s="53"/>
      <c r="Q14" s="16"/>
      <c r="R14" s="11" t="s">
        <v>40</v>
      </c>
      <c r="S14" s="10"/>
      <c r="T14" s="26"/>
      <c r="U14" s="26"/>
      <c r="V14" s="11" t="s">
        <v>40</v>
      </c>
      <c r="W14" s="26"/>
      <c r="X14" s="11"/>
      <c r="Y14" s="11"/>
      <c r="Z14" s="11" t="s">
        <v>40</v>
      </c>
      <c r="AA14" s="11"/>
      <c r="AB14" s="11"/>
      <c r="AC14" s="13">
        <f>'[1]11C_β-CFT(動態)'!$T$13</f>
        <v>0.42049999999999998</v>
      </c>
      <c r="AD14" s="28" t="s">
        <v>40</v>
      </c>
      <c r="AE14" s="28"/>
      <c r="AF14" s="11"/>
      <c r="AG14" s="28">
        <f>'[1]11C_β-CFT(動態)'!$W$13</f>
        <v>5.5500000000000001E-2</v>
      </c>
      <c r="AH14" s="11" t="s">
        <v>40</v>
      </c>
      <c r="AI14" s="11"/>
      <c r="AJ14" s="11"/>
      <c r="AK14" s="13">
        <f>'[1]11C_β-CFT(動態)'!$Z$13</f>
        <v>0.46850000000000003</v>
      </c>
      <c r="AL14" s="11" t="s">
        <v>40</v>
      </c>
      <c r="AM14" s="11"/>
      <c r="AN14" s="11"/>
      <c r="AO14" s="13">
        <f>'[1]11C_β-CFT(動態)'!$AC$13</f>
        <v>0.1095</v>
      </c>
      <c r="AP14" s="11" t="s">
        <v>40</v>
      </c>
      <c r="AQ14" s="11"/>
      <c r="AR14" s="11"/>
      <c r="AS14" s="20">
        <f t="shared" si="0"/>
        <v>7.576576576576576</v>
      </c>
      <c r="AT14" s="11" t="s">
        <v>40</v>
      </c>
      <c r="AU14" s="11"/>
      <c r="AV14" s="11"/>
      <c r="AW14" s="13">
        <f t="shared" ref="AW14:AW15" si="1">AK14/AO14</f>
        <v>4.2785388127853885</v>
      </c>
      <c r="AX14" s="11" t="s">
        <v>40</v>
      </c>
      <c r="AY14" s="11"/>
      <c r="AZ14" s="11"/>
    </row>
    <row r="15" spans="1:52" x14ac:dyDescent="0.4">
      <c r="A15" s="57"/>
      <c r="B15" s="11"/>
      <c r="C15" s="11"/>
      <c r="D15" s="11"/>
      <c r="E15" s="11"/>
      <c r="F15" s="11"/>
      <c r="G15" s="57"/>
      <c r="H15" s="11"/>
      <c r="I15" s="11"/>
      <c r="J15" s="11"/>
      <c r="K15" s="11"/>
      <c r="L15" s="11"/>
      <c r="M15" s="53"/>
      <c r="N15" s="53"/>
      <c r="O15" s="53" t="s">
        <v>30</v>
      </c>
      <c r="P15" s="53"/>
      <c r="R15" t="s">
        <v>40</v>
      </c>
      <c r="S15" s="11"/>
      <c r="T15" s="11"/>
      <c r="U15" s="26"/>
      <c r="V15" t="s">
        <v>40</v>
      </c>
      <c r="W15" s="11"/>
      <c r="X15" s="11"/>
      <c r="Y15" s="11"/>
      <c r="Z15" s="11" t="s">
        <v>40</v>
      </c>
      <c r="AA15" s="11"/>
      <c r="AB15" s="11"/>
      <c r="AC15" s="13">
        <f>'[1]11C_β-CFT(動態)'!$T$16</f>
        <v>0.46950000000000003</v>
      </c>
      <c r="AD15" s="28" t="s">
        <v>40</v>
      </c>
      <c r="AE15" s="28"/>
      <c r="AF15" s="11"/>
      <c r="AG15" s="28">
        <f>'[1]11C_β-CFT(動態)'!$W$16</f>
        <v>6.2E-2</v>
      </c>
      <c r="AH15" s="11" t="s">
        <v>40</v>
      </c>
      <c r="AI15" s="13"/>
      <c r="AJ15" s="11"/>
      <c r="AK15" s="13">
        <f>'[1]11C_β-CFT(動態)'!$Z$16</f>
        <v>0.42349999999999999</v>
      </c>
      <c r="AL15" s="11" t="s">
        <v>40</v>
      </c>
      <c r="AM15" s="11"/>
      <c r="AN15" s="11"/>
      <c r="AO15" s="13">
        <f>'[1]11C_β-CFT(動態)'!$AC$16</f>
        <v>0.10200000000000001</v>
      </c>
      <c r="AP15" s="11" t="s">
        <v>40</v>
      </c>
      <c r="AQ15" s="11"/>
      <c r="AR15" s="11"/>
      <c r="AS15" s="20">
        <f t="shared" si="0"/>
        <v>7.5725806451612909</v>
      </c>
      <c r="AT15" s="11" t="s">
        <v>40</v>
      </c>
      <c r="AU15" s="11"/>
      <c r="AV15" s="11"/>
      <c r="AW15" s="13">
        <f t="shared" si="1"/>
        <v>4.151960784313725</v>
      </c>
      <c r="AX15" s="11" t="s">
        <v>40</v>
      </c>
      <c r="AY15" s="21"/>
      <c r="AZ15" s="11"/>
    </row>
    <row r="16" spans="1:52" x14ac:dyDescent="0.4">
      <c r="A16" s="57"/>
      <c r="B16" s="11"/>
      <c r="C16" s="11"/>
      <c r="D16" s="11"/>
      <c r="E16" s="11"/>
      <c r="F16" s="11"/>
      <c r="G16" s="57"/>
      <c r="H16" s="11"/>
      <c r="I16" s="11"/>
      <c r="J16" s="11"/>
      <c r="K16" s="11"/>
      <c r="L16" s="11"/>
      <c r="M16" s="53"/>
      <c r="N16" s="53"/>
      <c r="O16" s="53" t="s">
        <v>29</v>
      </c>
      <c r="P16" s="53"/>
      <c r="Q16" s="16"/>
      <c r="R16" s="11" t="s">
        <v>40</v>
      </c>
      <c r="S16" s="10"/>
      <c r="T16" s="26"/>
      <c r="U16" s="26"/>
      <c r="V16" s="11" t="s">
        <v>40</v>
      </c>
      <c r="W16" s="26"/>
      <c r="X16" s="11"/>
      <c r="Y16" s="11"/>
      <c r="Z16" s="11" t="s">
        <v>40</v>
      </c>
      <c r="AA16" s="11"/>
      <c r="AB16" s="11"/>
      <c r="AC16" s="11"/>
      <c r="AD16" s="11" t="s">
        <v>40</v>
      </c>
      <c r="AE16" s="11"/>
      <c r="AF16" s="11"/>
      <c r="AG16" s="11"/>
      <c r="AH16" s="11" t="s">
        <v>40</v>
      </c>
      <c r="AI16" s="11"/>
      <c r="AJ16" s="11"/>
      <c r="AK16" s="11"/>
      <c r="AL16" s="11" t="s">
        <v>40</v>
      </c>
      <c r="AM16" s="11"/>
      <c r="AN16" s="11"/>
      <c r="AO16" s="11"/>
      <c r="AP16" s="11" t="s">
        <v>40</v>
      </c>
      <c r="AQ16" s="11"/>
      <c r="AR16" s="11"/>
      <c r="AS16" s="20"/>
      <c r="AT16" s="11" t="s">
        <v>40</v>
      </c>
      <c r="AU16" s="11"/>
      <c r="AV16" s="11"/>
      <c r="AW16" s="13"/>
      <c r="AX16" s="11" t="s">
        <v>40</v>
      </c>
      <c r="AY16" s="11"/>
      <c r="AZ16" s="11"/>
    </row>
    <row r="17" spans="1:52" x14ac:dyDescent="0.4">
      <c r="A17" s="57"/>
      <c r="B17" s="11"/>
      <c r="C17" s="11"/>
      <c r="D17" s="11"/>
      <c r="E17" s="11"/>
      <c r="F17" s="11"/>
      <c r="G17" s="57"/>
      <c r="H17" s="11"/>
      <c r="I17" s="11"/>
      <c r="J17" s="11"/>
      <c r="K17" s="11"/>
      <c r="L17" s="11"/>
      <c r="M17" s="53"/>
      <c r="N17" s="53"/>
      <c r="O17" s="53" t="s">
        <v>39</v>
      </c>
      <c r="P17" s="53"/>
      <c r="Q17" s="16"/>
      <c r="R17" s="11" t="s">
        <v>40</v>
      </c>
      <c r="S17" s="17"/>
      <c r="T17" s="26"/>
      <c r="U17" s="26"/>
      <c r="V17" s="11" t="s">
        <v>40</v>
      </c>
      <c r="W17" s="26"/>
      <c r="X17" s="11"/>
      <c r="Y17" s="11"/>
      <c r="Z17" s="11" t="s">
        <v>40</v>
      </c>
      <c r="AA17" s="11"/>
      <c r="AB17" s="11"/>
      <c r="AC17" s="11"/>
      <c r="AD17" s="11" t="s">
        <v>40</v>
      </c>
      <c r="AE17" s="11"/>
      <c r="AF17" s="11"/>
      <c r="AG17" s="11"/>
      <c r="AH17" s="11" t="s">
        <v>40</v>
      </c>
      <c r="AI17" s="11"/>
      <c r="AJ17" s="11"/>
      <c r="AK17" s="11"/>
      <c r="AL17" s="11" t="s">
        <v>40</v>
      </c>
      <c r="AM17" s="11"/>
      <c r="AN17" s="11"/>
      <c r="AO17" s="11"/>
      <c r="AP17" s="11" t="s">
        <v>40</v>
      </c>
      <c r="AQ17" s="11"/>
      <c r="AR17" s="11"/>
      <c r="AS17" s="20"/>
      <c r="AT17" s="11" t="s">
        <v>40</v>
      </c>
      <c r="AU17" s="11"/>
      <c r="AV17" s="11"/>
      <c r="AW17" s="11"/>
      <c r="AX17" s="11" t="s">
        <v>40</v>
      </c>
      <c r="AY17" s="11"/>
      <c r="AZ17" s="11"/>
    </row>
    <row r="18" spans="1:52" x14ac:dyDescent="0.4">
      <c r="A18" s="57"/>
      <c r="B18" s="14"/>
      <c r="C18" s="14"/>
      <c r="D18" s="14"/>
      <c r="E18" s="14"/>
      <c r="F18" s="14"/>
      <c r="G18" s="57"/>
      <c r="H18" s="14"/>
      <c r="I18" s="14"/>
      <c r="J18" s="14"/>
      <c r="K18" s="14"/>
      <c r="L18" s="14"/>
      <c r="M18" s="59" t="s">
        <v>41</v>
      </c>
      <c r="N18" s="60"/>
      <c r="O18" s="59"/>
      <c r="P18" s="60"/>
      <c r="Q18" s="18"/>
      <c r="R18" s="14" t="s">
        <v>40</v>
      </c>
      <c r="S18" s="14"/>
      <c r="T18" s="14"/>
      <c r="U18" s="14"/>
      <c r="V18" s="14" t="s">
        <v>40</v>
      </c>
      <c r="W18" s="14"/>
      <c r="X18" s="14"/>
      <c r="Y18" s="14"/>
      <c r="Z18" s="14" t="s">
        <v>40</v>
      </c>
      <c r="AA18" s="14"/>
      <c r="AB18" s="14"/>
      <c r="AC18" s="14"/>
      <c r="AD18" s="14" t="s">
        <v>40</v>
      </c>
      <c r="AE18" s="14"/>
      <c r="AF18" s="14"/>
      <c r="AG18" s="14"/>
      <c r="AH18" s="14" t="s">
        <v>40</v>
      </c>
      <c r="AI18" s="19"/>
      <c r="AJ18" s="14"/>
      <c r="AK18" s="14"/>
      <c r="AL18" s="14" t="s">
        <v>40</v>
      </c>
      <c r="AM18" s="14"/>
      <c r="AN18" s="14"/>
      <c r="AO18" s="14"/>
      <c r="AP18" s="14" t="s">
        <v>40</v>
      </c>
      <c r="AQ18" s="14"/>
      <c r="AR18" s="11"/>
      <c r="AS18" s="20"/>
      <c r="AT18" s="11" t="s">
        <v>40</v>
      </c>
      <c r="AU18" s="11"/>
      <c r="AV18" s="11"/>
      <c r="AW18" s="14"/>
      <c r="AX18" s="14" t="s">
        <v>40</v>
      </c>
      <c r="AY18" s="22"/>
      <c r="AZ18" s="11"/>
    </row>
    <row r="19" spans="1:52" x14ac:dyDescent="0.4">
      <c r="A19" s="24"/>
      <c r="G19" s="24"/>
      <c r="AJ19" s="11"/>
      <c r="AK19" s="11"/>
      <c r="AL19" s="11"/>
      <c r="AM19" s="11"/>
      <c r="AN19" s="11"/>
      <c r="AO19" s="11"/>
      <c r="AP19" s="11"/>
      <c r="AQ19" s="11"/>
      <c r="AR19" s="15"/>
      <c r="AS19" s="15"/>
      <c r="AT19" s="15"/>
      <c r="AU19" s="15"/>
      <c r="AV19" s="15"/>
      <c r="AW19" s="11"/>
      <c r="AX19" s="11"/>
      <c r="AY19" s="11"/>
      <c r="AZ19" s="11"/>
    </row>
    <row r="20" spans="1:52" x14ac:dyDescent="0.4">
      <c r="A20" s="24"/>
      <c r="G20" s="24"/>
    </row>
    <row r="21" spans="1:52" x14ac:dyDescent="0.4">
      <c r="A21" s="24"/>
      <c r="G21" s="24"/>
      <c r="M21" s="21"/>
      <c r="N21" s="11"/>
    </row>
    <row r="22" spans="1:52" x14ac:dyDescent="0.4">
      <c r="A22" s="24"/>
      <c r="G22" s="24"/>
      <c r="M22" s="21"/>
      <c r="N22" s="11"/>
    </row>
    <row r="23" spans="1:52" x14ac:dyDescent="0.4">
      <c r="A23" s="24"/>
      <c r="G23" s="24"/>
      <c r="M23" s="21"/>
      <c r="N23" s="11"/>
    </row>
    <row r="24" spans="1:52" x14ac:dyDescent="0.4">
      <c r="A24" s="24"/>
      <c r="G24" s="24"/>
      <c r="M24" s="21"/>
      <c r="N24" s="11"/>
    </row>
    <row r="25" spans="1:52" x14ac:dyDescent="0.4">
      <c r="A25" s="24"/>
      <c r="G25" s="24"/>
      <c r="M25" s="21"/>
      <c r="N25" s="11"/>
    </row>
    <row r="26" spans="1:52" x14ac:dyDescent="0.4">
      <c r="A26" s="24"/>
      <c r="G26" s="24"/>
      <c r="M26" s="11"/>
      <c r="N26" s="11"/>
    </row>
    <row r="27" spans="1:52" x14ac:dyDescent="0.4">
      <c r="A27" s="24"/>
      <c r="G27" s="24"/>
    </row>
    <row r="28" spans="1:52" x14ac:dyDescent="0.4">
      <c r="A28" s="24"/>
      <c r="G28" s="24"/>
    </row>
    <row r="29" spans="1:52" x14ac:dyDescent="0.4">
      <c r="A29" s="24"/>
      <c r="G29" s="24"/>
    </row>
    <row r="30" spans="1:52" x14ac:dyDescent="0.4">
      <c r="A30" s="24"/>
      <c r="G30" s="24"/>
    </row>
    <row r="31" spans="1:52" x14ac:dyDescent="0.4">
      <c r="A31" s="24"/>
      <c r="G31" s="24"/>
    </row>
    <row r="32" spans="1:52" x14ac:dyDescent="0.4">
      <c r="A32" s="24"/>
      <c r="G32" s="24"/>
    </row>
    <row r="33" spans="1:49" x14ac:dyDescent="0.4">
      <c r="A33" s="24"/>
      <c r="G33" s="24"/>
    </row>
    <row r="34" spans="1:49" x14ac:dyDescent="0.4">
      <c r="A34" s="24"/>
      <c r="G34" s="24"/>
    </row>
    <row r="35" spans="1:49" x14ac:dyDescent="0.4">
      <c r="AQ35" s="11"/>
      <c r="AR35" s="11"/>
      <c r="AS35" s="11"/>
      <c r="AT35" s="11"/>
      <c r="AU35" s="11"/>
      <c r="AV35" s="11"/>
    </row>
    <row r="36" spans="1:49" x14ac:dyDescent="0.4">
      <c r="AQ36" s="11"/>
      <c r="AR36" s="11"/>
      <c r="AS36" s="11"/>
      <c r="AT36" s="11"/>
      <c r="AU36" s="11"/>
      <c r="AV36" s="11"/>
      <c r="AW36" s="23"/>
    </row>
    <row r="37" spans="1:49" x14ac:dyDescent="0.4">
      <c r="AQ37" s="11"/>
      <c r="AR37" s="11"/>
      <c r="AS37" s="13"/>
      <c r="AT37" s="11"/>
      <c r="AU37" s="11"/>
      <c r="AV37" s="11"/>
      <c r="AW37" s="23"/>
    </row>
    <row r="38" spans="1:49" x14ac:dyDescent="0.4">
      <c r="AQ38" s="11"/>
      <c r="AR38" s="11"/>
      <c r="AS38" s="13"/>
      <c r="AT38" s="11"/>
      <c r="AU38" s="11"/>
      <c r="AV38" s="11"/>
      <c r="AW38" s="23"/>
    </row>
    <row r="39" spans="1:49" x14ac:dyDescent="0.4">
      <c r="AQ39" s="11"/>
      <c r="AR39" s="11"/>
      <c r="AS39" s="11"/>
      <c r="AT39" s="11"/>
      <c r="AU39" s="11"/>
      <c r="AV39" s="11"/>
      <c r="AW39" s="23"/>
    </row>
    <row r="40" spans="1:49" x14ac:dyDescent="0.4">
      <c r="AQ40" s="11"/>
      <c r="AR40" s="11"/>
      <c r="AS40" s="11"/>
      <c r="AT40" s="11"/>
      <c r="AW40" s="23"/>
    </row>
    <row r="41" spans="1:49" x14ac:dyDescent="0.4">
      <c r="AQ41" s="11"/>
      <c r="AR41" s="11"/>
      <c r="AS41" s="11"/>
      <c r="AT41" s="11"/>
    </row>
    <row r="42" spans="1:49" x14ac:dyDescent="0.4">
      <c r="AQ42" s="11"/>
      <c r="AR42" s="11"/>
      <c r="AS42" s="11"/>
      <c r="AT42" s="11"/>
    </row>
  </sheetData>
  <mergeCells count="28"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A1:F1"/>
    <mergeCell ref="G1:K1"/>
    <mergeCell ref="L1:AO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4D2F-FC2E-421C-B584-2C1348E20176}">
  <dimension ref="B2:G32"/>
  <sheetViews>
    <sheetView tabSelected="1" workbookViewId="0">
      <selection activeCell="D9" sqref="D9"/>
    </sheetView>
  </sheetViews>
  <sheetFormatPr defaultRowHeight="18.75" x14ac:dyDescent="0.4"/>
  <cols>
    <col min="2" max="2" width="33.5" customWidth="1"/>
    <col min="3" max="3" width="22.625" customWidth="1"/>
    <col min="4" max="4" width="17" customWidth="1"/>
    <col min="5" max="6" width="16.375" customWidth="1"/>
    <col min="7" max="7" width="18" customWidth="1"/>
  </cols>
  <sheetData>
    <row r="2" spans="2:3" x14ac:dyDescent="0.4">
      <c r="B2" t="s">
        <v>55</v>
      </c>
    </row>
    <row r="4" spans="2:3" ht="19.5" thickBot="1" x14ac:dyDescent="0.45">
      <c r="B4" t="s">
        <v>56</v>
      </c>
    </row>
    <row r="5" spans="2:3" ht="19.5" thickBot="1" x14ac:dyDescent="0.45">
      <c r="B5" s="29" t="s">
        <v>57</v>
      </c>
      <c r="C5" s="30" t="s">
        <v>58</v>
      </c>
    </row>
    <row r="6" spans="2:3" ht="19.5" thickTop="1" x14ac:dyDescent="0.4">
      <c r="B6" s="31" t="s">
        <v>59</v>
      </c>
      <c r="C6" s="32">
        <v>9970670</v>
      </c>
    </row>
    <row r="7" spans="2:3" ht="19.5" thickBot="1" x14ac:dyDescent="0.45">
      <c r="B7" s="33" t="s">
        <v>60</v>
      </c>
      <c r="C7" s="34" t="s">
        <v>61</v>
      </c>
    </row>
    <row r="8" spans="2:3" x14ac:dyDescent="0.4">
      <c r="B8" s="35"/>
      <c r="C8" s="35"/>
    </row>
    <row r="9" spans="2:3" ht="19.5" thickBot="1" x14ac:dyDescent="0.45">
      <c r="B9" s="36" t="s">
        <v>62</v>
      </c>
    </row>
    <row r="10" spans="2:3" x14ac:dyDescent="0.4">
      <c r="B10" s="37" t="s">
        <v>63</v>
      </c>
      <c r="C10" s="38">
        <v>276.33</v>
      </c>
    </row>
    <row r="11" spans="2:3" x14ac:dyDescent="0.4">
      <c r="B11" s="39" t="s">
        <v>64</v>
      </c>
      <c r="C11" s="40">
        <v>2.7</v>
      </c>
    </row>
    <row r="12" spans="2:3" x14ac:dyDescent="0.4">
      <c r="B12" s="39" t="s">
        <v>65</v>
      </c>
      <c r="C12" s="40">
        <v>0</v>
      </c>
    </row>
    <row r="13" spans="2:3" x14ac:dyDescent="0.4">
      <c r="B13" s="39" t="s">
        <v>66</v>
      </c>
      <c r="C13" s="40">
        <v>4</v>
      </c>
    </row>
    <row r="14" spans="2:3" x14ac:dyDescent="0.4">
      <c r="B14" s="39" t="s">
        <v>67</v>
      </c>
      <c r="C14" s="40">
        <v>3</v>
      </c>
    </row>
    <row r="15" spans="2:3" x14ac:dyDescent="0.4">
      <c r="B15" s="39" t="s">
        <v>68</v>
      </c>
      <c r="C15" s="41">
        <v>276.15923959999998</v>
      </c>
    </row>
    <row r="16" spans="2:3" x14ac:dyDescent="0.4">
      <c r="B16" s="42" t="s">
        <v>69</v>
      </c>
      <c r="C16" s="41">
        <v>276.15923959999998</v>
      </c>
    </row>
    <row r="17" spans="2:7" x14ac:dyDescent="0.4">
      <c r="B17" s="39" t="s">
        <v>70</v>
      </c>
      <c r="C17" s="41" t="s">
        <v>71</v>
      </c>
    </row>
    <row r="18" spans="2:7" x14ac:dyDescent="0.4">
      <c r="B18" s="39" t="s">
        <v>72</v>
      </c>
      <c r="C18" s="40">
        <v>20</v>
      </c>
    </row>
    <row r="19" spans="2:7" x14ac:dyDescent="0.4">
      <c r="B19" s="39" t="s">
        <v>73</v>
      </c>
      <c r="C19" s="40">
        <v>0</v>
      </c>
    </row>
    <row r="20" spans="2:7" x14ac:dyDescent="0.4">
      <c r="B20" s="39" t="s">
        <v>74</v>
      </c>
      <c r="C20" s="40">
        <v>368</v>
      </c>
    </row>
    <row r="21" spans="2:7" x14ac:dyDescent="0.4">
      <c r="B21" s="39" t="s">
        <v>75</v>
      </c>
      <c r="C21" s="40">
        <v>1</v>
      </c>
    </row>
    <row r="22" spans="2:7" x14ac:dyDescent="0.4">
      <c r="B22" s="42" t="s">
        <v>76</v>
      </c>
      <c r="C22" s="40">
        <v>4</v>
      </c>
    </row>
    <row r="23" spans="2:7" x14ac:dyDescent="0.4">
      <c r="B23" s="42" t="s">
        <v>77</v>
      </c>
      <c r="C23" s="40">
        <v>0</v>
      </c>
    </row>
    <row r="24" spans="2:7" x14ac:dyDescent="0.4">
      <c r="B24" s="42" t="s">
        <v>78</v>
      </c>
      <c r="C24" s="40">
        <v>0</v>
      </c>
    </row>
    <row r="25" spans="2:7" x14ac:dyDescent="0.4">
      <c r="B25" s="42" t="s">
        <v>79</v>
      </c>
      <c r="C25" s="40">
        <v>0</v>
      </c>
    </row>
    <row r="26" spans="2:7" x14ac:dyDescent="0.4">
      <c r="B26" s="42" t="s">
        <v>80</v>
      </c>
      <c r="C26" s="40">
        <v>1</v>
      </c>
    </row>
    <row r="27" spans="2:7" ht="19.5" thickBot="1" x14ac:dyDescent="0.45">
      <c r="B27" s="43" t="s">
        <v>81</v>
      </c>
      <c r="C27" s="44" t="s">
        <v>82</v>
      </c>
    </row>
    <row r="29" spans="2:7" ht="19.5" thickBot="1" x14ac:dyDescent="0.45">
      <c r="B29" t="s">
        <v>83</v>
      </c>
    </row>
    <row r="30" spans="2:7" ht="19.5" thickBot="1" x14ac:dyDescent="0.45">
      <c r="B30" s="29" t="s">
        <v>84</v>
      </c>
      <c r="C30" s="45" t="s">
        <v>85</v>
      </c>
      <c r="D30" s="45" t="s">
        <v>86</v>
      </c>
      <c r="E30" s="45" t="s">
        <v>87</v>
      </c>
      <c r="F30" s="45" t="s">
        <v>88</v>
      </c>
      <c r="G30" s="30" t="s">
        <v>94</v>
      </c>
    </row>
    <row r="31" spans="2:7" ht="19.5" thickTop="1" x14ac:dyDescent="0.4">
      <c r="B31" s="31">
        <v>4.7</v>
      </c>
      <c r="C31" s="46" t="s">
        <v>89</v>
      </c>
      <c r="D31" s="47" t="s">
        <v>90</v>
      </c>
      <c r="E31" s="46"/>
      <c r="F31" s="46"/>
      <c r="G31" s="61" t="s">
        <v>91</v>
      </c>
    </row>
    <row r="32" spans="2:7" ht="19.5" thickBot="1" x14ac:dyDescent="0.45">
      <c r="B32" s="33">
        <v>60</v>
      </c>
      <c r="C32" s="48" t="s">
        <v>92</v>
      </c>
      <c r="D32" s="49" t="s">
        <v>90</v>
      </c>
      <c r="E32" s="48"/>
      <c r="F32" s="48"/>
      <c r="G32" s="62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11C_β-CFT(kinetic)</vt:lpstr>
      <vt:lpstr>11C_β-CFT(compound)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2022-10-14T07:07:37Z</dcterms:modified>
</cp:coreProperties>
</file>