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muscarine\"/>
    </mc:Choice>
  </mc:AlternateContent>
  <xr:revisionPtr revIDLastSave="0" documentId="13_ncr:1_{408ACF82-0666-4539-B78C-CB6F85BA3E08}" xr6:coauthVersionLast="36" xr6:coauthVersionMax="47" xr10:uidLastSave="{00000000-0000-0000-0000-000000000000}"/>
  <bookViews>
    <workbookView xWindow="45" yWindow="60" windowWidth="14430" windowHeight="17295" xr2:uid="{E90FFA51-64F4-4266-9CC7-63936D98A043}"/>
  </bookViews>
  <sheets>
    <sheet name="11C_NMPB(kinetic)" sheetId="3" r:id="rId1"/>
    <sheet name="11C_NMPB(compound)" sheetId="2" r:id="rId2"/>
    <sheet name="11C_TRB(kinetic)" sheetId="4" r:id="rId3"/>
    <sheet name="11C_TRB(compound)" sheetId="5" r:id="rId4"/>
    <sheet name="11C_LSN3172176(kineitc)" sheetId="7" r:id="rId5"/>
    <sheet name="11C_LSN3172176(compound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3" i="7"/>
  <c r="L4" i="7"/>
  <c r="L5" i="7"/>
  <c r="L6" i="7"/>
  <c r="L7" i="7"/>
  <c r="L8" i="7"/>
  <c r="L9" i="7"/>
  <c r="L10" i="7"/>
  <c r="L11" i="7"/>
  <c r="L12" i="7"/>
  <c r="L13" i="7"/>
  <c r="L14" i="7"/>
  <c r="L15" i="7"/>
  <c r="L3" i="7"/>
</calcChain>
</file>

<file path=xl/sharedStrings.xml><?xml version="1.0" encoding="utf-8"?>
<sst xmlns="http://schemas.openxmlformats.org/spreadsheetml/2006/main" count="287" uniqueCount="115">
  <si>
    <t>PubChem Data</t>
    <phoneticPr fontId="1"/>
  </si>
  <si>
    <t>NMPBで検索</t>
    <rPh sb="5" eb="7">
      <t>ケンサク</t>
    </rPh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</si>
  <si>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</si>
  <si>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</si>
  <si>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</si>
  <si>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</si>
  <si>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</si>
  <si>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</si>
  <si>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</si>
  <si>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</si>
  <si>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</si>
  <si>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</si>
  <si>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</si>
  <si>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</si>
  <si>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</si>
  <si>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</si>
  <si>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</si>
  <si>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</si>
  <si>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</si>
  <si>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</si>
  <si>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</si>
  <si>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</si>
  <si>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</si>
  <si>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</si>
  <si>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</si>
  <si>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</si>
  <si>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</si>
  <si>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</si>
  <si>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</si>
  <si>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</si>
  <si>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</si>
  <si>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</si>
  <si>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</si>
  <si>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</si>
  <si>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</si>
  <si>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[3H]N-methyl scopolamine from human cloned muscarinic M3 receptor by dilution method</t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</si>
  <si>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</si>
  <si>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</si>
  <si>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</si>
  <si>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</si>
  <si>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</si>
  <si>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</si>
  <si>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</si>
  <si>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</si>
  <si>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</si>
  <si>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</si>
  <si>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</si>
  <si>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</si>
  <si>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</si>
  <si>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</si>
  <si>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</si>
  <si>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</si>
  <si>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</si>
  <si>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</si>
  <si>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%SD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</si>
  <si>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</si>
  <si>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</si>
  <si>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</si>
  <si>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</si>
  <si>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</si>
  <si>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備考</t>
    <rPh sb="0" eb="2">
      <t>ビコウ</t>
    </rPh>
    <phoneticPr fontId="1"/>
  </si>
  <si>
    <t>[11C]NMPB</t>
    <phoneticPr fontId="1"/>
  </si>
  <si>
    <t>Jon Kar Zubieta</t>
    <phoneticPr fontId="1"/>
  </si>
  <si>
    <t>Journal of Cerebral Blood Flow and Metabolism</t>
    <phoneticPr fontId="1"/>
  </si>
  <si>
    <t>18,619-631</t>
    <phoneticPr fontId="1"/>
  </si>
  <si>
    <t>HC</t>
    <phoneticPr fontId="1"/>
  </si>
  <si>
    <t>8/11(F/M)</t>
    <phoneticPr fontId="1"/>
  </si>
  <si>
    <t>24±4</t>
    <phoneticPr fontId="1"/>
  </si>
  <si>
    <t>3CM</t>
    <phoneticPr fontId="1"/>
  </si>
  <si>
    <t>Puamen</t>
    <phoneticPr fontId="1"/>
  </si>
  <si>
    <t>±</t>
    <phoneticPr fontId="1"/>
  </si>
  <si>
    <t>OCC</t>
    <phoneticPr fontId="1"/>
  </si>
  <si>
    <t>Frontal cx</t>
    <phoneticPr fontId="1"/>
  </si>
  <si>
    <t>Thalamus</t>
    <phoneticPr fontId="1"/>
  </si>
  <si>
    <t>PON</t>
    <phoneticPr fontId="1"/>
  </si>
  <si>
    <t>CER</t>
    <phoneticPr fontId="1"/>
  </si>
  <si>
    <t>[11C]TRB</t>
    <phoneticPr fontId="1"/>
  </si>
  <si>
    <t>Putamen</t>
    <phoneticPr fontId="1"/>
  </si>
  <si>
    <t>CAU</t>
    <phoneticPr fontId="1"/>
  </si>
  <si>
    <t>THA</t>
    <phoneticPr fontId="1"/>
  </si>
  <si>
    <t>Whole brain</t>
    <phoneticPr fontId="1"/>
  </si>
  <si>
    <t>Vt</t>
    <phoneticPr fontId="1"/>
  </si>
  <si>
    <t>Robert A. Koeppe et al.</t>
    <phoneticPr fontId="1"/>
  </si>
  <si>
    <t>JCBFM</t>
    <phoneticPr fontId="1"/>
  </si>
  <si>
    <t>14,85-99</t>
    <phoneticPr fontId="1"/>
  </si>
  <si>
    <t>21-30</t>
    <phoneticPr fontId="1"/>
  </si>
  <si>
    <t>C22H25NO3</t>
    <phoneticPr fontId="1"/>
  </si>
  <si>
    <t>[11C]LSN3172176</t>
    <phoneticPr fontId="1"/>
  </si>
  <si>
    <t>3/3(F/M)</t>
    <phoneticPr fontId="1"/>
  </si>
  <si>
    <t>37±10</t>
    <phoneticPr fontId="1"/>
  </si>
  <si>
    <t>Mika Naganawa et al.</t>
    <phoneticPr fontId="1"/>
  </si>
  <si>
    <t>JNM</t>
    <phoneticPr fontId="1"/>
  </si>
  <si>
    <t>62,553-560</t>
    <phoneticPr fontId="1"/>
  </si>
  <si>
    <t>1TC</t>
    <phoneticPr fontId="1"/>
  </si>
  <si>
    <t>Ventral striatu,</t>
    <phoneticPr fontId="1"/>
  </si>
  <si>
    <t>Amygdala</t>
    <phoneticPr fontId="1"/>
  </si>
  <si>
    <t>Temporal cx</t>
    <phoneticPr fontId="1"/>
  </si>
  <si>
    <t>PAR</t>
    <phoneticPr fontId="1"/>
  </si>
  <si>
    <t>Fronyal cx</t>
    <phoneticPr fontId="1"/>
  </si>
  <si>
    <t>Hippocampus</t>
    <phoneticPr fontId="1"/>
  </si>
  <si>
    <t>Globus Pallidus</t>
    <phoneticPr fontId="1"/>
  </si>
  <si>
    <t>Centrum semiovate</t>
    <phoneticPr fontId="1"/>
  </si>
  <si>
    <t>test</t>
    <phoneticPr fontId="1"/>
  </si>
  <si>
    <t>retest</t>
    <phoneticPr fontId="1"/>
  </si>
  <si>
    <t>VT</t>
    <phoneticPr fontId="1"/>
  </si>
  <si>
    <t>BPND</t>
    <phoneticPr fontId="1"/>
  </si>
  <si>
    <t>Activity Value, nM</t>
    <phoneticPr fontId="1"/>
  </si>
  <si>
    <t>DOI: 10.2967/jnumed.118.222034</t>
  </si>
  <si>
    <t>Kd</t>
    <phoneticPr fontId="1"/>
  </si>
  <si>
    <t xml:space="preserve">rat,hearts  </t>
    <phoneticPr fontId="1"/>
  </si>
  <si>
    <t>論文DOI</t>
    <rPh sb="0" eb="2">
      <t>ロンブン</t>
    </rPh>
    <phoneticPr fontId="1"/>
  </si>
  <si>
    <t>10.1016/0883-2897(91)90118-5</t>
  </si>
  <si>
    <t>Ventral striatum</t>
    <phoneticPr fontId="1"/>
  </si>
  <si>
    <t>k5k6あり</t>
    <phoneticPr fontId="1"/>
  </si>
  <si>
    <t>%COV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</si>
</sst>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center" vertical="top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4" fillId="0" borderId="13" xfId="0" applyFont="1" applyBorder="1">
      <alignment vertical="center"/>
    </xf>
    <xf numFmtId="0" fontId="0" fillId="0" borderId="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12" xfId="0" applyFont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95250</xdr:rowOff>
    </xdr:from>
    <xdr:to>
      <xdr:col>2</xdr:col>
      <xdr:colOff>1571625</xdr:colOff>
      <xdr:row>14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21950A-0466-4168-B5AE-E91CD27B6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285875"/>
          <a:ext cx="18954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ADB-083C-4FC6-B235-2BDAC6D4F833}">
  <dimension ref="A1:AJ13"/>
  <sheetViews>
    <sheetView tabSelected="1" workbookViewId="0">
      <selection activeCell="AF8" sqref="AF8:AH8"/>
    </sheetView>
  </sheetViews>
  <sheetFormatPr defaultRowHeight="18.75" x14ac:dyDescent="0.4"/>
  <cols>
    <col min="1" max="1" width="11.5" customWidth="1"/>
    <col min="4" max="4" width="42.5" customWidth="1"/>
    <col min="8" max="8" width="10.25" customWidth="1"/>
    <col min="13" max="13" width="2.75" customWidth="1"/>
    <col min="21" max="21" width="2.875" customWidth="1"/>
    <col min="24" max="24" width="2.75" customWidth="1"/>
    <col min="27" max="27" width="2.625" customWidth="1"/>
    <col min="30" max="30" width="2.5" customWidth="1"/>
    <col min="33" max="33" width="2.625" customWidth="1"/>
  </cols>
  <sheetData>
    <row r="1" spans="1:36" x14ac:dyDescent="0.4">
      <c r="A1" s="45" t="s">
        <v>36</v>
      </c>
      <c r="B1" s="45"/>
      <c r="C1" s="45"/>
      <c r="D1" s="45"/>
      <c r="E1" s="45"/>
      <c r="F1" s="46" t="s">
        <v>37</v>
      </c>
      <c r="G1" s="46"/>
      <c r="H1" s="46"/>
      <c r="I1" s="46"/>
      <c r="J1" s="47" t="s">
        <v>38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24"/>
      <c r="AE1" s="24"/>
      <c r="AF1" s="25"/>
      <c r="AG1" s="25"/>
      <c r="AH1" s="25"/>
    </row>
    <row r="2" spans="1:36" ht="38.25" thickBot="1" x14ac:dyDescent="0.45">
      <c r="A2" s="26" t="s">
        <v>39</v>
      </c>
      <c r="B2" s="27" t="s">
        <v>40</v>
      </c>
      <c r="C2" s="27" t="s">
        <v>41</v>
      </c>
      <c r="D2" s="27" t="s">
        <v>42</v>
      </c>
      <c r="E2" s="27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9" t="s">
        <v>48</v>
      </c>
      <c r="K2" s="30" t="s">
        <v>49</v>
      </c>
      <c r="L2" s="30" t="s">
        <v>81</v>
      </c>
      <c r="M2" s="30"/>
      <c r="N2" s="30" t="s">
        <v>114</v>
      </c>
      <c r="O2" s="29" t="s">
        <v>50</v>
      </c>
      <c r="P2" s="29" t="s">
        <v>51</v>
      </c>
      <c r="Q2" s="31" t="s">
        <v>52</v>
      </c>
      <c r="R2" s="31"/>
      <c r="S2" s="31"/>
      <c r="T2" s="29" t="s">
        <v>53</v>
      </c>
      <c r="U2" s="29"/>
      <c r="V2" s="29" t="s">
        <v>114</v>
      </c>
      <c r="W2" s="29" t="s">
        <v>55</v>
      </c>
      <c r="X2" s="29"/>
      <c r="Y2" s="29" t="s">
        <v>114</v>
      </c>
      <c r="Z2" s="29" t="s">
        <v>56</v>
      </c>
      <c r="AA2" s="29"/>
      <c r="AB2" s="29" t="s">
        <v>114</v>
      </c>
      <c r="AC2" s="29" t="s">
        <v>57</v>
      </c>
      <c r="AD2" s="29"/>
      <c r="AE2" s="29" t="s">
        <v>114</v>
      </c>
      <c r="AF2" s="32" t="s">
        <v>58</v>
      </c>
      <c r="AG2" s="32"/>
      <c r="AH2" s="29" t="s">
        <v>114</v>
      </c>
      <c r="AI2" s="33" t="s">
        <v>59</v>
      </c>
      <c r="AJ2" s="24" t="s">
        <v>60</v>
      </c>
    </row>
    <row r="3" spans="1:36" x14ac:dyDescent="0.4">
      <c r="A3" s="48" t="s">
        <v>61</v>
      </c>
      <c r="B3" t="s">
        <v>62</v>
      </c>
      <c r="C3">
        <v>1998</v>
      </c>
      <c r="D3" t="s">
        <v>63</v>
      </c>
      <c r="E3" t="s">
        <v>64</v>
      </c>
      <c r="F3" s="48" t="s">
        <v>65</v>
      </c>
      <c r="G3">
        <v>19</v>
      </c>
      <c r="H3" t="s">
        <v>66</v>
      </c>
      <c r="I3" t="s">
        <v>67</v>
      </c>
      <c r="J3" t="s">
        <v>68</v>
      </c>
      <c r="K3" t="s">
        <v>69</v>
      </c>
      <c r="L3">
        <v>100</v>
      </c>
      <c r="M3" s="34" t="s">
        <v>70</v>
      </c>
      <c r="N3">
        <v>27</v>
      </c>
      <c r="T3" s="34">
        <v>0.41</v>
      </c>
      <c r="U3" s="34" t="s">
        <v>70</v>
      </c>
      <c r="V3" s="35">
        <v>13</v>
      </c>
      <c r="W3" s="36"/>
      <c r="X3" s="34" t="s">
        <v>70</v>
      </c>
      <c r="Y3" s="35"/>
      <c r="Z3" s="36"/>
      <c r="AA3" s="34" t="s">
        <v>70</v>
      </c>
      <c r="AB3" s="35"/>
      <c r="AC3" s="36"/>
      <c r="AD3" s="34" t="s">
        <v>70</v>
      </c>
      <c r="AE3" s="35"/>
      <c r="AF3" s="36">
        <v>94</v>
      </c>
      <c r="AG3" s="34" t="s">
        <v>70</v>
      </c>
      <c r="AH3" s="35">
        <v>30</v>
      </c>
      <c r="AJ3" s="44" t="s">
        <v>113</v>
      </c>
    </row>
    <row r="4" spans="1:36" x14ac:dyDescent="0.4">
      <c r="A4" s="44"/>
      <c r="F4" s="44"/>
      <c r="K4" t="s">
        <v>71</v>
      </c>
      <c r="L4">
        <v>82</v>
      </c>
      <c r="M4" t="s">
        <v>70</v>
      </c>
      <c r="N4">
        <v>33</v>
      </c>
      <c r="T4">
        <v>0.44</v>
      </c>
      <c r="U4" t="s">
        <v>70</v>
      </c>
      <c r="V4" s="37">
        <v>28</v>
      </c>
      <c r="W4" s="38"/>
      <c r="X4" t="s">
        <v>70</v>
      </c>
      <c r="Y4" s="37"/>
      <c r="Z4" s="38"/>
      <c r="AA4" t="s">
        <v>70</v>
      </c>
      <c r="AB4" s="37"/>
      <c r="AC4" s="38"/>
      <c r="AD4" t="s">
        <v>70</v>
      </c>
      <c r="AE4" s="37"/>
      <c r="AF4" s="38">
        <v>77</v>
      </c>
      <c r="AG4" t="s">
        <v>70</v>
      </c>
      <c r="AH4" s="37">
        <v>33</v>
      </c>
      <c r="AJ4" s="44"/>
    </row>
    <row r="5" spans="1:36" x14ac:dyDescent="0.4">
      <c r="A5" s="44"/>
      <c r="F5" s="44"/>
      <c r="K5" t="s">
        <v>72</v>
      </c>
      <c r="L5">
        <v>75</v>
      </c>
      <c r="M5" t="s">
        <v>70</v>
      </c>
      <c r="N5">
        <v>30</v>
      </c>
      <c r="T5">
        <v>0.39</v>
      </c>
      <c r="U5" t="s">
        <v>70</v>
      </c>
      <c r="V5" s="37">
        <v>18</v>
      </c>
      <c r="W5" s="38"/>
      <c r="X5" t="s">
        <v>70</v>
      </c>
      <c r="Y5" s="37"/>
      <c r="Z5" s="38"/>
      <c r="AA5" t="s">
        <v>70</v>
      </c>
      <c r="AB5" s="37"/>
      <c r="AC5" s="38"/>
      <c r="AD5" t="s">
        <v>70</v>
      </c>
      <c r="AE5" s="37"/>
      <c r="AF5" s="38">
        <v>69</v>
      </c>
      <c r="AG5" t="s">
        <v>70</v>
      </c>
      <c r="AH5" s="37">
        <v>31</v>
      </c>
      <c r="AJ5" s="44"/>
    </row>
    <row r="6" spans="1:36" x14ac:dyDescent="0.4">
      <c r="A6" s="44"/>
      <c r="F6" s="44"/>
      <c r="K6" t="s">
        <v>73</v>
      </c>
      <c r="L6">
        <v>45</v>
      </c>
      <c r="M6" t="s">
        <v>70</v>
      </c>
      <c r="N6">
        <v>31</v>
      </c>
      <c r="T6">
        <v>0.47</v>
      </c>
      <c r="U6" t="s">
        <v>70</v>
      </c>
      <c r="V6" s="37">
        <v>18</v>
      </c>
      <c r="W6" s="38"/>
      <c r="X6" t="s">
        <v>70</v>
      </c>
      <c r="Y6" s="37"/>
      <c r="Z6" s="38"/>
      <c r="AA6" t="s">
        <v>70</v>
      </c>
      <c r="AB6" s="37"/>
      <c r="AC6" s="38"/>
      <c r="AD6" t="s">
        <v>70</v>
      </c>
      <c r="AE6" s="37"/>
      <c r="AF6" s="38">
        <v>41</v>
      </c>
      <c r="AG6" t="s">
        <v>70</v>
      </c>
      <c r="AH6" s="37">
        <v>14</v>
      </c>
      <c r="AJ6" s="44"/>
    </row>
    <row r="7" spans="1:36" x14ac:dyDescent="0.4">
      <c r="A7" s="44"/>
      <c r="F7" s="44"/>
      <c r="K7" t="s">
        <v>74</v>
      </c>
      <c r="L7">
        <v>29</v>
      </c>
      <c r="M7" t="s">
        <v>70</v>
      </c>
      <c r="N7">
        <v>20</v>
      </c>
      <c r="T7">
        <v>0.4</v>
      </c>
      <c r="U7" t="s">
        <v>70</v>
      </c>
      <c r="V7" s="37">
        <v>21</v>
      </c>
      <c r="W7" s="38"/>
      <c r="X7" t="s">
        <v>70</v>
      </c>
      <c r="Y7" s="37"/>
      <c r="Z7" s="38"/>
      <c r="AA7" t="s">
        <v>70</v>
      </c>
      <c r="AB7" s="37"/>
      <c r="AC7" s="38"/>
      <c r="AD7" t="s">
        <v>70</v>
      </c>
      <c r="AE7" s="37"/>
      <c r="AF7" s="38">
        <v>25</v>
      </c>
      <c r="AG7" t="s">
        <v>70</v>
      </c>
      <c r="AH7" s="37">
        <v>21</v>
      </c>
    </row>
    <row r="8" spans="1:36" x14ac:dyDescent="0.4">
      <c r="A8" s="44"/>
      <c r="F8" s="44"/>
      <c r="K8" t="s">
        <v>75</v>
      </c>
      <c r="L8">
        <v>9</v>
      </c>
      <c r="M8" t="s">
        <v>70</v>
      </c>
      <c r="N8">
        <v>36</v>
      </c>
      <c r="T8">
        <v>0.39</v>
      </c>
      <c r="U8" t="s">
        <v>70</v>
      </c>
      <c r="V8" s="37">
        <v>24</v>
      </c>
      <c r="W8" s="38"/>
      <c r="X8" t="s">
        <v>70</v>
      </c>
      <c r="Y8" s="37"/>
      <c r="Z8" s="38"/>
      <c r="AA8" t="s">
        <v>70</v>
      </c>
      <c r="AB8" s="37"/>
      <c r="AC8" s="38"/>
      <c r="AD8" t="s">
        <v>70</v>
      </c>
      <c r="AE8" s="37"/>
      <c r="AF8" s="38">
        <v>4</v>
      </c>
      <c r="AG8" t="s">
        <v>70</v>
      </c>
      <c r="AH8" s="37">
        <v>26</v>
      </c>
    </row>
    <row r="9" spans="1:36" x14ac:dyDescent="0.4">
      <c r="A9" s="44"/>
      <c r="F9" s="44"/>
    </row>
    <row r="10" spans="1:36" x14ac:dyDescent="0.4">
      <c r="A10" s="44"/>
      <c r="F10" s="44"/>
    </row>
    <row r="11" spans="1:36" x14ac:dyDescent="0.4">
      <c r="A11" s="44"/>
      <c r="F11" s="44"/>
    </row>
    <row r="12" spans="1:36" x14ac:dyDescent="0.4">
      <c r="A12" s="44"/>
      <c r="F12" s="44"/>
    </row>
    <row r="13" spans="1:36" x14ac:dyDescent="0.4">
      <c r="A13" s="44"/>
      <c r="F13" s="44"/>
    </row>
  </sheetData>
  <mergeCells count="6">
    <mergeCell ref="AJ3:AJ6"/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5D9C-A6EB-4E2B-9A8A-7417D1760C9F}">
  <dimension ref="B2:F33"/>
  <sheetViews>
    <sheetView workbookViewId="0">
      <selection activeCell="C36" sqref="C36"/>
    </sheetView>
  </sheetViews>
  <sheetFormatPr defaultRowHeight="18.75" x14ac:dyDescent="0.4"/>
  <cols>
    <col min="2" max="2" width="32.25" customWidth="1"/>
    <col min="3" max="3" width="24.625" customWidth="1"/>
    <col min="4" max="4" width="91.75" customWidth="1"/>
    <col min="5" max="5" width="20.75" customWidth="1"/>
    <col min="6" max="6" width="19.375" customWidth="1"/>
  </cols>
  <sheetData>
    <row r="2" spans="2:3" x14ac:dyDescent="0.4">
      <c r="B2" t="s">
        <v>0</v>
      </c>
      <c r="C2" t="s">
        <v>1</v>
      </c>
    </row>
    <row r="4" spans="2:3" ht="19.5" thickBot="1" x14ac:dyDescent="0.45">
      <c r="B4" t="s">
        <v>2</v>
      </c>
    </row>
    <row r="5" spans="2:3" ht="19.5" thickBot="1" x14ac:dyDescent="0.45">
      <c r="B5" s="1" t="s">
        <v>3</v>
      </c>
      <c r="C5" s="2" t="s">
        <v>4</v>
      </c>
    </row>
    <row r="6" spans="2:3" ht="19.5" thickTop="1" x14ac:dyDescent="0.4">
      <c r="B6" s="3" t="s">
        <v>5</v>
      </c>
      <c r="C6" s="4">
        <v>77157</v>
      </c>
    </row>
    <row r="7" spans="2:3" ht="19.5" thickBot="1" x14ac:dyDescent="0.45">
      <c r="B7" s="5" t="s">
        <v>6</v>
      </c>
      <c r="C7" s="6" t="s">
        <v>7</v>
      </c>
    </row>
    <row r="10" spans="2:3" ht="19.5" thickBot="1" x14ac:dyDescent="0.45">
      <c r="B10" s="7" t="s">
        <v>8</v>
      </c>
    </row>
    <row r="11" spans="2:3" x14ac:dyDescent="0.4">
      <c r="B11" s="8" t="s">
        <v>9</v>
      </c>
      <c r="C11" s="9">
        <v>325.39999999999998</v>
      </c>
    </row>
    <row r="12" spans="2:3" x14ac:dyDescent="0.4">
      <c r="B12" s="10" t="s">
        <v>10</v>
      </c>
      <c r="C12" s="11">
        <v>3.2</v>
      </c>
    </row>
    <row r="13" spans="2:3" x14ac:dyDescent="0.4">
      <c r="B13" s="10" t="s">
        <v>11</v>
      </c>
      <c r="C13" s="12">
        <v>1</v>
      </c>
    </row>
    <row r="14" spans="2:3" x14ac:dyDescent="0.4">
      <c r="B14" s="10" t="s">
        <v>12</v>
      </c>
      <c r="C14" s="12">
        <v>4</v>
      </c>
    </row>
    <row r="15" spans="2:3" x14ac:dyDescent="0.4">
      <c r="B15" s="10" t="s">
        <v>13</v>
      </c>
      <c r="C15" s="12">
        <v>5</v>
      </c>
    </row>
    <row r="16" spans="2:3" x14ac:dyDescent="0.4">
      <c r="B16" s="10" t="s">
        <v>14</v>
      </c>
      <c r="C16" s="13">
        <v>325.16779359999998</v>
      </c>
    </row>
    <row r="17" spans="2:6" x14ac:dyDescent="0.4">
      <c r="B17" s="14" t="s">
        <v>15</v>
      </c>
      <c r="C17" s="13">
        <v>325.16779359999998</v>
      </c>
    </row>
    <row r="18" spans="2:6" x14ac:dyDescent="0.4">
      <c r="B18" s="10" t="s">
        <v>16</v>
      </c>
      <c r="C18" s="11">
        <v>49.8</v>
      </c>
    </row>
    <row r="19" spans="2:6" x14ac:dyDescent="0.4">
      <c r="B19" s="10" t="s">
        <v>17</v>
      </c>
      <c r="C19" s="12">
        <v>24</v>
      </c>
    </row>
    <row r="20" spans="2:6" x14ac:dyDescent="0.4">
      <c r="B20" s="10" t="s">
        <v>18</v>
      </c>
      <c r="C20" s="12">
        <v>0</v>
      </c>
    </row>
    <row r="21" spans="2:6" x14ac:dyDescent="0.4">
      <c r="B21" s="10" t="s">
        <v>19</v>
      </c>
      <c r="C21" s="12">
        <v>387</v>
      </c>
    </row>
    <row r="22" spans="2:6" x14ac:dyDescent="0.4">
      <c r="B22" s="10" t="s">
        <v>20</v>
      </c>
      <c r="C22" s="12">
        <v>0</v>
      </c>
    </row>
    <row r="23" spans="2:6" x14ac:dyDescent="0.4">
      <c r="B23" s="14" t="s">
        <v>21</v>
      </c>
      <c r="C23" s="12">
        <v>0</v>
      </c>
    </row>
    <row r="24" spans="2:6" x14ac:dyDescent="0.4">
      <c r="B24" s="14" t="s">
        <v>22</v>
      </c>
      <c r="C24" s="12">
        <v>0</v>
      </c>
    </row>
    <row r="25" spans="2:6" x14ac:dyDescent="0.4">
      <c r="B25" s="14" t="s">
        <v>23</v>
      </c>
      <c r="C25" s="12">
        <v>0</v>
      </c>
    </row>
    <row r="26" spans="2:6" x14ac:dyDescent="0.4">
      <c r="B26" s="14" t="s">
        <v>24</v>
      </c>
      <c r="C26" s="12">
        <v>0</v>
      </c>
    </row>
    <row r="27" spans="2:6" x14ac:dyDescent="0.4">
      <c r="B27" s="14" t="s">
        <v>25</v>
      </c>
      <c r="C27" s="12">
        <v>1</v>
      </c>
    </row>
    <row r="28" spans="2:6" ht="19.5" thickBot="1" x14ac:dyDescent="0.45">
      <c r="B28" s="15" t="s">
        <v>26</v>
      </c>
      <c r="C28" s="16" t="s">
        <v>27</v>
      </c>
    </row>
    <row r="30" spans="2:6" ht="19.5" thickBot="1" x14ac:dyDescent="0.45">
      <c r="B30" t="s">
        <v>28</v>
      </c>
    </row>
    <row r="31" spans="2:6" ht="19.5" thickBot="1" x14ac:dyDescent="0.45">
      <c r="B31" s="1" t="s">
        <v>106</v>
      </c>
      <c r="C31" s="17" t="s">
        <v>30</v>
      </c>
      <c r="D31" s="17" t="s">
        <v>31</v>
      </c>
      <c r="E31" s="17" t="s">
        <v>32</v>
      </c>
      <c r="F31" s="2" t="s">
        <v>33</v>
      </c>
    </row>
    <row r="32" spans="2:6" ht="19.5" thickTop="1" x14ac:dyDescent="0.4">
      <c r="B32" s="3">
        <v>1.1000000000000001</v>
      </c>
      <c r="C32" s="18" t="s">
        <v>34</v>
      </c>
      <c r="D32" s="19" t="s">
        <v>35</v>
      </c>
      <c r="E32" s="18">
        <v>1253949</v>
      </c>
      <c r="F32" s="20">
        <v>103381193</v>
      </c>
    </row>
    <row r="33" spans="2:6" ht="19.5" thickBot="1" x14ac:dyDescent="0.45">
      <c r="B33" s="5"/>
      <c r="C33" s="21"/>
      <c r="D33" s="22"/>
      <c r="E33" s="21"/>
      <c r="F33" s="2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A45-6156-4DC0-A488-3FA490853710}">
  <dimension ref="A1:AJ13"/>
  <sheetViews>
    <sheetView workbookViewId="0">
      <selection activeCell="K10" sqref="K10"/>
    </sheetView>
  </sheetViews>
  <sheetFormatPr defaultRowHeight="18.75" x14ac:dyDescent="0.4"/>
  <cols>
    <col min="13" max="13" width="2.75" customWidth="1"/>
  </cols>
  <sheetData>
    <row r="1" spans="1:36" x14ac:dyDescent="0.4">
      <c r="A1" s="45" t="s">
        <v>36</v>
      </c>
      <c r="B1" s="45"/>
      <c r="C1" s="45"/>
      <c r="D1" s="45"/>
      <c r="E1" s="45"/>
      <c r="F1" s="46" t="s">
        <v>37</v>
      </c>
      <c r="G1" s="46"/>
      <c r="H1" s="46"/>
      <c r="I1" s="46"/>
      <c r="J1" s="47" t="s">
        <v>38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24"/>
      <c r="AE1" s="24"/>
      <c r="AF1" s="25"/>
      <c r="AG1" s="25"/>
      <c r="AH1" s="25"/>
    </row>
    <row r="2" spans="1:36" ht="38.25" thickBot="1" x14ac:dyDescent="0.45">
      <c r="A2" s="26" t="s">
        <v>39</v>
      </c>
      <c r="B2" s="27" t="s">
        <v>40</v>
      </c>
      <c r="C2" s="27" t="s">
        <v>41</v>
      </c>
      <c r="D2" s="27" t="s">
        <v>42</v>
      </c>
      <c r="E2" s="27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9" t="s">
        <v>48</v>
      </c>
      <c r="K2" s="30" t="s">
        <v>49</v>
      </c>
      <c r="L2" s="30" t="s">
        <v>81</v>
      </c>
      <c r="M2" s="30"/>
      <c r="N2" s="30" t="s">
        <v>54</v>
      </c>
      <c r="O2" s="29" t="s">
        <v>50</v>
      </c>
      <c r="P2" s="29" t="s">
        <v>51</v>
      </c>
      <c r="Q2" s="31" t="s">
        <v>52</v>
      </c>
      <c r="R2" s="31"/>
      <c r="S2" s="31"/>
      <c r="T2" s="29" t="s">
        <v>53</v>
      </c>
      <c r="U2" s="29"/>
      <c r="V2" s="29" t="s">
        <v>54</v>
      </c>
      <c r="W2" s="29" t="s">
        <v>55</v>
      </c>
      <c r="X2" s="29"/>
      <c r="Y2" s="29" t="s">
        <v>54</v>
      </c>
      <c r="Z2" s="29" t="s">
        <v>56</v>
      </c>
      <c r="AA2" s="29"/>
      <c r="AB2" s="29" t="s">
        <v>54</v>
      </c>
      <c r="AC2" s="29" t="s">
        <v>57</v>
      </c>
      <c r="AD2" s="29"/>
      <c r="AE2" s="29" t="s">
        <v>54</v>
      </c>
      <c r="AF2" s="32" t="s">
        <v>58</v>
      </c>
      <c r="AG2" s="32"/>
      <c r="AH2" s="29" t="s">
        <v>54</v>
      </c>
      <c r="AI2" s="33" t="s">
        <v>59</v>
      </c>
      <c r="AJ2" s="24" t="s">
        <v>60</v>
      </c>
    </row>
    <row r="3" spans="1:36" x14ac:dyDescent="0.4">
      <c r="A3" s="48" t="s">
        <v>76</v>
      </c>
      <c r="B3" t="s">
        <v>82</v>
      </c>
      <c r="C3">
        <v>1994</v>
      </c>
      <c r="D3" t="s">
        <v>83</v>
      </c>
      <c r="E3" t="s">
        <v>84</v>
      </c>
      <c r="F3" s="48" t="s">
        <v>65</v>
      </c>
      <c r="G3">
        <v>6</v>
      </c>
      <c r="I3" t="s">
        <v>85</v>
      </c>
      <c r="K3" t="s">
        <v>77</v>
      </c>
      <c r="L3">
        <v>40.9</v>
      </c>
      <c r="M3" t="s">
        <v>70</v>
      </c>
      <c r="N3">
        <v>19</v>
      </c>
    </row>
    <row r="4" spans="1:36" x14ac:dyDescent="0.4">
      <c r="A4" s="44"/>
      <c r="F4" s="44"/>
      <c r="K4" t="s">
        <v>78</v>
      </c>
      <c r="L4">
        <v>34.700000000000003</v>
      </c>
      <c r="M4" t="s">
        <v>70</v>
      </c>
      <c r="N4">
        <v>26</v>
      </c>
    </row>
    <row r="5" spans="1:36" x14ac:dyDescent="0.4">
      <c r="A5" s="44"/>
      <c r="F5" s="44"/>
      <c r="K5" t="s">
        <v>71</v>
      </c>
      <c r="L5">
        <v>35.4</v>
      </c>
      <c r="M5" t="s">
        <v>70</v>
      </c>
      <c r="N5">
        <v>20</v>
      </c>
    </row>
    <row r="6" spans="1:36" x14ac:dyDescent="0.4">
      <c r="A6" s="44"/>
      <c r="F6" s="44"/>
      <c r="K6" t="s">
        <v>72</v>
      </c>
      <c r="L6">
        <v>34</v>
      </c>
      <c r="M6" t="s">
        <v>70</v>
      </c>
      <c r="N6">
        <v>22</v>
      </c>
    </row>
    <row r="7" spans="1:36" x14ac:dyDescent="0.4">
      <c r="A7" s="44"/>
      <c r="F7" s="44"/>
      <c r="K7" t="s">
        <v>79</v>
      </c>
      <c r="L7">
        <v>16.899999999999999</v>
      </c>
      <c r="M7" t="s">
        <v>70</v>
      </c>
      <c r="N7">
        <v>24</v>
      </c>
    </row>
    <row r="8" spans="1:36" x14ac:dyDescent="0.4">
      <c r="A8" s="44"/>
      <c r="F8" s="44"/>
      <c r="K8" t="s">
        <v>74</v>
      </c>
      <c r="L8">
        <v>10.9</v>
      </c>
      <c r="M8" t="s">
        <v>70</v>
      </c>
      <c r="N8">
        <v>21</v>
      </c>
    </row>
    <row r="9" spans="1:36" x14ac:dyDescent="0.4">
      <c r="A9" s="44"/>
      <c r="F9" s="44"/>
      <c r="K9" t="s">
        <v>75</v>
      </c>
      <c r="L9">
        <v>3.5</v>
      </c>
      <c r="M9" t="s">
        <v>70</v>
      </c>
      <c r="N9">
        <v>25</v>
      </c>
    </row>
    <row r="10" spans="1:36" x14ac:dyDescent="0.4">
      <c r="A10" s="44"/>
      <c r="F10" s="44"/>
      <c r="K10" t="s">
        <v>80</v>
      </c>
      <c r="L10">
        <v>23</v>
      </c>
      <c r="M10" t="s">
        <v>70</v>
      </c>
      <c r="N10">
        <v>14</v>
      </c>
    </row>
    <row r="11" spans="1:36" x14ac:dyDescent="0.4">
      <c r="A11" s="44"/>
      <c r="F11" s="44"/>
    </row>
    <row r="12" spans="1:36" x14ac:dyDescent="0.4">
      <c r="A12" s="44"/>
      <c r="F12" s="44"/>
    </row>
    <row r="13" spans="1:36" x14ac:dyDescent="0.4">
      <c r="A13" s="44"/>
      <c r="F13" s="44"/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1EDE-04EE-4A97-9E2A-B96AFB38D6FE}">
  <dimension ref="B2:G33"/>
  <sheetViews>
    <sheetView workbookViewId="0">
      <selection activeCell="F36" sqref="F36"/>
    </sheetView>
  </sheetViews>
  <sheetFormatPr defaultRowHeight="18.75" x14ac:dyDescent="0.4"/>
  <cols>
    <col min="2" max="2" width="38.25" customWidth="1"/>
    <col min="3" max="3" width="28.875" customWidth="1"/>
  </cols>
  <sheetData>
    <row r="2" spans="2:3" x14ac:dyDescent="0.4">
      <c r="B2" t="s">
        <v>0</v>
      </c>
    </row>
    <row r="4" spans="2:3" ht="19.5" thickBot="1" x14ac:dyDescent="0.45">
      <c r="B4" t="s">
        <v>2</v>
      </c>
    </row>
    <row r="5" spans="2:3" ht="19.5" thickBot="1" x14ac:dyDescent="0.45">
      <c r="B5" s="1" t="s">
        <v>3</v>
      </c>
      <c r="C5" s="2" t="s">
        <v>4</v>
      </c>
    </row>
    <row r="6" spans="2:3" ht="19.5" thickTop="1" x14ac:dyDescent="0.4">
      <c r="B6" s="3" t="s">
        <v>5</v>
      </c>
      <c r="C6" s="4">
        <v>134160069</v>
      </c>
    </row>
    <row r="7" spans="2:3" ht="19.5" thickBot="1" x14ac:dyDescent="0.45">
      <c r="B7" s="5" t="s">
        <v>6</v>
      </c>
      <c r="C7" s="6" t="s">
        <v>86</v>
      </c>
    </row>
    <row r="10" spans="2:3" ht="19.5" thickBot="1" x14ac:dyDescent="0.45">
      <c r="B10" s="7" t="s">
        <v>8</v>
      </c>
    </row>
    <row r="11" spans="2:3" x14ac:dyDescent="0.4">
      <c r="B11" s="8" t="s">
        <v>9</v>
      </c>
      <c r="C11" s="9">
        <v>350.4</v>
      </c>
    </row>
    <row r="12" spans="2:3" x14ac:dyDescent="0.4">
      <c r="B12" s="10" t="s">
        <v>10</v>
      </c>
      <c r="C12" s="11">
        <v>3.9</v>
      </c>
    </row>
    <row r="13" spans="2:3" x14ac:dyDescent="0.4">
      <c r="B13" s="10" t="s">
        <v>11</v>
      </c>
      <c r="C13" s="12">
        <v>1</v>
      </c>
    </row>
    <row r="14" spans="2:3" x14ac:dyDescent="0.4">
      <c r="B14" s="10" t="s">
        <v>12</v>
      </c>
      <c r="C14" s="12">
        <v>4</v>
      </c>
    </row>
    <row r="15" spans="2:3" x14ac:dyDescent="0.4">
      <c r="B15" s="10" t="s">
        <v>13</v>
      </c>
      <c r="C15" s="12">
        <v>5</v>
      </c>
    </row>
    <row r="16" spans="2:3" x14ac:dyDescent="0.4">
      <c r="B16" s="10" t="s">
        <v>14</v>
      </c>
      <c r="C16" s="13">
        <v>350.19487629999998</v>
      </c>
    </row>
    <row r="17" spans="2:7" x14ac:dyDescent="0.4">
      <c r="B17" s="14" t="s">
        <v>15</v>
      </c>
      <c r="C17" s="13">
        <v>350.19487629999998</v>
      </c>
    </row>
    <row r="18" spans="2:7" x14ac:dyDescent="0.4">
      <c r="B18" s="10" t="s">
        <v>16</v>
      </c>
      <c r="C18" s="11">
        <v>49.8</v>
      </c>
    </row>
    <row r="19" spans="2:7" x14ac:dyDescent="0.4">
      <c r="B19" s="10" t="s">
        <v>17</v>
      </c>
      <c r="C19" s="12">
        <v>26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478</v>
      </c>
    </row>
    <row r="22" spans="2:7" x14ac:dyDescent="0.4">
      <c r="B22" s="10" t="s">
        <v>20</v>
      </c>
      <c r="C22" s="12">
        <v>1</v>
      </c>
    </row>
    <row r="23" spans="2:7" x14ac:dyDescent="0.4">
      <c r="B23" s="14" t="s">
        <v>21</v>
      </c>
      <c r="C23" s="12">
        <v>3</v>
      </c>
    </row>
    <row r="24" spans="2:7" x14ac:dyDescent="0.4">
      <c r="B24" s="14" t="s">
        <v>22</v>
      </c>
      <c r="C24" s="12">
        <v>0</v>
      </c>
    </row>
    <row r="25" spans="2:7" x14ac:dyDescent="0.4">
      <c r="B25" s="14" t="s">
        <v>23</v>
      </c>
      <c r="C25" s="12">
        <v>0</v>
      </c>
    </row>
    <row r="26" spans="2:7" x14ac:dyDescent="0.4">
      <c r="B26" s="14" t="s">
        <v>24</v>
      </c>
      <c r="C26" s="12">
        <v>0</v>
      </c>
    </row>
    <row r="27" spans="2:7" x14ac:dyDescent="0.4">
      <c r="B27" s="14" t="s">
        <v>25</v>
      </c>
      <c r="C27" s="12">
        <v>1</v>
      </c>
    </row>
    <row r="28" spans="2:7" ht="19.5" thickBot="1" x14ac:dyDescent="0.45">
      <c r="B28" s="15" t="s">
        <v>26</v>
      </c>
      <c r="C28" s="16" t="s">
        <v>27</v>
      </c>
    </row>
    <row r="30" spans="2:7" ht="19.5" thickBot="1" x14ac:dyDescent="0.45">
      <c r="B30" t="s">
        <v>28</v>
      </c>
    </row>
    <row r="31" spans="2:7" ht="19.5" thickBot="1" x14ac:dyDescent="0.45">
      <c r="B31" s="1" t="s">
        <v>106</v>
      </c>
      <c r="C31" s="17" t="s">
        <v>30</v>
      </c>
      <c r="D31" s="17" t="s">
        <v>31</v>
      </c>
      <c r="E31" s="17" t="s">
        <v>32</v>
      </c>
      <c r="F31" s="17" t="s">
        <v>33</v>
      </c>
      <c r="G31" s="43" t="s">
        <v>110</v>
      </c>
    </row>
    <row r="32" spans="2:7" ht="19.5" thickTop="1" x14ac:dyDescent="0.4">
      <c r="B32" s="3">
        <v>5.8000000000000003E-2</v>
      </c>
      <c r="C32" s="18" t="s">
        <v>108</v>
      </c>
      <c r="D32" s="41" t="s">
        <v>109</v>
      </c>
      <c r="E32" s="18"/>
      <c r="F32" s="18"/>
      <c r="G32" s="42" t="s">
        <v>111</v>
      </c>
    </row>
    <row r="33" spans="2:7" ht="19.5" thickBot="1" x14ac:dyDescent="0.45">
      <c r="B33" s="5"/>
      <c r="C33" s="21"/>
      <c r="D33" s="22"/>
      <c r="E33" s="21"/>
      <c r="F33" s="21"/>
      <c r="G33" s="2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3814-2664-4A29-8532-F3B948EA3684}">
  <dimension ref="A1:AJ30"/>
  <sheetViews>
    <sheetView workbookViewId="0">
      <selection activeCell="U15" sqref="U15"/>
    </sheetView>
  </sheetViews>
  <sheetFormatPr defaultRowHeight="18.75" x14ac:dyDescent="0.4"/>
  <sheetData>
    <row r="1" spans="1:36" x14ac:dyDescent="0.4">
      <c r="A1" s="45" t="s">
        <v>36</v>
      </c>
      <c r="B1" s="45"/>
      <c r="C1" s="45"/>
      <c r="D1" s="45"/>
      <c r="E1" s="45"/>
      <c r="F1" s="46" t="s">
        <v>37</v>
      </c>
      <c r="G1" s="46"/>
      <c r="H1" s="46"/>
      <c r="I1" s="46"/>
      <c r="J1" s="47" t="s">
        <v>38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24"/>
      <c r="AE1" s="24"/>
      <c r="AF1" s="25"/>
      <c r="AG1" s="25"/>
      <c r="AH1" s="25"/>
    </row>
    <row r="2" spans="1:36" ht="38.25" thickBot="1" x14ac:dyDescent="0.45">
      <c r="A2" s="26" t="s">
        <v>39</v>
      </c>
      <c r="B2" s="27" t="s">
        <v>40</v>
      </c>
      <c r="C2" s="27" t="s">
        <v>41</v>
      </c>
      <c r="D2" s="27" t="s">
        <v>42</v>
      </c>
      <c r="E2" s="27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9" t="s">
        <v>48</v>
      </c>
      <c r="K2" s="30" t="s">
        <v>49</v>
      </c>
      <c r="L2" s="30" t="s">
        <v>81</v>
      </c>
      <c r="M2" s="30"/>
      <c r="N2" s="30" t="s">
        <v>54</v>
      </c>
      <c r="O2" s="29" t="s">
        <v>50</v>
      </c>
      <c r="P2" s="29" t="s">
        <v>51</v>
      </c>
      <c r="Q2" s="31" t="s">
        <v>52</v>
      </c>
      <c r="R2" s="31"/>
      <c r="S2" s="31"/>
      <c r="T2" s="29" t="s">
        <v>53</v>
      </c>
      <c r="U2" s="29"/>
      <c r="V2" s="29" t="s">
        <v>54</v>
      </c>
      <c r="W2" s="29" t="s">
        <v>55</v>
      </c>
      <c r="X2" s="29"/>
      <c r="Y2" s="29" t="s">
        <v>54</v>
      </c>
      <c r="Z2" s="29" t="s">
        <v>56</v>
      </c>
      <c r="AA2" s="29"/>
      <c r="AB2" s="29" t="s">
        <v>54</v>
      </c>
      <c r="AC2" s="29" t="s">
        <v>57</v>
      </c>
      <c r="AD2" s="29"/>
      <c r="AE2" s="29" t="s">
        <v>54</v>
      </c>
      <c r="AF2" s="32" t="s">
        <v>58</v>
      </c>
      <c r="AG2" s="32"/>
      <c r="AH2" s="29" t="s">
        <v>54</v>
      </c>
      <c r="AI2" s="33" t="s">
        <v>59</v>
      </c>
      <c r="AJ2" s="24" t="s">
        <v>60</v>
      </c>
    </row>
    <row r="3" spans="1:36" x14ac:dyDescent="0.4">
      <c r="A3" s="48" t="s">
        <v>87</v>
      </c>
      <c r="B3" t="s">
        <v>90</v>
      </c>
      <c r="C3">
        <v>2021</v>
      </c>
      <c r="D3" t="s">
        <v>91</v>
      </c>
      <c r="E3" t="s">
        <v>92</v>
      </c>
      <c r="F3" s="48" t="s">
        <v>65</v>
      </c>
      <c r="G3">
        <v>6</v>
      </c>
      <c r="H3" t="s">
        <v>88</v>
      </c>
      <c r="I3" t="s">
        <v>89</v>
      </c>
      <c r="J3" t="s">
        <v>93</v>
      </c>
      <c r="K3" t="s">
        <v>112</v>
      </c>
      <c r="L3" s="39">
        <f>(M18+N18)/2</f>
        <v>48.7</v>
      </c>
      <c r="Q3" s="40">
        <f>(Q18+R18)/2</f>
        <v>8.7799999999999994</v>
      </c>
    </row>
    <row r="4" spans="1:36" x14ac:dyDescent="0.4">
      <c r="A4" s="44"/>
      <c r="F4" s="44"/>
      <c r="K4" t="s">
        <v>77</v>
      </c>
      <c r="L4" s="39">
        <f t="shared" ref="L4:L15" si="0">(M19+N19)/2</f>
        <v>38.950000000000003</v>
      </c>
      <c r="Q4" s="40">
        <f t="shared" ref="Q4:Q14" si="1">(Q19+R19)/2</f>
        <v>6.78</v>
      </c>
    </row>
    <row r="5" spans="1:36" x14ac:dyDescent="0.4">
      <c r="A5" s="44"/>
      <c r="F5" s="44"/>
      <c r="K5" t="s">
        <v>78</v>
      </c>
      <c r="L5" s="39">
        <f t="shared" si="0"/>
        <v>30.299999999999997</v>
      </c>
      <c r="Q5" s="40">
        <f t="shared" si="1"/>
        <v>5.0549999999999997</v>
      </c>
    </row>
    <row r="6" spans="1:36" x14ac:dyDescent="0.4">
      <c r="A6" s="44"/>
      <c r="F6" s="44"/>
      <c r="K6" t="s">
        <v>95</v>
      </c>
      <c r="L6" s="39">
        <f t="shared" si="0"/>
        <v>28.8</v>
      </c>
      <c r="Q6" s="40">
        <f t="shared" si="1"/>
        <v>4.7349999999999994</v>
      </c>
    </row>
    <row r="7" spans="1:36" x14ac:dyDescent="0.4">
      <c r="A7" s="44"/>
      <c r="F7" s="44"/>
      <c r="K7" t="s">
        <v>96</v>
      </c>
      <c r="L7" s="39">
        <f t="shared" si="0"/>
        <v>27.65</v>
      </c>
      <c r="Q7" s="40">
        <f t="shared" si="1"/>
        <v>4.5399999999999991</v>
      </c>
    </row>
    <row r="8" spans="1:36" x14ac:dyDescent="0.4">
      <c r="A8" s="44"/>
      <c r="F8" s="44"/>
      <c r="K8" t="s">
        <v>71</v>
      </c>
      <c r="L8" s="39">
        <f t="shared" si="0"/>
        <v>27</v>
      </c>
      <c r="Q8" s="40">
        <f t="shared" si="1"/>
        <v>4.415</v>
      </c>
    </row>
    <row r="9" spans="1:36" x14ac:dyDescent="0.4">
      <c r="A9" s="44"/>
      <c r="F9" s="44"/>
      <c r="K9" t="s">
        <v>97</v>
      </c>
      <c r="L9" s="39">
        <f t="shared" si="0"/>
        <v>25.8</v>
      </c>
      <c r="Q9" s="40">
        <f t="shared" si="1"/>
        <v>4.17</v>
      </c>
    </row>
    <row r="10" spans="1:36" x14ac:dyDescent="0.4">
      <c r="A10" s="44"/>
      <c r="F10" s="44"/>
      <c r="K10" t="s">
        <v>98</v>
      </c>
      <c r="L10" s="39">
        <f t="shared" si="0"/>
        <v>24.549999999999997</v>
      </c>
      <c r="Q10" s="40">
        <f t="shared" si="1"/>
        <v>3.92</v>
      </c>
    </row>
    <row r="11" spans="1:36" x14ac:dyDescent="0.4">
      <c r="A11" s="44"/>
      <c r="F11" s="44"/>
      <c r="K11" t="s">
        <v>99</v>
      </c>
      <c r="L11" s="39">
        <f t="shared" si="0"/>
        <v>17.75</v>
      </c>
      <c r="Q11" s="40">
        <f t="shared" si="1"/>
        <v>2.5649999999999999</v>
      </c>
    </row>
    <row r="12" spans="1:36" x14ac:dyDescent="0.4">
      <c r="A12" s="44"/>
      <c r="F12" s="44"/>
      <c r="K12" t="s">
        <v>100</v>
      </c>
      <c r="L12" s="39">
        <f t="shared" si="0"/>
        <v>16.5</v>
      </c>
      <c r="Q12" s="40">
        <f t="shared" si="1"/>
        <v>2.29</v>
      </c>
    </row>
    <row r="13" spans="1:36" x14ac:dyDescent="0.4">
      <c r="A13" s="44"/>
      <c r="F13" s="44"/>
      <c r="K13" t="s">
        <v>101</v>
      </c>
      <c r="L13" s="39">
        <f t="shared" si="0"/>
        <v>9.1999999999999993</v>
      </c>
      <c r="Q13" s="40">
        <f t="shared" si="1"/>
        <v>0.83499999999999996</v>
      </c>
    </row>
    <row r="14" spans="1:36" x14ac:dyDescent="0.4">
      <c r="K14" t="s">
        <v>79</v>
      </c>
      <c r="L14" s="39">
        <f t="shared" si="0"/>
        <v>8.85</v>
      </c>
      <c r="Q14" s="40">
        <f t="shared" si="1"/>
        <v>0.76</v>
      </c>
    </row>
    <row r="15" spans="1:36" x14ac:dyDescent="0.4">
      <c r="K15" t="s">
        <v>75</v>
      </c>
      <c r="L15" s="39">
        <f t="shared" si="0"/>
        <v>5</v>
      </c>
    </row>
    <row r="17" spans="11:18" x14ac:dyDescent="0.4">
      <c r="K17" t="s">
        <v>104</v>
      </c>
      <c r="M17" t="s">
        <v>102</v>
      </c>
      <c r="N17" t="s">
        <v>103</v>
      </c>
      <c r="P17" t="s">
        <v>105</v>
      </c>
      <c r="Q17" t="s">
        <v>102</v>
      </c>
      <c r="R17" t="s">
        <v>103</v>
      </c>
    </row>
    <row r="18" spans="11:18" x14ac:dyDescent="0.4">
      <c r="K18" t="s">
        <v>94</v>
      </c>
      <c r="M18">
        <v>48.5</v>
      </c>
      <c r="N18">
        <v>48.9</v>
      </c>
      <c r="Q18">
        <v>8.8699999999999992</v>
      </c>
      <c r="R18">
        <v>8.69</v>
      </c>
    </row>
    <row r="19" spans="11:18" x14ac:dyDescent="0.4">
      <c r="K19" t="s">
        <v>77</v>
      </c>
      <c r="M19">
        <v>38.6</v>
      </c>
      <c r="N19">
        <v>39.299999999999997</v>
      </c>
      <c r="Q19">
        <v>6.82</v>
      </c>
      <c r="R19">
        <v>6.74</v>
      </c>
    </row>
    <row r="20" spans="11:18" x14ac:dyDescent="0.4">
      <c r="K20" t="s">
        <v>78</v>
      </c>
      <c r="M20">
        <v>30.2</v>
      </c>
      <c r="N20">
        <v>30.4</v>
      </c>
      <c r="Q20">
        <v>5.13</v>
      </c>
      <c r="R20">
        <v>4.9800000000000004</v>
      </c>
    </row>
    <row r="21" spans="11:18" x14ac:dyDescent="0.4">
      <c r="K21" t="s">
        <v>95</v>
      </c>
      <c r="M21">
        <v>28.8</v>
      </c>
      <c r="N21">
        <v>28.8</v>
      </c>
      <c r="Q21">
        <v>4.8</v>
      </c>
      <c r="R21">
        <v>4.67</v>
      </c>
    </row>
    <row r="22" spans="11:18" x14ac:dyDescent="0.4">
      <c r="K22" t="s">
        <v>96</v>
      </c>
      <c r="M22">
        <v>27.4</v>
      </c>
      <c r="N22">
        <v>27.9</v>
      </c>
      <c r="Q22">
        <v>4.5599999999999996</v>
      </c>
      <c r="R22">
        <v>4.5199999999999996</v>
      </c>
    </row>
    <row r="23" spans="11:18" x14ac:dyDescent="0.4">
      <c r="K23" t="s">
        <v>71</v>
      </c>
      <c r="M23">
        <v>26.7</v>
      </c>
      <c r="N23">
        <v>27.3</v>
      </c>
      <c r="Q23">
        <v>4.42</v>
      </c>
      <c r="R23">
        <v>4.41</v>
      </c>
    </row>
    <row r="24" spans="11:18" x14ac:dyDescent="0.4">
      <c r="K24" t="s">
        <v>97</v>
      </c>
      <c r="M24">
        <v>25.5</v>
      </c>
      <c r="N24">
        <v>26.1</v>
      </c>
      <c r="Q24">
        <v>4.18</v>
      </c>
      <c r="R24">
        <v>4.16</v>
      </c>
    </row>
    <row r="25" spans="11:18" x14ac:dyDescent="0.4">
      <c r="K25" t="s">
        <v>98</v>
      </c>
      <c r="M25">
        <v>24.4</v>
      </c>
      <c r="N25">
        <v>24.7</v>
      </c>
      <c r="Q25">
        <v>3.96</v>
      </c>
      <c r="R25">
        <v>3.88</v>
      </c>
    </row>
    <row r="26" spans="11:18" x14ac:dyDescent="0.4">
      <c r="K26" t="s">
        <v>99</v>
      </c>
      <c r="M26">
        <v>17.5</v>
      </c>
      <c r="N26">
        <v>18</v>
      </c>
      <c r="Q26">
        <v>2.5499999999999998</v>
      </c>
      <c r="R26">
        <v>2.58</v>
      </c>
    </row>
    <row r="27" spans="11:18" x14ac:dyDescent="0.4">
      <c r="K27" t="s">
        <v>100</v>
      </c>
      <c r="M27">
        <v>16.399999999999999</v>
      </c>
      <c r="N27">
        <v>16.600000000000001</v>
      </c>
      <c r="Q27">
        <v>2.31</v>
      </c>
      <c r="R27">
        <v>2.27</v>
      </c>
    </row>
    <row r="28" spans="11:18" x14ac:dyDescent="0.4">
      <c r="K28" t="s">
        <v>101</v>
      </c>
      <c r="M28">
        <v>9</v>
      </c>
      <c r="N28">
        <v>9.4</v>
      </c>
      <c r="Q28">
        <v>0.82</v>
      </c>
      <c r="R28">
        <v>0.85</v>
      </c>
    </row>
    <row r="29" spans="11:18" x14ac:dyDescent="0.4">
      <c r="K29" t="s">
        <v>79</v>
      </c>
      <c r="M29">
        <v>8.6999999999999993</v>
      </c>
      <c r="N29">
        <v>9</v>
      </c>
      <c r="Q29">
        <v>0.76</v>
      </c>
      <c r="R29">
        <v>0.76</v>
      </c>
    </row>
    <row r="30" spans="11:18" x14ac:dyDescent="0.4">
      <c r="K30" t="s">
        <v>75</v>
      </c>
      <c r="M30">
        <v>4.9000000000000004</v>
      </c>
      <c r="N30">
        <v>5.0999999999999996</v>
      </c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9E21-D627-40F4-A639-2D2212746B9F}">
  <dimension ref="C6:G23"/>
  <sheetViews>
    <sheetView workbookViewId="0">
      <selection activeCell="E22" sqref="E22"/>
    </sheetView>
  </sheetViews>
  <sheetFormatPr defaultRowHeight="18.75" x14ac:dyDescent="0.4"/>
  <cols>
    <col min="2" max="2" width="9" customWidth="1"/>
    <col min="3" max="3" width="21.125" customWidth="1"/>
    <col min="4" max="4" width="18.375" customWidth="1"/>
    <col min="5" max="5" width="15.375" customWidth="1"/>
    <col min="6" max="6" width="16.875" customWidth="1"/>
    <col min="7" max="7" width="14.375" customWidth="1"/>
  </cols>
  <sheetData>
    <row r="6" spans="6:6" x14ac:dyDescent="0.4">
      <c r="F6" t="s">
        <v>107</v>
      </c>
    </row>
    <row r="20" spans="3:7" ht="19.5" thickBot="1" x14ac:dyDescent="0.45">
      <c r="C20" t="s">
        <v>28</v>
      </c>
    </row>
    <row r="21" spans="3:7" ht="19.5" thickBot="1" x14ac:dyDescent="0.45">
      <c r="C21" s="1" t="s">
        <v>29</v>
      </c>
      <c r="D21" s="17" t="s">
        <v>30</v>
      </c>
      <c r="E21" s="17" t="s">
        <v>31</v>
      </c>
      <c r="F21" s="17" t="s">
        <v>32</v>
      </c>
      <c r="G21" s="2" t="s">
        <v>33</v>
      </c>
    </row>
    <row r="22" spans="3:7" ht="19.5" thickTop="1" x14ac:dyDescent="0.4">
      <c r="C22" s="3">
        <v>8</v>
      </c>
      <c r="D22" s="18" t="s">
        <v>108</v>
      </c>
      <c r="E22" s="19"/>
      <c r="F22" s="18"/>
      <c r="G22" s="20"/>
    </row>
    <row r="23" spans="3:7" ht="19.5" thickBot="1" x14ac:dyDescent="0.45">
      <c r="C23" s="5"/>
      <c r="D23" s="21"/>
      <c r="E23" s="22"/>
      <c r="F23" s="21"/>
      <c r="G23" s="2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11C_NMPB(kinetic)</vt:lpstr>
      <vt:lpstr>11C_NMPB(compound)</vt:lpstr>
      <vt:lpstr>11C_TRB(kinetic)</vt:lpstr>
      <vt:lpstr>11C_TRB(compound)</vt:lpstr>
      <vt:lpstr>11C_LSN3172176(kineitc)</vt:lpstr>
      <vt:lpstr>11C_LSN3172176(compound)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2021-07-12T06:55:57Z</dcterms:created>
  <dcterms:modified xsi:type="dcterms:W3CDTF">2022-10-21T08:00:51Z</dcterms:modified>
</cp:coreProperties>
</file>