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opioid\"/>
    </mc:Choice>
  </mc:AlternateContent>
  <xr:revisionPtr revIDLastSave="0" documentId="13_ncr:1_{C05EA2B5-212A-4239-A1AA-571079721766}" xr6:coauthVersionLast="36" xr6:coauthVersionMax="47" xr10:uidLastSave="{00000000-0000-0000-0000-000000000000}"/>
  <bookViews>
    <workbookView xWindow="34335" yWindow="5805" windowWidth="14400" windowHeight="7275" xr2:uid="{666BC7CE-D0A8-4F8C-A65E-5E37EDDADD61}"/>
  </bookViews>
  <sheets>
    <sheet name="11C_LY2795050(kinetic)" sheetId="1" r:id="rId1"/>
    <sheet name="11C_LY2795050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1" l="1"/>
  <c r="AA21" i="1"/>
  <c r="AA22" i="1"/>
  <c r="AA26" i="1"/>
  <c r="AA28" i="1"/>
  <c r="AA31" i="1"/>
  <c r="AA32" i="1"/>
  <c r="AA33" i="1"/>
  <c r="AA34" i="1"/>
  <c r="AA35" i="1"/>
  <c r="AA20" i="1"/>
  <c r="S4" i="1"/>
  <c r="S5" i="1"/>
  <c r="S6" i="1"/>
  <c r="S9" i="1"/>
  <c r="S11" i="1"/>
  <c r="S12" i="1"/>
  <c r="S14" i="1"/>
  <c r="S15" i="1"/>
  <c r="S16" i="1"/>
  <c r="S17" i="1"/>
  <c r="S18" i="1"/>
  <c r="S3" i="1"/>
  <c r="P10" i="1"/>
</calcChain>
</file>

<file path=xl/sharedStrings.xml><?xml version="1.0" encoding="utf-8"?>
<sst xmlns="http://schemas.openxmlformats.org/spreadsheetml/2006/main" count="289" uniqueCount="94">
  <si>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</si>
  <si>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</si>
  <si>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</si>
  <si>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</si>
  <si>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</si>
  <si>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</si>
  <si>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</si>
  <si>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</si>
  <si>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</si>
  <si>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</si>
  <si>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</si>
  <si>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</si>
  <si>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</si>
  <si>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</si>
  <si>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</si>
  <si>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</si>
  <si>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</si>
  <si>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</si>
  <si>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</si>
  <si>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</si>
  <si>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</si>
  <si>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</si>
  <si>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</si>
  <si>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</si>
  <si>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</si>
  <si>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</si>
  <si>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</si>
  <si>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</si>
  <si>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</si>
  <si>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</si>
  <si>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</si>
  <si>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</si>
  <si>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</si>
  <si>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</si>
  <si>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</si>
  <si>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</si>
  <si>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</si>
  <si>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</si>
  <si>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</si>
  <si>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</si>
  <si>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</si>
  <si>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</si>
  <si>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</si>
  <si>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</si>
  <si>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</si>
  <si>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</si>
  <si>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</si>
  <si>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[11C]LY2795050</t>
    <phoneticPr fontId="1"/>
  </si>
  <si>
    <t>34,1818-1825</t>
    <phoneticPr fontId="1"/>
  </si>
  <si>
    <t>JCBFM</t>
    <phoneticPr fontId="1"/>
  </si>
  <si>
    <t>8/8(F/M)</t>
    <phoneticPr fontId="1"/>
  </si>
  <si>
    <t>2TC</t>
    <phoneticPr fontId="1"/>
  </si>
  <si>
    <t>Centrum semiovate</t>
    <phoneticPr fontId="1"/>
  </si>
  <si>
    <t>%COV</t>
    <phoneticPr fontId="1"/>
  </si>
  <si>
    <t>SRTM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</si>
  <si>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</si>
  <si>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</si>
  <si>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</si>
  <si>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</si>
  <si>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</si>
  <si>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</si>
  <si>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C23H22ClN3O2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</si>
  <si>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</si>
  <si>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</si>
  <si>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</si>
  <si>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</si>
  <si>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</si>
  <si>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</si>
  <si>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</si>
  <si>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</si>
  <si>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</si>
  <si>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</si>
  <si>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</si>
  <si>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</si>
  <si>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</si>
  <si>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</si>
  <si>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</si>
  <si>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</si>
  <si>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</si>
  <si>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</si>
  <si>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</si>
  <si>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</si>
  <si>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</si>
  <si>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</si>
  <si>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</si>
  <si>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</si>
  <si>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</si>
  <si>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</si>
  <si>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</si>
  <si>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CHO cells</t>
    <phoneticPr fontId="1"/>
  </si>
  <si>
    <t>10.2967/jnumed.112.109512</t>
  </si>
  <si>
    <t>κ-opioid receptor</t>
    <phoneticPr fontId="1"/>
  </si>
  <si>
    <t>Mika Naganawa et al.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</si>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</sst>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77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1" xfId="0" applyFont="1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LY2795050(動態)"/>
      <sheetName val="11C_LY2795050(構造)"/>
      <sheetName val="11C_GR103545(動態)"/>
      <sheetName val="11C_GR103545(構造)"/>
      <sheetName val="11C_carfentenyl(動態)"/>
      <sheetName val="11C_carfentanil(構造)"/>
      <sheetName val="11C_diprenorphine(動態)"/>
      <sheetName val="11C_diprenorphine(構造)"/>
      <sheetName val="11C_EKAP(動態)"/>
      <sheetName val="11C_EKAP(構造)"/>
      <sheetName val="11C_FEKAP(動態)"/>
      <sheetName val="Sheet1"/>
      <sheetName val="11C_FEKAP(構造)"/>
    </sheetNames>
    <sheetDataSet>
      <sheetData sheetId="0">
        <row r="5">
          <cell r="Q5">
            <v>3.23</v>
          </cell>
        </row>
        <row r="13">
          <cell r="Q13">
            <v>2.2400000000000002</v>
          </cell>
        </row>
      </sheetData>
      <sheetData sheetId="1"/>
      <sheetData sheetId="2">
        <row r="3">
          <cell r="P3">
            <v>28.4</v>
          </cell>
        </row>
      </sheetData>
      <sheetData sheetId="3"/>
      <sheetData sheetId="4"/>
      <sheetData sheetId="5"/>
      <sheetData sheetId="6"/>
      <sheetData sheetId="7"/>
      <sheetData sheetId="8">
        <row r="5">
          <cell r="O5">
            <v>13.8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F29" sqref="F29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46" t="s">
        <v>0</v>
      </c>
      <c r="B1" s="46"/>
      <c r="C1" s="46"/>
      <c r="D1" s="46"/>
      <c r="E1" s="46"/>
      <c r="F1" s="46"/>
      <c r="G1" s="47" t="s">
        <v>1</v>
      </c>
      <c r="H1" s="47"/>
      <c r="I1" s="47"/>
      <c r="J1" s="47"/>
      <c r="K1" s="48" t="s">
        <v>2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53</v>
      </c>
      <c r="S2" s="6" t="s">
        <v>17</v>
      </c>
      <c r="T2" s="6" t="s">
        <v>46</v>
      </c>
      <c r="U2" s="6"/>
      <c r="V2" s="6" t="s">
        <v>53</v>
      </c>
      <c r="W2" s="6"/>
      <c r="X2" s="7" t="s">
        <v>15</v>
      </c>
      <c r="Y2" s="7"/>
      <c r="Z2" s="6" t="s">
        <v>53</v>
      </c>
      <c r="AA2" s="6" t="s">
        <v>17</v>
      </c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51" t="s">
        <v>47</v>
      </c>
      <c r="B3" s="11" t="s">
        <v>91</v>
      </c>
      <c r="C3" t="s">
        <v>92</v>
      </c>
      <c r="D3">
        <v>2014</v>
      </c>
      <c r="E3" t="s">
        <v>49</v>
      </c>
      <c r="F3" t="s">
        <v>48</v>
      </c>
      <c r="G3" s="51" t="s">
        <v>22</v>
      </c>
      <c r="H3">
        <v>16</v>
      </c>
      <c r="I3" t="s">
        <v>50</v>
      </c>
      <c r="K3" t="s">
        <v>51</v>
      </c>
      <c r="L3" s="49" t="s">
        <v>23</v>
      </c>
      <c r="M3" s="49"/>
      <c r="N3" s="49" t="s">
        <v>23</v>
      </c>
      <c r="O3" s="49"/>
      <c r="P3">
        <v>2.74</v>
      </c>
      <c r="Q3" t="s">
        <v>40</v>
      </c>
      <c r="R3">
        <v>11</v>
      </c>
      <c r="S3" s="13">
        <f>P3*R3/100</f>
        <v>0.3014</v>
      </c>
      <c r="T3" s="20"/>
      <c r="U3" s="11" t="s">
        <v>40</v>
      </c>
      <c r="V3" s="11"/>
      <c r="W3" s="11"/>
      <c r="X3" s="11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11"/>
    </row>
    <row r="4" spans="1:51" x14ac:dyDescent="0.4">
      <c r="A4" s="43"/>
      <c r="B4" s="11"/>
      <c r="C4" s="11"/>
      <c r="D4" s="11"/>
      <c r="E4" s="11"/>
      <c r="F4" s="11"/>
      <c r="G4" s="43"/>
      <c r="H4" s="11"/>
      <c r="I4" s="11"/>
      <c r="J4" s="11"/>
      <c r="K4" s="11"/>
      <c r="L4" s="45"/>
      <c r="M4" s="45"/>
      <c r="N4" s="45" t="s">
        <v>28</v>
      </c>
      <c r="O4" s="45"/>
      <c r="P4">
        <v>2.31</v>
      </c>
      <c r="Q4" t="s">
        <v>40</v>
      </c>
      <c r="R4">
        <v>12</v>
      </c>
      <c r="S4" s="13">
        <f t="shared" ref="S4:S18" si="0">P4*R4/100</f>
        <v>0.2772</v>
      </c>
      <c r="T4" s="20"/>
      <c r="U4" t="s">
        <v>40</v>
      </c>
      <c r="V4" s="11"/>
      <c r="W4" s="11"/>
      <c r="X4" s="11"/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15"/>
      <c r="AS4" s="11" t="s">
        <v>40</v>
      </c>
      <c r="AT4" s="11"/>
      <c r="AU4" s="11"/>
      <c r="AV4" s="11"/>
      <c r="AW4" s="11" t="s">
        <v>40</v>
      </c>
      <c r="AX4" s="16"/>
      <c r="AY4" s="11"/>
    </row>
    <row r="5" spans="1:51" x14ac:dyDescent="0.4">
      <c r="A5" s="43"/>
      <c r="B5" s="11"/>
      <c r="C5" s="11"/>
      <c r="D5" s="11"/>
      <c r="E5" s="11"/>
      <c r="F5" s="11"/>
      <c r="G5" s="43"/>
      <c r="H5" s="11"/>
      <c r="I5" s="11"/>
      <c r="J5" s="11"/>
      <c r="K5" s="11"/>
      <c r="L5" s="45"/>
      <c r="M5" s="45"/>
      <c r="N5" s="45" t="s">
        <v>31</v>
      </c>
      <c r="O5" s="45"/>
      <c r="P5">
        <v>3.95</v>
      </c>
      <c r="Q5" t="s">
        <v>40</v>
      </c>
      <c r="R5">
        <v>13</v>
      </c>
      <c r="S5" s="13">
        <f t="shared" si="0"/>
        <v>0.51350000000000007</v>
      </c>
      <c r="T5" s="20"/>
      <c r="U5" s="11" t="s">
        <v>40</v>
      </c>
      <c r="V5" s="11"/>
      <c r="W5" s="11"/>
      <c r="X5" s="11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15"/>
      <c r="AS5" s="11" t="s">
        <v>40</v>
      </c>
      <c r="AT5" s="11"/>
      <c r="AU5" s="11"/>
      <c r="AV5" s="11"/>
      <c r="AW5" s="11" t="s">
        <v>40</v>
      </c>
      <c r="AX5" s="11"/>
      <c r="AY5" s="11"/>
    </row>
    <row r="6" spans="1:51" x14ac:dyDescent="0.4">
      <c r="A6" s="43"/>
      <c r="B6" s="11"/>
      <c r="C6" s="11"/>
      <c r="D6" s="11"/>
      <c r="E6" s="11"/>
      <c r="F6" s="11"/>
      <c r="G6" s="43"/>
      <c r="H6" s="11"/>
      <c r="I6" s="11"/>
      <c r="J6" s="11"/>
      <c r="K6" s="11"/>
      <c r="L6" s="45" t="s">
        <v>34</v>
      </c>
      <c r="M6" s="45"/>
      <c r="N6" s="45" t="s">
        <v>27</v>
      </c>
      <c r="O6" s="45"/>
      <c r="P6">
        <v>1.96</v>
      </c>
      <c r="Q6" t="s">
        <v>40</v>
      </c>
      <c r="R6">
        <v>9</v>
      </c>
      <c r="S6" s="13">
        <f t="shared" si="0"/>
        <v>0.1764</v>
      </c>
      <c r="T6" s="20"/>
      <c r="U6" t="s">
        <v>40</v>
      </c>
      <c r="V6" s="11"/>
      <c r="W6" s="11"/>
      <c r="X6" s="11"/>
      <c r="Y6" s="11" t="s">
        <v>40</v>
      </c>
      <c r="Z6" s="11"/>
      <c r="AA6" s="11"/>
      <c r="AB6" s="21"/>
      <c r="AC6" t="s">
        <v>40</v>
      </c>
      <c r="AE6" s="11"/>
      <c r="AG6" t="s">
        <v>40</v>
      </c>
      <c r="AI6" s="11"/>
      <c r="AK6" t="s">
        <v>40</v>
      </c>
      <c r="AM6" s="11"/>
      <c r="AO6" t="s">
        <v>40</v>
      </c>
      <c r="AQ6" s="11"/>
      <c r="AR6" s="15"/>
      <c r="AS6" s="11" t="s">
        <v>40</v>
      </c>
      <c r="AT6" s="11"/>
      <c r="AU6" s="11"/>
      <c r="AV6" s="13"/>
      <c r="AW6" s="11" t="s">
        <v>40</v>
      </c>
      <c r="AX6" s="11"/>
      <c r="AY6" s="11"/>
    </row>
    <row r="7" spans="1:51" x14ac:dyDescent="0.4">
      <c r="A7" s="43"/>
      <c r="B7" s="11"/>
      <c r="C7" s="11"/>
      <c r="D7" s="11"/>
      <c r="E7" s="11"/>
      <c r="F7" s="11"/>
      <c r="G7" s="43"/>
      <c r="H7" s="11"/>
      <c r="I7" s="11"/>
      <c r="J7" s="11"/>
      <c r="K7" s="11"/>
      <c r="L7" s="45"/>
      <c r="M7" s="45"/>
      <c r="N7" s="50" t="s">
        <v>35</v>
      </c>
      <c r="O7" s="19" t="s">
        <v>44</v>
      </c>
      <c r="P7" s="15"/>
      <c r="Q7" s="11" t="s">
        <v>40</v>
      </c>
      <c r="R7" s="11"/>
      <c r="S7" s="13"/>
      <c r="T7" s="20"/>
      <c r="U7" s="11" t="s">
        <v>40</v>
      </c>
      <c r="V7" s="11"/>
      <c r="W7" s="11"/>
      <c r="X7" s="11"/>
      <c r="Y7" s="11" t="s">
        <v>40</v>
      </c>
      <c r="Z7" s="11"/>
      <c r="AA7" s="11"/>
      <c r="AB7" s="11"/>
      <c r="AC7" s="11" t="s">
        <v>40</v>
      </c>
      <c r="AD7" s="11"/>
      <c r="AE7" s="11"/>
      <c r="AF7" s="11"/>
      <c r="AG7" s="11" t="s">
        <v>40</v>
      </c>
      <c r="AH7" s="11"/>
      <c r="AI7" s="11"/>
      <c r="AJ7" s="11"/>
      <c r="AK7" s="11" t="s">
        <v>40</v>
      </c>
      <c r="AL7" s="11"/>
      <c r="AM7" s="11"/>
      <c r="AN7" s="11"/>
      <c r="AO7" s="11" t="s">
        <v>40</v>
      </c>
      <c r="AP7" s="11"/>
      <c r="AQ7" s="11"/>
      <c r="AR7" s="15"/>
      <c r="AS7" s="11" t="s">
        <v>40</v>
      </c>
      <c r="AT7" s="11"/>
      <c r="AU7" s="11"/>
      <c r="AV7" s="13"/>
      <c r="AW7" s="11" t="s">
        <v>40</v>
      </c>
      <c r="AX7" s="11"/>
      <c r="AY7" s="11"/>
    </row>
    <row r="8" spans="1:51" x14ac:dyDescent="0.4">
      <c r="A8" s="43"/>
      <c r="B8" s="11"/>
      <c r="C8" s="11"/>
      <c r="D8" s="11"/>
      <c r="E8" s="11"/>
      <c r="F8" s="11"/>
      <c r="G8" s="43"/>
      <c r="H8" s="11"/>
      <c r="I8" s="11"/>
      <c r="J8" s="11"/>
      <c r="K8" s="11"/>
      <c r="L8" s="45"/>
      <c r="M8" s="45"/>
      <c r="N8" s="49"/>
      <c r="O8" s="19" t="s">
        <v>45</v>
      </c>
      <c r="P8" s="15"/>
      <c r="Q8" s="11" t="s">
        <v>40</v>
      </c>
      <c r="R8" s="11"/>
      <c r="S8" s="13"/>
      <c r="T8" s="20"/>
      <c r="U8" s="11" t="s">
        <v>40</v>
      </c>
      <c r="V8" s="11"/>
      <c r="W8" s="11"/>
      <c r="X8" s="11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15"/>
      <c r="AS8" s="11" t="s">
        <v>40</v>
      </c>
      <c r="AT8" s="11"/>
      <c r="AU8" s="11"/>
      <c r="AV8" s="13"/>
      <c r="AW8" s="11" t="s">
        <v>40</v>
      </c>
      <c r="AX8" s="11"/>
      <c r="AY8" s="11"/>
    </row>
    <row r="9" spans="1:51" ht="19.5" customHeight="1" x14ac:dyDescent="0.4">
      <c r="A9" s="43"/>
      <c r="B9" s="11"/>
      <c r="C9" s="11"/>
      <c r="D9" s="11"/>
      <c r="E9" s="11"/>
      <c r="F9" s="11"/>
      <c r="G9" s="43"/>
      <c r="H9" s="11"/>
      <c r="I9" s="11"/>
      <c r="J9" s="11"/>
      <c r="K9" s="11"/>
      <c r="L9" s="44" t="s">
        <v>36</v>
      </c>
      <c r="M9" s="44"/>
      <c r="N9" s="45" t="s">
        <v>33</v>
      </c>
      <c r="O9" s="45"/>
      <c r="P9">
        <v>3.41</v>
      </c>
      <c r="Q9" t="s">
        <v>40</v>
      </c>
      <c r="R9">
        <v>10</v>
      </c>
      <c r="S9" s="13">
        <f t="shared" si="0"/>
        <v>0.34100000000000003</v>
      </c>
      <c r="T9" s="20"/>
      <c r="U9" s="11" t="s">
        <v>40</v>
      </c>
      <c r="V9" s="20"/>
      <c r="W9" s="11"/>
      <c r="X9" s="11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15"/>
      <c r="AS9" s="11" t="s">
        <v>40</v>
      </c>
      <c r="AT9" s="11"/>
      <c r="AU9" s="11"/>
      <c r="AV9" s="13"/>
      <c r="AW9" s="11" t="s">
        <v>40</v>
      </c>
      <c r="AX9" s="11"/>
      <c r="AY9" s="11"/>
    </row>
    <row r="10" spans="1:51" x14ac:dyDescent="0.4">
      <c r="A10" s="43"/>
      <c r="B10" s="11"/>
      <c r="C10" s="11"/>
      <c r="D10" s="11"/>
      <c r="E10" s="11"/>
      <c r="F10" s="11"/>
      <c r="G10" s="43"/>
      <c r="H10" s="11"/>
      <c r="I10" s="11"/>
      <c r="J10" s="11"/>
      <c r="K10" s="11"/>
      <c r="L10" s="44"/>
      <c r="M10" s="44"/>
      <c r="N10" s="45" t="s">
        <v>32</v>
      </c>
      <c r="O10" s="45"/>
      <c r="P10" s="15">
        <f>AVERAGE('[1]11C_LY2795050(動態)'!$Q$5,'[1]11C_LY2795050(動態)'!$Q$13)</f>
        <v>2.7350000000000003</v>
      </c>
      <c r="Q10" s="11" t="s">
        <v>40</v>
      </c>
      <c r="R10" s="11"/>
      <c r="S10" s="13"/>
      <c r="T10" s="12"/>
      <c r="U10" s="11" t="s">
        <v>40</v>
      </c>
      <c r="V10" s="11"/>
      <c r="W10" s="11"/>
      <c r="X10" s="11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15"/>
      <c r="AS10" s="11" t="s">
        <v>40</v>
      </c>
      <c r="AT10" s="11"/>
      <c r="AU10" s="11"/>
      <c r="AV10" s="13"/>
      <c r="AW10" s="11" t="s">
        <v>40</v>
      </c>
      <c r="AX10" s="16"/>
      <c r="AY10" s="11"/>
    </row>
    <row r="11" spans="1:51" x14ac:dyDescent="0.4">
      <c r="A11" s="43"/>
      <c r="B11" s="11"/>
      <c r="C11" s="11"/>
      <c r="D11" s="11"/>
      <c r="E11" s="11"/>
      <c r="F11" s="11"/>
      <c r="G11" s="43"/>
      <c r="H11" s="11"/>
      <c r="I11" s="11"/>
      <c r="J11" s="11"/>
      <c r="K11" s="11"/>
      <c r="L11" s="45" t="s">
        <v>24</v>
      </c>
      <c r="M11" s="45"/>
      <c r="N11" s="45" t="s">
        <v>24</v>
      </c>
      <c r="O11" s="45"/>
      <c r="P11">
        <v>2.66</v>
      </c>
      <c r="Q11" t="s">
        <v>40</v>
      </c>
      <c r="R11">
        <v>11</v>
      </c>
      <c r="S11" s="13">
        <f t="shared" si="0"/>
        <v>0.29260000000000003</v>
      </c>
      <c r="T11" s="12"/>
      <c r="U11" s="11" t="s">
        <v>40</v>
      </c>
      <c r="V11" s="11"/>
      <c r="W11" s="11"/>
      <c r="X11" s="11"/>
      <c r="Y11" s="11" t="s">
        <v>40</v>
      </c>
      <c r="Z11" s="11"/>
      <c r="AA11" s="11"/>
      <c r="AB11" s="21"/>
      <c r="AC11" t="s">
        <v>40</v>
      </c>
      <c r="AE11" s="11"/>
      <c r="AG11" t="s">
        <v>40</v>
      </c>
      <c r="AI11" s="11"/>
      <c r="AK11" t="s">
        <v>40</v>
      </c>
      <c r="AM11" s="11"/>
      <c r="AO11" t="s">
        <v>40</v>
      </c>
      <c r="AQ11" s="11"/>
      <c r="AR11" s="15"/>
      <c r="AS11" s="11" t="s">
        <v>40</v>
      </c>
      <c r="AT11" s="11"/>
      <c r="AU11" s="11"/>
      <c r="AV11" s="13"/>
      <c r="AW11" s="11" t="s">
        <v>40</v>
      </c>
      <c r="AX11" s="16"/>
      <c r="AY11" s="11"/>
    </row>
    <row r="12" spans="1:51" x14ac:dyDescent="0.4">
      <c r="A12" s="43"/>
      <c r="B12" s="11"/>
      <c r="C12" s="11"/>
      <c r="D12" s="11"/>
      <c r="E12" s="11"/>
      <c r="F12" s="11"/>
      <c r="G12" s="43"/>
      <c r="H12" s="11"/>
      <c r="I12" s="11"/>
      <c r="J12" s="11"/>
      <c r="K12" s="11"/>
      <c r="L12" s="45" t="s">
        <v>25</v>
      </c>
      <c r="M12" s="45"/>
      <c r="N12" s="45" t="s">
        <v>25</v>
      </c>
      <c r="O12" s="45"/>
      <c r="P12">
        <v>2.58</v>
      </c>
      <c r="Q12" t="s">
        <v>40</v>
      </c>
      <c r="R12">
        <v>10</v>
      </c>
      <c r="S12" s="13">
        <f t="shared" si="0"/>
        <v>0.25800000000000001</v>
      </c>
      <c r="T12" s="20"/>
      <c r="U12" s="11" t="s">
        <v>40</v>
      </c>
      <c r="V12" s="20"/>
      <c r="W12" s="11"/>
      <c r="X12" s="13"/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15"/>
      <c r="AS12" s="11" t="s">
        <v>40</v>
      </c>
      <c r="AT12" s="11"/>
      <c r="AU12" s="11"/>
      <c r="AV12" s="13"/>
      <c r="AW12" s="11" t="s">
        <v>40</v>
      </c>
      <c r="AX12" s="11"/>
      <c r="AY12" s="11"/>
    </row>
    <row r="13" spans="1:51" x14ac:dyDescent="0.4">
      <c r="A13" s="43"/>
      <c r="B13" s="11"/>
      <c r="C13" s="11"/>
      <c r="D13" s="11"/>
      <c r="E13" s="11"/>
      <c r="F13" s="11"/>
      <c r="G13" s="43"/>
      <c r="H13" s="11"/>
      <c r="I13" s="11"/>
      <c r="J13" s="11"/>
      <c r="K13" s="11"/>
      <c r="L13" s="45" t="s">
        <v>26</v>
      </c>
      <c r="M13" s="45"/>
      <c r="N13" s="45" t="s">
        <v>26</v>
      </c>
      <c r="O13" s="45"/>
      <c r="P13" s="15"/>
      <c r="Q13" s="11" t="s">
        <v>40</v>
      </c>
      <c r="R13" s="10"/>
      <c r="S13" s="13"/>
      <c r="T13" s="20"/>
      <c r="U13" s="11" t="s">
        <v>40</v>
      </c>
      <c r="V13" s="20"/>
      <c r="W13" s="11"/>
      <c r="X13" s="11"/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15"/>
      <c r="AS13" s="11" t="s">
        <v>40</v>
      </c>
      <c r="AT13" s="11"/>
      <c r="AU13" s="11"/>
      <c r="AV13" s="13"/>
      <c r="AW13" s="11" t="s">
        <v>40</v>
      </c>
      <c r="AX13" s="11"/>
      <c r="AY13" s="11"/>
    </row>
    <row r="14" spans="1:51" x14ac:dyDescent="0.4">
      <c r="A14" s="43"/>
      <c r="B14" s="11"/>
      <c r="C14" s="11"/>
      <c r="D14" s="11"/>
      <c r="E14" s="11"/>
      <c r="F14" s="11"/>
      <c r="G14" s="43"/>
      <c r="H14" s="11"/>
      <c r="I14" s="11"/>
      <c r="J14" s="11"/>
      <c r="K14" s="11"/>
      <c r="L14" s="45" t="s">
        <v>37</v>
      </c>
      <c r="M14" s="45"/>
      <c r="N14" s="45" t="s">
        <v>38</v>
      </c>
      <c r="O14" s="45"/>
      <c r="P14">
        <v>2.19</v>
      </c>
      <c r="Q14" t="s">
        <v>40</v>
      </c>
      <c r="R14">
        <v>17</v>
      </c>
      <c r="S14" s="13">
        <f t="shared" si="0"/>
        <v>0.37229999999999996</v>
      </c>
      <c r="T14" s="20"/>
      <c r="U14" s="11" t="s">
        <v>40</v>
      </c>
      <c r="V14" s="20"/>
      <c r="W14" s="11"/>
      <c r="X14" s="11"/>
      <c r="Y14" s="11" t="s">
        <v>40</v>
      </c>
      <c r="Z14" s="11"/>
      <c r="AA14" s="11"/>
      <c r="AB14" s="21"/>
      <c r="AC14" t="s">
        <v>40</v>
      </c>
      <c r="AE14" s="11"/>
      <c r="AG14" t="s">
        <v>40</v>
      </c>
      <c r="AH14" s="22"/>
      <c r="AI14" s="11"/>
      <c r="AK14" t="s">
        <v>40</v>
      </c>
      <c r="AM14" s="11"/>
      <c r="AO14" t="s">
        <v>40</v>
      </c>
      <c r="AQ14" s="11"/>
      <c r="AR14" s="15"/>
      <c r="AS14" s="11" t="s">
        <v>40</v>
      </c>
      <c r="AT14" s="11"/>
      <c r="AU14" s="11"/>
      <c r="AV14" s="13"/>
      <c r="AW14" s="11" t="s">
        <v>40</v>
      </c>
      <c r="AX14" s="11"/>
      <c r="AY14" s="11"/>
    </row>
    <row r="15" spans="1:51" x14ac:dyDescent="0.4">
      <c r="A15" s="43"/>
      <c r="B15" s="11"/>
      <c r="C15" s="11"/>
      <c r="D15" s="11"/>
      <c r="E15" s="11"/>
      <c r="F15" s="11"/>
      <c r="G15" s="43"/>
      <c r="H15" s="11"/>
      <c r="I15" s="11"/>
      <c r="J15" s="11"/>
      <c r="K15" s="11"/>
      <c r="L15" s="45"/>
      <c r="M15" s="45"/>
      <c r="N15" s="45" t="s">
        <v>30</v>
      </c>
      <c r="O15" s="45"/>
      <c r="P15" s="15">
        <v>3</v>
      </c>
      <c r="Q15" t="s">
        <v>40</v>
      </c>
      <c r="R15">
        <v>11</v>
      </c>
      <c r="S15" s="13">
        <f t="shared" si="0"/>
        <v>0.33</v>
      </c>
      <c r="T15" s="20"/>
      <c r="U15" t="s">
        <v>40</v>
      </c>
      <c r="V15" s="11"/>
      <c r="W15" s="11"/>
      <c r="X15" s="11"/>
      <c r="Y15" s="11" t="s">
        <v>40</v>
      </c>
      <c r="Z15" s="11"/>
      <c r="AA15" s="11"/>
      <c r="AB15" s="21"/>
      <c r="AC15" t="s">
        <v>40</v>
      </c>
      <c r="AE15" s="11"/>
      <c r="AF15" s="21"/>
      <c r="AG15" t="s">
        <v>40</v>
      </c>
      <c r="AI15" s="11"/>
      <c r="AK15" t="s">
        <v>40</v>
      </c>
      <c r="AM15" s="11"/>
      <c r="AO15" t="s">
        <v>40</v>
      </c>
      <c r="AQ15" s="11"/>
      <c r="AR15" s="15"/>
      <c r="AS15" s="11" t="s">
        <v>40</v>
      </c>
      <c r="AT15" s="11"/>
      <c r="AU15" s="11"/>
      <c r="AV15" s="13"/>
      <c r="AW15" s="11" t="s">
        <v>40</v>
      </c>
      <c r="AX15" s="16"/>
      <c r="AY15" s="11"/>
    </row>
    <row r="16" spans="1:51" x14ac:dyDescent="0.4">
      <c r="A16" s="43"/>
      <c r="B16" s="11"/>
      <c r="C16" s="11"/>
      <c r="D16" s="11"/>
      <c r="E16" s="11"/>
      <c r="F16" s="11"/>
      <c r="G16" s="43"/>
      <c r="H16" s="11"/>
      <c r="I16" s="11"/>
      <c r="J16" s="11"/>
      <c r="K16" s="11"/>
      <c r="L16" s="45"/>
      <c r="M16" s="45"/>
      <c r="N16" s="45" t="s">
        <v>29</v>
      </c>
      <c r="O16" s="45"/>
      <c r="P16">
        <v>2.14</v>
      </c>
      <c r="Q16" t="s">
        <v>40</v>
      </c>
      <c r="R16">
        <v>10</v>
      </c>
      <c r="S16" s="13">
        <f t="shared" si="0"/>
        <v>0.21400000000000002</v>
      </c>
      <c r="T16" s="20"/>
      <c r="U16" s="11" t="s">
        <v>40</v>
      </c>
      <c r="V16" s="20"/>
      <c r="W16" s="11"/>
      <c r="X16" s="11"/>
      <c r="Y16" s="11" t="s">
        <v>40</v>
      </c>
      <c r="Z16" s="11"/>
      <c r="AA16" s="11"/>
      <c r="AB16" s="21"/>
      <c r="AC16" t="s">
        <v>40</v>
      </c>
      <c r="AE16" s="11"/>
      <c r="AG16" t="s">
        <v>40</v>
      </c>
      <c r="AH16" s="21"/>
      <c r="AI16" s="11"/>
      <c r="AK16" t="s">
        <v>40</v>
      </c>
      <c r="AM16" s="11"/>
      <c r="AO16" t="s">
        <v>40</v>
      </c>
      <c r="AQ16" s="11"/>
      <c r="AR16" s="15"/>
      <c r="AS16" s="11" t="s">
        <v>40</v>
      </c>
      <c r="AT16" s="11"/>
      <c r="AU16" s="11"/>
      <c r="AV16" s="13"/>
      <c r="AW16" s="11" t="s">
        <v>40</v>
      </c>
      <c r="AX16" s="11"/>
      <c r="AY16" s="11"/>
    </row>
    <row r="17" spans="1:51" x14ac:dyDescent="0.4">
      <c r="A17" s="43"/>
      <c r="B17" s="11"/>
      <c r="C17" s="11"/>
      <c r="D17" s="11"/>
      <c r="E17" s="11"/>
      <c r="F17" s="11"/>
      <c r="G17" s="43"/>
      <c r="H17" s="11"/>
      <c r="I17" s="11"/>
      <c r="J17" s="11"/>
      <c r="K17" s="11"/>
      <c r="L17" s="45"/>
      <c r="M17" s="45"/>
      <c r="N17" s="45" t="s">
        <v>39</v>
      </c>
      <c r="O17" s="45"/>
      <c r="P17">
        <v>3.11</v>
      </c>
      <c r="Q17" t="s">
        <v>40</v>
      </c>
      <c r="R17">
        <v>12</v>
      </c>
      <c r="S17" s="13">
        <f t="shared" si="0"/>
        <v>0.37319999999999998</v>
      </c>
      <c r="T17" s="20"/>
      <c r="U17" s="11" t="s">
        <v>40</v>
      </c>
      <c r="V17" s="20"/>
      <c r="W17" s="11"/>
      <c r="X17" s="13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15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43"/>
      <c r="B18" s="14"/>
      <c r="C18" s="14"/>
      <c r="D18" s="14"/>
      <c r="E18" s="14"/>
      <c r="F18" s="14"/>
      <c r="G18" s="43"/>
      <c r="H18" s="14"/>
      <c r="I18" s="14"/>
      <c r="J18" s="14"/>
      <c r="K18" s="14"/>
      <c r="L18" s="24" t="s">
        <v>41</v>
      </c>
      <c r="M18" s="24"/>
      <c r="N18" s="45" t="s">
        <v>52</v>
      </c>
      <c r="O18" s="45"/>
      <c r="P18" s="26">
        <v>2.2999999999999998</v>
      </c>
      <c r="Q18" s="14" t="s">
        <v>40</v>
      </c>
      <c r="R18" s="14">
        <v>10</v>
      </c>
      <c r="S18" s="13">
        <f t="shared" si="0"/>
        <v>0.23</v>
      </c>
      <c r="T18" s="14"/>
      <c r="U18" s="14" t="s">
        <v>40</v>
      </c>
      <c r="V18" s="14"/>
      <c r="W18" s="14"/>
      <c r="X18" s="14"/>
      <c r="Y18" s="14" t="s">
        <v>40</v>
      </c>
      <c r="Z18" s="14"/>
      <c r="AA18" s="14"/>
      <c r="AB18" s="27"/>
      <c r="AC18" s="14" t="s">
        <v>40</v>
      </c>
      <c r="AD18" s="14"/>
      <c r="AE18" s="11"/>
      <c r="AG18" t="s">
        <v>40</v>
      </c>
      <c r="AI18" s="11"/>
      <c r="AJ18" s="21"/>
      <c r="AK18" t="s">
        <v>40</v>
      </c>
      <c r="AM18" s="11"/>
      <c r="AO18" t="s">
        <v>40</v>
      </c>
      <c r="AQ18" s="11"/>
      <c r="AR18" s="15"/>
      <c r="AS18" s="11" t="s">
        <v>40</v>
      </c>
      <c r="AT18" s="11"/>
      <c r="AU18" s="11"/>
      <c r="AV18" s="13"/>
      <c r="AW18" s="11" t="s">
        <v>40</v>
      </c>
      <c r="AX18" s="16"/>
      <c r="AY18" s="11"/>
    </row>
    <row r="19" spans="1:51" x14ac:dyDescent="0.4">
      <c r="A19" s="18"/>
      <c r="G19" s="18"/>
      <c r="K19" s="11"/>
      <c r="L19" s="18"/>
      <c r="M19" s="18"/>
      <c r="N19" s="43"/>
      <c r="O19" s="43"/>
      <c r="P19" s="2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1"/>
      <c r="AC19" t="s">
        <v>40</v>
      </c>
      <c r="AE19" s="11"/>
      <c r="AG19" t="s">
        <v>40</v>
      </c>
      <c r="AI19" s="11"/>
      <c r="AJ19" s="21"/>
      <c r="AK19" t="s">
        <v>40</v>
      </c>
      <c r="AM19" s="11"/>
      <c r="AO19" t="s">
        <v>40</v>
      </c>
      <c r="AQ19" s="11"/>
      <c r="AR19" s="15"/>
      <c r="AS19" s="11"/>
      <c r="AT19" s="11"/>
      <c r="AU19" s="11"/>
      <c r="AV19" s="13"/>
      <c r="AW19" s="11"/>
      <c r="AX19" s="11"/>
      <c r="AY19" s="11"/>
    </row>
    <row r="20" spans="1:51" x14ac:dyDescent="0.4">
      <c r="A20" s="18"/>
      <c r="G20" s="18"/>
      <c r="K20" s="11" t="s">
        <v>54</v>
      </c>
      <c r="L20" s="49" t="s">
        <v>23</v>
      </c>
      <c r="M20" s="49"/>
      <c r="N20" s="49" t="s">
        <v>23</v>
      </c>
      <c r="O20" s="49"/>
      <c r="X20">
        <v>0.61</v>
      </c>
      <c r="Y20" t="s">
        <v>40</v>
      </c>
      <c r="Z20">
        <v>15</v>
      </c>
      <c r="AA20" s="15">
        <f>X20*Z20/100</f>
        <v>9.1499999999999998E-2</v>
      </c>
      <c r="AB20" s="21"/>
      <c r="AC20" t="s">
        <v>40</v>
      </c>
      <c r="AD20" s="21"/>
      <c r="AF20" s="21"/>
      <c r="AG20" t="s">
        <v>40</v>
      </c>
      <c r="AH20" s="21"/>
      <c r="AJ20" s="21"/>
      <c r="AK20" t="s">
        <v>40</v>
      </c>
      <c r="AL20" s="21"/>
      <c r="AN20" s="21"/>
      <c r="AO20" t="s">
        <v>40</v>
      </c>
      <c r="AP20" s="21"/>
      <c r="AR20" s="15"/>
      <c r="AV20" s="13"/>
    </row>
    <row r="21" spans="1:51" x14ac:dyDescent="0.4">
      <c r="A21" s="18"/>
      <c r="G21" s="18"/>
      <c r="K21" s="11"/>
      <c r="L21" s="45"/>
      <c r="M21" s="45"/>
      <c r="N21" s="45" t="s">
        <v>28</v>
      </c>
      <c r="O21" s="45"/>
      <c r="X21">
        <v>0.45</v>
      </c>
      <c r="Y21" t="s">
        <v>40</v>
      </c>
      <c r="Z21">
        <v>21</v>
      </c>
      <c r="AA21" s="15">
        <f t="shared" ref="AA21:AA35" si="1">X21*Z21/100</f>
        <v>9.4500000000000015E-2</v>
      </c>
    </row>
    <row r="22" spans="1:51" x14ac:dyDescent="0.4">
      <c r="A22" s="18"/>
      <c r="G22" s="18"/>
      <c r="K22" s="11"/>
      <c r="L22" s="45"/>
      <c r="M22" s="45"/>
      <c r="N22" s="45" t="s">
        <v>31</v>
      </c>
      <c r="O22" s="45"/>
      <c r="X22">
        <v>1.28</v>
      </c>
      <c r="Y22" t="s">
        <v>40</v>
      </c>
      <c r="Z22">
        <v>18</v>
      </c>
      <c r="AA22" s="15">
        <f t="shared" si="1"/>
        <v>0.23039999999999999</v>
      </c>
    </row>
    <row r="23" spans="1:51" x14ac:dyDescent="0.4">
      <c r="A23" s="18"/>
      <c r="G23" s="18"/>
      <c r="L23" s="45" t="s">
        <v>34</v>
      </c>
      <c r="M23" s="45"/>
      <c r="N23" s="45" t="s">
        <v>27</v>
      </c>
      <c r="O23" s="45"/>
      <c r="AA23" s="15"/>
    </row>
    <row r="24" spans="1:51" x14ac:dyDescent="0.4">
      <c r="A24" s="18"/>
      <c r="G24" s="18"/>
      <c r="L24" s="45"/>
      <c r="M24" s="45"/>
      <c r="N24" s="50" t="s">
        <v>35</v>
      </c>
      <c r="O24" s="23" t="s">
        <v>44</v>
      </c>
      <c r="AA24" s="15"/>
    </row>
    <row r="25" spans="1:51" x14ac:dyDescent="0.4">
      <c r="A25" s="18"/>
      <c r="G25" s="18"/>
      <c r="L25" s="45"/>
      <c r="M25" s="45"/>
      <c r="N25" s="49"/>
      <c r="O25" s="23" t="s">
        <v>45</v>
      </c>
      <c r="AA25" s="15"/>
      <c r="AQ25" s="11"/>
    </row>
    <row r="26" spans="1:51" x14ac:dyDescent="0.4">
      <c r="A26" s="18"/>
      <c r="G26" s="18"/>
      <c r="L26" s="44" t="s">
        <v>36</v>
      </c>
      <c r="M26" s="44"/>
      <c r="N26" s="45" t="s">
        <v>33</v>
      </c>
      <c r="O26" s="45"/>
      <c r="X26" s="15">
        <v>1</v>
      </c>
      <c r="Y26" t="s">
        <v>40</v>
      </c>
      <c r="Z26">
        <v>11</v>
      </c>
      <c r="AA26" s="15">
        <f t="shared" si="1"/>
        <v>0.11</v>
      </c>
    </row>
    <row r="27" spans="1:51" x14ac:dyDescent="0.4">
      <c r="A27" s="18"/>
      <c r="G27" s="18"/>
      <c r="L27" s="44"/>
      <c r="M27" s="44"/>
      <c r="N27" s="45" t="s">
        <v>32</v>
      </c>
      <c r="O27" s="45"/>
      <c r="AA27" s="15"/>
    </row>
    <row r="28" spans="1:51" ht="18.75" customHeight="1" x14ac:dyDescent="0.4">
      <c r="A28" s="18"/>
      <c r="G28" s="18"/>
      <c r="L28" s="45" t="s">
        <v>24</v>
      </c>
      <c r="M28" s="45"/>
      <c r="N28" s="45" t="s">
        <v>24</v>
      </c>
      <c r="O28" s="45"/>
      <c r="X28">
        <v>0.56999999999999995</v>
      </c>
      <c r="Y28" t="s">
        <v>40</v>
      </c>
      <c r="Z28">
        <v>17</v>
      </c>
      <c r="AA28" s="15">
        <f t="shared" si="1"/>
        <v>9.69E-2</v>
      </c>
    </row>
    <row r="29" spans="1:51" x14ac:dyDescent="0.4">
      <c r="A29" s="18"/>
      <c r="G29" s="18"/>
      <c r="L29" s="45" t="s">
        <v>25</v>
      </c>
      <c r="M29" s="45"/>
      <c r="N29" s="45" t="s">
        <v>25</v>
      </c>
      <c r="O29" s="45"/>
      <c r="X29">
        <v>0.56999999999999995</v>
      </c>
      <c r="Y29" t="s">
        <v>40</v>
      </c>
      <c r="Z29">
        <v>19</v>
      </c>
      <c r="AA29" s="15">
        <f t="shared" si="1"/>
        <v>0.10829999999999998</v>
      </c>
    </row>
    <row r="30" spans="1:51" x14ac:dyDescent="0.4">
      <c r="A30" s="18"/>
      <c r="G30" s="18"/>
      <c r="L30" s="45" t="s">
        <v>26</v>
      </c>
      <c r="M30" s="45"/>
      <c r="N30" s="45" t="s">
        <v>26</v>
      </c>
      <c r="O30" s="45"/>
      <c r="AA30" s="15"/>
      <c r="AV30" s="11"/>
    </row>
    <row r="31" spans="1:51" x14ac:dyDescent="0.4">
      <c r="A31" s="18"/>
      <c r="G31" s="18"/>
      <c r="L31" s="45" t="s">
        <v>37</v>
      </c>
      <c r="M31" s="45"/>
      <c r="N31" s="45" t="s">
        <v>38</v>
      </c>
      <c r="O31" s="45"/>
      <c r="X31">
        <v>0.28999999999999998</v>
      </c>
      <c r="Y31" t="s">
        <v>40</v>
      </c>
      <c r="Z31">
        <v>58</v>
      </c>
      <c r="AA31" s="15">
        <f t="shared" si="1"/>
        <v>0.16820000000000002</v>
      </c>
    </row>
    <row r="32" spans="1:51" x14ac:dyDescent="0.4">
      <c r="A32" s="18"/>
      <c r="G32" s="18"/>
      <c r="L32" s="45"/>
      <c r="M32" s="45"/>
      <c r="N32" s="45" t="s">
        <v>30</v>
      </c>
      <c r="O32" s="45"/>
      <c r="X32">
        <v>0.75</v>
      </c>
      <c r="Y32" t="s">
        <v>40</v>
      </c>
      <c r="Z32">
        <v>15</v>
      </c>
      <c r="AA32" s="15">
        <f t="shared" si="1"/>
        <v>0.1125</v>
      </c>
    </row>
    <row r="33" spans="1:48" x14ac:dyDescent="0.4">
      <c r="A33" s="18"/>
      <c r="G33" s="18"/>
      <c r="L33" s="45"/>
      <c r="M33" s="45"/>
      <c r="N33" s="45" t="s">
        <v>29</v>
      </c>
      <c r="O33" s="45"/>
      <c r="X33" s="15">
        <v>0.4</v>
      </c>
      <c r="Y33" t="s">
        <v>40</v>
      </c>
      <c r="Z33">
        <v>23</v>
      </c>
      <c r="AA33" s="15">
        <f t="shared" si="1"/>
        <v>9.2000000000000012E-2</v>
      </c>
    </row>
    <row r="34" spans="1:48" x14ac:dyDescent="0.4">
      <c r="A34" s="18"/>
      <c r="G34" s="18"/>
      <c r="L34" s="45"/>
      <c r="M34" s="45"/>
      <c r="N34" s="45" t="s">
        <v>39</v>
      </c>
      <c r="O34" s="45"/>
      <c r="X34">
        <v>0.84</v>
      </c>
      <c r="Y34" t="s">
        <v>40</v>
      </c>
      <c r="Z34">
        <v>16</v>
      </c>
      <c r="AA34" s="15">
        <f t="shared" si="1"/>
        <v>0.13439999999999999</v>
      </c>
    </row>
    <row r="35" spans="1:48" x14ac:dyDescent="0.4">
      <c r="L35" s="24" t="s">
        <v>41</v>
      </c>
      <c r="M35" s="24"/>
      <c r="N35" s="45" t="s">
        <v>52</v>
      </c>
      <c r="O35" s="45"/>
      <c r="X35">
        <v>0.33</v>
      </c>
      <c r="Y35" t="s">
        <v>40</v>
      </c>
      <c r="Z35">
        <v>29</v>
      </c>
      <c r="AA35" s="15">
        <f t="shared" si="1"/>
        <v>9.5700000000000007E-2</v>
      </c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7"/>
    </row>
    <row r="37" spans="1:48" x14ac:dyDescent="0.4">
      <c r="AP37" s="11"/>
      <c r="AQ37" s="11"/>
      <c r="AR37" s="13"/>
      <c r="AS37" s="11"/>
      <c r="AT37" s="11"/>
      <c r="AU37" s="11"/>
      <c r="AV37" s="17"/>
    </row>
    <row r="38" spans="1:48" x14ac:dyDescent="0.4">
      <c r="AP38" s="11"/>
      <c r="AQ38" s="11"/>
      <c r="AR38" s="13"/>
      <c r="AS38" s="11"/>
      <c r="AT38" s="11"/>
      <c r="AU38" s="11"/>
      <c r="AV38" s="17"/>
    </row>
    <row r="39" spans="1:48" x14ac:dyDescent="0.4">
      <c r="AP39" s="11"/>
      <c r="AQ39" s="11"/>
      <c r="AR39" s="11"/>
      <c r="AS39" s="11"/>
      <c r="AT39" s="11"/>
      <c r="AU39" s="11"/>
      <c r="AV39" s="17"/>
    </row>
    <row r="40" spans="1:48" x14ac:dyDescent="0.4">
      <c r="AP40" s="11"/>
      <c r="AQ40" s="11"/>
      <c r="AR40" s="11"/>
      <c r="AS40" s="11"/>
      <c r="AV40" s="17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50">
    <mergeCell ref="N20:O20"/>
    <mergeCell ref="L20:M22"/>
    <mergeCell ref="N21:O21"/>
    <mergeCell ref="L23:M25"/>
    <mergeCell ref="N24:N25"/>
    <mergeCell ref="N22:O22"/>
    <mergeCell ref="N23:O23"/>
    <mergeCell ref="L26:M27"/>
    <mergeCell ref="N26:O26"/>
    <mergeCell ref="N27:O27"/>
    <mergeCell ref="L28:M28"/>
    <mergeCell ref="L29:M29"/>
    <mergeCell ref="N35:O35"/>
    <mergeCell ref="N28:O28"/>
    <mergeCell ref="N29:O29"/>
    <mergeCell ref="L30:M30"/>
    <mergeCell ref="N30:O30"/>
    <mergeCell ref="L31:M34"/>
    <mergeCell ref="N31:O31"/>
    <mergeCell ref="N32:O32"/>
    <mergeCell ref="N33:O33"/>
    <mergeCell ref="N34:O34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E0DB-83AC-411F-A165-A6BBF91005E2}">
  <dimension ref="B2:G33"/>
  <sheetViews>
    <sheetView workbookViewId="0">
      <selection activeCell="E24" sqref="E24"/>
    </sheetView>
  </sheetViews>
  <sheetFormatPr defaultRowHeight="18.75" x14ac:dyDescent="0.4"/>
  <cols>
    <col min="2" max="2" width="37" customWidth="1"/>
    <col min="3" max="3" width="27.375" customWidth="1"/>
  </cols>
  <sheetData>
    <row r="2" spans="2:3" x14ac:dyDescent="0.4">
      <c r="B2" t="s">
        <v>55</v>
      </c>
    </row>
    <row r="4" spans="2:3" ht="19.5" thickBot="1" x14ac:dyDescent="0.45">
      <c r="B4" t="s">
        <v>56</v>
      </c>
    </row>
    <row r="5" spans="2:3" ht="19.5" thickBot="1" x14ac:dyDescent="0.45">
      <c r="B5" s="28" t="s">
        <v>57</v>
      </c>
      <c r="C5" s="29" t="s">
        <v>58</v>
      </c>
    </row>
    <row r="6" spans="2:3" ht="19.5" thickTop="1" x14ac:dyDescent="0.4">
      <c r="B6" s="30" t="s">
        <v>59</v>
      </c>
      <c r="C6" s="31">
        <v>70789955</v>
      </c>
    </row>
    <row r="7" spans="2:3" ht="19.5" thickBot="1" x14ac:dyDescent="0.45">
      <c r="B7" s="32" t="s">
        <v>60</v>
      </c>
      <c r="C7" s="33" t="s">
        <v>61</v>
      </c>
    </row>
    <row r="10" spans="2:3" x14ac:dyDescent="0.4">
      <c r="B10" s="34" t="s">
        <v>62</v>
      </c>
    </row>
    <row r="11" spans="2:3" x14ac:dyDescent="0.4">
      <c r="B11" s="35" t="s">
        <v>63</v>
      </c>
      <c r="C11" s="36">
        <v>406.9</v>
      </c>
    </row>
    <row r="12" spans="2:3" x14ac:dyDescent="0.4">
      <c r="B12" s="35" t="s">
        <v>64</v>
      </c>
      <c r="C12" s="36">
        <v>3.7</v>
      </c>
    </row>
    <row r="13" spans="2:3" x14ac:dyDescent="0.4">
      <c r="B13" s="35" t="s">
        <v>65</v>
      </c>
      <c r="C13" s="23">
        <v>1</v>
      </c>
    </row>
    <row r="14" spans="2:3" x14ac:dyDescent="0.4">
      <c r="B14" s="35" t="s">
        <v>66</v>
      </c>
      <c r="C14" s="23">
        <v>4</v>
      </c>
    </row>
    <row r="15" spans="2:3" x14ac:dyDescent="0.4">
      <c r="B15" s="35" t="s">
        <v>67</v>
      </c>
      <c r="C15" s="23">
        <v>6</v>
      </c>
    </row>
    <row r="16" spans="2:3" x14ac:dyDescent="0.4">
      <c r="B16" s="35" t="s">
        <v>68</v>
      </c>
      <c r="C16" s="36">
        <v>406.15148720000002</v>
      </c>
    </row>
    <row r="17" spans="2:7" x14ac:dyDescent="0.4">
      <c r="B17" s="37" t="s">
        <v>69</v>
      </c>
      <c r="C17" s="36">
        <v>406.15148720000002</v>
      </c>
    </row>
    <row r="18" spans="2:7" x14ac:dyDescent="0.4">
      <c r="B18" s="35" t="s">
        <v>70</v>
      </c>
      <c r="C18" s="36">
        <v>68.400000000000006</v>
      </c>
    </row>
    <row r="19" spans="2:7" x14ac:dyDescent="0.4">
      <c r="B19" s="35" t="s">
        <v>71</v>
      </c>
      <c r="C19" s="36">
        <v>29</v>
      </c>
    </row>
    <row r="20" spans="2:7" x14ac:dyDescent="0.4">
      <c r="B20" s="35" t="s">
        <v>72</v>
      </c>
      <c r="C20" s="36">
        <v>0</v>
      </c>
    </row>
    <row r="21" spans="2:7" x14ac:dyDescent="0.4">
      <c r="B21" s="35" t="s">
        <v>73</v>
      </c>
      <c r="C21" s="23">
        <v>540</v>
      </c>
    </row>
    <row r="22" spans="2:7" x14ac:dyDescent="0.4">
      <c r="B22" s="35" t="s">
        <v>74</v>
      </c>
      <c r="C22" s="23">
        <v>1</v>
      </c>
    </row>
    <row r="23" spans="2:7" x14ac:dyDescent="0.4">
      <c r="B23" s="37" t="s">
        <v>75</v>
      </c>
      <c r="C23" s="23">
        <v>1</v>
      </c>
    </row>
    <row r="24" spans="2:7" x14ac:dyDescent="0.4">
      <c r="B24" s="37" t="s">
        <v>76</v>
      </c>
      <c r="C24" s="23">
        <v>0</v>
      </c>
    </row>
    <row r="25" spans="2:7" x14ac:dyDescent="0.4">
      <c r="B25" s="37" t="s">
        <v>77</v>
      </c>
      <c r="C25" s="23">
        <v>0</v>
      </c>
    </row>
    <row r="26" spans="2:7" x14ac:dyDescent="0.4">
      <c r="B26" s="37" t="s">
        <v>78</v>
      </c>
      <c r="C26" s="23">
        <v>0</v>
      </c>
    </row>
    <row r="27" spans="2:7" x14ac:dyDescent="0.4">
      <c r="B27" s="37" t="s">
        <v>79</v>
      </c>
      <c r="C27" s="23">
        <v>1</v>
      </c>
    </row>
    <row r="28" spans="2:7" x14ac:dyDescent="0.4">
      <c r="B28" s="37" t="s">
        <v>80</v>
      </c>
      <c r="C28" s="23" t="s">
        <v>81</v>
      </c>
    </row>
    <row r="30" spans="2:7" ht="19.5" thickBot="1" x14ac:dyDescent="0.45">
      <c r="B30" t="s">
        <v>82</v>
      </c>
    </row>
    <row r="31" spans="2:7" ht="19.5" thickBot="1" x14ac:dyDescent="0.45">
      <c r="B31" s="28" t="s">
        <v>83</v>
      </c>
      <c r="C31" s="38" t="s">
        <v>84</v>
      </c>
      <c r="D31" s="38" t="s">
        <v>85</v>
      </c>
      <c r="E31" s="38" t="s">
        <v>86</v>
      </c>
      <c r="F31" s="38" t="s">
        <v>87</v>
      </c>
      <c r="G31" s="29" t="s">
        <v>93</v>
      </c>
    </row>
    <row r="32" spans="2:7" ht="20.25" thickTop="1" thickBot="1" x14ac:dyDescent="0.45">
      <c r="B32" s="39">
        <v>0.72199999999999998</v>
      </c>
      <c r="C32" s="40" t="s">
        <v>88</v>
      </c>
      <c r="D32" s="41" t="s">
        <v>89</v>
      </c>
      <c r="E32" s="40"/>
      <c r="F32" s="40"/>
      <c r="G32" s="42" t="s">
        <v>90</v>
      </c>
    </row>
    <row r="33" spans="4:4" ht="19.5" thickBot="1" x14ac:dyDescent="0.45">
      <c r="D33" s="4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11C_LY2795050(kinetic)</vt:lpstr>
      <vt:lpstr>11C_LY2795050(compound)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2022-10-14T04:35:41Z</dcterms:modified>
</cp:coreProperties>
</file>