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myloid-β deposits\"/>
    </mc:Choice>
  </mc:AlternateContent>
  <xr:revisionPtr revIDLastSave="0" documentId="13_ncr:1_{B08975CC-2FE9-4453-854C-AB0FE3D89C8D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AZD2184(kinetic)" sheetId="1" r:id="rId1"/>
    <sheet name="11C_AZD2184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" i="1" l="1"/>
  <c r="Y18" i="1"/>
  <c r="X18" i="1"/>
  <c r="Z13" i="1"/>
  <c r="Y13" i="1"/>
  <c r="X13" i="1"/>
  <c r="Z12" i="1"/>
  <c r="Y12" i="1"/>
  <c r="X12" i="1"/>
  <c r="Z11" i="1"/>
  <c r="Y11" i="1"/>
  <c r="X11" i="1"/>
  <c r="Z10" i="1"/>
  <c r="Y10" i="1"/>
  <c r="X10" i="1"/>
  <c r="Z4" i="1"/>
  <c r="Y4" i="1"/>
  <c r="X4" i="1"/>
  <c r="Z3" i="1"/>
  <c r="Y3" i="1"/>
  <c r="X3" i="1"/>
  <c r="V18" i="1"/>
  <c r="U18" i="1"/>
  <c r="T18" i="1"/>
  <c r="V13" i="1"/>
  <c r="U13" i="1"/>
  <c r="T13" i="1"/>
  <c r="V12" i="1"/>
  <c r="U12" i="1"/>
  <c r="T12" i="1"/>
  <c r="V11" i="1"/>
  <c r="U11" i="1"/>
  <c r="T11" i="1"/>
  <c r="V10" i="1"/>
  <c r="U10" i="1"/>
  <c r="T10" i="1"/>
  <c r="V4" i="1"/>
  <c r="U4" i="1"/>
  <c r="T4" i="1"/>
  <c r="V3" i="1"/>
  <c r="U3" i="1"/>
  <c r="T3" i="1"/>
  <c r="X21" i="1"/>
  <c r="X22" i="1"/>
  <c r="X23" i="1"/>
  <c r="X24" i="1"/>
  <c r="X25" i="1"/>
  <c r="X26" i="1"/>
  <c r="X20" i="1"/>
  <c r="R18" i="1"/>
  <c r="Q18" i="1"/>
  <c r="P18" i="1"/>
  <c r="R13" i="1"/>
  <c r="Q13" i="1"/>
  <c r="P13" i="1"/>
  <c r="R12" i="1"/>
  <c r="Q12" i="1"/>
  <c r="P12" i="1"/>
  <c r="R11" i="1"/>
  <c r="Q11" i="1"/>
  <c r="P11" i="1"/>
  <c r="R10" i="1"/>
  <c r="Q10" i="1"/>
  <c r="P10" i="1"/>
  <c r="R6" i="1"/>
  <c r="Q6" i="1"/>
  <c r="P6" i="1"/>
  <c r="R4" i="1"/>
  <c r="Q4" i="1"/>
  <c r="P4" i="1"/>
  <c r="R3" i="1"/>
  <c r="Q3" i="1"/>
  <c r="P3" i="1"/>
  <c r="AP18" i="1"/>
  <c r="AO18" i="1"/>
  <c r="AN18" i="1"/>
  <c r="AP13" i="1"/>
  <c r="AO13" i="1"/>
  <c r="AN13" i="1"/>
  <c r="AP12" i="1"/>
  <c r="AO12" i="1"/>
  <c r="AN12" i="1"/>
  <c r="AP11" i="1"/>
  <c r="AO11" i="1"/>
  <c r="AN11" i="1"/>
  <c r="AP10" i="1"/>
  <c r="AO10" i="1"/>
  <c r="AN10" i="1"/>
  <c r="AP6" i="1"/>
  <c r="AO6" i="1"/>
  <c r="AN6" i="1"/>
  <c r="AP4" i="1"/>
  <c r="AO4" i="1"/>
  <c r="AN4" i="1"/>
  <c r="AP3" i="1"/>
  <c r="AO3" i="1"/>
  <c r="AN3" i="1"/>
  <c r="AL18" i="1"/>
  <c r="AK18" i="1"/>
  <c r="AJ18" i="1"/>
  <c r="AL13" i="1"/>
  <c r="AK13" i="1"/>
  <c r="AJ13" i="1"/>
  <c r="AL12" i="1"/>
  <c r="AK12" i="1"/>
  <c r="AJ12" i="1"/>
  <c r="AL11" i="1"/>
  <c r="AK11" i="1"/>
  <c r="AJ11" i="1"/>
  <c r="AL10" i="1"/>
  <c r="AK10" i="1"/>
  <c r="AJ10" i="1"/>
  <c r="AL6" i="1"/>
  <c r="AK6" i="1"/>
  <c r="AJ6" i="1"/>
  <c r="AL4" i="1"/>
  <c r="AK4" i="1"/>
  <c r="AJ4" i="1"/>
  <c r="AL3" i="1"/>
  <c r="AK3" i="1"/>
  <c r="AJ3" i="1"/>
  <c r="AH18" i="1"/>
  <c r="AG18" i="1"/>
  <c r="AF18" i="1"/>
  <c r="AH13" i="1"/>
  <c r="AG13" i="1"/>
  <c r="AF13" i="1"/>
  <c r="AH12" i="1"/>
  <c r="AG12" i="1"/>
  <c r="AF12" i="1"/>
  <c r="AH11" i="1"/>
  <c r="AG11" i="1"/>
  <c r="AF11" i="1"/>
  <c r="AH10" i="1"/>
  <c r="AG10" i="1"/>
  <c r="AF10" i="1"/>
  <c r="AH6" i="1"/>
  <c r="AG6" i="1"/>
  <c r="AF6" i="1"/>
  <c r="AH4" i="1"/>
  <c r="AG4" i="1"/>
  <c r="AF4" i="1"/>
  <c r="AH3" i="1"/>
  <c r="AG3" i="1"/>
  <c r="AF3" i="1"/>
  <c r="AB6" i="1"/>
  <c r="AC6" i="1"/>
  <c r="AD6" i="1"/>
  <c r="AB18" i="1"/>
  <c r="AC18" i="1"/>
  <c r="AD18" i="1"/>
  <c r="AB10" i="1"/>
  <c r="AC10" i="1"/>
  <c r="AD10" i="1"/>
  <c r="AB4" i="1"/>
  <c r="AC4" i="1"/>
  <c r="AD4" i="1"/>
  <c r="AB12" i="1"/>
  <c r="AC12" i="1"/>
  <c r="AD12" i="1"/>
  <c r="AB13" i="1"/>
  <c r="AC13" i="1"/>
  <c r="AD13" i="1"/>
  <c r="AB3" i="1"/>
  <c r="AC3" i="1"/>
  <c r="AD3" i="1"/>
  <c r="AB11" i="1"/>
  <c r="AC11" i="1"/>
  <c r="AD11" i="1"/>
</calcChain>
</file>

<file path=xl/sharedStrings.xml><?xml version="1.0" encoding="utf-8"?>
<sst xmlns="http://schemas.openxmlformats.org/spreadsheetml/2006/main" count="165" uniqueCount="101">
  <si>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</si>
  <si>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</si>
  <si>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</si>
  <si>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</si>
  <si>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</si>
  <si>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</si>
  <si>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</si>
  <si>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</si>
  <si>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</si>
  <si>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</si>
  <si>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</si>
  <si>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</si>
  <si>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</si>
  <si>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</si>
  <si>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</si>
  <si>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</si>
  <si>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</si>
  <si>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</si>
  <si>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</si>
  <si>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</si>
  <si>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</si>
  <si>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</si>
  <si>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</si>
  <si>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</si>
  <si>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</si>
  <si>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</si>
  <si>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</si>
  <si>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</si>
  <si>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</si>
  <si>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</si>
  <si>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</si>
  <si>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</si>
  <si>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</si>
  <si>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</si>
  <si>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</si>
  <si>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</si>
  <si>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</si>
  <si>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</si>
  <si>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</si>
  <si>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</si>
  <si>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</si>
  <si>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</si>
  <si>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</si>
  <si>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</si>
  <si>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</si>
  <si>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</si>
  <si>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</si>
  <si>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</si>
  <si>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</si>
  <si>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</si>
  <si>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</si>
  <si>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</si>
  <si>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</si>
  <si>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</si>
  <si>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</si>
  <si>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</si>
  <si>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</si>
  <si>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</si>
  <si>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</si>
  <si>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</si>
  <si>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</si>
  <si>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</si>
  <si>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</si>
  <si>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</si>
  <si>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</si>
  <si>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</si>
  <si>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</si>
  <si>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</si>
  <si>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</si>
  <si>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</si>
  <si>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</si>
  <si>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</si>
  <si>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</si>
  <si>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</si>
  <si>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</si>
  <si>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amyloid-β deposits</t>
  </si>
  <si>
    <t>Hiroshi Ito et al.</t>
    <phoneticPr fontId="1"/>
  </si>
  <si>
    <t>JNM</t>
    <phoneticPr fontId="1"/>
  </si>
  <si>
    <t>55(6):932-8</t>
    <phoneticPr fontId="1"/>
  </si>
  <si>
    <t>(F/M)2/4</t>
    <phoneticPr fontId="1"/>
  </si>
  <si>
    <t>65±10</t>
    <phoneticPr fontId="1"/>
  </si>
  <si>
    <t>2TCM</t>
    <phoneticPr fontId="1"/>
  </si>
  <si>
    <t>raw data</t>
    <phoneticPr fontId="1"/>
  </si>
  <si>
    <t>frontal</t>
    <phoneticPr fontId="1"/>
  </si>
  <si>
    <t>temporal</t>
    <phoneticPr fontId="1"/>
  </si>
  <si>
    <t>parietal</t>
    <phoneticPr fontId="1"/>
  </si>
  <si>
    <t>occipital</t>
    <phoneticPr fontId="1"/>
  </si>
  <si>
    <t>hippocampus</t>
    <phoneticPr fontId="1"/>
  </si>
  <si>
    <t>posterior cingulate</t>
    <phoneticPr fontId="1"/>
  </si>
  <si>
    <t>centrum semiovate</t>
    <phoneticPr fontId="1"/>
  </si>
  <si>
    <t>cerebellum</t>
    <phoneticPr fontId="1"/>
  </si>
  <si>
    <t>DVR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</si>
  <si>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C]AZD2184</t>
    </r>
    <phoneticPr fontId="1"/>
  </si>
  <si>
    <t>C13H11N3OS</t>
    <phoneticPr fontId="1"/>
  </si>
  <si>
    <t>Yes</t>
    <phoneticPr fontId="1"/>
  </si>
  <si>
    <t>8.4±1.0</t>
    <phoneticPr fontId="1"/>
  </si>
  <si>
    <t>10.1111/j.1471-4159.2008.05861.x</t>
  </si>
  <si>
    <t>Kd</t>
    <phoneticPr fontId="1"/>
  </si>
  <si>
    <r>
      <t>human A</t>
    </r>
    <r>
      <rPr>
        <sz val="11"/>
        <color rgb="FF212121"/>
        <rFont val="Segoe UI"/>
        <family val="2"/>
        <charset val="161"/>
      </rPr>
      <t>β</t>
    </r>
    <r>
      <rPr>
        <sz val="11"/>
        <color rgb="FF212121"/>
        <rFont val="Segoe UI"/>
        <family val="2"/>
      </rPr>
      <t>(1–40) fibrilsin  vitro</t>
    </r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</si>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</sst>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0" xfId="0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2.62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0" t="s">
        <v>0</v>
      </c>
      <c r="B1" s="60"/>
      <c r="C1" s="60"/>
      <c r="D1" s="60"/>
      <c r="E1" s="60"/>
      <c r="F1" s="60"/>
      <c r="G1" s="61" t="s">
        <v>100</v>
      </c>
      <c r="H1" s="61"/>
      <c r="I1" s="61"/>
      <c r="J1" s="61"/>
      <c r="K1" s="62" t="s">
        <v>1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6" t="s">
        <v>91</v>
      </c>
      <c r="U2" s="6"/>
      <c r="V2" s="6"/>
      <c r="W2" s="6"/>
      <c r="X2" s="7" t="s">
        <v>14</v>
      </c>
      <c r="Y2" s="7"/>
      <c r="Z2" s="7"/>
      <c r="AA2" s="7"/>
      <c r="AB2" s="6" t="s">
        <v>15</v>
      </c>
      <c r="AC2" s="6"/>
      <c r="AD2" s="6" t="s">
        <v>16</v>
      </c>
      <c r="AE2" s="6"/>
      <c r="AF2" s="6" t="s">
        <v>17</v>
      </c>
      <c r="AG2" s="6"/>
      <c r="AH2" s="6" t="s">
        <v>16</v>
      </c>
      <c r="AI2" s="6"/>
      <c r="AJ2" s="6" t="s">
        <v>18</v>
      </c>
      <c r="AK2" s="6"/>
      <c r="AL2" s="6" t="s">
        <v>16</v>
      </c>
      <c r="AM2" s="6"/>
      <c r="AN2" s="6" t="s">
        <v>19</v>
      </c>
      <c r="AO2" s="6"/>
      <c r="AP2" s="6" t="s">
        <v>16</v>
      </c>
      <c r="AQ2" s="6"/>
      <c r="AR2" s="6" t="s">
        <v>42</v>
      </c>
      <c r="AS2" s="6"/>
      <c r="AT2" s="6" t="s">
        <v>16</v>
      </c>
      <c r="AU2" s="6"/>
      <c r="AV2" s="8" t="s">
        <v>20</v>
      </c>
      <c r="AW2" s="8"/>
      <c r="AX2" s="6" t="s">
        <v>16</v>
      </c>
      <c r="AY2" s="1"/>
    </row>
    <row r="3" spans="1:51" x14ac:dyDescent="0.4">
      <c r="A3" s="65" t="s">
        <v>92</v>
      </c>
      <c r="B3" t="s">
        <v>75</v>
      </c>
      <c r="C3" t="s">
        <v>76</v>
      </c>
      <c r="D3" s="45">
        <v>2014</v>
      </c>
      <c r="E3" s="45" t="s">
        <v>77</v>
      </c>
      <c r="F3" s="45" t="s">
        <v>78</v>
      </c>
      <c r="G3" s="65" t="s">
        <v>21</v>
      </c>
      <c r="H3" s="45">
        <v>6</v>
      </c>
      <c r="I3" s="45" t="s">
        <v>79</v>
      </c>
      <c r="J3" s="45" t="s">
        <v>80</v>
      </c>
      <c r="K3" s="46" t="s">
        <v>81</v>
      </c>
      <c r="L3" s="63" t="s">
        <v>22</v>
      </c>
      <c r="M3" s="63"/>
      <c r="N3" s="63" t="s">
        <v>22</v>
      </c>
      <c r="O3" s="63"/>
      <c r="P3" s="23">
        <f t="shared" ref="P3:R3" si="0">P21</f>
        <v>1.22</v>
      </c>
      <c r="Q3" s="50" t="str">
        <f t="shared" si="0"/>
        <v>±</v>
      </c>
      <c r="R3" s="23">
        <f t="shared" si="0"/>
        <v>0.17</v>
      </c>
      <c r="S3" s="10"/>
      <c r="T3" s="23">
        <f t="shared" ref="T3:V3" si="1">T21</f>
        <v>1.07</v>
      </c>
      <c r="U3" s="50" t="str">
        <f t="shared" si="1"/>
        <v>±</v>
      </c>
      <c r="V3" s="23">
        <f t="shared" si="1"/>
        <v>0.06</v>
      </c>
      <c r="W3" s="10"/>
      <c r="X3" s="23">
        <f t="shared" ref="X3:Z3" si="2">X21</f>
        <v>7.0000000000000062E-2</v>
      </c>
      <c r="Y3" s="50" t="str">
        <f t="shared" si="2"/>
        <v>±</v>
      </c>
      <c r="Z3" s="23">
        <f t="shared" si="2"/>
        <v>0.06</v>
      </c>
      <c r="AA3" s="10"/>
      <c r="AB3" s="23">
        <f t="shared" ref="AB3:AD3" si="3">AB21</f>
        <v>0.25</v>
      </c>
      <c r="AC3" s="50" t="str">
        <f t="shared" si="3"/>
        <v>±</v>
      </c>
      <c r="AD3" s="23">
        <f t="shared" si="3"/>
        <v>7.0000000000000007E-2</v>
      </c>
      <c r="AE3" s="10"/>
      <c r="AF3" s="23">
        <f t="shared" ref="AF3:AH3" si="4">AF21</f>
        <v>0.42</v>
      </c>
      <c r="AG3" s="50" t="str">
        <f t="shared" si="4"/>
        <v>±</v>
      </c>
      <c r="AH3" s="23">
        <f t="shared" si="4"/>
        <v>0.09</v>
      </c>
      <c r="AI3" s="10"/>
      <c r="AJ3" s="23">
        <f t="shared" ref="AJ3:AL3" si="5">AJ21</f>
        <v>0.06</v>
      </c>
      <c r="AK3" s="50" t="str">
        <f t="shared" si="5"/>
        <v>±</v>
      </c>
      <c r="AL3" s="23">
        <f t="shared" si="5"/>
        <v>0.02</v>
      </c>
      <c r="AM3" s="10"/>
      <c r="AN3" s="23">
        <f t="shared" ref="AN3:AP3" si="6">AN21</f>
        <v>0.05</v>
      </c>
      <c r="AO3" s="50" t="str">
        <f t="shared" si="6"/>
        <v>±</v>
      </c>
      <c r="AP3" s="23">
        <f t="shared" si="6"/>
        <v>0.02</v>
      </c>
      <c r="AQ3" s="10"/>
      <c r="AR3" s="11"/>
      <c r="AS3" s="10"/>
      <c r="AT3" s="10"/>
      <c r="AU3" s="10"/>
      <c r="AV3" s="22"/>
      <c r="AW3" s="10"/>
      <c r="AX3" s="10"/>
      <c r="AY3" s="10"/>
    </row>
    <row r="4" spans="1:51" x14ac:dyDescent="0.4">
      <c r="A4" s="58"/>
      <c r="B4" s="10"/>
      <c r="C4" s="10"/>
      <c r="D4" s="10"/>
      <c r="E4" s="10"/>
      <c r="F4" s="10"/>
      <c r="G4" s="58"/>
      <c r="H4" s="10"/>
      <c r="I4" s="10"/>
      <c r="J4" s="10"/>
      <c r="K4" s="47" t="s">
        <v>99</v>
      </c>
      <c r="L4" s="57"/>
      <c r="M4" s="57"/>
      <c r="N4" s="57" t="s">
        <v>27</v>
      </c>
      <c r="O4" s="57"/>
      <c r="P4" s="23">
        <f t="shared" ref="P4:R4" si="7">P24</f>
        <v>1.27</v>
      </c>
      <c r="Q4" s="50" t="str">
        <f t="shared" si="7"/>
        <v>±</v>
      </c>
      <c r="R4" s="23">
        <f t="shared" si="7"/>
        <v>0.19</v>
      </c>
      <c r="S4" s="10"/>
      <c r="T4" s="23">
        <f t="shared" ref="T4:V4" si="8">T24</f>
        <v>1.1100000000000001</v>
      </c>
      <c r="U4" s="50" t="str">
        <f t="shared" si="8"/>
        <v>±</v>
      </c>
      <c r="V4" s="23">
        <f t="shared" si="8"/>
        <v>7.0000000000000007E-2</v>
      </c>
      <c r="W4" s="10"/>
      <c r="X4" s="23">
        <f t="shared" ref="X4:Z4" si="9">X24</f>
        <v>0.1100000000000001</v>
      </c>
      <c r="Y4" s="50" t="str">
        <f t="shared" si="9"/>
        <v>±</v>
      </c>
      <c r="Z4" s="23">
        <f t="shared" si="9"/>
        <v>7.0000000000000007E-2</v>
      </c>
      <c r="AA4" s="10"/>
      <c r="AB4" s="23">
        <f t="shared" ref="AB4:AD4" si="10">AB24</f>
        <v>0.22</v>
      </c>
      <c r="AC4" s="50" t="str">
        <f t="shared" si="10"/>
        <v>±</v>
      </c>
      <c r="AD4" s="23">
        <f t="shared" si="10"/>
        <v>0.05</v>
      </c>
      <c r="AE4" s="10"/>
      <c r="AF4" s="23">
        <f t="shared" ref="AF4:AH4" si="11">AF24</f>
        <v>0.41</v>
      </c>
      <c r="AG4" s="50" t="str">
        <f t="shared" si="11"/>
        <v>±</v>
      </c>
      <c r="AH4" s="23">
        <f t="shared" si="11"/>
        <v>0.12</v>
      </c>
      <c r="AI4" s="10"/>
      <c r="AJ4" s="23">
        <f t="shared" ref="AJ4:AL4" si="12">AJ24</f>
        <v>0.08</v>
      </c>
      <c r="AK4" s="50" t="str">
        <f t="shared" si="12"/>
        <v>±</v>
      </c>
      <c r="AL4" s="23">
        <f t="shared" si="12"/>
        <v>0.04</v>
      </c>
      <c r="AM4" s="10"/>
      <c r="AN4" s="23">
        <f t="shared" ref="AN4:AP4" si="13">AN24</f>
        <v>0.06</v>
      </c>
      <c r="AO4" s="50" t="str">
        <f t="shared" si="13"/>
        <v>±</v>
      </c>
      <c r="AP4" s="23">
        <f t="shared" si="13"/>
        <v>0.02</v>
      </c>
      <c r="AR4" s="24"/>
      <c r="AS4" s="10"/>
      <c r="AT4" s="10"/>
      <c r="AU4" s="10"/>
      <c r="AV4" s="22"/>
      <c r="AW4" s="10"/>
      <c r="AX4" s="15"/>
      <c r="AY4" s="10"/>
    </row>
    <row r="5" spans="1:51" x14ac:dyDescent="0.4">
      <c r="A5" s="58"/>
      <c r="B5" s="10"/>
      <c r="C5" s="10"/>
      <c r="D5" s="10"/>
      <c r="E5" s="10"/>
      <c r="F5" s="10"/>
      <c r="G5" s="58"/>
      <c r="H5" s="10"/>
      <c r="I5" s="10"/>
      <c r="J5" s="10"/>
      <c r="K5" s="47"/>
      <c r="L5" s="57"/>
      <c r="M5" s="57"/>
      <c r="N5" s="57" t="s">
        <v>30</v>
      </c>
      <c r="O5" s="57"/>
      <c r="P5" s="25"/>
      <c r="Q5" s="10"/>
      <c r="R5" s="10"/>
      <c r="S5" s="10"/>
      <c r="T5" s="25"/>
      <c r="U5" s="10"/>
      <c r="V5" s="10"/>
      <c r="W5" s="10"/>
      <c r="X5" s="25"/>
      <c r="Y5" s="10"/>
      <c r="Z5" s="10"/>
      <c r="AA5" s="10"/>
      <c r="AB5" s="25"/>
      <c r="AC5" s="10"/>
      <c r="AD5" s="10"/>
      <c r="AE5" s="10"/>
      <c r="AF5" s="25"/>
      <c r="AG5" s="10"/>
      <c r="AH5" s="10"/>
      <c r="AI5" s="10"/>
      <c r="AJ5" s="25"/>
      <c r="AK5" s="10"/>
      <c r="AL5" s="10"/>
      <c r="AM5" s="10"/>
      <c r="AN5" s="25"/>
      <c r="AO5" s="10"/>
      <c r="AP5" s="10"/>
      <c r="AQ5" s="10"/>
      <c r="AR5" s="24"/>
      <c r="AS5" s="10"/>
      <c r="AT5" s="10"/>
      <c r="AU5" s="10"/>
      <c r="AV5" s="22"/>
      <c r="AW5" s="10"/>
      <c r="AX5" s="10"/>
      <c r="AY5" s="10"/>
    </row>
    <row r="6" spans="1:51" x14ac:dyDescent="0.4">
      <c r="A6" s="58"/>
      <c r="B6" s="10"/>
      <c r="C6" s="10"/>
      <c r="D6" s="10"/>
      <c r="E6" s="10"/>
      <c r="F6" s="10"/>
      <c r="G6" s="58"/>
      <c r="H6" s="10"/>
      <c r="I6" s="10"/>
      <c r="J6" s="10"/>
      <c r="K6" s="47"/>
      <c r="L6" s="57" t="s">
        <v>33</v>
      </c>
      <c r="M6" s="57"/>
      <c r="N6" s="57" t="s">
        <v>26</v>
      </c>
      <c r="O6" s="57"/>
      <c r="P6" s="23">
        <f t="shared" ref="P6:R6" si="14">P27</f>
        <v>1.1499999999999999</v>
      </c>
      <c r="Q6" s="50" t="str">
        <f t="shared" si="14"/>
        <v>±</v>
      </c>
      <c r="R6" s="23">
        <f t="shared" si="14"/>
        <v>0.22</v>
      </c>
      <c r="S6" s="10"/>
      <c r="T6" s="23"/>
      <c r="U6" s="50"/>
      <c r="V6" s="23"/>
      <c r="W6" s="10"/>
      <c r="X6" s="23"/>
      <c r="Y6" s="50"/>
      <c r="Z6" s="23"/>
      <c r="AA6" s="10"/>
      <c r="AB6" s="23">
        <f t="shared" ref="AB6:AD6" si="15">AB27</f>
        <v>0.28000000000000003</v>
      </c>
      <c r="AC6" s="50" t="str">
        <f t="shared" si="15"/>
        <v>±</v>
      </c>
      <c r="AD6" s="23">
        <f t="shared" si="15"/>
        <v>0.06</v>
      </c>
      <c r="AE6" s="10"/>
      <c r="AF6" s="23">
        <f t="shared" ref="AF6:AH6" si="16">AF27</f>
        <v>0.38</v>
      </c>
      <c r="AG6" s="50" t="str">
        <f t="shared" si="16"/>
        <v>±</v>
      </c>
      <c r="AH6" s="23">
        <f t="shared" si="16"/>
        <v>0.05</v>
      </c>
      <c r="AI6" s="10"/>
      <c r="AJ6" s="23">
        <f t="shared" ref="AJ6:AL6" si="17">AJ27</f>
        <v>0.03</v>
      </c>
      <c r="AK6" s="50" t="str">
        <f t="shared" si="17"/>
        <v>±</v>
      </c>
      <c r="AL6" s="23">
        <f t="shared" si="17"/>
        <v>0.02</v>
      </c>
      <c r="AM6" s="10"/>
      <c r="AN6" s="23">
        <f t="shared" ref="AN6:AP6" si="18">AN27</f>
        <v>0.05</v>
      </c>
      <c r="AO6" s="50" t="str">
        <f t="shared" si="18"/>
        <v>±</v>
      </c>
      <c r="AP6" s="23">
        <f t="shared" si="18"/>
        <v>0.02</v>
      </c>
      <c r="AQ6" s="10"/>
      <c r="AR6" s="24"/>
      <c r="AS6" s="23"/>
      <c r="AT6" s="21"/>
      <c r="AU6" s="10"/>
      <c r="AV6" s="24"/>
      <c r="AW6" s="23"/>
      <c r="AX6" s="23"/>
      <c r="AY6" s="10"/>
    </row>
    <row r="7" spans="1:51" x14ac:dyDescent="0.4">
      <c r="A7" s="58"/>
      <c r="B7" s="10"/>
      <c r="C7" s="10"/>
      <c r="D7" s="10"/>
      <c r="E7" s="10"/>
      <c r="F7" s="10"/>
      <c r="G7" s="58"/>
      <c r="H7" s="10"/>
      <c r="I7" s="10"/>
      <c r="J7" s="10"/>
      <c r="K7" s="47"/>
      <c r="L7" s="57"/>
      <c r="M7" s="57"/>
      <c r="N7" s="64" t="s">
        <v>34</v>
      </c>
      <c r="O7" s="18" t="s">
        <v>43</v>
      </c>
      <c r="P7" s="26"/>
      <c r="Q7" s="10"/>
      <c r="R7" s="10"/>
      <c r="S7" s="10"/>
      <c r="T7" s="26"/>
      <c r="U7" s="10"/>
      <c r="V7" s="10"/>
      <c r="W7" s="10"/>
      <c r="X7" s="26"/>
      <c r="Y7" s="10"/>
      <c r="Z7" s="10"/>
      <c r="AA7" s="10"/>
      <c r="AB7" s="26"/>
      <c r="AC7" s="10"/>
      <c r="AD7" s="10"/>
      <c r="AE7" s="10"/>
      <c r="AF7" s="26"/>
      <c r="AG7" s="10"/>
      <c r="AH7" s="10"/>
      <c r="AI7" s="10"/>
      <c r="AJ7" s="26"/>
      <c r="AK7" s="10"/>
      <c r="AL7" s="10"/>
      <c r="AM7" s="10"/>
      <c r="AN7" s="26"/>
      <c r="AO7" s="10"/>
      <c r="AP7" s="10"/>
      <c r="AQ7" s="10"/>
      <c r="AR7" s="24"/>
      <c r="AS7" s="10"/>
      <c r="AT7" s="10"/>
      <c r="AU7" s="10"/>
      <c r="AV7" s="11"/>
      <c r="AW7" s="10"/>
      <c r="AX7" s="10"/>
      <c r="AY7" s="10"/>
    </row>
    <row r="8" spans="1:51" x14ac:dyDescent="0.4">
      <c r="A8" s="58"/>
      <c r="B8" s="10"/>
      <c r="C8" s="10"/>
      <c r="D8" s="10"/>
      <c r="E8" s="10"/>
      <c r="F8" s="10"/>
      <c r="G8" s="58"/>
      <c r="H8" s="10"/>
      <c r="I8" s="10"/>
      <c r="J8" s="10"/>
      <c r="K8" s="47"/>
      <c r="L8" s="57"/>
      <c r="M8" s="57"/>
      <c r="N8" s="63"/>
      <c r="O8" s="18" t="s">
        <v>44</v>
      </c>
      <c r="P8" s="26"/>
      <c r="Q8" s="10"/>
      <c r="R8" s="10"/>
      <c r="S8" s="10"/>
      <c r="T8" s="26"/>
      <c r="U8" s="10"/>
      <c r="V8" s="10"/>
      <c r="W8" s="10"/>
      <c r="X8" s="26"/>
      <c r="Y8" s="10"/>
      <c r="Z8" s="10"/>
      <c r="AA8" s="10"/>
      <c r="AB8" s="26"/>
      <c r="AC8" s="10"/>
      <c r="AD8" s="10"/>
      <c r="AE8" s="10"/>
      <c r="AF8" s="26"/>
      <c r="AG8" s="10"/>
      <c r="AH8" s="10"/>
      <c r="AI8" s="10"/>
      <c r="AJ8" s="26"/>
      <c r="AK8" s="10"/>
      <c r="AL8" s="10"/>
      <c r="AM8" s="10"/>
      <c r="AN8" s="26"/>
      <c r="AO8" s="10"/>
      <c r="AP8" s="10"/>
      <c r="AQ8" s="10"/>
      <c r="AR8" s="24"/>
      <c r="AS8" s="10"/>
      <c r="AT8" s="10"/>
      <c r="AU8" s="10"/>
      <c r="AV8" s="11"/>
      <c r="AW8" s="10"/>
      <c r="AX8" s="10"/>
      <c r="AY8" s="10"/>
    </row>
    <row r="9" spans="1:51" ht="19.5" customHeight="1" x14ac:dyDescent="0.4">
      <c r="A9" s="58"/>
      <c r="B9" s="10"/>
      <c r="C9" s="10"/>
      <c r="D9" s="10"/>
      <c r="E9" s="10"/>
      <c r="F9" s="10"/>
      <c r="G9" s="58"/>
      <c r="H9" s="10"/>
      <c r="I9" s="10"/>
      <c r="J9" s="10"/>
      <c r="K9" s="47"/>
      <c r="L9" s="59" t="s">
        <v>35</v>
      </c>
      <c r="M9" s="59"/>
      <c r="N9" s="57" t="s">
        <v>32</v>
      </c>
      <c r="O9" s="57"/>
      <c r="P9" s="26"/>
      <c r="Q9" s="10"/>
      <c r="R9" s="50"/>
      <c r="S9" s="19"/>
      <c r="T9" s="26"/>
      <c r="U9" s="10"/>
      <c r="V9" s="50"/>
      <c r="W9" s="50"/>
      <c r="X9" s="26"/>
      <c r="Y9" s="10"/>
      <c r="Z9" s="50"/>
      <c r="AA9" s="10"/>
      <c r="AB9" s="26"/>
      <c r="AC9" s="10"/>
      <c r="AD9" s="22"/>
      <c r="AE9" s="10"/>
      <c r="AF9" s="26"/>
      <c r="AG9" s="10"/>
      <c r="AH9" s="50"/>
      <c r="AI9" s="10"/>
      <c r="AJ9" s="26"/>
      <c r="AK9" s="10"/>
      <c r="AL9" s="50"/>
      <c r="AM9" s="10"/>
      <c r="AN9" s="26"/>
      <c r="AO9" s="10"/>
      <c r="AP9" s="50"/>
      <c r="AQ9" s="10"/>
      <c r="AR9" s="24"/>
      <c r="AS9" s="10"/>
      <c r="AT9" s="10"/>
      <c r="AU9" s="10"/>
      <c r="AV9" s="11"/>
      <c r="AW9" s="10"/>
      <c r="AX9" s="10"/>
      <c r="AY9" s="10"/>
    </row>
    <row r="10" spans="1:51" x14ac:dyDescent="0.4">
      <c r="A10" s="58"/>
      <c r="B10" s="10"/>
      <c r="C10" s="10"/>
      <c r="D10" s="10"/>
      <c r="E10" s="10"/>
      <c r="F10" s="10"/>
      <c r="G10" s="58"/>
      <c r="H10" s="10"/>
      <c r="I10" s="10"/>
      <c r="J10" s="10"/>
      <c r="K10" s="47"/>
      <c r="L10" s="59"/>
      <c r="M10" s="59"/>
      <c r="N10" s="57" t="s">
        <v>31</v>
      </c>
      <c r="O10" s="57"/>
      <c r="P10" s="23">
        <f t="shared" ref="P10:R10" si="19">P25</f>
        <v>1.33</v>
      </c>
      <c r="Q10" s="23" t="str">
        <f t="shared" si="19"/>
        <v>±</v>
      </c>
      <c r="R10" s="23">
        <f t="shared" si="19"/>
        <v>0.23</v>
      </c>
      <c r="S10" s="10"/>
      <c r="T10" s="23">
        <f t="shared" ref="T10:V10" si="20">T25</f>
        <v>1.1599999999999999</v>
      </c>
      <c r="U10" s="23" t="str">
        <f t="shared" si="20"/>
        <v>±</v>
      </c>
      <c r="V10" s="23">
        <f t="shared" si="20"/>
        <v>0.11</v>
      </c>
      <c r="W10" s="10"/>
      <c r="X10" s="23">
        <f t="shared" ref="X10:Z10" si="21">X25</f>
        <v>0.15999999999999992</v>
      </c>
      <c r="Y10" s="23" t="str">
        <f t="shared" si="21"/>
        <v>±</v>
      </c>
      <c r="Z10" s="23">
        <f t="shared" si="21"/>
        <v>0.11</v>
      </c>
      <c r="AA10" s="10"/>
      <c r="AB10" s="23">
        <f t="shared" ref="AB10:AD10" si="22">AB25</f>
        <v>0.32</v>
      </c>
      <c r="AC10" s="23" t="str">
        <f t="shared" si="22"/>
        <v>±</v>
      </c>
      <c r="AD10" s="23">
        <f t="shared" si="22"/>
        <v>0.09</v>
      </c>
      <c r="AE10" s="10"/>
      <c r="AF10" s="23">
        <f t="shared" ref="AF10:AH10" si="23">AF25</f>
        <v>0.52</v>
      </c>
      <c r="AG10" s="23" t="str">
        <f t="shared" si="23"/>
        <v>±</v>
      </c>
      <c r="AH10" s="23">
        <f t="shared" si="23"/>
        <v>0.11</v>
      </c>
      <c r="AI10" s="10"/>
      <c r="AJ10" s="23">
        <f t="shared" ref="AJ10:AL10" si="24">AJ25</f>
        <v>0.06</v>
      </c>
      <c r="AK10" s="23" t="str">
        <f t="shared" si="24"/>
        <v>±</v>
      </c>
      <c r="AL10" s="23">
        <f t="shared" si="24"/>
        <v>0.03</v>
      </c>
      <c r="AM10" s="10"/>
      <c r="AN10" s="23">
        <f t="shared" ref="AN10:AP10" si="25">AN25</f>
        <v>0.06</v>
      </c>
      <c r="AO10" s="23" t="str">
        <f t="shared" si="25"/>
        <v>±</v>
      </c>
      <c r="AP10" s="23">
        <f t="shared" si="25"/>
        <v>0.03</v>
      </c>
      <c r="AQ10" s="10"/>
      <c r="AR10" s="24"/>
      <c r="AS10" s="10"/>
      <c r="AT10" s="10"/>
      <c r="AU10" s="10"/>
      <c r="AV10" s="11"/>
      <c r="AW10" s="10"/>
      <c r="AX10" s="15"/>
      <c r="AY10" s="10"/>
    </row>
    <row r="11" spans="1:51" x14ac:dyDescent="0.4">
      <c r="A11" s="58"/>
      <c r="B11" s="10"/>
      <c r="C11" s="10"/>
      <c r="D11" s="10"/>
      <c r="E11" s="10"/>
      <c r="F11" s="10"/>
      <c r="G11" s="58"/>
      <c r="H11" s="10"/>
      <c r="I11" s="10"/>
      <c r="J11" s="10"/>
      <c r="K11" s="47"/>
      <c r="L11" s="57" t="s">
        <v>23</v>
      </c>
      <c r="M11" s="57"/>
      <c r="N11" s="57" t="s">
        <v>23</v>
      </c>
      <c r="O11" s="57"/>
      <c r="P11" s="24">
        <f t="shared" ref="P11:R11" si="26">P20</f>
        <v>1.1399999999999999</v>
      </c>
      <c r="Q11" s="24" t="str">
        <f t="shared" si="26"/>
        <v>±</v>
      </c>
      <c r="R11" s="24">
        <f t="shared" si="26"/>
        <v>0.19</v>
      </c>
      <c r="S11" s="10"/>
      <c r="T11" s="24">
        <f t="shared" ref="T11:V11" si="27">T20</f>
        <v>0.99</v>
      </c>
      <c r="U11" s="24" t="str">
        <f t="shared" si="27"/>
        <v>±</v>
      </c>
      <c r="V11" s="24">
        <f t="shared" si="27"/>
        <v>7.0000000000000007E-2</v>
      </c>
      <c r="W11" s="10"/>
      <c r="X11" s="24">
        <f t="shared" ref="X11:Z11" si="28">X20</f>
        <v>-1.0000000000000009E-2</v>
      </c>
      <c r="Y11" s="24" t="str">
        <f t="shared" si="28"/>
        <v>±</v>
      </c>
      <c r="Z11" s="24">
        <f t="shared" si="28"/>
        <v>7.0000000000000007E-2</v>
      </c>
      <c r="AA11" s="10"/>
      <c r="AB11" s="24">
        <f t="shared" ref="AB11:AD11" si="29">AB20</f>
        <v>0.23</v>
      </c>
      <c r="AC11" s="24" t="str">
        <f t="shared" si="29"/>
        <v>±</v>
      </c>
      <c r="AD11" s="24">
        <f t="shared" si="29"/>
        <v>7.0000000000000007E-2</v>
      </c>
      <c r="AE11" s="10"/>
      <c r="AF11" s="24">
        <f t="shared" ref="AF11:AH11" si="30">AF20</f>
        <v>0.42</v>
      </c>
      <c r="AG11" s="24" t="str">
        <f t="shared" si="30"/>
        <v>±</v>
      </c>
      <c r="AH11" s="24">
        <f t="shared" si="30"/>
        <v>0.09</v>
      </c>
      <c r="AI11" s="10"/>
      <c r="AJ11" s="24">
        <f t="shared" ref="AJ11:AL11" si="31">AJ20</f>
        <v>0.05</v>
      </c>
      <c r="AK11" s="24" t="str">
        <f t="shared" si="31"/>
        <v>±</v>
      </c>
      <c r="AL11" s="24">
        <f t="shared" si="31"/>
        <v>0.02</v>
      </c>
      <c r="AM11" s="10"/>
      <c r="AN11" s="24">
        <f t="shared" ref="AN11:AP11" si="32">AN20</f>
        <v>0.05</v>
      </c>
      <c r="AO11" s="24" t="str">
        <f t="shared" si="32"/>
        <v>±</v>
      </c>
      <c r="AP11" s="24">
        <f t="shared" si="32"/>
        <v>0.02</v>
      </c>
      <c r="AQ11" s="10"/>
      <c r="AR11" s="24"/>
      <c r="AS11" s="10"/>
      <c r="AT11" s="10"/>
      <c r="AU11" s="10"/>
      <c r="AV11" s="11"/>
      <c r="AW11" s="10"/>
      <c r="AX11" s="15"/>
      <c r="AY11" s="10"/>
    </row>
    <row r="12" spans="1:51" x14ac:dyDescent="0.4">
      <c r="A12" s="58"/>
      <c r="B12" s="10"/>
      <c r="C12" s="10"/>
      <c r="D12" s="10"/>
      <c r="E12" s="10"/>
      <c r="F12" s="10"/>
      <c r="G12" s="58"/>
      <c r="H12" s="10"/>
      <c r="I12" s="10"/>
      <c r="J12" s="10"/>
      <c r="K12" s="47"/>
      <c r="L12" s="57" t="s">
        <v>24</v>
      </c>
      <c r="M12" s="57"/>
      <c r="N12" s="57" t="s">
        <v>24</v>
      </c>
      <c r="O12" s="57"/>
      <c r="P12" s="23">
        <f t="shared" ref="P12:R12" si="33">P23</f>
        <v>1.28</v>
      </c>
      <c r="Q12" s="23" t="str">
        <f t="shared" si="33"/>
        <v>±</v>
      </c>
      <c r="R12" s="23">
        <f t="shared" si="33"/>
        <v>0.17</v>
      </c>
      <c r="S12" s="19"/>
      <c r="T12" s="23">
        <f t="shared" ref="T12:V12" si="34">T23</f>
        <v>1.1200000000000001</v>
      </c>
      <c r="U12" s="23" t="str">
        <f t="shared" si="34"/>
        <v>±</v>
      </c>
      <c r="V12" s="23">
        <f t="shared" si="34"/>
        <v>0.09</v>
      </c>
      <c r="W12" s="50"/>
      <c r="X12" s="23">
        <f t="shared" ref="X12:Z12" si="35">X23</f>
        <v>0.12000000000000011</v>
      </c>
      <c r="Y12" s="23" t="str">
        <f t="shared" si="35"/>
        <v>±</v>
      </c>
      <c r="Z12" s="23">
        <f t="shared" si="35"/>
        <v>0.09</v>
      </c>
      <c r="AA12" s="10"/>
      <c r="AB12" s="23">
        <f t="shared" ref="AB12:AD12" si="36">AB23</f>
        <v>0.32</v>
      </c>
      <c r="AC12" s="23" t="str">
        <f t="shared" si="36"/>
        <v>±</v>
      </c>
      <c r="AD12" s="23">
        <f t="shared" si="36"/>
        <v>7.0000000000000007E-2</v>
      </c>
      <c r="AE12" s="10"/>
      <c r="AF12" s="23">
        <f t="shared" ref="AF12:AH12" si="37">AF23</f>
        <v>0.53</v>
      </c>
      <c r="AG12" s="23" t="str">
        <f t="shared" si="37"/>
        <v>±</v>
      </c>
      <c r="AH12" s="23">
        <f t="shared" si="37"/>
        <v>0.12</v>
      </c>
      <c r="AI12" s="10"/>
      <c r="AJ12" s="23">
        <f t="shared" ref="AJ12:AL12" si="38">AJ23</f>
        <v>0.05</v>
      </c>
      <c r="AK12" s="23" t="str">
        <f t="shared" si="38"/>
        <v>±</v>
      </c>
      <c r="AL12" s="23">
        <f t="shared" si="38"/>
        <v>0.02</v>
      </c>
      <c r="AM12" s="10"/>
      <c r="AN12" s="23">
        <f t="shared" ref="AN12:AP12" si="39">AN23</f>
        <v>0.04</v>
      </c>
      <c r="AO12" s="23" t="str">
        <f t="shared" si="39"/>
        <v>±</v>
      </c>
      <c r="AP12" s="23">
        <f t="shared" si="39"/>
        <v>0.01</v>
      </c>
      <c r="AQ12" s="10"/>
      <c r="AR12" s="24"/>
      <c r="AS12" s="23"/>
      <c r="AT12" s="21"/>
      <c r="AU12" s="10"/>
      <c r="AV12" s="24"/>
      <c r="AW12" s="23"/>
      <c r="AX12" s="23"/>
      <c r="AY12" s="10"/>
    </row>
    <row r="13" spans="1:51" x14ac:dyDescent="0.4">
      <c r="A13" s="58"/>
      <c r="B13" s="10"/>
      <c r="C13" s="10"/>
      <c r="D13" s="10"/>
      <c r="E13" s="10"/>
      <c r="F13" s="10"/>
      <c r="G13" s="58"/>
      <c r="H13" s="10"/>
      <c r="I13" s="10"/>
      <c r="J13" s="10"/>
      <c r="K13" s="47"/>
      <c r="L13" s="57" t="s">
        <v>25</v>
      </c>
      <c r="M13" s="57"/>
      <c r="N13" s="57" t="s">
        <v>25</v>
      </c>
      <c r="O13" s="57"/>
      <c r="P13" s="23">
        <f t="shared" ref="P13:R13" si="40">P22</f>
        <v>1.18</v>
      </c>
      <c r="Q13" s="23" t="str">
        <f t="shared" si="40"/>
        <v>±</v>
      </c>
      <c r="R13" s="23">
        <f t="shared" si="40"/>
        <v>0.17</v>
      </c>
      <c r="S13" s="19"/>
      <c r="T13" s="23">
        <f t="shared" ref="T13:V13" si="41">T22</f>
        <v>1.03</v>
      </c>
      <c r="U13" s="23" t="str">
        <f t="shared" si="41"/>
        <v>±</v>
      </c>
      <c r="V13" s="23">
        <f t="shared" si="41"/>
        <v>0.09</v>
      </c>
      <c r="W13" s="50"/>
      <c r="X13" s="23">
        <f t="shared" ref="X13:Z13" si="42">X22</f>
        <v>3.0000000000000027E-2</v>
      </c>
      <c r="Y13" s="23" t="str">
        <f t="shared" si="42"/>
        <v>±</v>
      </c>
      <c r="Z13" s="23">
        <f t="shared" si="42"/>
        <v>0.09</v>
      </c>
      <c r="AA13" s="10"/>
      <c r="AB13" s="23">
        <f t="shared" ref="AB13:AD13" si="43">AB22</f>
        <v>0.25</v>
      </c>
      <c r="AC13" s="23" t="str">
        <f t="shared" si="43"/>
        <v>±</v>
      </c>
      <c r="AD13" s="23">
        <f t="shared" si="43"/>
        <v>0.06</v>
      </c>
      <c r="AE13" s="10"/>
      <c r="AF13" s="23">
        <f t="shared" ref="AF13:AH13" si="44">AF22</f>
        <v>0.43</v>
      </c>
      <c r="AG13" s="23" t="str">
        <f t="shared" si="44"/>
        <v>±</v>
      </c>
      <c r="AH13" s="23">
        <f t="shared" si="44"/>
        <v>0.08</v>
      </c>
      <c r="AI13" s="10"/>
      <c r="AJ13" s="23">
        <f t="shared" ref="AJ13:AL13" si="45">AJ22</f>
        <v>0.05</v>
      </c>
      <c r="AK13" s="23" t="str">
        <f t="shared" si="45"/>
        <v>±</v>
      </c>
      <c r="AL13" s="23">
        <f t="shared" si="45"/>
        <v>0.02</v>
      </c>
      <c r="AM13" s="10"/>
      <c r="AN13" s="23">
        <f t="shared" ref="AN13:AP13" si="46">AN22</f>
        <v>0.05</v>
      </c>
      <c r="AO13" s="23" t="str">
        <f t="shared" si="46"/>
        <v>±</v>
      </c>
      <c r="AP13" s="23">
        <f t="shared" si="46"/>
        <v>0.02</v>
      </c>
      <c r="AQ13" s="10"/>
      <c r="AR13" s="24"/>
      <c r="AS13" s="23"/>
      <c r="AT13" s="21"/>
      <c r="AU13" s="10"/>
      <c r="AV13" s="24"/>
      <c r="AW13" s="23"/>
      <c r="AX13" s="23"/>
      <c r="AY13" s="10"/>
    </row>
    <row r="14" spans="1:51" x14ac:dyDescent="0.4">
      <c r="A14" s="58"/>
      <c r="B14" s="10"/>
      <c r="C14" s="10"/>
      <c r="D14" s="10"/>
      <c r="E14" s="10"/>
      <c r="F14" s="10"/>
      <c r="G14" s="58"/>
      <c r="H14" s="10"/>
      <c r="I14" s="10"/>
      <c r="J14" s="10"/>
      <c r="K14" s="47"/>
      <c r="L14" s="57" t="s">
        <v>36</v>
      </c>
      <c r="M14" s="57"/>
      <c r="N14" s="57" t="s">
        <v>37</v>
      </c>
      <c r="O14" s="57"/>
      <c r="P14" s="26"/>
      <c r="Q14" s="10"/>
      <c r="R14" s="50"/>
      <c r="S14" s="19"/>
      <c r="T14" s="26"/>
      <c r="U14" s="10"/>
      <c r="V14" s="50"/>
      <c r="W14" s="50"/>
      <c r="X14" s="26"/>
      <c r="Y14" s="10"/>
      <c r="Z14" s="50"/>
      <c r="AA14" s="10"/>
      <c r="AB14" s="26"/>
      <c r="AC14" s="10"/>
      <c r="AD14" s="22"/>
      <c r="AE14" s="10"/>
      <c r="AF14" s="26"/>
      <c r="AG14" s="10"/>
      <c r="AH14" s="50"/>
      <c r="AI14" s="10"/>
      <c r="AJ14" s="26"/>
      <c r="AK14" s="10"/>
      <c r="AL14" s="50"/>
      <c r="AM14" s="10"/>
      <c r="AN14" s="26"/>
      <c r="AO14" s="10"/>
      <c r="AP14" s="50"/>
      <c r="AQ14" s="10"/>
      <c r="AR14" s="24"/>
      <c r="AS14" s="10"/>
      <c r="AT14" s="10"/>
      <c r="AU14" s="10"/>
      <c r="AV14" s="12"/>
      <c r="AW14" s="10"/>
      <c r="AX14" s="10"/>
      <c r="AY14" s="10"/>
    </row>
    <row r="15" spans="1:51" x14ac:dyDescent="0.4">
      <c r="A15" s="58"/>
      <c r="B15" s="10"/>
      <c r="C15" s="10"/>
      <c r="D15" s="10"/>
      <c r="E15" s="10"/>
      <c r="F15" s="10"/>
      <c r="G15" s="58"/>
      <c r="H15" s="10"/>
      <c r="I15" s="10"/>
      <c r="J15" s="10"/>
      <c r="K15" s="47"/>
      <c r="L15" s="57"/>
      <c r="M15" s="57"/>
      <c r="N15" s="57" t="s">
        <v>29</v>
      </c>
      <c r="O15" s="57"/>
      <c r="P15" s="26"/>
      <c r="R15" s="10"/>
      <c r="S15" s="10"/>
      <c r="T15" s="26"/>
      <c r="V15" s="10"/>
      <c r="W15" s="10"/>
      <c r="X15" s="26"/>
      <c r="Z15" s="10"/>
      <c r="AA15" s="10"/>
      <c r="AB15" s="26"/>
      <c r="AD15" s="10"/>
      <c r="AE15" s="10"/>
      <c r="AF15" s="26"/>
      <c r="AH15" s="10"/>
      <c r="AI15" s="10"/>
      <c r="AJ15" s="26"/>
      <c r="AL15" s="10"/>
      <c r="AM15" s="10"/>
      <c r="AN15" s="26"/>
      <c r="AP15" s="10"/>
      <c r="AQ15" s="10"/>
      <c r="AR15" s="24"/>
      <c r="AS15" s="10"/>
      <c r="AT15" s="10"/>
      <c r="AU15" s="10"/>
      <c r="AV15" s="12"/>
      <c r="AW15" s="10"/>
      <c r="AX15" s="15"/>
      <c r="AY15" s="10"/>
    </row>
    <row r="16" spans="1:51" x14ac:dyDescent="0.4">
      <c r="A16" s="58"/>
      <c r="B16" s="10"/>
      <c r="C16" s="10"/>
      <c r="D16" s="10"/>
      <c r="E16" s="10"/>
      <c r="F16" s="10"/>
      <c r="G16" s="58"/>
      <c r="H16" s="10"/>
      <c r="I16" s="10"/>
      <c r="J16" s="10"/>
      <c r="K16" s="47"/>
      <c r="L16" s="57"/>
      <c r="M16" s="57"/>
      <c r="N16" s="57" t="s">
        <v>28</v>
      </c>
      <c r="O16" s="57"/>
      <c r="P16" s="26"/>
      <c r="Q16" s="23"/>
      <c r="R16" s="23"/>
      <c r="S16" s="19"/>
      <c r="T16" s="26"/>
      <c r="U16" s="23"/>
      <c r="V16" s="23"/>
      <c r="W16" s="50"/>
      <c r="X16" s="26"/>
      <c r="Y16" s="23"/>
      <c r="Z16" s="23"/>
      <c r="AA16" s="10"/>
      <c r="AB16" s="26"/>
      <c r="AC16" s="23"/>
      <c r="AD16" s="23"/>
      <c r="AE16" s="10"/>
      <c r="AF16" s="26"/>
      <c r="AG16" s="23"/>
      <c r="AH16" s="23"/>
      <c r="AI16" s="10"/>
      <c r="AJ16" s="26"/>
      <c r="AK16" s="23"/>
      <c r="AL16" s="23"/>
      <c r="AM16" s="10"/>
      <c r="AN16" s="26"/>
      <c r="AO16" s="23"/>
      <c r="AP16" s="23"/>
      <c r="AQ16" s="10"/>
      <c r="AR16" s="24"/>
      <c r="AS16" s="23"/>
      <c r="AT16" s="21"/>
      <c r="AU16" s="10"/>
      <c r="AV16" s="24"/>
      <c r="AW16" s="23"/>
      <c r="AX16" s="23"/>
      <c r="AY16" s="10"/>
    </row>
    <row r="17" spans="1:51" x14ac:dyDescent="0.4">
      <c r="A17" s="58"/>
      <c r="B17" s="10"/>
      <c r="C17" s="10"/>
      <c r="D17" s="10"/>
      <c r="E17" s="10"/>
      <c r="F17" s="10"/>
      <c r="G17" s="58"/>
      <c r="H17" s="10"/>
      <c r="I17" s="10"/>
      <c r="J17" s="10"/>
      <c r="K17" s="47"/>
      <c r="L17" s="57"/>
      <c r="M17" s="57"/>
      <c r="N17" s="57" t="s">
        <v>38</v>
      </c>
      <c r="O17" s="57"/>
      <c r="P17" s="26"/>
      <c r="Q17" s="10"/>
      <c r="R17" s="50"/>
      <c r="S17" s="19"/>
      <c r="T17" s="26"/>
      <c r="U17" s="10"/>
      <c r="V17" s="50"/>
      <c r="W17" s="50"/>
      <c r="X17" s="26"/>
      <c r="Y17" s="10"/>
      <c r="Z17" s="50"/>
      <c r="AA17" s="10"/>
      <c r="AB17" s="26"/>
      <c r="AC17" s="10"/>
      <c r="AD17" s="22"/>
      <c r="AE17" s="10"/>
      <c r="AF17" s="26"/>
      <c r="AG17" s="10"/>
      <c r="AH17" s="50"/>
      <c r="AI17" s="10"/>
      <c r="AJ17" s="26"/>
      <c r="AK17" s="10"/>
      <c r="AL17" s="50"/>
      <c r="AM17" s="10"/>
      <c r="AN17" s="26"/>
      <c r="AO17" s="10"/>
      <c r="AP17" s="50"/>
      <c r="AQ17" s="10"/>
      <c r="AR17" s="24"/>
      <c r="AS17" s="10"/>
      <c r="AT17" s="10"/>
      <c r="AU17" s="10"/>
      <c r="AV17" s="12"/>
      <c r="AW17" s="10"/>
      <c r="AX17" s="10"/>
      <c r="AY17" s="10"/>
    </row>
    <row r="18" spans="1:51" x14ac:dyDescent="0.4">
      <c r="A18" s="58"/>
      <c r="B18" s="13"/>
      <c r="C18" s="13"/>
      <c r="D18" s="13"/>
      <c r="E18" s="13"/>
      <c r="F18" s="13"/>
      <c r="G18" s="66"/>
      <c r="H18" s="13"/>
      <c r="I18" s="13"/>
      <c r="J18" s="13"/>
      <c r="K18" s="48"/>
      <c r="L18" s="57" t="s">
        <v>40</v>
      </c>
      <c r="M18" s="57"/>
      <c r="N18" s="57" t="s">
        <v>89</v>
      </c>
      <c r="O18" s="57"/>
      <c r="P18" s="51">
        <f t="shared" ref="P18:R18" si="47">P26</f>
        <v>1.5</v>
      </c>
      <c r="Q18" s="51" t="str">
        <f t="shared" si="47"/>
        <v>±</v>
      </c>
      <c r="R18" s="51">
        <f t="shared" si="47"/>
        <v>0.31</v>
      </c>
      <c r="S18" s="13"/>
      <c r="T18" s="51">
        <f t="shared" ref="T18:V18" si="48">T26</f>
        <v>1.3</v>
      </c>
      <c r="U18" s="51" t="str">
        <f t="shared" si="48"/>
        <v>±</v>
      </c>
      <c r="V18" s="51">
        <f t="shared" si="48"/>
        <v>0.12</v>
      </c>
      <c r="W18" s="13"/>
      <c r="X18" s="51">
        <f t="shared" ref="X18:Z18" si="49">X26</f>
        <v>0.30000000000000004</v>
      </c>
      <c r="Y18" s="51" t="str">
        <f t="shared" si="49"/>
        <v>±</v>
      </c>
      <c r="Z18" s="51">
        <f t="shared" si="49"/>
        <v>0.12</v>
      </c>
      <c r="AA18" s="13"/>
      <c r="AB18" s="51">
        <f t="shared" ref="AB18:AD18" si="50">AB26</f>
        <v>0.09</v>
      </c>
      <c r="AC18" s="51" t="str">
        <f t="shared" si="50"/>
        <v>±</v>
      </c>
      <c r="AD18" s="51">
        <f t="shared" si="50"/>
        <v>0.03</v>
      </c>
      <c r="AE18" s="13"/>
      <c r="AF18" s="51">
        <f t="shared" ref="AF18:AH18" si="51">AF26</f>
        <v>0.17</v>
      </c>
      <c r="AG18" s="51" t="str">
        <f t="shared" si="51"/>
        <v>±</v>
      </c>
      <c r="AH18" s="51">
        <f t="shared" si="51"/>
        <v>0.08</v>
      </c>
      <c r="AI18" s="13"/>
      <c r="AJ18" s="51">
        <f t="shared" ref="AJ18:AL18" si="52">AJ26</f>
        <v>0.09</v>
      </c>
      <c r="AK18" s="51" t="str">
        <f t="shared" si="52"/>
        <v>±</v>
      </c>
      <c r="AL18" s="51">
        <f t="shared" si="52"/>
        <v>0.04</v>
      </c>
      <c r="AM18" s="13"/>
      <c r="AN18" s="51">
        <f t="shared" ref="AN18:AP18" si="53">AN26</f>
        <v>0.05</v>
      </c>
      <c r="AO18" s="51" t="str">
        <f t="shared" si="53"/>
        <v>±</v>
      </c>
      <c r="AP18" s="51">
        <f t="shared" si="53"/>
        <v>0.01</v>
      </c>
      <c r="AQ18" s="13"/>
      <c r="AR18" s="52"/>
      <c r="AS18" s="51"/>
      <c r="AT18" s="53"/>
      <c r="AU18" s="13"/>
      <c r="AV18" s="52"/>
      <c r="AW18" s="23"/>
      <c r="AX18" s="23"/>
      <c r="AY18" s="10"/>
    </row>
    <row r="19" spans="1:51" x14ac:dyDescent="0.4">
      <c r="A19" s="17"/>
      <c r="B19" s="10"/>
      <c r="C19" s="10"/>
      <c r="D19" s="10"/>
      <c r="E19" s="10"/>
      <c r="F19" s="10"/>
      <c r="G19" s="17"/>
      <c r="H19" s="10"/>
      <c r="I19" s="10"/>
      <c r="J19" s="10"/>
      <c r="K19" s="10"/>
      <c r="L19" s="17"/>
      <c r="M19" s="17"/>
      <c r="N19" s="58"/>
      <c r="O19" s="58"/>
      <c r="P19" s="24"/>
      <c r="Q19" s="10"/>
      <c r="R19" s="10"/>
      <c r="S19" s="10"/>
      <c r="T19" s="10"/>
      <c r="U19" s="10"/>
      <c r="V19" s="10"/>
      <c r="W19" s="10"/>
      <c r="X19" s="11"/>
      <c r="Y19" s="10"/>
      <c r="Z19" s="10"/>
      <c r="AA19" s="10"/>
      <c r="AB19" s="20"/>
      <c r="AE19" s="10"/>
      <c r="AI19" s="10"/>
      <c r="AJ19" s="20"/>
      <c r="AM19" s="10"/>
      <c r="AQ19" s="10"/>
      <c r="AR19" s="24"/>
      <c r="AS19" s="10"/>
      <c r="AT19" s="10"/>
      <c r="AU19" s="10"/>
      <c r="AV19" s="12"/>
      <c r="AW19" s="10"/>
      <c r="AX19" s="10"/>
      <c r="AY19" s="10"/>
    </row>
    <row r="20" spans="1:51" x14ac:dyDescent="0.4">
      <c r="A20" s="17"/>
      <c r="D20" s="10"/>
      <c r="E20" s="10"/>
      <c r="F20" s="10"/>
      <c r="G20" s="58"/>
      <c r="K20" s="10"/>
      <c r="L20" s="50" t="s">
        <v>82</v>
      </c>
      <c r="M20" s="17"/>
      <c r="N20" s="17" t="s">
        <v>83</v>
      </c>
      <c r="O20" s="17"/>
      <c r="P20" s="24">
        <v>1.1399999999999999</v>
      </c>
      <c r="Q20" s="23" t="s">
        <v>39</v>
      </c>
      <c r="R20" s="23">
        <v>0.19</v>
      </c>
      <c r="T20" s="23">
        <v>0.99</v>
      </c>
      <c r="U20" s="23" t="s">
        <v>39</v>
      </c>
      <c r="V20" s="23">
        <v>7.0000000000000007E-2</v>
      </c>
      <c r="X20">
        <f>T20-1</f>
        <v>-1.0000000000000009E-2</v>
      </c>
      <c r="Y20" s="23" t="s">
        <v>39</v>
      </c>
      <c r="Z20" s="23">
        <v>7.0000000000000007E-2</v>
      </c>
      <c r="AB20" s="24">
        <v>0.23</v>
      </c>
      <c r="AC20" s="23" t="s">
        <v>39</v>
      </c>
      <c r="AD20" s="24">
        <v>7.0000000000000007E-2</v>
      </c>
      <c r="AE20" s="23"/>
      <c r="AF20" s="24">
        <v>0.42</v>
      </c>
      <c r="AG20" s="50" t="s">
        <v>39</v>
      </c>
      <c r="AH20" s="24">
        <v>0.09</v>
      </c>
      <c r="AI20" s="23"/>
      <c r="AJ20" s="24">
        <v>0.05</v>
      </c>
      <c r="AK20" s="50" t="s">
        <v>39</v>
      </c>
      <c r="AL20" s="24">
        <v>0.02</v>
      </c>
      <c r="AM20" s="23"/>
      <c r="AN20" s="24">
        <v>0.05</v>
      </c>
      <c r="AO20" s="50" t="s">
        <v>39</v>
      </c>
      <c r="AP20" s="24">
        <v>0.02</v>
      </c>
      <c r="AR20" s="14"/>
      <c r="AV20" s="12"/>
    </row>
    <row r="21" spans="1:51" x14ac:dyDescent="0.4">
      <c r="A21" s="17"/>
      <c r="G21" s="58"/>
      <c r="K21" s="10"/>
      <c r="L21" s="17"/>
      <c r="M21" s="17"/>
      <c r="N21" s="17" t="s">
        <v>84</v>
      </c>
      <c r="O21" s="17"/>
      <c r="P21" s="23">
        <v>1.22</v>
      </c>
      <c r="Q21" s="50" t="s">
        <v>39</v>
      </c>
      <c r="R21" s="23">
        <v>0.17</v>
      </c>
      <c r="T21" s="23">
        <v>1.07</v>
      </c>
      <c r="U21" s="50" t="s">
        <v>39</v>
      </c>
      <c r="V21" s="23">
        <v>0.06</v>
      </c>
      <c r="X21">
        <f t="shared" ref="X21:X26" si="54">T21-1</f>
        <v>7.0000000000000062E-2</v>
      </c>
      <c r="Y21" s="50" t="s">
        <v>39</v>
      </c>
      <c r="Z21" s="23">
        <v>0.06</v>
      </c>
      <c r="AB21" s="23">
        <v>0.25</v>
      </c>
      <c r="AC21" s="50" t="s">
        <v>39</v>
      </c>
      <c r="AD21" s="23">
        <v>7.0000000000000007E-2</v>
      </c>
      <c r="AE21" s="23"/>
      <c r="AF21" s="23">
        <v>0.42</v>
      </c>
      <c r="AG21" s="50" t="s">
        <v>39</v>
      </c>
      <c r="AH21" s="23">
        <v>0.09</v>
      </c>
      <c r="AI21" s="23"/>
      <c r="AJ21" s="23">
        <v>0.06</v>
      </c>
      <c r="AK21" s="50" t="s">
        <v>39</v>
      </c>
      <c r="AL21" s="23">
        <v>0.02</v>
      </c>
      <c r="AM21" s="23"/>
      <c r="AN21" s="23">
        <v>0.05</v>
      </c>
      <c r="AO21" s="50" t="s">
        <v>39</v>
      </c>
      <c r="AP21" s="23">
        <v>0.02</v>
      </c>
    </row>
    <row r="22" spans="1:51" x14ac:dyDescent="0.4">
      <c r="A22" s="17"/>
      <c r="G22" s="58"/>
      <c r="I22" s="10"/>
      <c r="K22" s="10"/>
      <c r="L22" s="17"/>
      <c r="M22" s="17"/>
      <c r="N22" s="17" t="s">
        <v>85</v>
      </c>
      <c r="O22" s="17"/>
      <c r="P22" s="23">
        <v>1.18</v>
      </c>
      <c r="Q22" s="23" t="s">
        <v>39</v>
      </c>
      <c r="R22" s="23">
        <v>0.17</v>
      </c>
      <c r="T22" s="23">
        <v>1.03</v>
      </c>
      <c r="U22" s="23" t="s">
        <v>39</v>
      </c>
      <c r="V22" s="23">
        <v>0.09</v>
      </c>
      <c r="X22">
        <f t="shared" si="54"/>
        <v>3.0000000000000027E-2</v>
      </c>
      <c r="Y22" s="23" t="s">
        <v>39</v>
      </c>
      <c r="Z22" s="23">
        <v>0.09</v>
      </c>
      <c r="AB22" s="23">
        <v>0.25</v>
      </c>
      <c r="AC22" s="23" t="s">
        <v>39</v>
      </c>
      <c r="AD22" s="23">
        <v>0.06</v>
      </c>
      <c r="AE22" s="23"/>
      <c r="AF22" s="23">
        <v>0.43</v>
      </c>
      <c r="AG22" s="23" t="s">
        <v>39</v>
      </c>
      <c r="AH22" s="23">
        <v>0.08</v>
      </c>
      <c r="AI22" s="23"/>
      <c r="AJ22" s="23">
        <v>0.05</v>
      </c>
      <c r="AK22" s="23" t="s">
        <v>39</v>
      </c>
      <c r="AL22" s="23">
        <v>0.02</v>
      </c>
      <c r="AM22" s="23"/>
      <c r="AN22" s="23">
        <v>0.05</v>
      </c>
      <c r="AO22" s="23" t="s">
        <v>39</v>
      </c>
      <c r="AP22" s="23">
        <v>0.02</v>
      </c>
    </row>
    <row r="23" spans="1:51" x14ac:dyDescent="0.4">
      <c r="A23" s="17"/>
      <c r="G23" s="58"/>
      <c r="K23" s="10"/>
      <c r="L23" s="17"/>
      <c r="M23" s="17"/>
      <c r="N23" s="17" t="s">
        <v>86</v>
      </c>
      <c r="O23" s="17"/>
      <c r="P23" s="23">
        <v>1.28</v>
      </c>
      <c r="Q23" s="23" t="s">
        <v>39</v>
      </c>
      <c r="R23" s="23">
        <v>0.17</v>
      </c>
      <c r="T23" s="23">
        <v>1.1200000000000001</v>
      </c>
      <c r="U23" s="23" t="s">
        <v>39</v>
      </c>
      <c r="V23" s="23">
        <v>0.09</v>
      </c>
      <c r="X23">
        <f t="shared" si="54"/>
        <v>0.12000000000000011</v>
      </c>
      <c r="Y23" s="23" t="s">
        <v>39</v>
      </c>
      <c r="Z23" s="23">
        <v>0.09</v>
      </c>
      <c r="AB23" s="23">
        <v>0.32</v>
      </c>
      <c r="AC23" s="23" t="s">
        <v>39</v>
      </c>
      <c r="AD23" s="23">
        <v>7.0000000000000007E-2</v>
      </c>
      <c r="AE23" s="23"/>
      <c r="AF23" s="23">
        <v>0.53</v>
      </c>
      <c r="AG23" s="50" t="s">
        <v>39</v>
      </c>
      <c r="AH23" s="23">
        <v>0.12</v>
      </c>
      <c r="AI23" s="23"/>
      <c r="AJ23" s="23">
        <v>0.05</v>
      </c>
      <c r="AK23" s="50" t="s">
        <v>39</v>
      </c>
      <c r="AL23" s="23">
        <v>0.02</v>
      </c>
      <c r="AM23" s="23"/>
      <c r="AN23" s="23">
        <v>0.04</v>
      </c>
      <c r="AO23" s="50" t="s">
        <v>39</v>
      </c>
      <c r="AP23" s="23">
        <v>0.01</v>
      </c>
    </row>
    <row r="24" spans="1:51" x14ac:dyDescent="0.4">
      <c r="A24" s="17"/>
      <c r="G24" s="58"/>
      <c r="K24" s="10"/>
      <c r="L24" s="17"/>
      <c r="M24" s="17"/>
      <c r="N24" s="17" t="s">
        <v>87</v>
      </c>
      <c r="O24" s="44"/>
      <c r="P24" s="23">
        <v>1.27</v>
      </c>
      <c r="Q24" s="50" t="s">
        <v>39</v>
      </c>
      <c r="R24" s="23">
        <v>0.19</v>
      </c>
      <c r="T24" s="23">
        <v>1.1100000000000001</v>
      </c>
      <c r="U24" s="50" t="s">
        <v>39</v>
      </c>
      <c r="V24" s="23">
        <v>7.0000000000000007E-2</v>
      </c>
      <c r="X24">
        <f t="shared" si="54"/>
        <v>0.1100000000000001</v>
      </c>
      <c r="Y24" s="50" t="s">
        <v>39</v>
      </c>
      <c r="Z24" s="23">
        <v>7.0000000000000007E-2</v>
      </c>
      <c r="AB24" s="23">
        <v>0.22</v>
      </c>
      <c r="AC24" s="50" t="s">
        <v>39</v>
      </c>
      <c r="AD24" s="23">
        <v>0.05</v>
      </c>
      <c r="AE24" s="23"/>
      <c r="AF24" s="23">
        <v>0.41</v>
      </c>
      <c r="AG24" s="50" t="s">
        <v>39</v>
      </c>
      <c r="AH24" s="23">
        <v>0.12</v>
      </c>
      <c r="AI24" s="23"/>
      <c r="AJ24" s="23">
        <v>0.08</v>
      </c>
      <c r="AK24" s="50" t="s">
        <v>39</v>
      </c>
      <c r="AL24" s="23">
        <v>0.04</v>
      </c>
      <c r="AM24" s="23"/>
      <c r="AN24" s="23">
        <v>0.06</v>
      </c>
      <c r="AO24" s="50" t="s">
        <v>39</v>
      </c>
      <c r="AP24" s="23">
        <v>0.02</v>
      </c>
    </row>
    <row r="25" spans="1:51" x14ac:dyDescent="0.4">
      <c r="A25" s="17"/>
      <c r="G25" s="58"/>
      <c r="K25" s="10"/>
      <c r="L25" s="17"/>
      <c r="M25" s="17"/>
      <c r="N25" s="17" t="s">
        <v>88</v>
      </c>
      <c r="O25" s="44"/>
      <c r="P25" s="23">
        <v>1.33</v>
      </c>
      <c r="Q25" s="23" t="s">
        <v>39</v>
      </c>
      <c r="R25" s="23">
        <v>0.23</v>
      </c>
      <c r="T25" s="23">
        <v>1.1599999999999999</v>
      </c>
      <c r="U25" s="23" t="s">
        <v>39</v>
      </c>
      <c r="V25" s="23">
        <v>0.11</v>
      </c>
      <c r="X25">
        <f t="shared" si="54"/>
        <v>0.15999999999999992</v>
      </c>
      <c r="Y25" s="23" t="s">
        <v>39</v>
      </c>
      <c r="Z25" s="23">
        <v>0.11</v>
      </c>
      <c r="AB25" s="23">
        <v>0.32</v>
      </c>
      <c r="AC25" s="23" t="s">
        <v>39</v>
      </c>
      <c r="AD25" s="23">
        <v>0.09</v>
      </c>
      <c r="AE25" s="23"/>
      <c r="AF25" s="23">
        <v>0.52</v>
      </c>
      <c r="AG25" s="23" t="s">
        <v>39</v>
      </c>
      <c r="AH25" s="23">
        <v>0.11</v>
      </c>
      <c r="AI25" s="23"/>
      <c r="AJ25" s="23">
        <v>0.06</v>
      </c>
      <c r="AK25" s="23" t="s">
        <v>39</v>
      </c>
      <c r="AL25" s="23">
        <v>0.03</v>
      </c>
      <c r="AM25" s="23"/>
      <c r="AN25" s="23">
        <v>0.06</v>
      </c>
      <c r="AO25" s="23" t="s">
        <v>39</v>
      </c>
      <c r="AP25" s="23">
        <v>0.03</v>
      </c>
      <c r="AQ25" s="10"/>
    </row>
    <row r="26" spans="1:51" x14ac:dyDescent="0.4">
      <c r="A26" s="17"/>
      <c r="G26" s="58"/>
      <c r="K26" s="10"/>
      <c r="L26" s="49"/>
      <c r="M26" s="49"/>
      <c r="N26" s="17" t="s">
        <v>89</v>
      </c>
      <c r="O26" s="17"/>
      <c r="P26" s="24">
        <v>1.5</v>
      </c>
      <c r="Q26" s="23" t="s">
        <v>39</v>
      </c>
      <c r="R26" s="23">
        <v>0.31</v>
      </c>
      <c r="T26" s="24">
        <v>1.3</v>
      </c>
      <c r="U26" s="23" t="s">
        <v>39</v>
      </c>
      <c r="V26" s="23">
        <v>0.12</v>
      </c>
      <c r="X26" s="14">
        <f t="shared" si="54"/>
        <v>0.30000000000000004</v>
      </c>
      <c r="Y26" s="23" t="s">
        <v>39</v>
      </c>
      <c r="Z26" s="23">
        <v>0.12</v>
      </c>
      <c r="AB26" s="23">
        <v>0.09</v>
      </c>
      <c r="AC26" s="23" t="s">
        <v>39</v>
      </c>
      <c r="AD26" s="23">
        <v>0.03</v>
      </c>
      <c r="AE26" s="23"/>
      <c r="AF26" s="23">
        <v>0.17</v>
      </c>
      <c r="AG26" s="23" t="s">
        <v>39</v>
      </c>
      <c r="AH26" s="23">
        <v>0.08</v>
      </c>
      <c r="AI26" s="23"/>
      <c r="AJ26" s="23">
        <v>0.09</v>
      </c>
      <c r="AK26" s="23" t="s">
        <v>39</v>
      </c>
      <c r="AL26" s="23">
        <v>0.04</v>
      </c>
      <c r="AM26" s="23"/>
      <c r="AN26" s="23">
        <v>0.05</v>
      </c>
      <c r="AO26" s="23" t="s">
        <v>39</v>
      </c>
      <c r="AP26" s="23">
        <v>0.01</v>
      </c>
    </row>
    <row r="27" spans="1:51" x14ac:dyDescent="0.4">
      <c r="A27" s="17"/>
      <c r="G27" s="58"/>
      <c r="K27" s="10"/>
      <c r="L27" s="49"/>
      <c r="M27" s="49"/>
      <c r="N27" s="17" t="s">
        <v>90</v>
      </c>
      <c r="O27" s="17"/>
      <c r="P27" s="23">
        <v>1.1499999999999999</v>
      </c>
      <c r="Q27" s="50" t="s">
        <v>39</v>
      </c>
      <c r="R27" s="23">
        <v>0.22</v>
      </c>
      <c r="AB27" s="23">
        <v>0.28000000000000003</v>
      </c>
      <c r="AC27" s="50" t="s">
        <v>39</v>
      </c>
      <c r="AD27" s="23">
        <v>0.06</v>
      </c>
      <c r="AE27" s="23"/>
      <c r="AF27" s="23">
        <v>0.38</v>
      </c>
      <c r="AG27" s="23" t="s">
        <v>39</v>
      </c>
      <c r="AH27" s="23">
        <v>0.05</v>
      </c>
      <c r="AI27" s="23"/>
      <c r="AJ27" s="23">
        <v>0.03</v>
      </c>
      <c r="AK27" s="23" t="s">
        <v>39</v>
      </c>
      <c r="AL27" s="23">
        <v>0.02</v>
      </c>
      <c r="AM27" s="23"/>
      <c r="AN27" s="23">
        <v>0.05</v>
      </c>
      <c r="AO27" s="23" t="s">
        <v>39</v>
      </c>
      <c r="AP27" s="23">
        <v>0.02</v>
      </c>
    </row>
    <row r="28" spans="1:51" x14ac:dyDescent="0.4">
      <c r="A28" s="17"/>
      <c r="G28" s="58"/>
      <c r="K28" s="10"/>
      <c r="L28" s="17"/>
      <c r="M28" s="17"/>
      <c r="N28" s="17"/>
      <c r="O28" s="17"/>
      <c r="AO28" s="10"/>
    </row>
    <row r="29" spans="1:51" x14ac:dyDescent="0.4">
      <c r="A29" s="17"/>
      <c r="G29" s="58"/>
      <c r="K29" s="10"/>
      <c r="L29" s="17"/>
      <c r="M29" s="17"/>
      <c r="N29" s="17"/>
      <c r="O29" s="17"/>
    </row>
    <row r="30" spans="1:51" x14ac:dyDescent="0.4">
      <c r="A30" s="17"/>
      <c r="G30" s="58"/>
      <c r="K30" s="10"/>
      <c r="L30" s="17"/>
      <c r="M30" s="17"/>
      <c r="N30" s="17"/>
      <c r="O30" s="17"/>
      <c r="AV30" s="10"/>
    </row>
    <row r="31" spans="1:51" x14ac:dyDescent="0.4">
      <c r="A31" s="17"/>
      <c r="G31" s="58"/>
      <c r="K31" s="10"/>
      <c r="L31" s="17"/>
      <c r="M31" s="17"/>
      <c r="N31" s="17"/>
      <c r="O31" s="17"/>
    </row>
    <row r="32" spans="1:51" x14ac:dyDescent="0.4">
      <c r="A32" s="17"/>
      <c r="G32" s="58"/>
      <c r="K32" s="10"/>
      <c r="L32" s="17"/>
      <c r="M32" s="17"/>
      <c r="N32" s="17"/>
      <c r="O32" s="17"/>
    </row>
    <row r="33" spans="1:48" x14ac:dyDescent="0.4">
      <c r="A33" s="17"/>
      <c r="G33" s="58"/>
      <c r="K33" s="10"/>
      <c r="L33" s="17"/>
      <c r="M33" s="17"/>
      <c r="N33" s="17"/>
      <c r="O33" s="17"/>
    </row>
    <row r="34" spans="1:48" x14ac:dyDescent="0.4">
      <c r="A34" s="17"/>
      <c r="G34" s="58"/>
      <c r="K34" s="10"/>
      <c r="L34" s="17"/>
      <c r="M34" s="17"/>
      <c r="N34" s="17"/>
      <c r="O34" s="17"/>
    </row>
    <row r="35" spans="1:48" x14ac:dyDescent="0.4">
      <c r="G35" s="58"/>
      <c r="K35" s="10"/>
      <c r="L35" s="17"/>
      <c r="M35" s="17"/>
      <c r="N35" s="17"/>
      <c r="O35" s="17"/>
      <c r="AP35" s="10"/>
      <c r="AQ35" s="10"/>
      <c r="AR35" s="10"/>
      <c r="AS35" s="10"/>
      <c r="AT35" s="10"/>
      <c r="AU35" s="10"/>
    </row>
    <row r="36" spans="1:48" x14ac:dyDescent="0.4">
      <c r="K36" s="10"/>
      <c r="L36" s="10"/>
      <c r="M36" s="10"/>
      <c r="N36" s="10"/>
      <c r="O36" s="10"/>
      <c r="AP36" s="10"/>
      <c r="AQ36" s="10"/>
      <c r="AR36" s="10"/>
      <c r="AS36" s="10"/>
      <c r="AT36" s="10"/>
      <c r="AU36" s="10"/>
      <c r="AV36" s="16"/>
    </row>
    <row r="37" spans="1:48" x14ac:dyDescent="0.4">
      <c r="AP37" s="10"/>
      <c r="AQ37" s="10"/>
      <c r="AR37" s="12"/>
      <c r="AS37" s="10"/>
      <c r="AT37" s="10"/>
      <c r="AU37" s="10"/>
      <c r="AV37" s="16"/>
    </row>
    <row r="38" spans="1:48" x14ac:dyDescent="0.4">
      <c r="AP38" s="10"/>
      <c r="AQ38" s="10"/>
      <c r="AR38" s="12"/>
      <c r="AS38" s="10"/>
      <c r="AT38" s="10"/>
      <c r="AU38" s="10"/>
      <c r="AV38" s="16"/>
    </row>
    <row r="39" spans="1:48" x14ac:dyDescent="0.4">
      <c r="AP39" s="10"/>
      <c r="AQ39" s="10"/>
      <c r="AR39" s="10"/>
      <c r="AS39" s="10"/>
      <c r="AT39" s="10"/>
      <c r="AU39" s="10"/>
      <c r="AV39" s="16"/>
    </row>
    <row r="40" spans="1:48" x14ac:dyDescent="0.4">
      <c r="AP40" s="10"/>
      <c r="AQ40" s="10"/>
      <c r="AR40" s="10"/>
      <c r="AS40" s="10"/>
      <c r="AV40" s="16"/>
    </row>
    <row r="41" spans="1:48" x14ac:dyDescent="0.4">
      <c r="AP41" s="10"/>
      <c r="AQ41" s="10"/>
      <c r="AR41" s="10"/>
      <c r="AS41" s="10"/>
    </row>
    <row r="42" spans="1:48" x14ac:dyDescent="0.4">
      <c r="AP42" s="10"/>
      <c r="AQ42" s="10"/>
      <c r="AR42" s="10"/>
      <c r="AS42" s="10"/>
    </row>
  </sheetData>
  <mergeCells count="30">
    <mergeCell ref="G20:G35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  <ignoredErrors>
    <ignoredError sqref="AF12:AH12 AB12:AD12 AJ12:AK12 AL12 AN12:AP12 P12:R12 T12:V12 X12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29"/>
  <sheetViews>
    <sheetView workbookViewId="0">
      <selection activeCell="G21" sqref="G21"/>
    </sheetView>
  </sheetViews>
  <sheetFormatPr defaultRowHeight="18.75" x14ac:dyDescent="0.4"/>
  <cols>
    <col min="2" max="2" width="34.875" customWidth="1"/>
    <col min="3" max="3" width="19.5" customWidth="1"/>
  </cols>
  <sheetData>
    <row r="2" spans="2:6" ht="19.5" thickBot="1" x14ac:dyDescent="0.45">
      <c r="B2" s="28" t="s">
        <v>45</v>
      </c>
      <c r="C2" s="28"/>
      <c r="D2" s="28"/>
      <c r="E2" s="28"/>
      <c r="F2" s="28"/>
    </row>
    <row r="3" spans="2:6" ht="19.5" thickBot="1" x14ac:dyDescent="0.45">
      <c r="B3" s="29" t="s">
        <v>46</v>
      </c>
      <c r="C3" s="30" t="s">
        <v>47</v>
      </c>
      <c r="D3" s="28"/>
      <c r="E3" s="28"/>
      <c r="F3" s="28"/>
    </row>
    <row r="4" spans="2:6" ht="19.5" thickTop="1" x14ac:dyDescent="0.4">
      <c r="B4" s="31" t="s">
        <v>48</v>
      </c>
      <c r="C4" s="32">
        <v>24804396</v>
      </c>
      <c r="D4" s="28"/>
      <c r="E4" s="28"/>
      <c r="F4" s="28"/>
    </row>
    <row r="5" spans="2:6" ht="19.5" thickBot="1" x14ac:dyDescent="0.45">
      <c r="B5" s="33" t="s">
        <v>49</v>
      </c>
      <c r="C5" s="34" t="s">
        <v>93</v>
      </c>
      <c r="D5" s="28"/>
      <c r="E5" s="28"/>
      <c r="F5" s="28"/>
    </row>
    <row r="6" spans="2:6" x14ac:dyDescent="0.4">
      <c r="B6" s="28"/>
      <c r="C6" s="28"/>
      <c r="D6" s="28"/>
      <c r="E6" s="28"/>
      <c r="F6" s="28"/>
    </row>
    <row r="7" spans="2:6" x14ac:dyDescent="0.4">
      <c r="B7" s="35" t="s">
        <v>50</v>
      </c>
      <c r="C7" s="28"/>
      <c r="D7" s="28"/>
      <c r="E7" s="28"/>
      <c r="F7" s="28"/>
    </row>
    <row r="8" spans="2:6" x14ac:dyDescent="0.4">
      <c r="B8" s="36" t="s">
        <v>51</v>
      </c>
      <c r="C8" s="37">
        <v>256.31</v>
      </c>
      <c r="D8" s="28"/>
      <c r="E8" s="28"/>
      <c r="F8" s="28"/>
    </row>
    <row r="9" spans="2:6" x14ac:dyDescent="0.4">
      <c r="B9" s="36" t="s">
        <v>52</v>
      </c>
      <c r="C9" s="37">
        <v>2.9</v>
      </c>
      <c r="D9" s="28"/>
      <c r="E9" s="28"/>
      <c r="F9" s="28"/>
    </row>
    <row r="10" spans="2:6" x14ac:dyDescent="0.4">
      <c r="B10" s="36" t="s">
        <v>53</v>
      </c>
      <c r="C10" s="27">
        <v>2</v>
      </c>
      <c r="D10" s="28"/>
      <c r="E10" s="28"/>
      <c r="F10" s="28"/>
    </row>
    <row r="11" spans="2:6" x14ac:dyDescent="0.4">
      <c r="B11" s="36" t="s">
        <v>54</v>
      </c>
      <c r="C11" s="27">
        <v>5</v>
      </c>
      <c r="D11" s="28"/>
      <c r="E11" s="28"/>
      <c r="F11" s="28"/>
    </row>
    <row r="12" spans="2:6" x14ac:dyDescent="0.4">
      <c r="B12" s="36" t="s">
        <v>55</v>
      </c>
      <c r="C12" s="27">
        <v>2</v>
      </c>
      <c r="D12" s="28"/>
      <c r="E12" s="28"/>
      <c r="F12" s="28"/>
    </row>
    <row r="13" spans="2:6" x14ac:dyDescent="0.4">
      <c r="B13" s="36" t="s">
        <v>56</v>
      </c>
      <c r="C13" s="54">
        <v>256.0737158</v>
      </c>
      <c r="D13" s="28"/>
      <c r="E13" s="28"/>
      <c r="F13" s="28"/>
    </row>
    <row r="14" spans="2:6" x14ac:dyDescent="0.4">
      <c r="B14" s="38" t="s">
        <v>57</v>
      </c>
      <c r="C14" s="54">
        <v>256.0737158</v>
      </c>
      <c r="D14" s="28"/>
      <c r="E14" s="28"/>
      <c r="F14" s="28"/>
    </row>
    <row r="15" spans="2:6" x14ac:dyDescent="0.4">
      <c r="B15" s="36" t="s">
        <v>58</v>
      </c>
      <c r="C15" s="37">
        <v>86.3</v>
      </c>
      <c r="D15" s="28"/>
      <c r="E15" s="28"/>
      <c r="F15" s="28"/>
    </row>
    <row r="16" spans="2:6" x14ac:dyDescent="0.4">
      <c r="B16" s="36" t="s">
        <v>59</v>
      </c>
      <c r="C16" s="37">
        <v>18</v>
      </c>
      <c r="D16" s="28"/>
      <c r="E16" s="28"/>
      <c r="F16" s="28"/>
    </row>
    <row r="17" spans="2:7" x14ac:dyDescent="0.4">
      <c r="B17" s="36" t="s">
        <v>60</v>
      </c>
      <c r="C17" s="27">
        <v>0</v>
      </c>
      <c r="D17" s="28"/>
      <c r="E17" s="28"/>
      <c r="F17" s="28"/>
    </row>
    <row r="18" spans="2:7" x14ac:dyDescent="0.4">
      <c r="B18" s="36" t="s">
        <v>61</v>
      </c>
      <c r="C18" s="27">
        <v>291</v>
      </c>
      <c r="D18" s="28"/>
      <c r="E18" s="28"/>
      <c r="F18" s="28"/>
    </row>
    <row r="19" spans="2:7" x14ac:dyDescent="0.4">
      <c r="B19" s="36" t="s">
        <v>62</v>
      </c>
      <c r="C19" s="27">
        <v>1</v>
      </c>
      <c r="D19" s="28"/>
      <c r="E19" s="28"/>
      <c r="F19" s="28"/>
    </row>
    <row r="20" spans="2:7" x14ac:dyDescent="0.4">
      <c r="B20" s="38" t="s">
        <v>63</v>
      </c>
      <c r="C20" s="27">
        <v>0</v>
      </c>
      <c r="D20" s="28"/>
      <c r="E20" s="28"/>
      <c r="F20" s="28"/>
    </row>
    <row r="21" spans="2:7" x14ac:dyDescent="0.4">
      <c r="B21" s="38" t="s">
        <v>64</v>
      </c>
      <c r="C21" s="27">
        <v>0</v>
      </c>
      <c r="D21" s="28"/>
      <c r="E21" s="28"/>
      <c r="F21" s="28"/>
    </row>
    <row r="22" spans="2:7" x14ac:dyDescent="0.4">
      <c r="B22" s="38" t="s">
        <v>65</v>
      </c>
      <c r="C22" s="27">
        <v>0</v>
      </c>
      <c r="D22" s="28"/>
      <c r="E22" s="28"/>
      <c r="F22" s="28"/>
    </row>
    <row r="23" spans="2:7" x14ac:dyDescent="0.4">
      <c r="B23" s="38" t="s">
        <v>66</v>
      </c>
      <c r="C23" s="27">
        <v>0</v>
      </c>
      <c r="D23" s="28"/>
      <c r="E23" s="28"/>
      <c r="F23" s="28"/>
    </row>
    <row r="24" spans="2:7" x14ac:dyDescent="0.4">
      <c r="B24" s="38" t="s">
        <v>67</v>
      </c>
      <c r="C24" s="27">
        <v>1</v>
      </c>
      <c r="D24" s="28"/>
      <c r="E24" s="28"/>
      <c r="F24" s="28"/>
    </row>
    <row r="25" spans="2:7" x14ac:dyDescent="0.4">
      <c r="B25" s="38" t="s">
        <v>68</v>
      </c>
      <c r="C25" s="39" t="s">
        <v>94</v>
      </c>
      <c r="D25" s="28"/>
      <c r="E25" s="28"/>
      <c r="F25" s="28"/>
    </row>
    <row r="26" spans="2:7" x14ac:dyDescent="0.4">
      <c r="B26" s="28"/>
      <c r="C26" s="28"/>
      <c r="D26" s="28"/>
      <c r="E26" s="28"/>
      <c r="F26" s="28"/>
    </row>
    <row r="27" spans="2:7" ht="19.5" thickBot="1" x14ac:dyDescent="0.45">
      <c r="B27" s="28" t="s">
        <v>69</v>
      </c>
      <c r="C27" s="28"/>
      <c r="D27" s="28"/>
      <c r="E27" s="28"/>
      <c r="F27" s="28"/>
    </row>
    <row r="28" spans="2:7" ht="19.5" thickBot="1" x14ac:dyDescent="0.45">
      <c r="B28" s="29" t="s">
        <v>70</v>
      </c>
      <c r="C28" s="40" t="s">
        <v>71</v>
      </c>
      <c r="D28" s="40" t="s">
        <v>72</v>
      </c>
      <c r="E28" s="40" t="s">
        <v>73</v>
      </c>
      <c r="F28" s="30" t="s">
        <v>74</v>
      </c>
    </row>
    <row r="29" spans="2:7" ht="20.25" thickTop="1" thickBot="1" x14ac:dyDescent="0.45">
      <c r="B29" s="55" t="s">
        <v>95</v>
      </c>
      <c r="C29" s="41" t="s">
        <v>97</v>
      </c>
      <c r="D29" s="42" t="s">
        <v>98</v>
      </c>
      <c r="E29" s="41"/>
      <c r="F29" s="43"/>
      <c r="G29" s="56" t="s">
        <v>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11C_AZD2184(kinetic)</vt:lpstr>
      <vt:lpstr>11C_AZD2184(compound)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2024-02-16T01:55:36Z</dcterms:modified>
</cp:coreProperties>
</file>