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α2-Adrenoceptor\"/>
    </mc:Choice>
  </mc:AlternateContent>
  <xr:revisionPtr revIDLastSave="0" documentId="8_{C062D039-2C02-419A-9E1B-73232D2DB3EE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1C_mirtazapine(kinetic)" sheetId="1" r:id="rId1"/>
    <sheet name="11C_mirtazapine(kinetic) (raw)" sheetId="4" r:id="rId2"/>
    <sheet name="11C_mirtazapine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8" i="1" l="1"/>
  <c r="AF16" i="1"/>
  <c r="AF13" i="1"/>
  <c r="AF12" i="1"/>
  <c r="AF11" i="1"/>
  <c r="AF3" i="1"/>
  <c r="AF5" i="1"/>
  <c r="AF4" i="1"/>
  <c r="AB18" i="1"/>
  <c r="AB16" i="1"/>
  <c r="AB13" i="1"/>
  <c r="AB12" i="1"/>
  <c r="AB11" i="1"/>
  <c r="AB5" i="1"/>
  <c r="AB3" i="1"/>
  <c r="AB4" i="1"/>
  <c r="P18" i="1"/>
  <c r="P16" i="1"/>
  <c r="P12" i="1"/>
  <c r="P13" i="1"/>
  <c r="P3" i="1"/>
  <c r="P11" i="1"/>
  <c r="P5" i="1"/>
  <c r="P4" i="1"/>
</calcChain>
</file>

<file path=xl/sharedStrings.xml><?xml version="1.0" encoding="utf-8"?>
<sst xmlns="http://schemas.openxmlformats.org/spreadsheetml/2006/main" count="254" uniqueCount="101">
  <si>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</si>
  <si>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</si>
  <si>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</si>
  <si>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</si>
  <si>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</si>
  <si>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</si>
  <si>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</si>
  <si>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</si>
  <si>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</si>
  <si>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</si>
  <si>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</si>
  <si>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</si>
  <si>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</si>
  <si>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</si>
  <si>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</si>
  <si>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</si>
  <si>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</si>
  <si>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</si>
  <si>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</si>
  <si>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</si>
  <si>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</si>
  <si>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</si>
  <si>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</si>
  <si>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</si>
  <si>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</si>
  <si>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</si>
  <si>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</si>
  <si>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</si>
  <si>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</si>
  <si>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</si>
  <si>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</si>
  <si>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</si>
  <si>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</si>
  <si>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</si>
  <si>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</si>
  <si>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</si>
  <si>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</si>
  <si>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</si>
  <si>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</si>
  <si>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</si>
  <si>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</si>
  <si>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</si>
  <si>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</si>
  <si>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</si>
  <si>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</si>
  <si>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</si>
  <si>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</si>
  <si>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%COV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</si>
  <si>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</si>
  <si>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</si>
  <si>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</si>
  <si>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</si>
  <si>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</si>
  <si>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</si>
  <si>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</si>
  <si>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</si>
  <si>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</si>
  <si>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</si>
  <si>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</si>
  <si>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</si>
  <si>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</si>
  <si>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</si>
  <si>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</si>
  <si>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</si>
  <si>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</si>
  <si>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</si>
  <si>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</si>
  <si>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</si>
  <si>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</si>
  <si>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</si>
  <si>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</si>
  <si>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</si>
  <si>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</si>
  <si>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</si>
  <si>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</si>
  <si>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</si>
  <si>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</si>
  <si>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</si>
  <si>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C17H19N3</t>
    <phoneticPr fontId="1"/>
  </si>
  <si>
    <t>Yes</t>
    <phoneticPr fontId="1"/>
  </si>
  <si>
    <t>cer</t>
    <phoneticPr fontId="1"/>
  </si>
  <si>
    <t>hippocampus</t>
    <phoneticPr fontId="1"/>
  </si>
  <si>
    <t>amygdala</t>
    <phoneticPr fontId="1"/>
  </si>
  <si>
    <t xml:space="preserve">frontal </t>
    <phoneticPr fontId="1"/>
  </si>
  <si>
    <t>temporal</t>
    <phoneticPr fontId="1"/>
  </si>
  <si>
    <t>parietal</t>
    <phoneticPr fontId="1"/>
  </si>
  <si>
    <t>occ</t>
    <phoneticPr fontId="1"/>
  </si>
  <si>
    <t>tha</t>
    <phoneticPr fontId="1"/>
  </si>
  <si>
    <t>striatum</t>
    <phoneticPr fontId="1"/>
  </si>
  <si>
    <t>striatum</t>
    <phoneticPr fontId="1"/>
  </si>
  <si>
    <t>Katalin Marthi et al.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</si>
  <si>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C]Mirtazapine</t>
    </r>
    <phoneticPr fontId="1"/>
  </si>
  <si>
    <r>
      <t>α</t>
    </r>
    <r>
      <rPr>
        <sz val="9.3000000000000007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-Adrenoceptors</t>
    </r>
  </si>
  <si>
    <t>Psychopharmacology</t>
    <phoneticPr fontId="1"/>
  </si>
  <si>
    <t>174:260-265</t>
    <phoneticPr fontId="1"/>
  </si>
  <si>
    <t>1TCM</t>
    <phoneticPr fontId="1"/>
  </si>
  <si>
    <t>Inhibition of [3H]pyrilamine binding to human Histamine H1 receptor</t>
    <phoneticPr fontId="1"/>
  </si>
  <si>
    <t>The binding affinity at 5-hydroxytryptamine 2A receptor was determined using [3H]ketanserin</t>
  </si>
  <si>
    <t>The binding affinity at the Histamine H1 receptor determined using [3H]pyrilamine</t>
  </si>
  <si>
    <t>Ki</t>
    <phoneticPr fontId="1"/>
  </si>
  <si>
    <t>174(2):260-5.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</si>
</sst>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sz val="11"/>
      <color rgb="FF111827"/>
      <name val="Segoe UI"/>
      <family val="2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176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0" fontId="6" fillId="0" borderId="0" xfId="0" applyFont="1">
      <alignment vertical="center"/>
    </xf>
    <xf numFmtId="0" fontId="8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8" fillId="0" borderId="4" xfId="0" applyFont="1" applyBorder="1">
      <alignment vertical="center"/>
    </xf>
    <xf numFmtId="0" fontId="0" fillId="0" borderId="13" xfId="0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zoomScaleNormal="100" workbookViewId="0">
      <selection activeCell="AX13" sqref="AX13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19" max="20" width="0" hidden="1" customWidth="1"/>
    <col min="21" max="21" width="2.5" hidden="1" customWidth="1"/>
    <col min="22" max="24" width="0" hidden="1" customWidth="1"/>
    <col min="25" max="25" width="2.75" hidden="1" customWidth="1"/>
    <col min="26" max="27" width="0" hidden="1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64" t="s">
        <v>0</v>
      </c>
      <c r="B1" s="64"/>
      <c r="C1" s="64"/>
      <c r="D1" s="64"/>
      <c r="E1" s="64"/>
      <c r="F1" s="64"/>
      <c r="G1" s="65" t="s">
        <v>1</v>
      </c>
      <c r="H1" s="65"/>
      <c r="I1" s="65"/>
      <c r="J1" s="65"/>
      <c r="K1" s="66" t="s">
        <v>2</v>
      </c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 t="s">
        <v>17</v>
      </c>
      <c r="AI2" s="6"/>
      <c r="AJ2" s="6" t="s">
        <v>19</v>
      </c>
      <c r="AK2" s="6"/>
      <c r="AL2" s="6" t="s">
        <v>47</v>
      </c>
      <c r="AM2" s="6"/>
      <c r="AN2" s="6" t="s">
        <v>20</v>
      </c>
      <c r="AO2" s="6"/>
      <c r="AP2" s="6" t="s">
        <v>47</v>
      </c>
      <c r="AQ2" s="6"/>
      <c r="AR2" s="6" t="s">
        <v>43</v>
      </c>
      <c r="AS2" s="6"/>
      <c r="AT2" s="6" t="s">
        <v>47</v>
      </c>
      <c r="AU2" s="6"/>
      <c r="AV2" s="8" t="s">
        <v>21</v>
      </c>
      <c r="AW2" s="8"/>
      <c r="AX2" s="6" t="s">
        <v>47</v>
      </c>
      <c r="AY2" s="1"/>
    </row>
    <row r="3" spans="1:51" x14ac:dyDescent="0.4">
      <c r="A3" s="69" t="s">
        <v>91</v>
      </c>
      <c r="B3" s="55" t="s">
        <v>92</v>
      </c>
      <c r="C3" t="s">
        <v>90</v>
      </c>
      <c r="D3">
        <v>2004</v>
      </c>
      <c r="E3" t="s">
        <v>93</v>
      </c>
      <c r="F3" s="71" t="s">
        <v>100</v>
      </c>
      <c r="G3" s="69" t="s">
        <v>22</v>
      </c>
      <c r="H3">
        <v>5</v>
      </c>
      <c r="K3" t="s">
        <v>95</v>
      </c>
      <c r="L3" s="67" t="s">
        <v>23</v>
      </c>
      <c r="M3" s="67"/>
      <c r="N3" s="67" t="s">
        <v>23</v>
      </c>
      <c r="O3" s="67"/>
      <c r="P3" s="48">
        <f>AVERAGE('11C_mirtazapine(kinetic) (raw)'!P10,'11C_mirtazapine(kinetic) (raw)'!P11)</f>
        <v>10.850000000000001</v>
      </c>
      <c r="Q3" s="11"/>
      <c r="R3" s="11"/>
      <c r="S3" s="11"/>
      <c r="T3" s="21"/>
      <c r="U3" s="11" t="s">
        <v>40</v>
      </c>
      <c r="V3" s="11"/>
      <c r="W3" s="11"/>
      <c r="X3" s="12"/>
      <c r="Y3" s="11" t="s">
        <v>40</v>
      </c>
      <c r="Z3" s="11"/>
      <c r="AA3" s="11"/>
      <c r="AB3" s="28">
        <f>AVERAGE('11C_mirtazapine(kinetic) (raw)'!AB10,'11C_mirtazapine(kinetic) (raw)'!AB11)</f>
        <v>0.35499999999999998</v>
      </c>
      <c r="AE3" s="11"/>
      <c r="AF3">
        <f>AVERAGE('11C_mirtazapine(kinetic) (raw)'!AF10,'11C_mirtazapine(kinetic) (raw)'!AF11)</f>
        <v>3.3000000000000002E-2</v>
      </c>
      <c r="AI3" s="11"/>
      <c r="AJ3" s="29"/>
      <c r="AK3" s="11"/>
      <c r="AL3" s="11"/>
      <c r="AM3" s="11"/>
      <c r="AN3" s="32"/>
      <c r="AO3" s="11"/>
      <c r="AP3" s="11"/>
      <c r="AQ3" s="11"/>
      <c r="AR3" s="12"/>
      <c r="AS3" s="11"/>
      <c r="AT3" s="11"/>
      <c r="AU3" s="11"/>
      <c r="AV3" s="26"/>
      <c r="AW3" s="11"/>
      <c r="AX3" s="11"/>
      <c r="AY3" s="11"/>
    </row>
    <row r="4" spans="1:51" x14ac:dyDescent="0.4">
      <c r="A4" s="70"/>
      <c r="B4" s="11"/>
      <c r="C4" s="11"/>
      <c r="D4" s="11"/>
      <c r="E4" s="11"/>
      <c r="F4" s="11"/>
      <c r="G4" s="70"/>
      <c r="H4" s="11"/>
      <c r="I4" s="11"/>
      <c r="J4" s="11"/>
      <c r="K4" s="11"/>
      <c r="L4" s="63"/>
      <c r="M4" s="63"/>
      <c r="N4" s="63" t="s">
        <v>28</v>
      </c>
      <c r="O4" s="63"/>
      <c r="P4" s="48">
        <f>AVERAGE('11C_mirtazapine(kinetic) (raw)'!P4,'11C_mirtazapine(kinetic) (raw)'!P5)</f>
        <v>11.850000000000001</v>
      </c>
      <c r="R4" s="11"/>
      <c r="S4" s="11"/>
      <c r="T4" s="21"/>
      <c r="U4" t="s">
        <v>40</v>
      </c>
      <c r="V4" s="11"/>
      <c r="W4" s="11"/>
      <c r="X4" s="12"/>
      <c r="Y4" s="11" t="s">
        <v>40</v>
      </c>
      <c r="Z4" s="11"/>
      <c r="AA4" s="11"/>
      <c r="AB4" s="28">
        <f>AVERAGE('11C_mirtazapine(kinetic) (raw)'!AB4,'11C_mirtazapine(kinetic) (raw)'!AB5)</f>
        <v>0.40500000000000003</v>
      </c>
      <c r="AD4" s="11"/>
      <c r="AE4" s="11"/>
      <c r="AF4" s="31">
        <f>AVERAGE('11C_mirtazapine(kinetic) (raw)'!AF4,'11C_mirtazapine(kinetic) (raw)'!AF5)</f>
        <v>3.4000000000000002E-2</v>
      </c>
      <c r="AG4" s="11"/>
      <c r="AH4" s="11"/>
      <c r="AI4" s="11"/>
      <c r="AJ4" s="29"/>
      <c r="AK4" s="11"/>
      <c r="AL4" s="11"/>
      <c r="AM4" s="11"/>
      <c r="AN4" s="32"/>
      <c r="AO4" s="11"/>
      <c r="AP4" s="11"/>
      <c r="AR4" s="28"/>
      <c r="AS4" s="11"/>
      <c r="AT4" s="11"/>
      <c r="AU4" s="11"/>
      <c r="AV4" s="26"/>
      <c r="AW4" s="11"/>
      <c r="AX4" s="17"/>
      <c r="AY4" s="11"/>
    </row>
    <row r="5" spans="1:51" x14ac:dyDescent="0.4">
      <c r="A5" s="70"/>
      <c r="B5" s="11"/>
      <c r="C5" s="11"/>
      <c r="D5" s="11"/>
      <c r="E5" s="11"/>
      <c r="F5" s="11"/>
      <c r="G5" s="70"/>
      <c r="H5" s="11"/>
      <c r="I5" s="11"/>
      <c r="J5" s="11"/>
      <c r="K5" s="11"/>
      <c r="L5" s="63"/>
      <c r="M5" s="63"/>
      <c r="N5" s="63" t="s">
        <v>31</v>
      </c>
      <c r="O5" s="63"/>
      <c r="P5" s="48">
        <f>AVERAGE('11C_mirtazapine(kinetic) (raw)'!P6,'11C_mirtazapine(kinetic) (raw)'!P7)</f>
        <v>11.6</v>
      </c>
      <c r="Q5" s="11"/>
      <c r="R5" s="11"/>
      <c r="S5" s="11"/>
      <c r="T5" s="21"/>
      <c r="U5" s="11" t="s">
        <v>40</v>
      </c>
      <c r="V5" s="11"/>
      <c r="W5" s="11"/>
      <c r="X5" s="12"/>
      <c r="Y5" s="11" t="s">
        <v>40</v>
      </c>
      <c r="Z5" s="11"/>
      <c r="AA5" s="11"/>
      <c r="AB5" s="12">
        <f>AVERAGE('11C_mirtazapine(kinetic) (raw)'!AB6,'11C_mirtazapine(kinetic) (raw)'!AB7)</f>
        <v>0.32</v>
      </c>
      <c r="AC5" s="11"/>
      <c r="AD5" s="11"/>
      <c r="AE5" s="11"/>
      <c r="AF5" s="31">
        <f>AVERAGE('11C_mirtazapine(kinetic) (raw)'!AF6,'11C_mirtazapine(kinetic) (raw)'!AF7)</f>
        <v>2.8500000000000001E-2</v>
      </c>
      <c r="AG5" s="11"/>
      <c r="AH5" s="11"/>
      <c r="AI5" s="11"/>
      <c r="AJ5" s="29"/>
      <c r="AK5" s="11"/>
      <c r="AL5" s="11"/>
      <c r="AM5" s="11"/>
      <c r="AN5" s="32"/>
      <c r="AO5" s="11"/>
      <c r="AP5" s="11"/>
      <c r="AQ5" s="11"/>
      <c r="AR5" s="28"/>
      <c r="AS5" s="11"/>
      <c r="AT5" s="11"/>
      <c r="AU5" s="11"/>
      <c r="AV5" s="26"/>
      <c r="AW5" s="11"/>
      <c r="AX5" s="11"/>
      <c r="AY5" s="11"/>
    </row>
    <row r="6" spans="1:51" x14ac:dyDescent="0.4">
      <c r="A6" s="70"/>
      <c r="B6" s="11"/>
      <c r="C6" s="11"/>
      <c r="D6" s="11"/>
      <c r="E6" s="11"/>
      <c r="F6" s="11"/>
      <c r="G6" s="70"/>
      <c r="H6" s="11"/>
      <c r="I6" s="11"/>
      <c r="J6" s="11"/>
      <c r="K6" s="11"/>
      <c r="L6" s="63" t="s">
        <v>34</v>
      </c>
      <c r="M6" s="63"/>
      <c r="N6" s="63" t="s">
        <v>27</v>
      </c>
      <c r="O6" s="63"/>
      <c r="P6" s="48">
        <v>6.7</v>
      </c>
      <c r="Q6" s="27" t="s">
        <v>40</v>
      </c>
      <c r="R6" s="27">
        <v>1.3</v>
      </c>
      <c r="S6" s="11"/>
      <c r="T6" s="21"/>
      <c r="U6" t="s">
        <v>40</v>
      </c>
      <c r="V6" s="11"/>
      <c r="W6" s="11"/>
      <c r="X6" s="24"/>
      <c r="Y6" s="11" t="s">
        <v>40</v>
      </c>
      <c r="Z6" s="11"/>
      <c r="AA6" s="11"/>
      <c r="AB6" s="12">
        <v>0.44</v>
      </c>
      <c r="AC6" s="11" t="s">
        <v>40</v>
      </c>
      <c r="AD6" s="12">
        <v>7.0000000000000007E-2</v>
      </c>
      <c r="AE6" s="11"/>
      <c r="AF6" s="31">
        <v>6.7000000000000004E-2</v>
      </c>
      <c r="AG6" s="11" t="s">
        <v>40</v>
      </c>
      <c r="AH6" s="11">
        <v>1.6E-2</v>
      </c>
      <c r="AI6" s="11"/>
      <c r="AJ6" s="30"/>
      <c r="AK6" s="27"/>
      <c r="AL6" s="25"/>
      <c r="AM6" s="11"/>
      <c r="AN6" s="32"/>
      <c r="AQ6" s="11"/>
      <c r="AR6" s="28"/>
      <c r="AS6" s="27"/>
      <c r="AT6" s="25"/>
      <c r="AU6" s="11"/>
      <c r="AV6" s="28"/>
      <c r="AW6" s="27"/>
      <c r="AX6" s="27"/>
      <c r="AY6" s="11"/>
    </row>
    <row r="7" spans="1:51" x14ac:dyDescent="0.4">
      <c r="A7" s="70"/>
      <c r="B7" s="11"/>
      <c r="C7" s="11"/>
      <c r="D7" s="11"/>
      <c r="E7" s="11"/>
      <c r="F7" s="11"/>
      <c r="G7" s="70"/>
      <c r="H7" s="11"/>
      <c r="I7" s="11"/>
      <c r="J7" s="11"/>
      <c r="K7" s="11"/>
      <c r="L7" s="63"/>
      <c r="M7" s="63"/>
      <c r="N7" s="68" t="s">
        <v>35</v>
      </c>
      <c r="O7" s="20" t="s">
        <v>44</v>
      </c>
      <c r="P7" s="48"/>
      <c r="Q7" s="11"/>
      <c r="R7" s="11"/>
      <c r="S7" s="11"/>
      <c r="T7" s="21"/>
      <c r="U7" s="11"/>
      <c r="V7" s="11"/>
      <c r="W7" s="11"/>
      <c r="X7" s="24"/>
      <c r="Y7" s="11"/>
      <c r="Z7" s="11"/>
      <c r="AA7" s="11"/>
      <c r="AB7" s="28"/>
      <c r="AC7" s="11"/>
      <c r="AD7" s="11"/>
      <c r="AE7" s="11"/>
      <c r="AF7" s="31"/>
      <c r="AG7" s="11"/>
      <c r="AH7" s="11"/>
      <c r="AI7" s="11"/>
      <c r="AJ7" s="29"/>
      <c r="AK7" s="11"/>
      <c r="AL7" s="11"/>
      <c r="AM7" s="11"/>
      <c r="AN7" s="32"/>
      <c r="AO7" s="11"/>
      <c r="AP7" s="11"/>
      <c r="AQ7" s="11"/>
      <c r="AR7" s="28"/>
      <c r="AS7" s="11"/>
      <c r="AT7" s="11"/>
      <c r="AU7" s="11"/>
      <c r="AV7" s="12"/>
      <c r="AW7" s="11"/>
      <c r="AX7" s="11"/>
      <c r="AY7" s="11"/>
    </row>
    <row r="8" spans="1:51" x14ac:dyDescent="0.4">
      <c r="A8" s="70"/>
      <c r="B8" s="11"/>
      <c r="C8" s="11"/>
      <c r="D8" s="11"/>
      <c r="E8" s="11"/>
      <c r="F8" s="11"/>
      <c r="G8" s="70"/>
      <c r="H8" s="11"/>
      <c r="I8" s="11"/>
      <c r="J8" s="11"/>
      <c r="K8" s="11"/>
      <c r="L8" s="63"/>
      <c r="M8" s="63"/>
      <c r="N8" s="67"/>
      <c r="O8" s="20" t="s">
        <v>45</v>
      </c>
      <c r="P8" s="48"/>
      <c r="Q8" s="11"/>
      <c r="R8" s="11"/>
      <c r="S8" s="11"/>
      <c r="T8" s="21"/>
      <c r="U8" s="11"/>
      <c r="V8" s="11"/>
      <c r="W8" s="11"/>
      <c r="X8" s="24"/>
      <c r="Y8" s="11"/>
      <c r="Z8" s="11"/>
      <c r="AA8" s="11"/>
      <c r="AB8" s="28"/>
      <c r="AC8" s="11"/>
      <c r="AD8" s="11"/>
      <c r="AE8" s="11"/>
      <c r="AF8" s="31"/>
      <c r="AG8" s="11"/>
      <c r="AH8" s="11"/>
      <c r="AI8" s="11"/>
      <c r="AJ8" s="29"/>
      <c r="AK8" s="11"/>
      <c r="AL8" s="11"/>
      <c r="AM8" s="11"/>
      <c r="AN8" s="32"/>
      <c r="AO8" s="11"/>
      <c r="AP8" s="11"/>
      <c r="AQ8" s="11"/>
      <c r="AR8" s="28"/>
      <c r="AS8" s="11"/>
      <c r="AT8" s="11"/>
      <c r="AU8" s="11"/>
      <c r="AV8" s="12"/>
      <c r="AW8" s="11"/>
      <c r="AX8" s="11"/>
      <c r="AY8" s="11"/>
    </row>
    <row r="9" spans="1:51" ht="19.5" customHeight="1" x14ac:dyDescent="0.4">
      <c r="A9" s="70"/>
      <c r="B9" s="11"/>
      <c r="C9" s="11"/>
      <c r="D9" s="11"/>
      <c r="E9" s="11"/>
      <c r="F9" s="11"/>
      <c r="G9" s="70"/>
      <c r="H9" s="11"/>
      <c r="I9" s="11"/>
      <c r="J9" s="11"/>
      <c r="K9" s="11"/>
      <c r="L9" s="62" t="s">
        <v>36</v>
      </c>
      <c r="M9" s="62"/>
      <c r="N9" s="63" t="s">
        <v>33</v>
      </c>
      <c r="O9" s="63"/>
      <c r="P9" s="48"/>
      <c r="Q9" s="11"/>
      <c r="R9" s="10"/>
      <c r="S9" s="21"/>
      <c r="T9" s="21"/>
      <c r="U9" s="11"/>
      <c r="V9" s="21"/>
      <c r="W9" s="11"/>
      <c r="X9" s="24"/>
      <c r="Y9" s="11"/>
      <c r="Z9" s="11"/>
      <c r="AA9" s="11"/>
      <c r="AB9" s="28"/>
      <c r="AC9" s="11"/>
      <c r="AD9" s="26"/>
      <c r="AE9" s="11"/>
      <c r="AF9" s="31"/>
      <c r="AG9" s="11"/>
      <c r="AH9" s="11"/>
      <c r="AI9" s="11"/>
      <c r="AJ9" s="29"/>
      <c r="AK9" s="11"/>
      <c r="AL9" s="11"/>
      <c r="AM9" s="11"/>
      <c r="AN9" s="32"/>
      <c r="AO9" s="11"/>
      <c r="AP9" s="11"/>
      <c r="AQ9" s="11"/>
      <c r="AR9" s="28"/>
      <c r="AS9" s="11"/>
      <c r="AT9" s="11"/>
      <c r="AU9" s="11"/>
      <c r="AV9" s="12"/>
      <c r="AW9" s="11"/>
      <c r="AX9" s="11"/>
      <c r="AY9" s="11"/>
    </row>
    <row r="10" spans="1:51" x14ac:dyDescent="0.4">
      <c r="A10" s="70"/>
      <c r="B10" s="11"/>
      <c r="C10" s="11"/>
      <c r="D10" s="11"/>
      <c r="E10" s="11"/>
      <c r="F10" s="11"/>
      <c r="G10" s="70"/>
      <c r="H10" s="11"/>
      <c r="I10" s="11"/>
      <c r="J10" s="11"/>
      <c r="K10" s="11"/>
      <c r="L10" s="62"/>
      <c r="M10" s="62"/>
      <c r="N10" s="63" t="s">
        <v>32</v>
      </c>
      <c r="O10" s="63"/>
      <c r="P10" s="48"/>
      <c r="Q10" s="27"/>
      <c r="R10" s="27"/>
      <c r="S10" s="11"/>
      <c r="T10" s="12"/>
      <c r="U10" s="11"/>
      <c r="V10" s="11"/>
      <c r="W10" s="11"/>
      <c r="X10" s="24"/>
      <c r="Y10" s="11"/>
      <c r="Z10" s="11"/>
      <c r="AA10" s="11"/>
      <c r="AB10" s="28"/>
      <c r="AC10" s="27"/>
      <c r="AD10" s="27"/>
      <c r="AE10" s="11"/>
      <c r="AF10" s="31"/>
      <c r="AG10" s="11"/>
      <c r="AH10" s="11"/>
      <c r="AI10" s="11"/>
      <c r="AJ10" s="29"/>
      <c r="AK10" s="11"/>
      <c r="AL10" s="11"/>
      <c r="AM10" s="11"/>
      <c r="AN10" s="32"/>
      <c r="AO10" s="11"/>
      <c r="AP10" s="11"/>
      <c r="AQ10" s="11"/>
      <c r="AR10" s="28"/>
      <c r="AS10" s="11"/>
      <c r="AT10" s="11"/>
      <c r="AU10" s="11"/>
      <c r="AV10" s="12"/>
      <c r="AW10" s="11"/>
      <c r="AX10" s="17"/>
      <c r="AY10" s="11"/>
    </row>
    <row r="11" spans="1:51" x14ac:dyDescent="0.4">
      <c r="A11" s="70"/>
      <c r="B11" s="11"/>
      <c r="C11" s="11"/>
      <c r="D11" s="11"/>
      <c r="E11" s="11"/>
      <c r="F11" s="11"/>
      <c r="G11" s="70"/>
      <c r="H11" s="11"/>
      <c r="I11" s="11"/>
      <c r="J11" s="11"/>
      <c r="K11" s="11"/>
      <c r="L11" s="63" t="s">
        <v>24</v>
      </c>
      <c r="M11" s="63"/>
      <c r="N11" s="63" t="s">
        <v>24</v>
      </c>
      <c r="O11" s="63"/>
      <c r="P11" s="48">
        <f>AVERAGE('11C_mirtazapine(kinetic) (raw)'!P8,'11C_mirtazapine(kinetic) (raw)'!P9)</f>
        <v>9.4</v>
      </c>
      <c r="Q11" s="11"/>
      <c r="R11" s="11"/>
      <c r="S11" s="11"/>
      <c r="T11" s="12"/>
      <c r="U11" s="11" t="s">
        <v>40</v>
      </c>
      <c r="V11" s="11"/>
      <c r="W11" s="11"/>
      <c r="X11" s="12"/>
      <c r="Y11" s="11" t="s">
        <v>40</v>
      </c>
      <c r="Z11" s="11"/>
      <c r="AA11" s="11"/>
      <c r="AB11" s="28">
        <f>AVERAGE('11C_mirtazapine(kinetic) (raw)'!AB8,'11C_mirtazapine(kinetic) (raw)'!AB9)</f>
        <v>0.375</v>
      </c>
      <c r="AC11" s="11"/>
      <c r="AD11" s="11"/>
      <c r="AE11" s="11"/>
      <c r="AF11" s="31">
        <f>AVERAGE('11C_mirtazapine(kinetic) (raw)'!AF8,'11C_mirtazapine(kinetic) (raw)'!AF9)</f>
        <v>4.0500000000000001E-2</v>
      </c>
      <c r="AI11" s="11"/>
      <c r="AJ11" s="30"/>
      <c r="AM11" s="11"/>
      <c r="AN11" s="32"/>
      <c r="AQ11" s="11"/>
      <c r="AR11" s="28"/>
      <c r="AS11" s="11"/>
      <c r="AT11" s="11"/>
      <c r="AU11" s="11"/>
      <c r="AV11" s="12"/>
      <c r="AW11" s="11"/>
      <c r="AX11" s="17"/>
      <c r="AY11" s="11"/>
    </row>
    <row r="12" spans="1:51" x14ac:dyDescent="0.4">
      <c r="A12" s="70"/>
      <c r="B12" s="11"/>
      <c r="C12" s="11"/>
      <c r="D12" s="11"/>
      <c r="E12" s="11"/>
      <c r="F12" s="11"/>
      <c r="G12" s="70"/>
      <c r="H12" s="11"/>
      <c r="I12" s="11"/>
      <c r="J12" s="11"/>
      <c r="K12" s="11"/>
      <c r="L12" s="63" t="s">
        <v>25</v>
      </c>
      <c r="M12" s="63"/>
      <c r="N12" s="63" t="s">
        <v>25</v>
      </c>
      <c r="O12" s="63"/>
      <c r="P12" s="48">
        <f>AVERAGE('11C_mirtazapine(kinetic) (raw)'!P14,'11C_mirtazapine(kinetic) (raw)'!P15)</f>
        <v>9.9</v>
      </c>
      <c r="Q12" s="27"/>
      <c r="R12" s="27"/>
      <c r="S12" s="21"/>
      <c r="T12" s="21"/>
      <c r="U12" s="11" t="s">
        <v>40</v>
      </c>
      <c r="V12" s="21"/>
      <c r="W12" s="11"/>
      <c r="X12" s="12"/>
      <c r="Y12" s="11" t="s">
        <v>40</v>
      </c>
      <c r="Z12" s="11"/>
      <c r="AA12" s="11"/>
      <c r="AB12" s="28">
        <f>AVERAGE('11C_mirtazapine(kinetic) (raw)'!AB14,'11C_mirtazapine(kinetic) (raw)'!AB15)</f>
        <v>0.41000000000000003</v>
      </c>
      <c r="AC12" s="27"/>
      <c r="AD12" s="27"/>
      <c r="AE12" s="11"/>
      <c r="AF12" s="31">
        <f>AVERAGE('11C_mirtazapine(kinetic) (raw)'!AF14,'11C_mirtazapine(kinetic) (raw)'!AF15)</f>
        <v>4.1000000000000002E-2</v>
      </c>
      <c r="AG12" s="11"/>
      <c r="AH12" s="11"/>
      <c r="AI12" s="11"/>
      <c r="AJ12" s="30"/>
      <c r="AK12" s="27"/>
      <c r="AL12" s="25"/>
      <c r="AM12" s="11"/>
      <c r="AN12" s="32"/>
      <c r="AO12" s="11"/>
      <c r="AP12" s="11"/>
      <c r="AQ12" s="11"/>
      <c r="AR12" s="28"/>
      <c r="AS12" s="27"/>
      <c r="AT12" s="25"/>
      <c r="AU12" s="11"/>
      <c r="AV12" s="28"/>
      <c r="AW12" s="27"/>
      <c r="AX12" s="27"/>
      <c r="AY12" s="11"/>
    </row>
    <row r="13" spans="1:51" x14ac:dyDescent="0.4">
      <c r="A13" s="70"/>
      <c r="B13" s="11"/>
      <c r="C13" s="11"/>
      <c r="D13" s="11"/>
      <c r="E13" s="11"/>
      <c r="F13" s="11"/>
      <c r="G13" s="70"/>
      <c r="H13" s="11"/>
      <c r="I13" s="11"/>
      <c r="J13" s="11"/>
      <c r="K13" s="11"/>
      <c r="L13" s="63" t="s">
        <v>26</v>
      </c>
      <c r="M13" s="63"/>
      <c r="N13" s="63" t="s">
        <v>26</v>
      </c>
      <c r="O13" s="63"/>
      <c r="P13" s="48">
        <f>AVERAGE('11C_mirtazapine(kinetic) (raw)'!P10,'11C_mirtazapine(kinetic) (raw)'!P11)</f>
        <v>10.850000000000001</v>
      </c>
      <c r="Q13" s="27"/>
      <c r="R13" s="27"/>
      <c r="S13" s="21"/>
      <c r="T13" s="21"/>
      <c r="U13" s="11" t="s">
        <v>40</v>
      </c>
      <c r="V13" s="21"/>
      <c r="W13" s="11"/>
      <c r="X13" s="12"/>
      <c r="Y13" s="11" t="s">
        <v>40</v>
      </c>
      <c r="Z13" s="11"/>
      <c r="AA13" s="11"/>
      <c r="AB13" s="28">
        <f>AVERAGE('11C_mirtazapine(kinetic) (raw)'!AB12,'11C_mirtazapine(kinetic) (raw)'!AB13)</f>
        <v>0.35499999999999998</v>
      </c>
      <c r="AC13" s="27"/>
      <c r="AD13" s="27"/>
      <c r="AE13" s="11"/>
      <c r="AF13" s="31">
        <f>AVERAGE('11C_mirtazapine(kinetic) (raw)'!AF12,'11C_mirtazapine(kinetic) (raw)'!AF13)</f>
        <v>3.7999999999999999E-2</v>
      </c>
      <c r="AG13" s="11"/>
      <c r="AH13" s="11"/>
      <c r="AI13" s="11"/>
      <c r="AJ13" s="30"/>
      <c r="AK13" s="27"/>
      <c r="AL13" s="25"/>
      <c r="AM13" s="11"/>
      <c r="AN13" s="32"/>
      <c r="AO13" s="11"/>
      <c r="AP13" s="11"/>
      <c r="AQ13" s="11"/>
      <c r="AR13" s="28"/>
      <c r="AS13" s="27"/>
      <c r="AT13" s="25"/>
      <c r="AU13" s="11"/>
      <c r="AV13" s="28"/>
      <c r="AW13" s="27"/>
      <c r="AX13" s="27"/>
      <c r="AY13" s="11"/>
    </row>
    <row r="14" spans="1:51" x14ac:dyDescent="0.4">
      <c r="A14" s="70"/>
      <c r="B14" s="11"/>
      <c r="C14" s="11"/>
      <c r="D14" s="11"/>
      <c r="E14" s="11"/>
      <c r="F14" s="11"/>
      <c r="G14" s="70"/>
      <c r="H14" s="11"/>
      <c r="I14" s="11"/>
      <c r="J14" s="11"/>
      <c r="K14" s="11"/>
      <c r="L14" s="63" t="s">
        <v>37</v>
      </c>
      <c r="M14" s="63"/>
      <c r="N14" s="63" t="s">
        <v>38</v>
      </c>
      <c r="O14" s="63"/>
      <c r="P14" s="48"/>
      <c r="Q14" s="11"/>
      <c r="R14" s="10"/>
      <c r="S14" s="21"/>
      <c r="T14" s="21"/>
      <c r="U14" s="11"/>
      <c r="V14" s="21"/>
      <c r="W14" s="11"/>
      <c r="X14" s="12"/>
      <c r="Y14" s="11"/>
      <c r="Z14" s="11"/>
      <c r="AA14" s="11"/>
      <c r="AB14" s="28"/>
      <c r="AC14" s="11"/>
      <c r="AD14" s="26"/>
      <c r="AE14" s="11"/>
      <c r="AF14" s="31"/>
      <c r="AH14" s="23"/>
      <c r="AI14" s="11"/>
      <c r="AJ14" s="30"/>
      <c r="AM14" s="11"/>
      <c r="AN14" s="32"/>
      <c r="AQ14" s="11"/>
      <c r="AR14" s="28"/>
      <c r="AS14" s="11"/>
      <c r="AT14" s="11"/>
      <c r="AU14" s="11"/>
      <c r="AV14" s="13"/>
      <c r="AW14" s="11"/>
      <c r="AX14" s="11"/>
      <c r="AY14" s="11"/>
    </row>
    <row r="15" spans="1:51" x14ac:dyDescent="0.4">
      <c r="A15" s="70"/>
      <c r="B15" s="11"/>
      <c r="C15" s="11"/>
      <c r="D15" s="11"/>
      <c r="E15" s="11"/>
      <c r="F15" s="11"/>
      <c r="G15" s="70"/>
      <c r="H15" s="11"/>
      <c r="I15" s="11"/>
      <c r="J15" s="11"/>
      <c r="K15" s="11"/>
      <c r="L15" s="63"/>
      <c r="M15" s="63"/>
      <c r="N15" s="63" t="s">
        <v>30</v>
      </c>
      <c r="O15" s="63"/>
      <c r="P15" s="48"/>
      <c r="R15" s="11"/>
      <c r="S15" s="11"/>
      <c r="T15" s="21"/>
      <c r="V15" s="11"/>
      <c r="W15" s="11"/>
      <c r="X15" s="12"/>
      <c r="Y15" s="11"/>
      <c r="Z15" s="11"/>
      <c r="AA15" s="11"/>
      <c r="AB15" s="28"/>
      <c r="AD15" s="11"/>
      <c r="AE15" s="11"/>
      <c r="AF15" s="31"/>
      <c r="AI15" s="11"/>
      <c r="AJ15" s="30"/>
      <c r="AM15" s="11"/>
      <c r="AN15" s="32"/>
      <c r="AQ15" s="11"/>
      <c r="AR15" s="28"/>
      <c r="AS15" s="11"/>
      <c r="AT15" s="11"/>
      <c r="AU15" s="11"/>
      <c r="AV15" s="13"/>
      <c r="AW15" s="11"/>
      <c r="AX15" s="17"/>
      <c r="AY15" s="11"/>
    </row>
    <row r="16" spans="1:51" x14ac:dyDescent="0.4">
      <c r="A16" s="70"/>
      <c r="B16" s="11"/>
      <c r="C16" s="11"/>
      <c r="D16" s="11"/>
      <c r="E16" s="11"/>
      <c r="F16" s="11"/>
      <c r="G16" s="70"/>
      <c r="H16" s="11"/>
      <c r="I16" s="11"/>
      <c r="J16" s="11"/>
      <c r="K16" s="11"/>
      <c r="L16" s="63"/>
      <c r="M16" s="63"/>
      <c r="N16" s="63" t="s">
        <v>29</v>
      </c>
      <c r="O16" s="63"/>
      <c r="P16" s="48">
        <f>AVERAGE('11C_mirtazapine(kinetic) (raw)'!P16,'11C_mirtazapine(kinetic) (raw)'!P17)</f>
        <v>9.4</v>
      </c>
      <c r="Q16" s="27"/>
      <c r="R16" s="27"/>
      <c r="S16" s="21"/>
      <c r="T16" s="21"/>
      <c r="U16" s="11" t="s">
        <v>40</v>
      </c>
      <c r="V16" s="21"/>
      <c r="W16" s="11"/>
      <c r="X16" s="12"/>
      <c r="Y16" s="11" t="s">
        <v>40</v>
      </c>
      <c r="Z16" s="11"/>
      <c r="AA16" s="11"/>
      <c r="AB16" s="28">
        <f>AVERAGE('11C_mirtazapine(kinetic) (raw)'!AB16,'11C_mirtazapine(kinetic) (raw)'!AB17)</f>
        <v>0.52</v>
      </c>
      <c r="AC16" s="27"/>
      <c r="AD16" s="27"/>
      <c r="AE16" s="11"/>
      <c r="AF16" s="31">
        <f>AVERAGE('11C_mirtazapine(kinetic) (raw)'!AF16,'11C_mirtazapine(kinetic) (raw)'!AF17)</f>
        <v>5.5500000000000001E-2</v>
      </c>
      <c r="AH16" s="22"/>
      <c r="AI16" s="11"/>
      <c r="AJ16" s="30"/>
      <c r="AK16" s="27"/>
      <c r="AL16" s="25"/>
      <c r="AM16" s="11"/>
      <c r="AN16" s="32"/>
      <c r="AQ16" s="11"/>
      <c r="AR16" s="28"/>
      <c r="AS16" s="27"/>
      <c r="AT16" s="25"/>
      <c r="AU16" s="11"/>
      <c r="AV16" s="28"/>
      <c r="AW16" s="27"/>
      <c r="AX16" s="27"/>
      <c r="AY16" s="11"/>
    </row>
    <row r="17" spans="1:51" x14ac:dyDescent="0.4">
      <c r="A17" s="70"/>
      <c r="B17" s="11"/>
      <c r="C17" s="11"/>
      <c r="D17" s="11"/>
      <c r="E17" s="11"/>
      <c r="F17" s="11"/>
      <c r="G17" s="70"/>
      <c r="H17" s="11"/>
      <c r="I17" s="11"/>
      <c r="J17" s="11"/>
      <c r="K17" s="11"/>
      <c r="L17" s="63"/>
      <c r="M17" s="63"/>
      <c r="N17" s="63" t="s">
        <v>39</v>
      </c>
      <c r="O17" s="63"/>
      <c r="P17" s="48"/>
      <c r="Q17" s="11"/>
      <c r="R17" s="15"/>
      <c r="S17" s="21"/>
      <c r="T17" s="21"/>
      <c r="U17" s="11"/>
      <c r="V17" s="21"/>
      <c r="W17" s="11"/>
      <c r="X17" s="12"/>
      <c r="Y17" s="11"/>
      <c r="Z17" s="11"/>
      <c r="AA17" s="11"/>
      <c r="AB17" s="28"/>
      <c r="AC17" s="11"/>
      <c r="AD17" s="26"/>
      <c r="AE17" s="11"/>
      <c r="AF17" s="31"/>
      <c r="AG17" s="11"/>
      <c r="AH17" s="11"/>
      <c r="AI17" s="11"/>
      <c r="AJ17" s="29"/>
      <c r="AK17" s="11"/>
      <c r="AL17" s="11"/>
      <c r="AM17" s="11"/>
      <c r="AN17" s="32"/>
      <c r="AO17" s="11"/>
      <c r="AP17" s="11"/>
      <c r="AQ17" s="11"/>
      <c r="AR17" s="28"/>
      <c r="AS17" s="11"/>
      <c r="AT17" s="11"/>
      <c r="AU17" s="11"/>
      <c r="AV17" s="13"/>
      <c r="AW17" s="11"/>
      <c r="AX17" s="11"/>
      <c r="AY17" s="11"/>
    </row>
    <row r="18" spans="1:51" x14ac:dyDescent="0.4">
      <c r="A18" s="70"/>
      <c r="B18" s="14"/>
      <c r="C18" s="14"/>
      <c r="D18" s="14"/>
      <c r="E18" s="14"/>
      <c r="F18" s="14"/>
      <c r="G18" s="70"/>
      <c r="H18" s="14"/>
      <c r="I18" s="14"/>
      <c r="J18" s="14"/>
      <c r="K18" s="14"/>
      <c r="L18" s="63" t="s">
        <v>41</v>
      </c>
      <c r="M18" s="63"/>
      <c r="N18" s="63" t="s">
        <v>89</v>
      </c>
      <c r="O18" s="63"/>
      <c r="P18" s="48">
        <f>AVERAGE('11C_mirtazapine(kinetic) (raw)'!P18,'11C_mirtazapine(kinetic) (raw)'!P19)</f>
        <v>9.6499999999999986</v>
      </c>
      <c r="Q18" s="27"/>
      <c r="R18" s="27"/>
      <c r="S18" s="11"/>
      <c r="T18" s="11"/>
      <c r="U18" s="11" t="s">
        <v>40</v>
      </c>
      <c r="V18" s="11"/>
      <c r="W18" s="11"/>
      <c r="X18" s="12"/>
      <c r="Y18" s="11" t="s">
        <v>40</v>
      </c>
      <c r="Z18" s="11"/>
      <c r="AA18" s="11"/>
      <c r="AB18" s="28">
        <f>AVERAGE('11C_mirtazapine(kinetic) (raw)'!AB18,'11C_mirtazapine(kinetic) (raw)'!AB19)</f>
        <v>0.48</v>
      </c>
      <c r="AC18" s="27"/>
      <c r="AD18" s="27"/>
      <c r="AE18" s="11"/>
      <c r="AF18" s="31">
        <f>AVERAGE('11C_mirtazapine(kinetic) (raw)'!AF18,'11C_mirtazapine(kinetic) (raw)'!AF19)</f>
        <v>0.05</v>
      </c>
      <c r="AI18" s="11"/>
      <c r="AJ18" s="30"/>
      <c r="AK18" s="27"/>
      <c r="AL18" s="25"/>
      <c r="AM18" s="11"/>
      <c r="AN18" s="32"/>
      <c r="AQ18" s="11"/>
      <c r="AR18" s="28"/>
      <c r="AS18" s="27"/>
      <c r="AT18" s="25"/>
      <c r="AU18" s="11"/>
      <c r="AV18" s="28"/>
      <c r="AW18" s="27"/>
      <c r="AX18" s="27"/>
      <c r="AY18" s="11"/>
    </row>
    <row r="19" spans="1:51" x14ac:dyDescent="0.4">
      <c r="A19" s="19"/>
      <c r="G19" s="19"/>
      <c r="L19" s="63"/>
      <c r="M19" s="63"/>
      <c r="N19" s="63"/>
      <c r="O19" s="63"/>
      <c r="P19" s="28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2"/>
      <c r="AE19" s="11"/>
      <c r="AI19" s="11"/>
      <c r="AJ19" s="22"/>
      <c r="AM19" s="11"/>
      <c r="AQ19" s="11"/>
      <c r="AR19" s="28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G20" s="19"/>
      <c r="L20" s="63"/>
      <c r="M20" s="63"/>
      <c r="N20" s="63"/>
      <c r="O20" s="63"/>
      <c r="P20" s="22"/>
      <c r="AB20" s="22"/>
      <c r="AD20" s="22"/>
      <c r="AF20" s="22"/>
      <c r="AH20" s="22"/>
      <c r="AJ20" s="22"/>
      <c r="AL20" s="22"/>
      <c r="AN20" s="22"/>
      <c r="AP20" s="22"/>
      <c r="AR20" s="16"/>
      <c r="AV20" s="13"/>
    </row>
    <row r="21" spans="1:51" x14ac:dyDescent="0.4">
      <c r="A21" s="19"/>
      <c r="G21" s="19"/>
      <c r="L21" s="17"/>
      <c r="M21" s="11"/>
    </row>
    <row r="22" spans="1:51" x14ac:dyDescent="0.4">
      <c r="A22" s="19"/>
      <c r="G22" s="19"/>
      <c r="L22" s="17"/>
      <c r="M22" s="11"/>
    </row>
    <row r="23" spans="1:51" x14ac:dyDescent="0.4">
      <c r="A23" s="19"/>
      <c r="G23" s="19"/>
      <c r="L23" s="17"/>
      <c r="M23" s="11"/>
    </row>
    <row r="24" spans="1:51" x14ac:dyDescent="0.4">
      <c r="A24" s="19"/>
      <c r="G24" s="19"/>
      <c r="L24" s="17"/>
      <c r="M24" s="11"/>
    </row>
    <row r="25" spans="1:51" x14ac:dyDescent="0.4">
      <c r="A25" s="19"/>
      <c r="G25" s="19"/>
      <c r="L25" s="17"/>
      <c r="M25" s="11"/>
      <c r="AQ25" s="11"/>
    </row>
    <row r="26" spans="1:51" x14ac:dyDescent="0.4">
      <c r="A26" s="19"/>
      <c r="G26" s="19"/>
      <c r="L26" s="11"/>
      <c r="M26" s="11"/>
    </row>
    <row r="27" spans="1:51" x14ac:dyDescent="0.4">
      <c r="A27" s="19"/>
      <c r="G27" s="19"/>
    </row>
    <row r="28" spans="1:51" x14ac:dyDescent="0.4">
      <c r="A28" s="19"/>
      <c r="G28" s="19"/>
    </row>
    <row r="29" spans="1:51" x14ac:dyDescent="0.4">
      <c r="A29" s="19"/>
      <c r="G29" s="19"/>
    </row>
    <row r="30" spans="1:51" x14ac:dyDescent="0.4">
      <c r="A30" s="19"/>
      <c r="G30" s="19"/>
      <c r="AV30" s="11"/>
    </row>
    <row r="31" spans="1:51" x14ac:dyDescent="0.4">
      <c r="A31" s="19"/>
      <c r="G31" s="19"/>
    </row>
    <row r="32" spans="1:51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4391-C5D6-4F0E-974C-DE94DB27D5DB}">
  <dimension ref="A1:AY42"/>
  <sheetViews>
    <sheetView zoomScaleNormal="100" workbookViewId="0">
      <selection activeCell="K15" sqref="K15"/>
    </sheetView>
  </sheetViews>
  <sheetFormatPr defaultRowHeight="18.75" x14ac:dyDescent="0.4"/>
  <cols>
    <col min="1" max="1" width="16.875" customWidth="1"/>
    <col min="12" max="12" width="14.375" customWidth="1"/>
    <col min="17" max="17" width="2.875" customWidth="1"/>
    <col min="19" max="19" width="9" customWidth="1"/>
    <col min="20" max="20" width="9" hidden="1" customWidth="1"/>
    <col min="21" max="21" width="2.5" hidden="1" customWidth="1"/>
    <col min="22" max="24" width="9" hidden="1" customWidth="1"/>
    <col min="25" max="25" width="2.75" hidden="1" customWidth="1"/>
    <col min="26" max="26" width="9" hidden="1" customWidth="1"/>
    <col min="27" max="27" width="9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64" t="s">
        <v>0</v>
      </c>
      <c r="B1" s="64"/>
      <c r="C1" s="64"/>
      <c r="D1" s="64"/>
      <c r="E1" s="64"/>
      <c r="F1" s="64"/>
      <c r="G1" s="65" t="s">
        <v>1</v>
      </c>
      <c r="H1" s="65"/>
      <c r="I1" s="65"/>
      <c r="J1" s="65"/>
      <c r="K1" s="66" t="s">
        <v>2</v>
      </c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34"/>
      <c r="AP1" s="34"/>
      <c r="AQ1" s="34"/>
      <c r="AR1" s="34"/>
      <c r="AS1" s="34"/>
      <c r="AT1" s="34"/>
      <c r="AU1" s="34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 t="s">
        <v>17</v>
      </c>
      <c r="AI2" s="6"/>
      <c r="AJ2" s="6" t="s">
        <v>19</v>
      </c>
      <c r="AK2" s="6"/>
      <c r="AL2" s="6" t="s">
        <v>47</v>
      </c>
      <c r="AM2" s="6"/>
      <c r="AN2" s="6" t="s">
        <v>20</v>
      </c>
      <c r="AO2" s="6"/>
      <c r="AP2" s="6" t="s">
        <v>47</v>
      </c>
      <c r="AQ2" s="6"/>
      <c r="AR2" s="6" t="s">
        <v>43</v>
      </c>
      <c r="AS2" s="6"/>
      <c r="AT2" s="6" t="s">
        <v>47</v>
      </c>
      <c r="AU2" s="6"/>
      <c r="AV2" s="8" t="s">
        <v>21</v>
      </c>
      <c r="AW2" s="8"/>
      <c r="AX2" s="6" t="s">
        <v>47</v>
      </c>
      <c r="AY2" s="34"/>
    </row>
    <row r="3" spans="1:51" x14ac:dyDescent="0.4">
      <c r="A3" s="69" t="s">
        <v>91</v>
      </c>
      <c r="B3" s="55" t="s">
        <v>92</v>
      </c>
      <c r="C3" t="s">
        <v>90</v>
      </c>
      <c r="D3">
        <v>2004</v>
      </c>
      <c r="E3" t="s">
        <v>93</v>
      </c>
      <c r="F3" t="s">
        <v>94</v>
      </c>
      <c r="G3" s="69" t="s">
        <v>22</v>
      </c>
      <c r="H3">
        <v>5</v>
      </c>
      <c r="K3" t="s">
        <v>95</v>
      </c>
      <c r="L3" s="19"/>
      <c r="M3" s="19"/>
      <c r="N3" s="70" t="s">
        <v>80</v>
      </c>
      <c r="O3" s="70"/>
      <c r="P3" s="12">
        <v>6.7</v>
      </c>
      <c r="Q3" s="11" t="s">
        <v>40</v>
      </c>
      <c r="R3" s="35">
        <v>1.3</v>
      </c>
      <c r="S3" s="11"/>
      <c r="T3" s="35"/>
      <c r="U3" s="11" t="s">
        <v>40</v>
      </c>
      <c r="V3" s="11"/>
      <c r="W3" s="11"/>
      <c r="X3" s="12"/>
      <c r="Y3" s="11" t="s">
        <v>40</v>
      </c>
      <c r="Z3" s="11"/>
      <c r="AA3" s="11"/>
      <c r="AB3" s="12">
        <v>0.44</v>
      </c>
      <c r="AC3" s="11" t="s">
        <v>40</v>
      </c>
      <c r="AD3" s="12">
        <v>7.0000000000000007E-2</v>
      </c>
      <c r="AE3" s="11"/>
      <c r="AF3" s="31">
        <v>6.7000000000000004E-2</v>
      </c>
      <c r="AG3" s="11" t="s">
        <v>40</v>
      </c>
      <c r="AH3" s="11">
        <v>1.6E-2</v>
      </c>
      <c r="AI3" s="11"/>
      <c r="AJ3" s="29"/>
      <c r="AK3" s="11"/>
      <c r="AL3" s="11"/>
      <c r="AM3" s="11"/>
      <c r="AN3" s="32"/>
      <c r="AO3" s="11"/>
      <c r="AP3" s="11"/>
      <c r="AQ3" s="11"/>
      <c r="AR3" s="12"/>
      <c r="AS3" s="11"/>
      <c r="AT3" s="11"/>
      <c r="AU3" s="11"/>
      <c r="AV3" s="35"/>
      <c r="AW3" s="11"/>
      <c r="AX3" s="11"/>
      <c r="AY3" s="11"/>
    </row>
    <row r="4" spans="1:51" x14ac:dyDescent="0.4">
      <c r="A4" s="70"/>
      <c r="B4" s="11"/>
      <c r="C4" s="11"/>
      <c r="D4" s="11"/>
      <c r="E4" s="11"/>
      <c r="F4" s="11"/>
      <c r="G4" s="70"/>
      <c r="H4" s="11"/>
      <c r="I4" s="11"/>
      <c r="J4" s="11"/>
      <c r="K4" s="11"/>
      <c r="L4" s="19"/>
      <c r="M4" s="19"/>
      <c r="N4" s="70" t="s">
        <v>81</v>
      </c>
      <c r="O4" s="70"/>
      <c r="P4" s="12">
        <v>11.8</v>
      </c>
      <c r="Q4" t="s">
        <v>40</v>
      </c>
      <c r="R4" s="35">
        <v>0.9</v>
      </c>
      <c r="S4" s="11"/>
      <c r="T4" s="35"/>
      <c r="U4" t="s">
        <v>40</v>
      </c>
      <c r="V4" s="11"/>
      <c r="W4" s="11"/>
      <c r="X4" s="12"/>
      <c r="Y4" s="11" t="s">
        <v>40</v>
      </c>
      <c r="Z4" s="11"/>
      <c r="AA4" s="11"/>
      <c r="AB4" s="28">
        <v>0.4</v>
      </c>
      <c r="AC4" t="s">
        <v>40</v>
      </c>
      <c r="AD4" s="12">
        <v>0.05</v>
      </c>
      <c r="AE4" s="11"/>
      <c r="AF4" s="31">
        <v>3.4000000000000002E-2</v>
      </c>
      <c r="AG4" s="11" t="s">
        <v>40</v>
      </c>
      <c r="AH4" s="11">
        <v>6.0000000000000001E-3</v>
      </c>
      <c r="AI4" s="11"/>
      <c r="AJ4" s="29"/>
      <c r="AK4" s="11"/>
      <c r="AL4" s="11"/>
      <c r="AM4" s="11"/>
      <c r="AN4" s="32"/>
      <c r="AO4" s="11"/>
      <c r="AP4" s="11"/>
      <c r="AR4" s="28"/>
      <c r="AS4" s="11"/>
      <c r="AT4" s="11"/>
      <c r="AU4" s="11"/>
      <c r="AV4" s="35"/>
      <c r="AW4" s="11"/>
      <c r="AX4" s="17"/>
      <c r="AY4" s="11"/>
    </row>
    <row r="5" spans="1:51" x14ac:dyDescent="0.4">
      <c r="A5" s="70"/>
      <c r="B5" s="11"/>
      <c r="C5" s="11"/>
      <c r="D5" s="11"/>
      <c r="E5" s="11"/>
      <c r="F5" s="11"/>
      <c r="G5" s="70"/>
      <c r="H5" s="11"/>
      <c r="I5" s="11"/>
      <c r="J5" s="11"/>
      <c r="K5" s="11"/>
      <c r="L5" s="19"/>
      <c r="M5" s="19"/>
      <c r="N5" s="70"/>
      <c r="O5" s="70"/>
      <c r="P5" s="12">
        <v>11.9</v>
      </c>
      <c r="Q5" s="11" t="s">
        <v>40</v>
      </c>
      <c r="R5" s="35">
        <v>0.8</v>
      </c>
      <c r="S5" s="11"/>
      <c r="T5" s="35"/>
      <c r="U5" s="11" t="s">
        <v>40</v>
      </c>
      <c r="V5" s="11"/>
      <c r="W5" s="11"/>
      <c r="X5" s="12"/>
      <c r="Y5" s="11" t="s">
        <v>40</v>
      </c>
      <c r="Z5" s="11"/>
      <c r="AA5" s="11"/>
      <c r="AB5" s="12">
        <v>0.41</v>
      </c>
      <c r="AC5" s="11" t="s">
        <v>40</v>
      </c>
      <c r="AD5" s="12">
        <v>7.0000000000000007E-2</v>
      </c>
      <c r="AE5" s="11"/>
      <c r="AF5" s="31">
        <v>3.4000000000000002E-2</v>
      </c>
      <c r="AG5" s="11" t="s">
        <v>40</v>
      </c>
      <c r="AH5" s="11">
        <v>6.0000000000000001E-3</v>
      </c>
      <c r="AI5" s="11"/>
      <c r="AJ5" s="29"/>
      <c r="AK5" s="11"/>
      <c r="AL5" s="11"/>
      <c r="AM5" s="11"/>
      <c r="AN5" s="32"/>
      <c r="AO5" s="11"/>
      <c r="AP5" s="11"/>
      <c r="AQ5" s="11"/>
      <c r="AR5" s="28"/>
      <c r="AS5" s="11"/>
      <c r="AT5" s="11"/>
      <c r="AU5" s="11"/>
      <c r="AV5" s="35"/>
      <c r="AW5" s="11"/>
      <c r="AX5" s="11"/>
      <c r="AY5" s="11"/>
    </row>
    <row r="6" spans="1:51" x14ac:dyDescent="0.4">
      <c r="A6" s="70"/>
      <c r="B6" s="11"/>
      <c r="C6" s="11"/>
      <c r="D6" s="11"/>
      <c r="E6" s="11"/>
      <c r="F6" s="11"/>
      <c r="G6" s="70"/>
      <c r="H6" s="11"/>
      <c r="I6" s="11"/>
      <c r="J6" s="11"/>
      <c r="K6" s="11"/>
      <c r="L6" s="19"/>
      <c r="M6" s="19"/>
      <c r="N6" s="70" t="s">
        <v>82</v>
      </c>
      <c r="O6" s="70"/>
      <c r="P6" s="48">
        <v>11.2</v>
      </c>
      <c r="Q6" s="27" t="s">
        <v>40</v>
      </c>
      <c r="R6" s="27">
        <v>2.2999999999999998</v>
      </c>
      <c r="S6" s="11"/>
      <c r="T6" s="35"/>
      <c r="U6" t="s">
        <v>40</v>
      </c>
      <c r="V6" s="11"/>
      <c r="W6" s="11"/>
      <c r="X6" s="35"/>
      <c r="Y6" s="11" t="s">
        <v>40</v>
      </c>
      <c r="Z6" s="11"/>
      <c r="AA6" s="11"/>
      <c r="AB6" s="28">
        <v>0.31</v>
      </c>
      <c r="AC6" s="27" t="s">
        <v>40</v>
      </c>
      <c r="AD6" s="28">
        <v>0.06</v>
      </c>
      <c r="AE6" s="11"/>
      <c r="AF6" s="31">
        <v>2.9000000000000001E-2</v>
      </c>
      <c r="AG6" t="s">
        <v>40</v>
      </c>
      <c r="AH6" s="50">
        <v>7.0000000000000001E-3</v>
      </c>
      <c r="AI6" s="11"/>
      <c r="AJ6" s="30"/>
      <c r="AK6" s="27"/>
      <c r="AL6" s="25"/>
      <c r="AM6" s="11"/>
      <c r="AN6" s="32"/>
      <c r="AQ6" s="11"/>
      <c r="AR6" s="28"/>
      <c r="AS6" s="27"/>
      <c r="AT6" s="25"/>
      <c r="AU6" s="11"/>
      <c r="AV6" s="28"/>
      <c r="AW6" s="27"/>
      <c r="AX6" s="27"/>
      <c r="AY6" s="11"/>
    </row>
    <row r="7" spans="1:51" x14ac:dyDescent="0.4">
      <c r="A7" s="70"/>
      <c r="B7" s="11"/>
      <c r="C7" s="11"/>
      <c r="D7" s="11"/>
      <c r="E7" s="11"/>
      <c r="F7" s="11"/>
      <c r="G7" s="70"/>
      <c r="H7" s="11"/>
      <c r="I7" s="11"/>
      <c r="J7" s="11"/>
      <c r="K7" s="11"/>
      <c r="L7" s="19"/>
      <c r="M7" s="19"/>
      <c r="N7" s="70"/>
      <c r="O7" s="70"/>
      <c r="P7" s="12">
        <v>12</v>
      </c>
      <c r="Q7" s="11" t="s">
        <v>40</v>
      </c>
      <c r="R7" s="51">
        <v>1.6</v>
      </c>
      <c r="S7" s="11"/>
      <c r="T7" s="35"/>
      <c r="U7" s="11" t="s">
        <v>40</v>
      </c>
      <c r="V7" s="11"/>
      <c r="W7" s="11"/>
      <c r="X7" s="35"/>
      <c r="Y7" s="11" t="s">
        <v>40</v>
      </c>
      <c r="Z7" s="11"/>
      <c r="AA7" s="11"/>
      <c r="AB7" s="28">
        <v>0.33</v>
      </c>
      <c r="AC7" s="11" t="s">
        <v>40</v>
      </c>
      <c r="AD7" s="53">
        <v>7.0000000000000007E-2</v>
      </c>
      <c r="AE7" s="11"/>
      <c r="AF7" s="31">
        <v>2.8000000000000001E-2</v>
      </c>
      <c r="AG7" s="11" t="s">
        <v>40</v>
      </c>
      <c r="AH7" s="50">
        <v>7.0000000000000001E-3</v>
      </c>
      <c r="AI7" s="11"/>
      <c r="AJ7" s="29"/>
      <c r="AK7" s="11"/>
      <c r="AL7" s="11"/>
      <c r="AM7" s="11"/>
      <c r="AN7" s="32"/>
      <c r="AO7" s="11"/>
      <c r="AP7" s="11"/>
      <c r="AQ7" s="11"/>
      <c r="AR7" s="28"/>
      <c r="AS7" s="11"/>
      <c r="AT7" s="11"/>
      <c r="AU7" s="11"/>
      <c r="AV7" s="12"/>
      <c r="AW7" s="11"/>
      <c r="AX7" s="11"/>
      <c r="AY7" s="11"/>
    </row>
    <row r="8" spans="1:51" x14ac:dyDescent="0.4">
      <c r="A8" s="70"/>
      <c r="B8" s="11"/>
      <c r="C8" s="11"/>
      <c r="D8" s="11"/>
      <c r="E8" s="11"/>
      <c r="F8" s="11"/>
      <c r="G8" s="70"/>
      <c r="H8" s="11"/>
      <c r="I8" s="11"/>
      <c r="J8" s="11"/>
      <c r="K8" s="11"/>
      <c r="L8" s="19"/>
      <c r="M8" s="19"/>
      <c r="N8" s="70" t="s">
        <v>83</v>
      </c>
      <c r="O8" s="70"/>
      <c r="P8" s="12">
        <v>9.5</v>
      </c>
      <c r="Q8" s="11" t="s">
        <v>40</v>
      </c>
      <c r="R8" s="52">
        <v>1</v>
      </c>
      <c r="S8" s="11"/>
      <c r="T8" s="35"/>
      <c r="U8" s="11" t="s">
        <v>40</v>
      </c>
      <c r="V8" s="11"/>
      <c r="W8" s="11"/>
      <c r="X8" s="35"/>
      <c r="Y8" s="11" t="s">
        <v>40</v>
      </c>
      <c r="Z8" s="11"/>
      <c r="AA8" s="11"/>
      <c r="AB8" s="28">
        <v>0.37</v>
      </c>
      <c r="AC8" s="11" t="s">
        <v>40</v>
      </c>
      <c r="AD8" s="53">
        <v>7.0000000000000007E-2</v>
      </c>
      <c r="AE8" s="11"/>
      <c r="AF8" s="31">
        <v>0.04</v>
      </c>
      <c r="AG8" s="11" t="s">
        <v>40</v>
      </c>
      <c r="AH8" s="50">
        <v>7.0000000000000001E-3</v>
      </c>
      <c r="AI8" s="11"/>
      <c r="AJ8" s="29"/>
      <c r="AK8" s="11"/>
      <c r="AL8" s="11"/>
      <c r="AM8" s="11"/>
      <c r="AN8" s="32"/>
      <c r="AO8" s="11"/>
      <c r="AP8" s="11"/>
      <c r="AQ8" s="11"/>
      <c r="AR8" s="28"/>
      <c r="AS8" s="11"/>
      <c r="AT8" s="11"/>
      <c r="AU8" s="11"/>
      <c r="AV8" s="12"/>
      <c r="AW8" s="11"/>
      <c r="AX8" s="11"/>
      <c r="AY8" s="11"/>
    </row>
    <row r="9" spans="1:51" ht="19.5" customHeight="1" x14ac:dyDescent="0.4">
      <c r="A9" s="70"/>
      <c r="B9" s="11"/>
      <c r="C9" s="11"/>
      <c r="D9" s="11"/>
      <c r="E9" s="11"/>
      <c r="F9" s="11"/>
      <c r="G9" s="70"/>
      <c r="H9" s="11"/>
      <c r="I9" s="11"/>
      <c r="J9" s="11"/>
      <c r="K9" s="11"/>
      <c r="L9" s="49"/>
      <c r="M9" s="49"/>
      <c r="N9" s="70"/>
      <c r="O9" s="70"/>
      <c r="P9" s="12">
        <v>9.3000000000000007</v>
      </c>
      <c r="Q9" s="11" t="s">
        <v>40</v>
      </c>
      <c r="R9" s="35">
        <v>1.1000000000000001</v>
      </c>
      <c r="S9" s="35"/>
      <c r="T9" s="35"/>
      <c r="U9" s="11" t="s">
        <v>40</v>
      </c>
      <c r="V9" s="35"/>
      <c r="W9" s="11"/>
      <c r="X9" s="35"/>
      <c r="Y9" s="11" t="s">
        <v>40</v>
      </c>
      <c r="Z9" s="11"/>
      <c r="AA9" s="11"/>
      <c r="AB9" s="28">
        <v>0.38</v>
      </c>
      <c r="AC9" s="11" t="s">
        <v>40</v>
      </c>
      <c r="AD9" s="12">
        <v>0.06</v>
      </c>
      <c r="AE9" s="11"/>
      <c r="AF9" s="31">
        <v>4.1000000000000002E-2</v>
      </c>
      <c r="AG9" s="11" t="s">
        <v>40</v>
      </c>
      <c r="AH9" s="50">
        <v>6.0000000000000001E-3</v>
      </c>
      <c r="AI9" s="11"/>
      <c r="AJ9" s="29"/>
      <c r="AK9" s="11"/>
      <c r="AL9" s="11"/>
      <c r="AM9" s="11"/>
      <c r="AN9" s="32"/>
      <c r="AO9" s="11"/>
      <c r="AP9" s="11"/>
      <c r="AQ9" s="11"/>
      <c r="AR9" s="28"/>
      <c r="AS9" s="11"/>
      <c r="AT9" s="11"/>
      <c r="AU9" s="11"/>
      <c r="AV9" s="12"/>
      <c r="AW9" s="11"/>
      <c r="AX9" s="11"/>
      <c r="AY9" s="11"/>
    </row>
    <row r="10" spans="1:51" x14ac:dyDescent="0.4">
      <c r="A10" s="70"/>
      <c r="B10" s="11"/>
      <c r="C10" s="11"/>
      <c r="D10" s="11"/>
      <c r="E10" s="11"/>
      <c r="F10" s="11"/>
      <c r="G10" s="70"/>
      <c r="H10" s="11"/>
      <c r="I10" s="11"/>
      <c r="J10" s="11"/>
      <c r="K10" s="11"/>
      <c r="L10" s="49"/>
      <c r="M10" s="49"/>
      <c r="N10" s="70" t="s">
        <v>84</v>
      </c>
      <c r="O10" s="70"/>
      <c r="P10" s="12">
        <v>10.9</v>
      </c>
      <c r="Q10" s="27" t="s">
        <v>40</v>
      </c>
      <c r="R10" s="27">
        <v>1.4</v>
      </c>
      <c r="S10" s="11"/>
      <c r="T10" s="12"/>
      <c r="U10" s="11" t="s">
        <v>40</v>
      </c>
      <c r="V10" s="11"/>
      <c r="W10" s="11"/>
      <c r="X10" s="35"/>
      <c r="Y10" s="11" t="s">
        <v>40</v>
      </c>
      <c r="Z10" s="11"/>
      <c r="AA10" s="11"/>
      <c r="AB10" s="28">
        <v>0.35</v>
      </c>
      <c r="AC10" s="27" t="s">
        <v>40</v>
      </c>
      <c r="AD10" s="28">
        <v>0.05</v>
      </c>
      <c r="AE10" s="11"/>
      <c r="AF10" s="31">
        <v>3.2000000000000001E-2</v>
      </c>
      <c r="AG10" s="11" t="s">
        <v>40</v>
      </c>
      <c r="AH10" s="50">
        <v>7.0000000000000001E-3</v>
      </c>
      <c r="AI10" s="11"/>
      <c r="AJ10" s="29"/>
      <c r="AK10" s="11"/>
      <c r="AL10" s="11"/>
      <c r="AM10" s="11"/>
      <c r="AN10" s="32"/>
      <c r="AO10" s="11"/>
      <c r="AP10" s="11"/>
      <c r="AQ10" s="11"/>
      <c r="AR10" s="28"/>
      <c r="AS10" s="11"/>
      <c r="AT10" s="11"/>
      <c r="AU10" s="11"/>
      <c r="AV10" s="12"/>
      <c r="AW10" s="11"/>
      <c r="AX10" s="17"/>
      <c r="AY10" s="11"/>
    </row>
    <row r="11" spans="1:51" x14ac:dyDescent="0.4">
      <c r="A11" s="70"/>
      <c r="B11" s="11"/>
      <c r="C11" s="11"/>
      <c r="D11" s="11"/>
      <c r="E11" s="11"/>
      <c r="F11" s="11"/>
      <c r="G11" s="70"/>
      <c r="H11" s="11"/>
      <c r="I11" s="11"/>
      <c r="J11" s="11"/>
      <c r="K11" s="11"/>
      <c r="L11" s="19"/>
      <c r="M11" s="19"/>
      <c r="N11" s="70"/>
      <c r="O11" s="70"/>
      <c r="P11" s="12">
        <v>10.8</v>
      </c>
      <c r="Q11" s="11" t="s">
        <v>40</v>
      </c>
      <c r="R11" s="35">
        <v>1.5</v>
      </c>
      <c r="S11" s="11"/>
      <c r="T11" s="12"/>
      <c r="U11" s="11" t="s">
        <v>40</v>
      </c>
      <c r="V11" s="11"/>
      <c r="W11" s="11"/>
      <c r="X11" s="12"/>
      <c r="Y11" s="11" t="s">
        <v>40</v>
      </c>
      <c r="Z11" s="11"/>
      <c r="AA11" s="11"/>
      <c r="AB11" s="28">
        <v>0.36</v>
      </c>
      <c r="AC11" s="11" t="s">
        <v>40</v>
      </c>
      <c r="AD11" s="12">
        <v>0.06</v>
      </c>
      <c r="AE11" s="11"/>
      <c r="AF11" s="31">
        <v>3.4000000000000002E-2</v>
      </c>
      <c r="AG11" t="s">
        <v>40</v>
      </c>
      <c r="AH11" s="50">
        <v>7.0000000000000001E-3</v>
      </c>
      <c r="AI11" s="11"/>
      <c r="AJ11" s="30"/>
      <c r="AM11" s="11"/>
      <c r="AN11" s="32"/>
      <c r="AQ11" s="11"/>
      <c r="AR11" s="28"/>
      <c r="AS11" s="11"/>
      <c r="AT11" s="11"/>
      <c r="AU11" s="11"/>
      <c r="AV11" s="12"/>
      <c r="AW11" s="11"/>
      <c r="AX11" s="17"/>
      <c r="AY11" s="11"/>
    </row>
    <row r="12" spans="1:51" x14ac:dyDescent="0.4">
      <c r="A12" s="70"/>
      <c r="B12" s="11"/>
      <c r="C12" s="11"/>
      <c r="D12" s="11"/>
      <c r="E12" s="11"/>
      <c r="F12" s="11"/>
      <c r="G12" s="70"/>
      <c r="H12" s="11"/>
      <c r="I12" s="11"/>
      <c r="J12" s="11"/>
      <c r="K12" s="11"/>
      <c r="L12" s="19"/>
      <c r="M12" s="19"/>
      <c r="N12" s="70" t="s">
        <v>85</v>
      </c>
      <c r="O12" s="70"/>
      <c r="P12" s="12">
        <v>9.1999999999999993</v>
      </c>
      <c r="Q12" s="27" t="s">
        <v>40</v>
      </c>
      <c r="R12" s="27">
        <v>0.8</v>
      </c>
      <c r="S12" s="35"/>
      <c r="T12" s="35"/>
      <c r="U12" s="11" t="s">
        <v>40</v>
      </c>
      <c r="V12" s="35"/>
      <c r="W12" s="11"/>
      <c r="X12" s="12"/>
      <c r="Y12" s="11" t="s">
        <v>40</v>
      </c>
      <c r="Z12" s="11"/>
      <c r="AA12" s="11"/>
      <c r="AB12" s="28">
        <v>0.35</v>
      </c>
      <c r="AC12" s="27" t="s">
        <v>40</v>
      </c>
      <c r="AD12" s="28">
        <v>0.08</v>
      </c>
      <c r="AE12" s="11"/>
      <c r="AF12" s="31">
        <v>3.6999999999999998E-2</v>
      </c>
      <c r="AG12" s="11" t="s">
        <v>40</v>
      </c>
      <c r="AH12" s="50">
        <v>7.0000000000000001E-3</v>
      </c>
      <c r="AI12" s="11"/>
      <c r="AJ12" s="30"/>
      <c r="AK12" s="27"/>
      <c r="AL12" s="25"/>
      <c r="AM12" s="11"/>
      <c r="AN12" s="32"/>
      <c r="AO12" s="11"/>
      <c r="AP12" s="11"/>
      <c r="AQ12" s="11"/>
      <c r="AR12" s="28"/>
      <c r="AS12" s="27"/>
      <c r="AT12" s="25"/>
      <c r="AU12" s="11"/>
      <c r="AV12" s="28"/>
      <c r="AW12" s="27"/>
      <c r="AX12" s="27"/>
      <c r="AY12" s="11"/>
    </row>
    <row r="13" spans="1:51" x14ac:dyDescent="0.4">
      <c r="A13" s="70"/>
      <c r="B13" s="11"/>
      <c r="C13" s="11"/>
      <c r="D13" s="11"/>
      <c r="E13" s="11"/>
      <c r="F13" s="11"/>
      <c r="G13" s="70"/>
      <c r="H13" s="11"/>
      <c r="I13" s="11"/>
      <c r="J13" s="11"/>
      <c r="K13" s="11"/>
      <c r="L13" s="19"/>
      <c r="M13" s="19"/>
      <c r="N13" s="70"/>
      <c r="O13" s="70"/>
      <c r="P13" s="12">
        <v>9.3000000000000007</v>
      </c>
      <c r="Q13" s="27" t="s">
        <v>40</v>
      </c>
      <c r="R13" s="27">
        <v>0.6</v>
      </c>
      <c r="S13" s="35"/>
      <c r="T13" s="35"/>
      <c r="U13" s="11" t="s">
        <v>40</v>
      </c>
      <c r="V13" s="35"/>
      <c r="W13" s="11"/>
      <c r="X13" s="12"/>
      <c r="Y13" s="11" t="s">
        <v>40</v>
      </c>
      <c r="Z13" s="11"/>
      <c r="AA13" s="11"/>
      <c r="AB13" s="28">
        <v>0.36</v>
      </c>
      <c r="AC13" s="27" t="s">
        <v>40</v>
      </c>
      <c r="AD13" s="28">
        <v>7.0000000000000007E-2</v>
      </c>
      <c r="AE13" s="11"/>
      <c r="AF13" s="31">
        <v>3.9E-2</v>
      </c>
      <c r="AG13" s="11" t="s">
        <v>40</v>
      </c>
      <c r="AH13" s="50">
        <v>6.0000000000000001E-3</v>
      </c>
      <c r="AI13" s="11"/>
      <c r="AJ13" s="30"/>
      <c r="AK13" s="27"/>
      <c r="AL13" s="25"/>
      <c r="AM13" s="11"/>
      <c r="AN13" s="32"/>
      <c r="AO13" s="11"/>
      <c r="AP13" s="11"/>
      <c r="AQ13" s="11"/>
      <c r="AR13" s="28"/>
      <c r="AS13" s="27"/>
      <c r="AT13" s="25"/>
      <c r="AU13" s="11"/>
      <c r="AV13" s="28"/>
      <c r="AW13" s="27"/>
      <c r="AX13" s="27"/>
      <c r="AY13" s="11"/>
    </row>
    <row r="14" spans="1:51" x14ac:dyDescent="0.4">
      <c r="A14" s="70"/>
      <c r="B14" s="11"/>
      <c r="C14" s="11"/>
      <c r="D14" s="11"/>
      <c r="E14" s="11"/>
      <c r="F14" s="11"/>
      <c r="G14" s="70"/>
      <c r="H14" s="11"/>
      <c r="I14" s="11"/>
      <c r="J14" s="11"/>
      <c r="K14" s="11"/>
      <c r="L14" s="19"/>
      <c r="M14" s="19"/>
      <c r="N14" s="70" t="s">
        <v>86</v>
      </c>
      <c r="O14" s="70"/>
      <c r="P14" s="12">
        <v>9.9</v>
      </c>
      <c r="Q14" s="11" t="s">
        <v>40</v>
      </c>
      <c r="R14" s="35">
        <v>1.2</v>
      </c>
      <c r="S14" s="35"/>
      <c r="T14" s="35"/>
      <c r="U14" s="11" t="s">
        <v>40</v>
      </c>
      <c r="V14" s="35"/>
      <c r="W14" s="11"/>
      <c r="X14" s="12"/>
      <c r="Y14" s="11" t="s">
        <v>40</v>
      </c>
      <c r="Z14" s="11"/>
      <c r="AA14" s="11"/>
      <c r="AB14" s="28">
        <v>0.42</v>
      </c>
      <c r="AC14" s="11" t="s">
        <v>40</v>
      </c>
      <c r="AD14" s="12">
        <v>0.08</v>
      </c>
      <c r="AE14" s="11"/>
      <c r="AF14" s="31">
        <v>4.2000000000000003E-2</v>
      </c>
      <c r="AG14" t="s">
        <v>40</v>
      </c>
      <c r="AH14" s="23">
        <v>6.0000000000000001E-3</v>
      </c>
      <c r="AI14" s="11"/>
      <c r="AJ14" s="30"/>
      <c r="AM14" s="11"/>
      <c r="AN14" s="32"/>
      <c r="AQ14" s="11"/>
      <c r="AR14" s="28"/>
      <c r="AS14" s="11"/>
      <c r="AT14" s="11"/>
      <c r="AU14" s="11"/>
      <c r="AV14" s="13"/>
      <c r="AW14" s="11"/>
      <c r="AX14" s="11"/>
      <c r="AY14" s="11"/>
    </row>
    <row r="15" spans="1:51" x14ac:dyDescent="0.4">
      <c r="A15" s="70"/>
      <c r="B15" s="11"/>
      <c r="C15" s="11"/>
      <c r="D15" s="11"/>
      <c r="E15" s="11"/>
      <c r="F15" s="11"/>
      <c r="G15" s="70"/>
      <c r="H15" s="11"/>
      <c r="I15" s="11"/>
      <c r="J15" s="11"/>
      <c r="K15" s="11"/>
      <c r="L15" s="19"/>
      <c r="M15" s="19"/>
      <c r="N15" s="70"/>
      <c r="O15" s="70"/>
      <c r="P15" s="12">
        <v>9.9</v>
      </c>
      <c r="Q15" t="s">
        <v>40</v>
      </c>
      <c r="R15" s="51">
        <v>1.6</v>
      </c>
      <c r="S15" s="11"/>
      <c r="T15" s="35"/>
      <c r="U15" t="s">
        <v>40</v>
      </c>
      <c r="V15" s="11"/>
      <c r="W15" s="11"/>
      <c r="X15" s="12"/>
      <c r="Y15" s="11" t="s">
        <v>40</v>
      </c>
      <c r="Z15" s="11"/>
      <c r="AA15" s="11"/>
      <c r="AB15" s="28">
        <v>0.4</v>
      </c>
      <c r="AC15" t="s">
        <v>40</v>
      </c>
      <c r="AD15" s="53">
        <v>0.09</v>
      </c>
      <c r="AE15" s="11"/>
      <c r="AF15" s="31">
        <v>0.04</v>
      </c>
      <c r="AG15" t="s">
        <v>40</v>
      </c>
      <c r="AH15" s="50">
        <v>7.0000000000000001E-3</v>
      </c>
      <c r="AI15" s="11"/>
      <c r="AJ15" s="30"/>
      <c r="AM15" s="11"/>
      <c r="AN15" s="32"/>
      <c r="AQ15" s="11"/>
      <c r="AR15" s="28"/>
      <c r="AS15" s="11"/>
      <c r="AT15" s="11"/>
      <c r="AU15" s="11"/>
      <c r="AV15" s="13"/>
      <c r="AW15" s="11"/>
      <c r="AX15" s="17"/>
      <c r="AY15" s="11"/>
    </row>
    <row r="16" spans="1:51" x14ac:dyDescent="0.4">
      <c r="A16" s="70"/>
      <c r="B16" s="11"/>
      <c r="C16" s="11"/>
      <c r="D16" s="11"/>
      <c r="E16" s="11"/>
      <c r="F16" s="11"/>
      <c r="G16" s="70"/>
      <c r="H16" s="11"/>
      <c r="I16" s="11"/>
      <c r="J16" s="11"/>
      <c r="K16" s="11"/>
      <c r="L16" s="19"/>
      <c r="M16" s="19"/>
      <c r="N16" s="70" t="s">
        <v>87</v>
      </c>
      <c r="O16" s="70"/>
      <c r="P16" s="12">
        <v>9.5</v>
      </c>
      <c r="Q16" s="27" t="s">
        <v>40</v>
      </c>
      <c r="R16" s="27">
        <v>0.3</v>
      </c>
      <c r="S16" s="35"/>
      <c r="T16" s="35"/>
      <c r="U16" s="11" t="s">
        <v>40</v>
      </c>
      <c r="V16" s="35"/>
      <c r="W16" s="11"/>
      <c r="X16" s="12"/>
      <c r="Y16" s="11" t="s">
        <v>40</v>
      </c>
      <c r="Z16" s="11"/>
      <c r="AA16" s="11"/>
      <c r="AB16" s="28">
        <v>0.5</v>
      </c>
      <c r="AC16" s="27" t="s">
        <v>40</v>
      </c>
      <c r="AD16" s="28">
        <v>0.08</v>
      </c>
      <c r="AE16" s="11"/>
      <c r="AF16" s="31">
        <v>5.2999999999999999E-2</v>
      </c>
      <c r="AG16" t="s">
        <v>40</v>
      </c>
      <c r="AH16" s="22">
        <v>0.01</v>
      </c>
      <c r="AI16" s="11"/>
      <c r="AJ16" s="30"/>
      <c r="AK16" s="27"/>
      <c r="AL16" s="25"/>
      <c r="AM16" s="11"/>
      <c r="AN16" s="32"/>
      <c r="AQ16" s="11"/>
      <c r="AR16" s="28"/>
      <c r="AS16" s="27"/>
      <c r="AT16" s="25"/>
      <c r="AU16" s="11"/>
      <c r="AV16" s="28"/>
      <c r="AW16" s="27"/>
      <c r="AX16" s="27"/>
      <c r="AY16" s="11"/>
    </row>
    <row r="17" spans="1:51" x14ac:dyDescent="0.4">
      <c r="A17" s="70"/>
      <c r="B17" s="11"/>
      <c r="C17" s="11"/>
      <c r="D17" s="11"/>
      <c r="E17" s="11"/>
      <c r="F17" s="11"/>
      <c r="G17" s="70"/>
      <c r="H17" s="11"/>
      <c r="I17" s="11"/>
      <c r="J17" s="11"/>
      <c r="K17" s="11"/>
      <c r="L17" s="19"/>
      <c r="M17" s="19"/>
      <c r="N17" s="70"/>
      <c r="O17" s="70"/>
      <c r="P17" s="12">
        <v>9.3000000000000007</v>
      </c>
      <c r="Q17" s="11" t="s">
        <v>40</v>
      </c>
      <c r="R17" s="35">
        <v>0.4</v>
      </c>
      <c r="S17" s="35"/>
      <c r="T17" s="35"/>
      <c r="U17" s="11" t="s">
        <v>40</v>
      </c>
      <c r="V17" s="35"/>
      <c r="W17" s="11"/>
      <c r="X17" s="12"/>
      <c r="Y17" s="11" t="s">
        <v>40</v>
      </c>
      <c r="Z17" s="11"/>
      <c r="AA17" s="11"/>
      <c r="AB17" s="28">
        <v>0.54</v>
      </c>
      <c r="AC17" s="11" t="s">
        <v>40</v>
      </c>
      <c r="AD17" s="12">
        <v>0.1</v>
      </c>
      <c r="AE17" s="11"/>
      <c r="AF17" s="31">
        <v>5.8000000000000003E-2</v>
      </c>
      <c r="AG17" s="11" t="s">
        <v>40</v>
      </c>
      <c r="AH17" s="50">
        <v>1.0999999999999999E-2</v>
      </c>
      <c r="AI17" s="11"/>
      <c r="AJ17" s="29"/>
      <c r="AK17" s="11"/>
      <c r="AL17" s="11"/>
      <c r="AM17" s="11"/>
      <c r="AN17" s="32"/>
      <c r="AO17" s="11"/>
      <c r="AP17" s="11"/>
      <c r="AQ17" s="11"/>
      <c r="AR17" s="28"/>
      <c r="AS17" s="11"/>
      <c r="AT17" s="11"/>
      <c r="AU17" s="11"/>
      <c r="AV17" s="13"/>
      <c r="AW17" s="11"/>
      <c r="AX17" s="11"/>
      <c r="AY17" s="11"/>
    </row>
    <row r="18" spans="1:51" x14ac:dyDescent="0.4">
      <c r="A18" s="70"/>
      <c r="B18" s="14"/>
      <c r="C18" s="14"/>
      <c r="D18" s="14"/>
      <c r="E18" s="14"/>
      <c r="F18" s="14"/>
      <c r="G18" s="70"/>
      <c r="H18" s="14"/>
      <c r="I18" s="14"/>
      <c r="J18" s="14"/>
      <c r="K18" s="14"/>
      <c r="L18" s="19"/>
      <c r="M18" s="19"/>
      <c r="N18" s="70" t="s">
        <v>88</v>
      </c>
      <c r="O18" s="70"/>
      <c r="P18" s="12">
        <v>9.6999999999999993</v>
      </c>
      <c r="Q18" s="27" t="s">
        <v>40</v>
      </c>
      <c r="R18" s="27">
        <v>0.7</v>
      </c>
      <c r="S18" s="11"/>
      <c r="T18" s="11"/>
      <c r="U18" s="11" t="s">
        <v>40</v>
      </c>
      <c r="V18" s="11"/>
      <c r="W18" s="11"/>
      <c r="X18" s="12"/>
      <c r="Y18" s="11" t="s">
        <v>40</v>
      </c>
      <c r="Z18" s="11"/>
      <c r="AA18" s="11"/>
      <c r="AB18" s="28">
        <v>0.47</v>
      </c>
      <c r="AC18" s="27" t="s">
        <v>40</v>
      </c>
      <c r="AD18" s="28">
        <v>7.0000000000000007E-2</v>
      </c>
      <c r="AE18" s="11"/>
      <c r="AF18" s="31">
        <v>4.8000000000000001E-2</v>
      </c>
      <c r="AG18" t="s">
        <v>40</v>
      </c>
      <c r="AH18" s="50">
        <v>8.0000000000000002E-3</v>
      </c>
      <c r="AI18" s="11"/>
      <c r="AJ18" s="30"/>
      <c r="AK18" s="27"/>
      <c r="AL18" s="25"/>
      <c r="AM18" s="11"/>
      <c r="AN18" s="32"/>
      <c r="AQ18" s="11"/>
      <c r="AR18" s="28"/>
      <c r="AS18" s="27"/>
      <c r="AT18" s="25"/>
      <c r="AU18" s="11"/>
      <c r="AV18" s="28"/>
      <c r="AW18" s="27"/>
      <c r="AX18" s="27"/>
      <c r="AY18" s="11"/>
    </row>
    <row r="19" spans="1:51" x14ac:dyDescent="0.4">
      <c r="A19" s="19"/>
      <c r="G19" s="19"/>
      <c r="L19" s="19"/>
      <c r="M19" s="19"/>
      <c r="N19" s="70"/>
      <c r="O19" s="70"/>
      <c r="P19" s="28">
        <v>9.6</v>
      </c>
      <c r="Q19" s="27" t="s">
        <v>40</v>
      </c>
      <c r="R19" s="35">
        <v>0.6</v>
      </c>
      <c r="S19" s="11"/>
      <c r="T19" s="11"/>
      <c r="U19" s="11"/>
      <c r="V19" s="11"/>
      <c r="W19" s="11"/>
      <c r="X19" s="12"/>
      <c r="Y19" s="11"/>
      <c r="Z19" s="11"/>
      <c r="AA19" s="11"/>
      <c r="AB19" s="28">
        <v>0.49</v>
      </c>
      <c r="AC19" t="s">
        <v>40</v>
      </c>
      <c r="AD19" s="28">
        <v>0.08</v>
      </c>
      <c r="AE19" s="11"/>
      <c r="AF19" s="54">
        <v>5.1999999999999998E-2</v>
      </c>
      <c r="AG19" t="s">
        <v>40</v>
      </c>
      <c r="AH19" s="54">
        <v>0.01</v>
      </c>
      <c r="AI19" s="11"/>
      <c r="AJ19" s="22"/>
      <c r="AM19" s="11"/>
      <c r="AQ19" s="11"/>
      <c r="AR19" s="28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G20" s="19"/>
      <c r="L20" s="19"/>
      <c r="M20" s="19"/>
      <c r="N20" s="70"/>
      <c r="O20" s="70"/>
      <c r="P20" s="22"/>
      <c r="AB20" s="22"/>
      <c r="AD20" s="22"/>
      <c r="AF20" s="22"/>
      <c r="AH20" s="22"/>
      <c r="AJ20" s="22"/>
      <c r="AL20" s="22"/>
      <c r="AN20" s="22"/>
      <c r="AP20" s="22"/>
      <c r="AR20" s="16"/>
      <c r="AV20" s="13"/>
    </row>
    <row r="21" spans="1:51" x14ac:dyDescent="0.4">
      <c r="A21" s="19"/>
      <c r="G21" s="19"/>
      <c r="L21" s="17"/>
      <c r="M21" s="11"/>
    </row>
    <row r="22" spans="1:51" x14ac:dyDescent="0.4">
      <c r="A22" s="19"/>
      <c r="G22" s="19"/>
      <c r="L22" s="17"/>
      <c r="M22" s="11"/>
    </row>
    <row r="23" spans="1:51" x14ac:dyDescent="0.4">
      <c r="A23" s="19"/>
      <c r="G23" s="19"/>
      <c r="L23" s="17"/>
      <c r="M23" s="11"/>
    </row>
    <row r="24" spans="1:51" x14ac:dyDescent="0.4">
      <c r="A24" s="19"/>
      <c r="G24" s="19"/>
      <c r="L24" s="17"/>
      <c r="M24" s="11"/>
    </row>
    <row r="25" spans="1:51" x14ac:dyDescent="0.4">
      <c r="A25" s="19"/>
      <c r="G25" s="19"/>
      <c r="L25" s="17"/>
      <c r="M25" s="11"/>
      <c r="AQ25" s="11"/>
    </row>
    <row r="26" spans="1:51" x14ac:dyDescent="0.4">
      <c r="A26" s="19"/>
      <c r="G26" s="19"/>
      <c r="L26" s="11"/>
      <c r="M26" s="11"/>
    </row>
    <row r="27" spans="1:51" x14ac:dyDescent="0.4">
      <c r="A27" s="19"/>
      <c r="G27" s="19"/>
    </row>
    <row r="28" spans="1:51" x14ac:dyDescent="0.4">
      <c r="A28" s="19"/>
      <c r="G28" s="19"/>
    </row>
    <row r="29" spans="1:51" x14ac:dyDescent="0.4">
      <c r="A29" s="19"/>
      <c r="G29" s="19"/>
    </row>
    <row r="30" spans="1:51" x14ac:dyDescent="0.4">
      <c r="A30" s="19"/>
      <c r="G30" s="19"/>
      <c r="AV30" s="11"/>
    </row>
    <row r="31" spans="1:51" x14ac:dyDescent="0.4">
      <c r="A31" s="19"/>
      <c r="G31" s="19"/>
    </row>
    <row r="32" spans="1:51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23">
    <mergeCell ref="N6:O6"/>
    <mergeCell ref="N9:O9"/>
    <mergeCell ref="N10:O10"/>
    <mergeCell ref="N11:O11"/>
    <mergeCell ref="A1:F1"/>
    <mergeCell ref="G1:J1"/>
    <mergeCell ref="K1:AN1"/>
    <mergeCell ref="A3:A18"/>
    <mergeCell ref="G3:G18"/>
    <mergeCell ref="N3:O3"/>
    <mergeCell ref="N4:O4"/>
    <mergeCell ref="N5:O5"/>
    <mergeCell ref="N18:O18"/>
    <mergeCell ref="N19:O19"/>
    <mergeCell ref="N20:O20"/>
    <mergeCell ref="N7:O7"/>
    <mergeCell ref="N8:O8"/>
    <mergeCell ref="N12:O12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F31"/>
  <sheetViews>
    <sheetView workbookViewId="0">
      <selection activeCell="C20" sqref="C20"/>
    </sheetView>
  </sheetViews>
  <sheetFormatPr defaultRowHeight="18.75" x14ac:dyDescent="0.4"/>
  <cols>
    <col min="2" max="2" width="34.875" customWidth="1"/>
    <col min="3" max="3" width="14.125" customWidth="1"/>
    <col min="4" max="4" width="22.25" customWidth="1"/>
  </cols>
  <sheetData>
    <row r="2" spans="2:6" ht="19.5" thickBot="1" x14ac:dyDescent="0.45">
      <c r="B2" s="36" t="s">
        <v>48</v>
      </c>
      <c r="C2" s="36"/>
      <c r="D2" s="36"/>
      <c r="E2" s="36"/>
      <c r="F2" s="36"/>
    </row>
    <row r="3" spans="2:6" ht="19.5" thickBot="1" x14ac:dyDescent="0.45">
      <c r="B3" s="37" t="s">
        <v>49</v>
      </c>
      <c r="C3" s="38" t="s">
        <v>50</v>
      </c>
      <c r="D3" s="36"/>
      <c r="E3" s="36"/>
      <c r="F3" s="36"/>
    </row>
    <row r="4" spans="2:6" ht="19.5" thickTop="1" x14ac:dyDescent="0.4">
      <c r="B4" s="39" t="s">
        <v>51</v>
      </c>
      <c r="C4" s="40">
        <v>6398890</v>
      </c>
      <c r="D4" s="36"/>
      <c r="E4" s="36"/>
      <c r="F4" s="36"/>
    </row>
    <row r="5" spans="2:6" ht="19.5" thickBot="1" x14ac:dyDescent="0.45">
      <c r="B5" s="41" t="s">
        <v>52</v>
      </c>
      <c r="C5" s="42" t="s">
        <v>78</v>
      </c>
      <c r="D5" s="36"/>
      <c r="E5" s="36"/>
      <c r="F5" s="36"/>
    </row>
    <row r="6" spans="2:6" x14ac:dyDescent="0.4">
      <c r="B6" s="36"/>
      <c r="C6" s="36"/>
      <c r="D6" s="36"/>
      <c r="E6" s="36"/>
      <c r="F6" s="36"/>
    </row>
    <row r="7" spans="2:6" x14ac:dyDescent="0.4">
      <c r="B7" s="43" t="s">
        <v>53</v>
      </c>
      <c r="C7" s="36"/>
      <c r="D7" s="36"/>
      <c r="E7" s="36"/>
      <c r="F7" s="36"/>
    </row>
    <row r="8" spans="2:6" x14ac:dyDescent="0.4">
      <c r="B8" s="44" t="s">
        <v>54</v>
      </c>
      <c r="C8" s="45">
        <v>264.35000000000002</v>
      </c>
      <c r="D8" s="36"/>
      <c r="E8" s="36"/>
      <c r="F8" s="36"/>
    </row>
    <row r="9" spans="2:6" x14ac:dyDescent="0.4">
      <c r="B9" s="44" t="s">
        <v>55</v>
      </c>
      <c r="C9" s="45">
        <v>3.3</v>
      </c>
      <c r="D9" s="36"/>
      <c r="E9" s="36"/>
      <c r="F9" s="36"/>
    </row>
    <row r="10" spans="2:6" x14ac:dyDescent="0.4">
      <c r="B10" s="44" t="s">
        <v>56</v>
      </c>
      <c r="C10" s="33">
        <v>0</v>
      </c>
      <c r="D10" s="36"/>
      <c r="E10" s="36"/>
      <c r="F10" s="36"/>
    </row>
    <row r="11" spans="2:6" x14ac:dyDescent="0.4">
      <c r="B11" s="44" t="s">
        <v>57</v>
      </c>
      <c r="C11" s="33">
        <v>3</v>
      </c>
      <c r="D11" s="36"/>
      <c r="E11" s="36"/>
      <c r="F11" s="36"/>
    </row>
    <row r="12" spans="2:6" x14ac:dyDescent="0.4">
      <c r="B12" s="44" t="s">
        <v>58</v>
      </c>
      <c r="C12" s="33">
        <v>0</v>
      </c>
      <c r="D12" s="36"/>
      <c r="E12" s="36"/>
      <c r="F12" s="36"/>
    </row>
    <row r="13" spans="2:6" x14ac:dyDescent="0.4">
      <c r="B13" s="44" t="s">
        <v>59</v>
      </c>
      <c r="C13" s="45">
        <v>264.16933019999999</v>
      </c>
      <c r="D13" s="36"/>
      <c r="E13" s="36"/>
      <c r="F13" s="36"/>
    </row>
    <row r="14" spans="2:6" x14ac:dyDescent="0.4">
      <c r="B14" s="46" t="s">
        <v>60</v>
      </c>
      <c r="C14" s="45">
        <v>264.16933019999999</v>
      </c>
      <c r="D14" s="36"/>
      <c r="E14" s="36"/>
      <c r="F14" s="36"/>
    </row>
    <row r="15" spans="2:6" x14ac:dyDescent="0.4">
      <c r="B15" s="44" t="s">
        <v>61</v>
      </c>
      <c r="C15" s="45">
        <v>19.399999999999999</v>
      </c>
      <c r="D15" s="36"/>
      <c r="E15" s="36"/>
      <c r="F15" s="36"/>
    </row>
    <row r="16" spans="2:6" x14ac:dyDescent="0.4">
      <c r="B16" s="44" t="s">
        <v>62</v>
      </c>
      <c r="C16" s="45">
        <v>20</v>
      </c>
      <c r="D16" s="36"/>
      <c r="E16" s="36"/>
      <c r="F16" s="36"/>
    </row>
    <row r="17" spans="2:6" x14ac:dyDescent="0.4">
      <c r="B17" s="44" t="s">
        <v>63</v>
      </c>
      <c r="C17" s="33">
        <v>0</v>
      </c>
      <c r="D17" s="36"/>
      <c r="E17" s="36"/>
      <c r="F17" s="36"/>
    </row>
    <row r="18" spans="2:6" x14ac:dyDescent="0.4">
      <c r="B18" s="44" t="s">
        <v>64</v>
      </c>
      <c r="C18" s="33">
        <v>345</v>
      </c>
      <c r="D18" s="36"/>
      <c r="E18" s="36"/>
      <c r="F18" s="36"/>
    </row>
    <row r="19" spans="2:6" x14ac:dyDescent="0.4">
      <c r="B19" s="44" t="s">
        <v>65</v>
      </c>
      <c r="C19" s="33">
        <v>1</v>
      </c>
      <c r="D19" s="36"/>
      <c r="E19" s="36"/>
      <c r="F19" s="36"/>
    </row>
    <row r="20" spans="2:6" x14ac:dyDescent="0.4">
      <c r="B20" s="46" t="s">
        <v>66</v>
      </c>
      <c r="C20" s="33">
        <v>0</v>
      </c>
      <c r="D20" s="36"/>
      <c r="E20" s="36"/>
      <c r="F20" s="36"/>
    </row>
    <row r="21" spans="2:6" x14ac:dyDescent="0.4">
      <c r="B21" s="46" t="s">
        <v>67</v>
      </c>
      <c r="C21" s="33">
        <v>1</v>
      </c>
      <c r="D21" s="36"/>
      <c r="E21" s="36"/>
      <c r="F21" s="36"/>
    </row>
    <row r="22" spans="2:6" x14ac:dyDescent="0.4">
      <c r="B22" s="46" t="s">
        <v>68</v>
      </c>
      <c r="C22" s="33">
        <v>0</v>
      </c>
      <c r="D22" s="36"/>
      <c r="E22" s="36"/>
      <c r="F22" s="36"/>
    </row>
    <row r="23" spans="2:6" x14ac:dyDescent="0.4">
      <c r="B23" s="46" t="s">
        <v>69</v>
      </c>
      <c r="C23" s="33">
        <v>0</v>
      </c>
      <c r="D23" s="36"/>
      <c r="E23" s="36"/>
      <c r="F23" s="36"/>
    </row>
    <row r="24" spans="2:6" x14ac:dyDescent="0.4">
      <c r="B24" s="46" t="s">
        <v>70</v>
      </c>
      <c r="C24" s="33">
        <v>1</v>
      </c>
      <c r="D24" s="36"/>
      <c r="E24" s="36"/>
      <c r="F24" s="36"/>
    </row>
    <row r="25" spans="2:6" x14ac:dyDescent="0.4">
      <c r="B25" s="46" t="s">
        <v>71</v>
      </c>
      <c r="C25" s="47" t="s">
        <v>79</v>
      </c>
      <c r="D25" s="36"/>
      <c r="E25" s="36"/>
      <c r="F25" s="36"/>
    </row>
    <row r="26" spans="2:6" x14ac:dyDescent="0.4">
      <c r="B26" s="36"/>
      <c r="C26" s="36"/>
      <c r="D26" s="36"/>
      <c r="E26" s="36"/>
      <c r="F26" s="36"/>
    </row>
    <row r="27" spans="2:6" x14ac:dyDescent="0.4">
      <c r="B27" s="36" t="s">
        <v>72</v>
      </c>
      <c r="C27" s="36"/>
      <c r="D27" s="36"/>
      <c r="E27" s="36"/>
      <c r="F27" s="36"/>
    </row>
    <row r="28" spans="2:6" ht="19.5" thickBot="1" x14ac:dyDescent="0.45">
      <c r="B28" s="61" t="s">
        <v>73</v>
      </c>
      <c r="C28" s="61" t="s">
        <v>74</v>
      </c>
      <c r="D28" s="61" t="s">
        <v>75</v>
      </c>
      <c r="E28" s="61" t="s">
        <v>76</v>
      </c>
      <c r="F28" s="61" t="s">
        <v>77</v>
      </c>
    </row>
    <row r="29" spans="2:6" ht="19.5" thickTop="1" x14ac:dyDescent="0.4">
      <c r="B29" s="59">
        <v>1.6</v>
      </c>
      <c r="C29" s="59" t="s">
        <v>99</v>
      </c>
      <c r="D29" s="60" t="s">
        <v>96</v>
      </c>
      <c r="E29" s="59">
        <v>239091</v>
      </c>
      <c r="F29" s="59">
        <v>4205</v>
      </c>
    </row>
    <row r="30" spans="2:6" x14ac:dyDescent="0.4">
      <c r="B30" s="57">
        <v>2</v>
      </c>
      <c r="C30" s="58" t="s">
        <v>99</v>
      </c>
      <c r="D30" s="56" t="s">
        <v>97</v>
      </c>
      <c r="E30" s="57">
        <v>5578</v>
      </c>
      <c r="F30" s="59">
        <v>4205</v>
      </c>
    </row>
    <row r="31" spans="2:6" x14ac:dyDescent="0.4">
      <c r="B31" s="57">
        <v>5.0999999999999996</v>
      </c>
      <c r="C31" s="58" t="s">
        <v>99</v>
      </c>
      <c r="D31" s="56" t="s">
        <v>98</v>
      </c>
      <c r="E31" s="57">
        <v>87221</v>
      </c>
      <c r="F31" s="59">
        <v>4205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11C_mirtazapine(kinetic)</vt:lpstr>
      <vt:lpstr>11C_mirtazapine(kinetic) (raw)</vt:lpstr>
      <vt:lpstr>11C_mirtazapine(compound)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2023-08-02T04:53:31Z</dcterms:modified>
</cp:coreProperties>
</file>