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κ-opioid receptor\"/>
    </mc:Choice>
  </mc:AlternateContent>
  <xr:revisionPtr revIDLastSave="0" documentId="8_{D264468C-6275-4FE5-BF6B-EBE49438F6FA}" xr6:coauthVersionLast="36" xr6:coauthVersionMax="36" xr10:uidLastSave="{00000000-0000-0000-0000-000000000000}"/>
  <bookViews>
    <workbookView xWindow="33975" yWindow="2355" windowWidth="14400" windowHeight="7275" xr2:uid="{666BC7CE-D0A8-4F8C-A65E-5E37EDDADD61}"/>
  </bookViews>
  <sheets>
    <sheet name="11C_GR103545(kinetic)" sheetId="1" r:id="rId1"/>
    <sheet name="11C_GR103545(kinetic) (raw)" sheetId="3" r:id="rId2"/>
    <sheet name="11C_GR103545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7" i="1"/>
  <c r="P9" i="1"/>
  <c r="P11" i="1"/>
  <c r="P12" i="1"/>
  <c r="P15" i="1"/>
  <c r="P14" i="1"/>
  <c r="P16" i="1"/>
  <c r="P18" i="1"/>
  <c r="P6" i="1"/>
  <c r="P4" i="1"/>
  <c r="P5" i="1"/>
  <c r="P3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</calcChain>
</file>

<file path=xl/sharedStrings.xml><?xml version="1.0" encoding="utf-8"?>
<sst xmlns="http://schemas.openxmlformats.org/spreadsheetml/2006/main" count="154" uniqueCount="112">
  <si>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</si>
  <si>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</si>
  <si>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</si>
  <si>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</si>
  <si>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</si>
  <si>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</si>
  <si>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</si>
  <si>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</si>
  <si>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</si>
  <si>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</si>
  <si>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</si>
  <si>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</si>
  <si>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</si>
  <si>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</si>
  <si>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</si>
  <si>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</si>
  <si>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</si>
  <si>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</si>
  <si>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</si>
  <si>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</si>
  <si>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</si>
  <si>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</si>
  <si>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</si>
  <si>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</si>
  <si>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</si>
  <si>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</si>
  <si>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</si>
  <si>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</si>
  <si>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</si>
  <si>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</si>
  <si>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</si>
  <si>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</si>
  <si>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</si>
  <si>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</si>
  <si>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</si>
  <si>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</si>
  <si>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</si>
  <si>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</si>
  <si>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</si>
  <si>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</si>
  <si>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</si>
  <si>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</si>
  <si>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</si>
  <si>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</si>
  <si>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</si>
  <si>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[11C]GR103545</t>
    <phoneticPr fontId="1"/>
  </si>
  <si>
    <t>Mika Nagamawa et al.</t>
    <phoneticPr fontId="1"/>
  </si>
  <si>
    <t>NeuroImage</t>
    <phoneticPr fontId="1"/>
  </si>
  <si>
    <t>99,69-79</t>
    <phoneticPr fontId="1"/>
  </si>
  <si>
    <t>2/9(F/M)</t>
    <phoneticPr fontId="1"/>
  </si>
  <si>
    <t>25-52</t>
    <phoneticPr fontId="1"/>
  </si>
  <si>
    <t>MA1</t>
    <phoneticPr fontId="1"/>
  </si>
  <si>
    <t>Centrum semiovate</t>
  </si>
  <si>
    <t>Bmax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</si>
  <si>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</si>
  <si>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</si>
  <si>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</si>
  <si>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</si>
  <si>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</si>
  <si>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</si>
  <si>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C19H25Cl2N3O3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</si>
  <si>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</si>
  <si>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</si>
  <si>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</si>
  <si>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</si>
  <si>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</si>
  <si>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</si>
  <si>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</si>
  <si>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</si>
  <si>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</si>
  <si>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</si>
  <si>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</si>
  <si>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</si>
  <si>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</si>
  <si>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</si>
  <si>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</si>
  <si>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</si>
  <si>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</si>
  <si>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</si>
  <si>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</si>
  <si>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</si>
  <si>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</si>
  <si>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</si>
  <si>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</si>
  <si>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</si>
  <si>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</si>
  <si>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</si>
  <si>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</si>
  <si>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CHO cells</t>
    <phoneticPr fontId="1"/>
  </si>
  <si>
    <t>10.2967/jnumed.112.109512</t>
  </si>
  <si>
    <t>10.1021/jm200789r</t>
    <phoneticPr fontId="1"/>
  </si>
  <si>
    <t>κ-opioid receptor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</si>
  <si>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</si>
  <si>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C]GR103545</t>
    </r>
    <phoneticPr fontId="1"/>
  </si>
  <si>
    <t>1;99:69-79</t>
  </si>
  <si>
    <t>Retest</t>
    <phoneticPr fontId="1"/>
  </si>
  <si>
    <t>test</t>
    <phoneticPr fontId="1"/>
  </si>
  <si>
    <t>cingulate cx</t>
    <phoneticPr fontId="1"/>
  </si>
  <si>
    <t>Centrum semiovate</t>
    <phoneticPr fontId="1"/>
  </si>
  <si>
    <t>Post cingulate cx</t>
    <phoneticPr fontId="1"/>
  </si>
  <si>
    <t>CER</t>
    <phoneticPr fontId="1"/>
  </si>
  <si>
    <t>CAU</t>
    <phoneticPr fontId="1"/>
  </si>
  <si>
    <t>OCC</t>
    <phoneticPr fontId="1"/>
  </si>
  <si>
    <t>Globus pallidus</t>
    <phoneticPr fontId="1"/>
  </si>
  <si>
    <t>Frontal cx</t>
    <phoneticPr fontId="1"/>
  </si>
  <si>
    <t>Temporal cx</t>
    <phoneticPr fontId="1"/>
  </si>
  <si>
    <t>Ant.cingulate cx</t>
    <phoneticPr fontId="1"/>
  </si>
  <si>
    <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max</t>
    </r>
    <phoneticPr fontId="1"/>
  </si>
  <si>
    <t>SUVR</t>
    <phoneticPr fontId="1"/>
  </si>
  <si>
    <t>DVR</t>
    <phoneticPr fontId="1"/>
  </si>
  <si>
    <t>s.d.</t>
    <phoneticPr fontId="1"/>
  </si>
  <si>
    <t>mean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</si>
</sst>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C5" sqref="C5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4" t="s">
        <v>0</v>
      </c>
      <c r="B1" s="44"/>
      <c r="C1" s="44"/>
      <c r="D1" s="44"/>
      <c r="E1" s="44"/>
      <c r="F1" s="44"/>
      <c r="G1" s="45" t="s">
        <v>1</v>
      </c>
      <c r="H1" s="45"/>
      <c r="I1" s="45"/>
      <c r="J1" s="45"/>
      <c r="K1" s="46" t="s">
        <v>2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53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42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0" t="s">
        <v>93</v>
      </c>
      <c r="B3" s="11" t="s">
        <v>91</v>
      </c>
      <c r="C3" t="s">
        <v>46</v>
      </c>
      <c r="D3">
        <v>2014</v>
      </c>
      <c r="E3" t="s">
        <v>47</v>
      </c>
      <c r="F3" s="53" t="s">
        <v>94</v>
      </c>
      <c r="G3" s="50" t="s">
        <v>22</v>
      </c>
      <c r="H3">
        <v>11</v>
      </c>
      <c r="I3" t="s">
        <v>49</v>
      </c>
      <c r="J3" t="s">
        <v>50</v>
      </c>
      <c r="K3" t="s">
        <v>51</v>
      </c>
      <c r="L3" s="48" t="s">
        <v>23</v>
      </c>
      <c r="M3" s="48"/>
      <c r="N3" s="48" t="s">
        <v>23</v>
      </c>
      <c r="O3" s="48"/>
      <c r="P3" s="57">
        <f>'11C_GR103545(kinetic) (raw)'!$P$6</f>
        <v>17.649999999999999</v>
      </c>
      <c r="Q3" s="11"/>
      <c r="R3" s="11"/>
      <c r="S3" s="11"/>
      <c r="T3" s="58">
        <v>7.5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spans="1:51" x14ac:dyDescent="0.4">
      <c r="A4" s="51"/>
      <c r="B4" s="11"/>
      <c r="C4" s="11"/>
      <c r="D4" s="11"/>
      <c r="E4" s="11"/>
      <c r="F4" s="11"/>
      <c r="G4" s="51"/>
      <c r="H4" s="11"/>
      <c r="I4" s="11"/>
      <c r="J4" s="11"/>
      <c r="K4" s="11"/>
      <c r="L4" s="47"/>
      <c r="M4" s="47"/>
      <c r="N4" s="47" t="s">
        <v>28</v>
      </c>
      <c r="O4" s="47"/>
      <c r="P4" s="57">
        <f>'11C_GR103545(kinetic) (raw)'!$P$12</f>
        <v>11.2</v>
      </c>
      <c r="R4" s="11"/>
      <c r="S4" s="11"/>
      <c r="T4" s="58">
        <v>2.6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R4" s="15"/>
      <c r="AS4" s="11"/>
      <c r="AT4" s="11"/>
      <c r="AU4" s="11"/>
      <c r="AV4" s="11"/>
      <c r="AW4" s="11"/>
      <c r="AX4" s="16"/>
      <c r="AY4" s="11"/>
    </row>
    <row r="5" spans="1:51" x14ac:dyDescent="0.4">
      <c r="A5" s="51"/>
      <c r="B5" s="11"/>
      <c r="C5" s="11"/>
      <c r="D5" s="11"/>
      <c r="E5" s="11"/>
      <c r="F5" s="11"/>
      <c r="G5" s="51"/>
      <c r="H5" s="11"/>
      <c r="I5" s="11"/>
      <c r="J5" s="11"/>
      <c r="K5" s="11"/>
      <c r="L5" s="47"/>
      <c r="M5" s="47"/>
      <c r="N5" s="47" t="s">
        <v>31</v>
      </c>
      <c r="O5" s="47"/>
      <c r="P5" s="57">
        <f>'11C_GR103545(kinetic) (raw)'!$P$3</f>
        <v>28.4</v>
      </c>
      <c r="Q5" s="11"/>
      <c r="R5" s="11"/>
      <c r="S5" s="11"/>
      <c r="T5" s="58">
        <v>9.6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5"/>
      <c r="AS5" s="11"/>
      <c r="AT5" s="11"/>
      <c r="AU5" s="11"/>
      <c r="AV5" s="11"/>
      <c r="AW5" s="11"/>
      <c r="AX5" s="11"/>
      <c r="AY5" s="11"/>
    </row>
    <row r="6" spans="1:51" x14ac:dyDescent="0.4">
      <c r="A6" s="51"/>
      <c r="B6" s="11"/>
      <c r="C6" s="11"/>
      <c r="D6" s="11"/>
      <c r="E6" s="11"/>
      <c r="F6" s="11"/>
      <c r="G6" s="51"/>
      <c r="H6" s="11"/>
      <c r="I6" s="11"/>
      <c r="J6" s="11"/>
      <c r="K6" s="11"/>
      <c r="L6" s="47" t="s">
        <v>34</v>
      </c>
      <c r="M6" s="47"/>
      <c r="N6" s="47" t="s">
        <v>27</v>
      </c>
      <c r="O6" s="47"/>
      <c r="P6" s="57">
        <f>'11C_GR103545(kinetic) (raw)'!$P$13</f>
        <v>10.75</v>
      </c>
      <c r="R6" s="11"/>
      <c r="S6" s="11"/>
      <c r="T6" s="43"/>
      <c r="V6" s="11"/>
      <c r="W6" s="11"/>
      <c r="X6" s="11"/>
      <c r="Y6" s="11"/>
      <c r="Z6" s="11"/>
      <c r="AA6" s="11"/>
      <c r="AB6" s="21"/>
      <c r="AE6" s="11"/>
      <c r="AI6" s="11"/>
      <c r="AM6" s="11"/>
      <c r="AQ6" s="11"/>
      <c r="AR6" s="15"/>
      <c r="AS6" s="11"/>
      <c r="AT6" s="11"/>
      <c r="AU6" s="11"/>
      <c r="AV6" s="12"/>
      <c r="AW6" s="11"/>
      <c r="AX6" s="11"/>
      <c r="AY6" s="11"/>
    </row>
    <row r="7" spans="1:51" x14ac:dyDescent="0.4">
      <c r="A7" s="51"/>
      <c r="B7" s="11"/>
      <c r="C7" s="11"/>
      <c r="D7" s="11"/>
      <c r="E7" s="11"/>
      <c r="F7" s="11"/>
      <c r="G7" s="51"/>
      <c r="H7" s="11"/>
      <c r="I7" s="11"/>
      <c r="J7" s="11"/>
      <c r="K7" s="11"/>
      <c r="L7" s="47"/>
      <c r="M7" s="47"/>
      <c r="N7" s="49" t="s">
        <v>35</v>
      </c>
      <c r="O7" s="19" t="s">
        <v>43</v>
      </c>
      <c r="P7" s="24"/>
      <c r="Q7" s="11"/>
      <c r="R7" s="11"/>
      <c r="S7" s="11"/>
      <c r="T7" s="4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5"/>
      <c r="AS7" s="11"/>
      <c r="AT7" s="11"/>
      <c r="AU7" s="11"/>
      <c r="AV7" s="12"/>
      <c r="AW7" s="11"/>
      <c r="AX7" s="11"/>
      <c r="AY7" s="11"/>
    </row>
    <row r="8" spans="1:51" x14ac:dyDescent="0.4">
      <c r="A8" s="51"/>
      <c r="B8" s="11"/>
      <c r="C8" s="11"/>
      <c r="D8" s="11"/>
      <c r="E8" s="11"/>
      <c r="F8" s="11"/>
      <c r="G8" s="51"/>
      <c r="H8" s="11"/>
      <c r="I8" s="11"/>
      <c r="J8" s="11"/>
      <c r="K8" s="11"/>
      <c r="L8" s="47"/>
      <c r="M8" s="47"/>
      <c r="N8" s="48"/>
      <c r="O8" s="19" t="s">
        <v>44</v>
      </c>
      <c r="P8" s="24"/>
      <c r="Q8" s="11"/>
      <c r="R8" s="11"/>
      <c r="S8" s="11"/>
      <c r="T8" s="4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5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51"/>
      <c r="B9" s="11"/>
      <c r="C9" s="11"/>
      <c r="D9" s="11"/>
      <c r="E9" s="11"/>
      <c r="F9" s="11"/>
      <c r="G9" s="51"/>
      <c r="H9" s="11"/>
      <c r="I9" s="11"/>
      <c r="J9" s="11"/>
      <c r="K9" s="11"/>
      <c r="L9" s="52" t="s">
        <v>36</v>
      </c>
      <c r="M9" s="52"/>
      <c r="N9" s="47" t="s">
        <v>33</v>
      </c>
      <c r="O9" s="47"/>
      <c r="P9" s="57">
        <f>'11C_GR103545(kinetic) (raw)'!$P$5</f>
        <v>23.15</v>
      </c>
      <c r="Q9" s="11"/>
      <c r="R9" s="10"/>
      <c r="S9" s="20"/>
      <c r="T9" s="24">
        <v>4</v>
      </c>
      <c r="U9" s="11"/>
      <c r="V9" s="2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5"/>
      <c r="AS9" s="11"/>
      <c r="AT9" s="11"/>
      <c r="AU9" s="11"/>
      <c r="AV9" s="12"/>
      <c r="AW9" s="11"/>
      <c r="AX9" s="11"/>
      <c r="AY9" s="11"/>
    </row>
    <row r="10" spans="1:51" x14ac:dyDescent="0.4">
      <c r="A10" s="51"/>
      <c r="B10" s="11"/>
      <c r="C10" s="11"/>
      <c r="D10" s="11"/>
      <c r="E10" s="11"/>
      <c r="F10" s="11"/>
      <c r="G10" s="51"/>
      <c r="H10" s="11"/>
      <c r="I10" s="11"/>
      <c r="J10" s="11"/>
      <c r="K10" s="11"/>
      <c r="L10" s="52"/>
      <c r="M10" s="52"/>
      <c r="N10" s="47" t="s">
        <v>32</v>
      </c>
      <c r="O10" s="47"/>
      <c r="P10" s="24">
        <f>AVERAGE('11C_GR103545(kinetic) (raw)'!P4,'11C_GR103545(kinetic) (raw)'!P14)</f>
        <v>17.45</v>
      </c>
      <c r="Q10" s="11"/>
      <c r="R10" s="11"/>
      <c r="S10" s="11"/>
      <c r="T10" s="24">
        <v>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5"/>
      <c r="AS10" s="11"/>
      <c r="AT10" s="11"/>
      <c r="AU10" s="11"/>
      <c r="AV10" s="12"/>
      <c r="AW10" s="11"/>
      <c r="AX10" s="16"/>
      <c r="AY10" s="11"/>
    </row>
    <row r="11" spans="1:51" x14ac:dyDescent="0.4">
      <c r="A11" s="51"/>
      <c r="B11" s="11"/>
      <c r="C11" s="11"/>
      <c r="D11" s="11"/>
      <c r="E11" s="11"/>
      <c r="F11" s="11"/>
      <c r="G11" s="51"/>
      <c r="H11" s="11"/>
      <c r="I11" s="11"/>
      <c r="J11" s="11"/>
      <c r="K11" s="11"/>
      <c r="L11" s="47" t="s">
        <v>24</v>
      </c>
      <c r="M11" s="47"/>
      <c r="N11" s="47" t="s">
        <v>24</v>
      </c>
      <c r="O11" s="47"/>
      <c r="P11" s="57">
        <f>'11C_GR103545(kinetic) (raw)'!$P$7</f>
        <v>16.850000000000001</v>
      </c>
      <c r="Q11" s="11"/>
      <c r="R11" s="11"/>
      <c r="S11" s="11"/>
      <c r="T11" s="58">
        <v>0.5</v>
      </c>
      <c r="U11" s="11"/>
      <c r="V11" s="11"/>
      <c r="W11" s="11"/>
      <c r="X11" s="11"/>
      <c r="Y11" s="11"/>
      <c r="Z11" s="11"/>
      <c r="AA11" s="11"/>
      <c r="AB11" s="21"/>
      <c r="AE11" s="11"/>
      <c r="AI11" s="11"/>
      <c r="AM11" s="11"/>
      <c r="AQ11" s="11"/>
      <c r="AR11" s="15"/>
      <c r="AS11" s="11"/>
      <c r="AT11" s="11"/>
      <c r="AU11" s="11"/>
      <c r="AV11" s="12"/>
      <c r="AW11" s="11"/>
      <c r="AX11" s="16"/>
      <c r="AY11" s="11"/>
    </row>
    <row r="12" spans="1:51" x14ac:dyDescent="0.4">
      <c r="A12" s="51"/>
      <c r="B12" s="11"/>
      <c r="C12" s="11"/>
      <c r="D12" s="11"/>
      <c r="E12" s="11"/>
      <c r="F12" s="11"/>
      <c r="G12" s="51"/>
      <c r="H12" s="11"/>
      <c r="I12" s="11"/>
      <c r="J12" s="11"/>
      <c r="K12" s="11"/>
      <c r="L12" s="47" t="s">
        <v>25</v>
      </c>
      <c r="M12" s="47"/>
      <c r="N12" s="47" t="s">
        <v>25</v>
      </c>
      <c r="O12" s="47"/>
      <c r="P12" s="57">
        <f>'11C_GR103545(kinetic) (raw)'!$P$10</f>
        <v>14.7</v>
      </c>
      <c r="Q12" s="11"/>
      <c r="R12" s="10"/>
      <c r="S12" s="20"/>
      <c r="T12" s="43"/>
      <c r="U12" s="11"/>
      <c r="V12" s="20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5"/>
      <c r="AS12" s="11"/>
      <c r="AT12" s="11"/>
      <c r="AU12" s="11"/>
      <c r="AV12" s="12"/>
      <c r="AW12" s="11"/>
      <c r="AX12" s="11"/>
      <c r="AY12" s="11"/>
    </row>
    <row r="13" spans="1:51" x14ac:dyDescent="0.4">
      <c r="A13" s="51"/>
      <c r="B13" s="11"/>
      <c r="C13" s="11"/>
      <c r="D13" s="11"/>
      <c r="E13" s="11"/>
      <c r="F13" s="11"/>
      <c r="G13" s="51"/>
      <c r="H13" s="11"/>
      <c r="I13" s="11"/>
      <c r="J13" s="11"/>
      <c r="K13" s="11"/>
      <c r="L13" s="47" t="s">
        <v>26</v>
      </c>
      <c r="M13" s="47"/>
      <c r="N13" s="47" t="s">
        <v>26</v>
      </c>
      <c r="O13" s="47"/>
      <c r="P13" s="24"/>
      <c r="Q13" s="11"/>
      <c r="R13" s="10"/>
      <c r="S13" s="20"/>
      <c r="T13" s="43"/>
      <c r="U13" s="11"/>
      <c r="V13" s="20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5"/>
      <c r="AS13" s="11"/>
      <c r="AT13" s="11"/>
      <c r="AU13" s="11"/>
      <c r="AV13" s="12"/>
      <c r="AW13" s="11"/>
      <c r="AX13" s="11"/>
      <c r="AY13" s="11"/>
    </row>
    <row r="14" spans="1:51" x14ac:dyDescent="0.4">
      <c r="A14" s="51"/>
      <c r="B14" s="11"/>
      <c r="C14" s="11"/>
      <c r="D14" s="11"/>
      <c r="E14" s="11"/>
      <c r="F14" s="11"/>
      <c r="G14" s="51"/>
      <c r="H14" s="11"/>
      <c r="I14" s="11"/>
      <c r="J14" s="11"/>
      <c r="K14" s="11"/>
      <c r="L14" s="47" t="s">
        <v>37</v>
      </c>
      <c r="M14" s="47"/>
      <c r="N14" s="47" t="s">
        <v>38</v>
      </c>
      <c r="O14" s="47"/>
      <c r="P14" s="57">
        <f>'11C_GR103545(kinetic) (raw)'!$P$11</f>
        <v>12.95</v>
      </c>
      <c r="Q14" s="11"/>
      <c r="R14" s="10"/>
      <c r="S14" s="20"/>
      <c r="T14" s="58">
        <v>4.3</v>
      </c>
      <c r="U14" s="11"/>
      <c r="V14" s="20"/>
      <c r="W14" s="11"/>
      <c r="X14" s="11"/>
      <c r="Y14" s="11"/>
      <c r="Z14" s="11"/>
      <c r="AA14" s="11"/>
      <c r="AB14" s="21"/>
      <c r="AE14" s="11"/>
      <c r="AH14" s="22"/>
      <c r="AI14" s="11"/>
      <c r="AM14" s="11"/>
      <c r="AQ14" s="11"/>
      <c r="AR14" s="15"/>
      <c r="AS14" s="11"/>
      <c r="AT14" s="11"/>
      <c r="AU14" s="11"/>
      <c r="AV14" s="12"/>
      <c r="AW14" s="11"/>
      <c r="AX14" s="11"/>
      <c r="AY14" s="11"/>
    </row>
    <row r="15" spans="1:51" x14ac:dyDescent="0.4">
      <c r="A15" s="51"/>
      <c r="B15" s="11"/>
      <c r="C15" s="11"/>
      <c r="D15" s="11"/>
      <c r="E15" s="11"/>
      <c r="F15" s="11"/>
      <c r="G15" s="51"/>
      <c r="H15" s="11"/>
      <c r="I15" s="11"/>
      <c r="J15" s="11"/>
      <c r="K15" s="11"/>
      <c r="L15" s="47"/>
      <c r="M15" s="47"/>
      <c r="N15" s="47" t="s">
        <v>30</v>
      </c>
      <c r="O15" s="47"/>
      <c r="P15" s="57">
        <f>'11C_GR103545(kinetic) (raw)'!$P$9</f>
        <v>16.25</v>
      </c>
      <c r="R15" s="11"/>
      <c r="S15" s="11"/>
      <c r="T15" s="58">
        <v>5.5</v>
      </c>
      <c r="V15" s="11"/>
      <c r="W15" s="11"/>
      <c r="X15" s="11"/>
      <c r="Y15" s="11"/>
      <c r="Z15" s="11"/>
      <c r="AA15" s="11"/>
      <c r="AB15" s="21"/>
      <c r="AE15" s="11"/>
      <c r="AF15" s="21"/>
      <c r="AI15" s="11"/>
      <c r="AM15" s="11"/>
      <c r="AQ15" s="11"/>
      <c r="AR15" s="15"/>
      <c r="AS15" s="11"/>
      <c r="AT15" s="11"/>
      <c r="AU15" s="11"/>
      <c r="AV15" s="12"/>
      <c r="AW15" s="11"/>
      <c r="AX15" s="16"/>
      <c r="AY15" s="11"/>
    </row>
    <row r="16" spans="1:51" x14ac:dyDescent="0.4">
      <c r="A16" s="51"/>
      <c r="B16" s="11"/>
      <c r="C16" s="11"/>
      <c r="D16" s="11"/>
      <c r="E16" s="11"/>
      <c r="F16" s="11"/>
      <c r="G16" s="51"/>
      <c r="H16" s="11"/>
      <c r="I16" s="11"/>
      <c r="J16" s="11"/>
      <c r="K16" s="11"/>
      <c r="L16" s="47"/>
      <c r="M16" s="47"/>
      <c r="N16" s="47" t="s">
        <v>29</v>
      </c>
      <c r="O16" s="47"/>
      <c r="P16" s="57">
        <f>'11C_GR103545(kinetic) (raw)'!$P$16</f>
        <v>7.1</v>
      </c>
      <c r="Q16" s="11"/>
      <c r="R16" s="10"/>
      <c r="S16" s="20"/>
      <c r="T16" s="58">
        <v>1.9</v>
      </c>
      <c r="U16" s="11"/>
      <c r="V16" s="20"/>
      <c r="W16" s="11"/>
      <c r="X16" s="11"/>
      <c r="Y16" s="11"/>
      <c r="Z16" s="11"/>
      <c r="AA16" s="11"/>
      <c r="AB16" s="21"/>
      <c r="AE16" s="11"/>
      <c r="AH16" s="21"/>
      <c r="AI16" s="11"/>
      <c r="AM16" s="11"/>
      <c r="AQ16" s="11"/>
      <c r="AR16" s="15"/>
      <c r="AS16" s="11"/>
      <c r="AT16" s="11"/>
      <c r="AU16" s="11"/>
      <c r="AV16" s="12"/>
      <c r="AW16" s="11"/>
      <c r="AX16" s="11"/>
      <c r="AY16" s="11"/>
    </row>
    <row r="17" spans="1:51" x14ac:dyDescent="0.4">
      <c r="A17" s="51"/>
      <c r="B17" s="11"/>
      <c r="C17" s="11"/>
      <c r="D17" s="11"/>
      <c r="E17" s="11"/>
      <c r="F17" s="11"/>
      <c r="G17" s="51"/>
      <c r="H17" s="11"/>
      <c r="I17" s="11"/>
      <c r="J17" s="11"/>
      <c r="K17" s="11"/>
      <c r="L17" s="47"/>
      <c r="M17" s="47"/>
      <c r="N17" s="47" t="s">
        <v>39</v>
      </c>
      <c r="O17" s="47"/>
      <c r="P17" s="57">
        <f>'11C_GR103545(kinetic) (raw)'!$P$8</f>
        <v>16.399999999999999</v>
      </c>
      <c r="Q17" s="11"/>
      <c r="R17" s="14"/>
      <c r="S17" s="20"/>
      <c r="T17" s="58">
        <v>1.8</v>
      </c>
      <c r="U17" s="11"/>
      <c r="V17" s="20"/>
      <c r="W17" s="11"/>
      <c r="X17" s="12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5"/>
      <c r="AS17" s="11"/>
      <c r="AT17" s="11"/>
      <c r="AU17" s="11"/>
      <c r="AV17" s="12"/>
      <c r="AW17" s="11"/>
      <c r="AX17" s="11"/>
      <c r="AY17" s="11"/>
    </row>
    <row r="18" spans="1:51" x14ac:dyDescent="0.4">
      <c r="A18" s="51"/>
      <c r="B18" s="13"/>
      <c r="C18" s="13"/>
      <c r="D18" s="13"/>
      <c r="E18" s="13"/>
      <c r="F18" s="13"/>
      <c r="G18" s="51"/>
      <c r="H18" s="13"/>
      <c r="I18" s="13"/>
      <c r="J18" s="13"/>
      <c r="K18" s="13"/>
      <c r="L18" s="47" t="s">
        <v>40</v>
      </c>
      <c r="M18" s="47"/>
      <c r="N18" s="47" t="s">
        <v>52</v>
      </c>
      <c r="O18" s="47"/>
      <c r="P18" s="57">
        <f>'11C_GR103545(kinetic) (raw)'!$P$15</f>
        <v>9.4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1"/>
      <c r="AE18" s="11"/>
      <c r="AI18" s="11"/>
      <c r="AJ18" s="21"/>
      <c r="AM18" s="11"/>
      <c r="AQ18" s="11"/>
      <c r="AR18" s="15"/>
      <c r="AS18" s="11"/>
      <c r="AT18" s="11"/>
      <c r="AU18" s="11"/>
      <c r="AV18" s="12"/>
      <c r="AW18" s="11"/>
      <c r="AX18" s="16"/>
      <c r="AY18" s="11"/>
    </row>
    <row r="19" spans="1:51" x14ac:dyDescent="0.4">
      <c r="A19" s="18"/>
      <c r="G19" s="18"/>
      <c r="L19" s="47"/>
      <c r="M19" s="47"/>
      <c r="N19" s="47"/>
      <c r="O19" s="47"/>
      <c r="P19" s="2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1"/>
      <c r="AE19" s="11"/>
      <c r="AI19" s="11"/>
      <c r="AJ19" s="21"/>
      <c r="AM19" s="11"/>
      <c r="AQ19" s="11"/>
      <c r="AR19" s="15"/>
      <c r="AS19" s="11"/>
      <c r="AT19" s="11"/>
      <c r="AU19" s="11"/>
      <c r="AV19" s="12"/>
      <c r="AW19" s="11"/>
      <c r="AX19" s="11"/>
      <c r="AY19" s="11"/>
    </row>
    <row r="20" spans="1:51" x14ac:dyDescent="0.4">
      <c r="A20" s="18"/>
      <c r="G20" s="18"/>
      <c r="L20" s="47"/>
      <c r="M20" s="47"/>
      <c r="N20" s="47"/>
      <c r="O20" s="47"/>
      <c r="P20" s="21"/>
      <c r="AB20" s="21"/>
      <c r="AD20" s="21"/>
      <c r="AF20" s="21"/>
      <c r="AH20" s="21"/>
      <c r="AJ20" s="21"/>
      <c r="AL20" s="21"/>
      <c r="AN20" s="21"/>
      <c r="AP20" s="21"/>
      <c r="AR20" s="15"/>
      <c r="AV20" s="12"/>
    </row>
    <row r="21" spans="1:51" x14ac:dyDescent="0.4">
      <c r="A21" s="18"/>
      <c r="G21" s="18"/>
      <c r="L21" s="16"/>
      <c r="M21" s="11"/>
    </row>
    <row r="22" spans="1:51" x14ac:dyDescent="0.4">
      <c r="A22" s="18"/>
      <c r="G22" s="18"/>
      <c r="L22" s="16"/>
      <c r="M22" s="11"/>
    </row>
    <row r="23" spans="1:51" x14ac:dyDescent="0.4">
      <c r="A23" s="18"/>
      <c r="G23" s="18"/>
      <c r="L23" s="16"/>
      <c r="M23" s="11"/>
    </row>
    <row r="24" spans="1:51" x14ac:dyDescent="0.4">
      <c r="A24" s="18"/>
      <c r="G24" s="18"/>
      <c r="L24" s="16"/>
      <c r="M24" s="11"/>
    </row>
    <row r="25" spans="1:51" x14ac:dyDescent="0.4">
      <c r="A25" s="18"/>
      <c r="G25" s="18"/>
      <c r="L25" s="16"/>
      <c r="M25" s="11"/>
      <c r="AQ25" s="11"/>
    </row>
    <row r="26" spans="1:51" x14ac:dyDescent="0.4">
      <c r="A26" s="18"/>
      <c r="G26" s="18"/>
      <c r="L26" s="11"/>
      <c r="M26" s="11"/>
    </row>
    <row r="27" spans="1:51" x14ac:dyDescent="0.4">
      <c r="A27" s="18"/>
      <c r="G27" s="18"/>
    </row>
    <row r="28" spans="1:51" x14ac:dyDescent="0.4">
      <c r="A28" s="18"/>
      <c r="G28" s="18"/>
    </row>
    <row r="29" spans="1:51" x14ac:dyDescent="0.4">
      <c r="A29" s="18"/>
      <c r="G29" s="18"/>
    </row>
    <row r="30" spans="1:51" x14ac:dyDescent="0.4">
      <c r="A30" s="18"/>
      <c r="G30" s="18"/>
      <c r="AV30" s="11"/>
    </row>
    <row r="31" spans="1:51" x14ac:dyDescent="0.4">
      <c r="A31" s="18"/>
      <c r="G31" s="18"/>
    </row>
    <row r="32" spans="1:51" x14ac:dyDescent="0.4">
      <c r="A32" s="18"/>
      <c r="G32" s="18"/>
    </row>
    <row r="33" spans="1:48" x14ac:dyDescent="0.4">
      <c r="A33" s="18"/>
      <c r="G33" s="18"/>
    </row>
    <row r="34" spans="1:48" x14ac:dyDescent="0.4">
      <c r="A34" s="18"/>
      <c r="G34" s="18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7"/>
    </row>
    <row r="37" spans="1:48" x14ac:dyDescent="0.4">
      <c r="AP37" s="11"/>
      <c r="AQ37" s="11"/>
      <c r="AR37" s="12"/>
      <c r="AS37" s="11"/>
      <c r="AT37" s="11"/>
      <c r="AU37" s="11"/>
      <c r="AV37" s="17"/>
    </row>
    <row r="38" spans="1:48" x14ac:dyDescent="0.4">
      <c r="AP38" s="11"/>
      <c r="AQ38" s="11"/>
      <c r="AR38" s="12"/>
      <c r="AS38" s="11"/>
      <c r="AT38" s="11"/>
      <c r="AU38" s="11"/>
      <c r="AV38" s="17"/>
    </row>
    <row r="39" spans="1:48" x14ac:dyDescent="0.4">
      <c r="AP39" s="11"/>
      <c r="AQ39" s="11"/>
      <c r="AR39" s="11"/>
      <c r="AS39" s="11"/>
      <c r="AT39" s="11"/>
      <c r="AU39" s="11"/>
      <c r="AV39" s="17"/>
    </row>
    <row r="40" spans="1:48" x14ac:dyDescent="0.4">
      <c r="AP40" s="11"/>
      <c r="AQ40" s="11"/>
      <c r="AR40" s="11"/>
      <c r="AS40" s="11"/>
      <c r="AV40" s="17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A24E-DC33-491E-9E2D-C18D0316DFAE}">
  <dimension ref="A1:Z32"/>
  <sheetViews>
    <sheetView topLeftCell="M1" workbookViewId="0">
      <selection activeCell="P8" sqref="P8"/>
    </sheetView>
  </sheetViews>
  <sheetFormatPr defaultRowHeight="18.75" x14ac:dyDescent="0.4"/>
  <cols>
    <col min="1" max="1" width="15.625" customWidth="1"/>
    <col min="11" max="11" width="17.875" customWidth="1"/>
  </cols>
  <sheetData>
    <row r="1" spans="1:26" x14ac:dyDescent="0.4">
      <c r="A1" s="44" t="s">
        <v>0</v>
      </c>
      <c r="B1" s="44"/>
      <c r="C1" s="44"/>
      <c r="D1" s="44"/>
      <c r="E1" s="44"/>
      <c r="F1" s="45" t="s">
        <v>1</v>
      </c>
      <c r="G1" s="45"/>
      <c r="H1" s="45"/>
      <c r="I1" s="45"/>
      <c r="J1" s="46" t="s">
        <v>2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2"/>
      <c r="X1" s="2"/>
      <c r="Y1" s="2"/>
    </row>
    <row r="2" spans="1:26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6" t="s">
        <v>13</v>
      </c>
      <c r="L2" s="56" t="s">
        <v>111</v>
      </c>
      <c r="M2" s="56" t="s">
        <v>110</v>
      </c>
      <c r="N2" s="6" t="s">
        <v>109</v>
      </c>
      <c r="O2" s="6" t="s">
        <v>108</v>
      </c>
      <c r="P2" s="6" t="s">
        <v>14</v>
      </c>
      <c r="Q2" s="6" t="s">
        <v>17</v>
      </c>
      <c r="R2" s="7" t="s">
        <v>15</v>
      </c>
      <c r="S2" s="6" t="s">
        <v>16</v>
      </c>
      <c r="T2" s="6" t="s">
        <v>18</v>
      </c>
      <c r="U2" s="6" t="s">
        <v>19</v>
      </c>
      <c r="V2" s="6" t="s">
        <v>20</v>
      </c>
      <c r="W2" s="8" t="s">
        <v>21</v>
      </c>
      <c r="X2" s="8" t="s">
        <v>42</v>
      </c>
      <c r="Y2" s="55" t="s">
        <v>107</v>
      </c>
      <c r="Z2" s="42"/>
    </row>
    <row r="3" spans="1:26" x14ac:dyDescent="0.4">
      <c r="A3" s="50" t="s">
        <v>45</v>
      </c>
      <c r="B3" t="s">
        <v>46</v>
      </c>
      <c r="C3">
        <v>2014</v>
      </c>
      <c r="D3" t="s">
        <v>47</v>
      </c>
      <c r="E3" t="s">
        <v>48</v>
      </c>
      <c r="F3" s="50" t="s">
        <v>22</v>
      </c>
      <c r="G3">
        <v>11</v>
      </c>
      <c r="H3" t="s">
        <v>49</v>
      </c>
      <c r="I3" t="s">
        <v>50</v>
      </c>
      <c r="J3" t="s">
        <v>51</v>
      </c>
      <c r="K3" t="s">
        <v>31</v>
      </c>
      <c r="P3" s="15">
        <f>(P19+Q19)/2</f>
        <v>28.4</v>
      </c>
      <c r="Y3">
        <v>9.6</v>
      </c>
    </row>
    <row r="4" spans="1:26" x14ac:dyDescent="0.4">
      <c r="A4" s="54"/>
      <c r="F4" s="54"/>
      <c r="K4" t="s">
        <v>106</v>
      </c>
      <c r="P4" s="15">
        <f>(P20+Q20)/2</f>
        <v>24.4</v>
      </c>
    </row>
    <row r="5" spans="1:26" x14ac:dyDescent="0.4">
      <c r="A5" s="54"/>
      <c r="F5" s="54"/>
      <c r="K5" t="s">
        <v>33</v>
      </c>
      <c r="P5" s="15">
        <f>(P21+Q21)/2</f>
        <v>23.15</v>
      </c>
      <c r="Y5" s="17">
        <v>4</v>
      </c>
    </row>
    <row r="6" spans="1:26" x14ac:dyDescent="0.4">
      <c r="A6" s="54"/>
      <c r="F6" s="54"/>
      <c r="K6" t="s">
        <v>105</v>
      </c>
      <c r="P6" s="15">
        <f>(P22+Q22)/2</f>
        <v>17.649999999999999</v>
      </c>
      <c r="Y6">
        <v>7.5</v>
      </c>
    </row>
    <row r="7" spans="1:26" x14ac:dyDescent="0.4">
      <c r="A7" s="54"/>
      <c r="F7" s="54"/>
      <c r="K7" t="s">
        <v>104</v>
      </c>
      <c r="P7" s="15">
        <f>(P23+Q23)/2</f>
        <v>16.850000000000001</v>
      </c>
      <c r="Y7">
        <v>0.5</v>
      </c>
    </row>
    <row r="8" spans="1:26" x14ac:dyDescent="0.4">
      <c r="A8" s="54"/>
      <c r="F8" s="54"/>
      <c r="K8" t="s">
        <v>103</v>
      </c>
      <c r="P8" s="15">
        <f>(P24+Q24)/2</f>
        <v>16.399999999999999</v>
      </c>
      <c r="Y8">
        <v>1.8</v>
      </c>
    </row>
    <row r="9" spans="1:26" x14ac:dyDescent="0.4">
      <c r="A9" s="54"/>
      <c r="F9" s="54"/>
      <c r="K9" t="s">
        <v>30</v>
      </c>
      <c r="P9" s="15">
        <f>(P25+Q25)/2</f>
        <v>16.25</v>
      </c>
      <c r="Y9">
        <v>5.5</v>
      </c>
    </row>
    <row r="10" spans="1:26" x14ac:dyDescent="0.4">
      <c r="A10" s="54"/>
      <c r="F10" s="54"/>
      <c r="K10" t="s">
        <v>102</v>
      </c>
      <c r="P10" s="15">
        <f>(P26+Q26)/2</f>
        <v>14.7</v>
      </c>
    </row>
    <row r="11" spans="1:26" x14ac:dyDescent="0.4">
      <c r="A11" s="54"/>
      <c r="F11" s="54"/>
      <c r="K11" t="s">
        <v>101</v>
      </c>
      <c r="P11" s="15">
        <f>(P27+Q27)/2</f>
        <v>12.95</v>
      </c>
      <c r="Y11">
        <v>4.3</v>
      </c>
    </row>
    <row r="12" spans="1:26" x14ac:dyDescent="0.4">
      <c r="A12" s="54"/>
      <c r="F12" s="54"/>
      <c r="K12" t="s">
        <v>28</v>
      </c>
      <c r="P12" s="15">
        <f>(P28+Q28)/2</f>
        <v>11.2</v>
      </c>
      <c r="Y12">
        <v>2.6</v>
      </c>
    </row>
    <row r="13" spans="1:26" x14ac:dyDescent="0.4">
      <c r="A13" s="54"/>
      <c r="F13" s="54"/>
      <c r="K13" t="s">
        <v>100</v>
      </c>
      <c r="P13" s="15">
        <f>(P29+Q29)/2</f>
        <v>10.75</v>
      </c>
    </row>
    <row r="14" spans="1:26" x14ac:dyDescent="0.4">
      <c r="K14" t="s">
        <v>99</v>
      </c>
      <c r="P14" s="15">
        <f>(P30+Q30)/2</f>
        <v>10.5</v>
      </c>
    </row>
    <row r="15" spans="1:26" x14ac:dyDescent="0.4">
      <c r="K15" t="s">
        <v>98</v>
      </c>
      <c r="P15" s="15">
        <f>(P31+Q31)/2</f>
        <v>9.4</v>
      </c>
    </row>
    <row r="16" spans="1:26" x14ac:dyDescent="0.4">
      <c r="K16" t="s">
        <v>29</v>
      </c>
      <c r="P16" s="15">
        <f>(P32+Q32)/2</f>
        <v>7.1</v>
      </c>
      <c r="Y16">
        <v>1.9</v>
      </c>
    </row>
    <row r="17" spans="11:25" x14ac:dyDescent="0.4">
      <c r="K17" t="s">
        <v>97</v>
      </c>
      <c r="Y17" s="17">
        <v>4</v>
      </c>
    </row>
    <row r="18" spans="11:25" x14ac:dyDescent="0.4">
      <c r="P18" t="s">
        <v>96</v>
      </c>
      <c r="Q18" t="s">
        <v>95</v>
      </c>
    </row>
    <row r="19" spans="11:25" x14ac:dyDescent="0.4">
      <c r="P19">
        <v>26.9</v>
      </c>
      <c r="Q19">
        <v>29.9</v>
      </c>
    </row>
    <row r="20" spans="11:25" x14ac:dyDescent="0.4">
      <c r="P20">
        <v>25.7</v>
      </c>
      <c r="Q20">
        <v>23.1</v>
      </c>
    </row>
    <row r="21" spans="11:25" x14ac:dyDescent="0.4">
      <c r="P21">
        <v>23.9</v>
      </c>
      <c r="Q21">
        <v>22.4</v>
      </c>
    </row>
    <row r="22" spans="11:25" x14ac:dyDescent="0.4">
      <c r="P22">
        <v>18.100000000000001</v>
      </c>
      <c r="Q22">
        <v>17.2</v>
      </c>
    </row>
    <row r="23" spans="11:25" x14ac:dyDescent="0.4">
      <c r="P23">
        <v>17.2</v>
      </c>
      <c r="Q23">
        <v>16.5</v>
      </c>
    </row>
    <row r="24" spans="11:25" x14ac:dyDescent="0.4">
      <c r="P24">
        <v>17</v>
      </c>
      <c r="Q24">
        <v>15.8</v>
      </c>
    </row>
    <row r="25" spans="11:25" x14ac:dyDescent="0.4">
      <c r="P25">
        <v>16.600000000000001</v>
      </c>
      <c r="Q25">
        <v>15.9</v>
      </c>
    </row>
    <row r="26" spans="11:25" x14ac:dyDescent="0.4">
      <c r="P26">
        <v>15.1</v>
      </c>
      <c r="Q26">
        <v>14.3</v>
      </c>
    </row>
    <row r="27" spans="11:25" x14ac:dyDescent="0.4">
      <c r="P27">
        <v>13.6</v>
      </c>
      <c r="Q27">
        <v>12.3</v>
      </c>
    </row>
    <row r="28" spans="11:25" x14ac:dyDescent="0.4">
      <c r="P28">
        <v>11.5</v>
      </c>
      <c r="Q28">
        <v>10.9</v>
      </c>
    </row>
    <row r="29" spans="11:25" x14ac:dyDescent="0.4">
      <c r="P29">
        <v>10.9</v>
      </c>
      <c r="Q29">
        <v>10.6</v>
      </c>
    </row>
    <row r="30" spans="11:25" x14ac:dyDescent="0.4">
      <c r="P30">
        <v>10.8</v>
      </c>
      <c r="Q30">
        <v>10.199999999999999</v>
      </c>
    </row>
    <row r="31" spans="11:25" x14ac:dyDescent="0.4">
      <c r="P31">
        <v>9.4</v>
      </c>
      <c r="Q31">
        <v>9.4</v>
      </c>
    </row>
    <row r="32" spans="11:25" x14ac:dyDescent="0.4">
      <c r="P32">
        <v>7.3</v>
      </c>
      <c r="Q32">
        <v>6.9</v>
      </c>
    </row>
  </sheetData>
  <mergeCells count="5">
    <mergeCell ref="A1:E1"/>
    <mergeCell ref="F1:I1"/>
    <mergeCell ref="J1:V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1C37-E77D-4370-B6CE-7B386831BF5B}">
  <dimension ref="B2:G33"/>
  <sheetViews>
    <sheetView workbookViewId="0">
      <selection activeCell="F24" sqref="F24"/>
    </sheetView>
  </sheetViews>
  <sheetFormatPr defaultRowHeight="18.75" x14ac:dyDescent="0.4"/>
  <cols>
    <col min="2" max="2" width="31.75" customWidth="1"/>
    <col min="3" max="3" width="21.625" customWidth="1"/>
    <col min="4" max="4" width="19.25" customWidth="1"/>
    <col min="5" max="5" width="14.25" customWidth="1"/>
    <col min="6" max="6" width="18.62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5" t="s">
        <v>56</v>
      </c>
      <c r="C5" s="26" t="s">
        <v>57</v>
      </c>
    </row>
    <row r="6" spans="2:3" ht="19.5" thickTop="1" x14ac:dyDescent="0.4">
      <c r="B6" s="27" t="s">
        <v>58</v>
      </c>
      <c r="C6" s="28">
        <v>44511385</v>
      </c>
    </row>
    <row r="7" spans="2:3" ht="19.5" thickBot="1" x14ac:dyDescent="0.45">
      <c r="B7" s="29" t="s">
        <v>59</v>
      </c>
      <c r="C7" s="30" t="s">
        <v>60</v>
      </c>
    </row>
    <row r="10" spans="2:3" x14ac:dyDescent="0.4">
      <c r="B10" s="31" t="s">
        <v>61</v>
      </c>
    </row>
    <row r="11" spans="2:3" x14ac:dyDescent="0.4">
      <c r="B11" s="32" t="s">
        <v>62</v>
      </c>
      <c r="C11" s="33">
        <v>413.3</v>
      </c>
    </row>
    <row r="12" spans="2:3" x14ac:dyDescent="0.4">
      <c r="B12" s="32" t="s">
        <v>63</v>
      </c>
      <c r="C12" s="33">
        <v>2.8</v>
      </c>
    </row>
    <row r="13" spans="2:3" x14ac:dyDescent="0.4">
      <c r="B13" s="32" t="s">
        <v>64</v>
      </c>
      <c r="C13" s="23">
        <v>0</v>
      </c>
    </row>
    <row r="14" spans="2:3" x14ac:dyDescent="0.4">
      <c r="B14" s="32" t="s">
        <v>65</v>
      </c>
      <c r="C14" s="23">
        <v>4</v>
      </c>
    </row>
    <row r="15" spans="2:3" x14ac:dyDescent="0.4">
      <c r="B15" s="32" t="s">
        <v>66</v>
      </c>
      <c r="C15" s="23">
        <v>5</v>
      </c>
    </row>
    <row r="16" spans="2:3" x14ac:dyDescent="0.4">
      <c r="B16" s="32" t="s">
        <v>67</v>
      </c>
      <c r="C16" s="33">
        <v>412.1387297</v>
      </c>
    </row>
    <row r="17" spans="2:7" x14ac:dyDescent="0.4">
      <c r="B17" s="34" t="s">
        <v>68</v>
      </c>
      <c r="C17" s="33">
        <v>412.1387297</v>
      </c>
    </row>
    <row r="18" spans="2:7" x14ac:dyDescent="0.4">
      <c r="B18" s="32" t="s">
        <v>69</v>
      </c>
      <c r="C18" s="33">
        <v>53.1</v>
      </c>
    </row>
    <row r="19" spans="2:7" x14ac:dyDescent="0.4">
      <c r="B19" s="32" t="s">
        <v>70</v>
      </c>
      <c r="C19" s="33">
        <v>27</v>
      </c>
    </row>
    <row r="20" spans="2:7" x14ac:dyDescent="0.4">
      <c r="B20" s="32" t="s">
        <v>71</v>
      </c>
      <c r="C20" s="33">
        <v>0</v>
      </c>
    </row>
    <row r="21" spans="2:7" x14ac:dyDescent="0.4">
      <c r="B21" s="32" t="s">
        <v>72</v>
      </c>
      <c r="C21" s="23">
        <v>530</v>
      </c>
    </row>
    <row r="22" spans="2:7" x14ac:dyDescent="0.4">
      <c r="B22" s="32" t="s">
        <v>73</v>
      </c>
      <c r="C22" s="23">
        <v>1</v>
      </c>
    </row>
    <row r="23" spans="2:7" x14ac:dyDescent="0.4">
      <c r="B23" s="34" t="s">
        <v>74</v>
      </c>
      <c r="C23" s="23">
        <v>1</v>
      </c>
    </row>
    <row r="24" spans="2:7" x14ac:dyDescent="0.4">
      <c r="B24" s="34" t="s">
        <v>75</v>
      </c>
      <c r="C24" s="23">
        <v>0</v>
      </c>
    </row>
    <row r="25" spans="2:7" x14ac:dyDescent="0.4">
      <c r="B25" s="34" t="s">
        <v>76</v>
      </c>
      <c r="C25" s="23">
        <v>0</v>
      </c>
    </row>
    <row r="26" spans="2:7" x14ac:dyDescent="0.4">
      <c r="B26" s="34" t="s">
        <v>77</v>
      </c>
      <c r="C26" s="23">
        <v>0</v>
      </c>
    </row>
    <row r="27" spans="2:7" x14ac:dyDescent="0.4">
      <c r="B27" s="34" t="s">
        <v>78</v>
      </c>
      <c r="C27" s="23">
        <v>1</v>
      </c>
    </row>
    <row r="28" spans="2:7" x14ac:dyDescent="0.4">
      <c r="B28" s="34" t="s">
        <v>79</v>
      </c>
      <c r="C28" s="23" t="s">
        <v>80</v>
      </c>
    </row>
    <row r="30" spans="2:7" ht="19.5" thickBot="1" x14ac:dyDescent="0.45">
      <c r="B30" t="s">
        <v>81</v>
      </c>
    </row>
    <row r="31" spans="2:7" ht="19.5" thickBot="1" x14ac:dyDescent="0.45">
      <c r="B31" s="25" t="s">
        <v>82</v>
      </c>
      <c r="C31" s="35" t="s">
        <v>83</v>
      </c>
      <c r="D31" s="35" t="s">
        <v>84</v>
      </c>
      <c r="E31" s="35" t="s">
        <v>85</v>
      </c>
      <c r="F31" s="35" t="s">
        <v>86</v>
      </c>
      <c r="G31" s="26" t="s">
        <v>92</v>
      </c>
    </row>
    <row r="32" spans="2:7" ht="19.5" thickTop="1" x14ac:dyDescent="0.4">
      <c r="B32" s="27">
        <v>0.44</v>
      </c>
      <c r="C32" s="36" t="s">
        <v>87</v>
      </c>
      <c r="D32" s="37" t="s">
        <v>88</v>
      </c>
      <c r="E32" s="36"/>
      <c r="F32" s="36"/>
      <c r="G32" s="38" t="s">
        <v>89</v>
      </c>
    </row>
    <row r="33" spans="2:7" ht="19.5" thickBot="1" x14ac:dyDescent="0.45">
      <c r="B33" s="29">
        <v>0.502</v>
      </c>
      <c r="C33" s="39" t="s">
        <v>87</v>
      </c>
      <c r="D33" s="40" t="s">
        <v>88</v>
      </c>
      <c r="E33" s="39"/>
      <c r="F33" s="39"/>
      <c r="G33" s="41" t="s">
        <v>90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11C_GR103545(kinetic)</vt:lpstr>
      <vt:lpstr>11C_GR103545(kinetic) (raw)</vt:lpstr>
      <vt:lpstr>11C_GR103545(compound)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2023-08-01T06:02:51Z</dcterms:modified>
</cp:coreProperties>
</file>