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Phosphodiesterase-10A\"/>
    </mc:Choice>
  </mc:AlternateContent>
  <xr:revisionPtr revIDLastSave="0" documentId="8_{F2F25D46-2166-4BF6-A6C8-6045F9BCDE96}" xr6:coauthVersionLast="36" xr6:coauthVersionMax="36" xr10:uidLastSave="{00000000-0000-0000-0000-000000000000}"/>
  <bookViews>
    <workbookView xWindow="0" yWindow="6075" windowWidth="14400" windowHeight="2805" xr2:uid="{666BC7CE-D0A8-4F8C-A65E-5E37EDDADD61}"/>
  </bookViews>
  <sheets>
    <sheet name="11C_T-773(kinetic)" sheetId="1" r:id="rId1"/>
    <sheet name="11C_T-773(kinetic) (raw)" sheetId="3" r:id="rId2"/>
    <sheet name="11C_T-773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N3" i="3" s="1"/>
  <c r="P3" i="3" s="1"/>
  <c r="M4" i="3"/>
  <c r="N4" i="3" s="1"/>
  <c r="P4" i="3" s="1"/>
  <c r="M5" i="3"/>
  <c r="M6" i="3"/>
  <c r="N6" i="3" s="1"/>
  <c r="P6" i="3" s="1"/>
  <c r="M7" i="3"/>
  <c r="N7" i="3"/>
  <c r="P7" i="3" s="1"/>
  <c r="M8" i="3"/>
  <c r="N8" i="3"/>
  <c r="P8" i="3"/>
  <c r="M9" i="3"/>
  <c r="N9" i="3"/>
  <c r="P9" i="3"/>
  <c r="P4" i="1" l="1"/>
  <c r="P3" i="1"/>
  <c r="P16" i="1"/>
  <c r="P11" i="1"/>
  <c r="P6" i="1"/>
  <c r="P15" i="1"/>
  <c r="P14" i="1"/>
</calcChain>
</file>

<file path=xl/sharedStrings.xml><?xml version="1.0" encoding="utf-8"?>
<sst xmlns="http://schemas.openxmlformats.org/spreadsheetml/2006/main" count="145" uniqueCount="104">
  <si>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</si>
  <si>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</si>
  <si>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</si>
  <si>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</si>
  <si>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</si>
  <si>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</si>
  <si>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</si>
  <si>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</si>
  <si>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</si>
  <si>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</si>
  <si>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</si>
  <si>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</si>
  <si>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</si>
  <si>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</si>
  <si>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</si>
  <si>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</si>
  <si>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</si>
  <si>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</si>
  <si>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</si>
  <si>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</si>
  <si>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</si>
  <si>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</si>
  <si>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</si>
  <si>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</si>
  <si>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</si>
  <si>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</si>
  <si>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</si>
  <si>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</si>
  <si>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</si>
  <si>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</si>
  <si>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</si>
  <si>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</si>
  <si>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</si>
  <si>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</si>
  <si>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</si>
  <si>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</si>
  <si>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</si>
  <si>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</si>
  <si>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</si>
  <si>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</si>
  <si>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</si>
  <si>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</si>
  <si>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</si>
  <si>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</si>
  <si>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</si>
  <si>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[11C]T-773</t>
    <phoneticPr fontId="1"/>
  </si>
  <si>
    <t>NeuroImage</t>
    <phoneticPr fontId="1"/>
  </si>
  <si>
    <t>male</t>
    <phoneticPr fontId="1"/>
  </si>
  <si>
    <t>20-45</t>
    <phoneticPr fontId="1"/>
  </si>
  <si>
    <t>2TC</t>
    <phoneticPr fontId="1"/>
  </si>
  <si>
    <t>123min</t>
    <phoneticPr fontId="1"/>
  </si>
  <si>
    <t xml:space="preserve"> Property name</t>
    <phoneticPr fontId="1"/>
  </si>
  <si>
    <t>Property Value</t>
    <phoneticPr fontId="1"/>
  </si>
  <si>
    <t xml:space="preserve">Molecular formula 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</si>
  <si>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</si>
  <si>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</si>
  <si>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</si>
  <si>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</si>
  <si>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</si>
  <si>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</si>
  <si>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Kd</t>
    <phoneticPr fontId="1"/>
  </si>
  <si>
    <t>rat,caudate-putamen</t>
    <phoneticPr fontId="1"/>
  </si>
  <si>
    <t>10.1016/j.nucmedbio.2014.09.005</t>
  </si>
  <si>
    <t>rat,nucleus accumbens</t>
    <phoneticPr fontId="1"/>
  </si>
  <si>
    <t>DOI</t>
    <phoneticPr fontId="1"/>
  </si>
  <si>
    <t>Akihiro Takano et al.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</si>
  <si>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</si>
  <si>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</si>
  <si>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</si>
  <si>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</si>
  <si>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</si>
  <si>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</si>
  <si>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</si>
  <si>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</si>
  <si>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</si>
  <si>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</si>
  <si>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</si>
  <si>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</si>
  <si>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</si>
  <si>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</si>
  <si>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</si>
  <si>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</si>
  <si>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</si>
  <si>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</si>
  <si>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</si>
  <si>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trivial name</t>
    <phoneticPr fontId="1"/>
  </si>
  <si>
    <t>[11C]T773</t>
    <phoneticPr fontId="1"/>
  </si>
  <si>
    <t>No. of Nitrogen and Oxygen Atoms: 7</t>
  </si>
  <si>
    <t xml:space="preserve">                                     No. of Rings: 5</t>
  </si>
  <si>
    <r>
      <t>C24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CH23FN4O3</t>
    </r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</si>
  <si>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C]T-773</t>
    </r>
    <phoneticPr fontId="1"/>
  </si>
  <si>
    <t>phosphodiesterase-10A</t>
    <phoneticPr fontId="1"/>
  </si>
  <si>
    <t>42(2):146-54.</t>
  </si>
  <si>
    <t>HIP</t>
    <phoneticPr fontId="1"/>
  </si>
  <si>
    <t>THA</t>
    <phoneticPr fontId="1"/>
  </si>
  <si>
    <t>TEC</t>
    <phoneticPr fontId="1"/>
  </si>
  <si>
    <t>FRC</t>
    <phoneticPr fontId="1"/>
  </si>
  <si>
    <t>CER</t>
    <phoneticPr fontId="1"/>
  </si>
  <si>
    <t>PUT</t>
    <phoneticPr fontId="1"/>
  </si>
  <si>
    <t>CAU</t>
    <phoneticPr fontId="1"/>
  </si>
  <si>
    <r>
      <t>BP</t>
    </r>
    <r>
      <rPr>
        <vertAlign val="subscript"/>
        <sz val="11"/>
        <color theme="1"/>
        <rFont val="游ゴシック"/>
        <family val="3"/>
        <charset val="128"/>
        <scheme val="minor"/>
      </rPr>
      <t>ND</t>
    </r>
    <r>
      <rPr>
        <sz val="11"/>
        <color theme="1"/>
        <rFont val="游ゴシック"/>
        <family val="2"/>
        <charset val="128"/>
        <scheme val="minor"/>
      </rPr>
      <t>(k3/k4)</t>
    </r>
    <phoneticPr fontId="1"/>
  </si>
  <si>
    <t>％SD</t>
    <phoneticPr fontId="1"/>
  </si>
  <si>
    <t>SUVR</t>
    <phoneticPr fontId="1"/>
  </si>
  <si>
    <t>DVR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</si>
</sst>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83" formatCode="0.000_ 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0"/>
      <color rgb="FF000000"/>
      <name val="Arial Unicode MS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  <font>
      <vertAlign val="subscript"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4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top"/>
    </xf>
    <xf numFmtId="0" fontId="5" fillId="0" borderId="0" xfId="0" applyFont="1">
      <alignment vertical="center"/>
    </xf>
    <xf numFmtId="0" fontId="0" fillId="4" borderId="0" xfId="0" applyFill="1" applyAlignment="1">
      <alignment horizontal="center" vertical="center"/>
    </xf>
    <xf numFmtId="0" fontId="0" fillId="0" borderId="12" xfId="0" applyBorder="1" applyAlignment="1">
      <alignment horizontal="left" vertical="center"/>
    </xf>
    <xf numFmtId="2" fontId="4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>
      <alignment vertical="center"/>
    </xf>
    <xf numFmtId="0" fontId="0" fillId="4" borderId="1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11</xdr:row>
      <xdr:rowOff>0</xdr:rowOff>
    </xdr:from>
    <xdr:to>
      <xdr:col>7</xdr:col>
      <xdr:colOff>543410</xdr:colOff>
      <xdr:row>23</xdr:row>
      <xdr:rowOff>48030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873ED92-E7E5-4A65-BAE5-E341EF469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5975" y="2657475"/>
          <a:ext cx="3477110" cy="2905530"/>
        </a:xfrm>
        <a:prstGeom prst="rect">
          <a:avLst/>
        </a:prstGeom>
      </xdr:spPr>
    </xdr:pic>
    <xdr:clientData/>
  </xdr:twoCellAnchor>
  <xdr:twoCellAnchor editAs="oneCell">
    <xdr:from>
      <xdr:col>3</xdr:col>
      <xdr:colOff>314325</xdr:colOff>
      <xdr:row>0</xdr:row>
      <xdr:rowOff>57150</xdr:rowOff>
    </xdr:from>
    <xdr:to>
      <xdr:col>6</xdr:col>
      <xdr:colOff>1352982</xdr:colOff>
      <xdr:row>10</xdr:row>
      <xdr:rowOff>38438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F16DAEB-AE71-41EF-8BE9-F1EE0A3D5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57150"/>
          <a:ext cx="3096057" cy="2419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workbookViewId="0">
      <selection activeCell="J14" sqref="J14"/>
    </sheetView>
  </sheetViews>
  <sheetFormatPr defaultRowHeight="18.75"/>
  <cols>
    <col min="1" max="1" width="16.87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>
      <c r="A1" s="48" t="s">
        <v>0</v>
      </c>
      <c r="B1" s="48"/>
      <c r="C1" s="48"/>
      <c r="D1" s="48"/>
      <c r="E1" s="48"/>
      <c r="F1" s="48"/>
      <c r="G1" s="49" t="s">
        <v>1</v>
      </c>
      <c r="H1" s="49"/>
      <c r="I1" s="49"/>
      <c r="J1" s="49"/>
      <c r="K1" s="50" t="s">
        <v>2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>
      <c r="A2" s="3" t="s">
        <v>3</v>
      </c>
      <c r="B2" s="3" t="s">
        <v>41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42</v>
      </c>
      <c r="AO2" s="6"/>
      <c r="AP2" s="6"/>
      <c r="AQ2" s="6"/>
      <c r="AR2" s="8" t="s">
        <v>21</v>
      </c>
      <c r="AS2" s="8"/>
      <c r="AT2" s="8"/>
      <c r="AU2" s="1"/>
    </row>
    <row r="3" spans="1:47">
      <c r="A3" s="53" t="s">
        <v>90</v>
      </c>
      <c r="B3" s="11" t="s">
        <v>91</v>
      </c>
      <c r="C3" t="s">
        <v>65</v>
      </c>
      <c r="D3">
        <v>2016</v>
      </c>
      <c r="E3" t="s">
        <v>46</v>
      </c>
      <c r="F3" s="55" t="s">
        <v>92</v>
      </c>
      <c r="G3" s="53" t="s">
        <v>22</v>
      </c>
      <c r="H3">
        <v>13</v>
      </c>
      <c r="I3" t="s">
        <v>47</v>
      </c>
      <c r="J3" t="s">
        <v>48</v>
      </c>
      <c r="K3" t="s">
        <v>49</v>
      </c>
      <c r="L3" s="51" t="s">
        <v>23</v>
      </c>
      <c r="M3" s="51"/>
      <c r="N3" s="51" t="s">
        <v>23</v>
      </c>
      <c r="O3" s="51"/>
      <c r="P3" s="12">
        <f>'11C_T-773(kinetic) (raw)'!$M$7</f>
        <v>2.0099999999999998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</row>
    <row r="4" spans="1:47">
      <c r="A4" s="54"/>
      <c r="B4" s="11"/>
      <c r="C4" s="11"/>
      <c r="D4" s="11"/>
      <c r="E4" s="11"/>
      <c r="F4" s="11"/>
      <c r="G4" s="54"/>
      <c r="H4" s="11"/>
      <c r="I4" s="11"/>
      <c r="J4" s="11"/>
      <c r="K4" t="s">
        <v>50</v>
      </c>
      <c r="L4" s="47"/>
      <c r="M4" s="47"/>
      <c r="N4" s="47" t="s">
        <v>28</v>
      </c>
      <c r="O4" s="47"/>
      <c r="P4" s="24">
        <f>'11C_T-773(kinetic) (raw)'!$M$9</f>
        <v>2.0699999999999998</v>
      </c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N4" s="16"/>
      <c r="AO4" s="11"/>
      <c r="AP4" s="11"/>
      <c r="AQ4" s="11"/>
      <c r="AR4" s="11"/>
      <c r="AS4" s="11"/>
      <c r="AT4" s="17"/>
      <c r="AU4" s="11"/>
    </row>
    <row r="5" spans="1:47">
      <c r="A5" s="54"/>
      <c r="B5" s="11"/>
      <c r="C5" s="11"/>
      <c r="D5" s="11"/>
      <c r="E5" s="11"/>
      <c r="F5" s="11"/>
      <c r="G5" s="54"/>
      <c r="H5" s="11"/>
      <c r="I5" s="11"/>
      <c r="J5" s="11"/>
      <c r="K5" s="11"/>
      <c r="L5" s="47"/>
      <c r="M5" s="47"/>
      <c r="N5" s="47" t="s">
        <v>31</v>
      </c>
      <c r="O5" s="47"/>
      <c r="P5" s="12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6"/>
      <c r="AO5" s="11"/>
      <c r="AP5" s="11"/>
      <c r="AQ5" s="11"/>
      <c r="AR5" s="11"/>
      <c r="AS5" s="11"/>
      <c r="AT5" s="11"/>
      <c r="AU5" s="11"/>
    </row>
    <row r="6" spans="1:47">
      <c r="A6" s="54"/>
      <c r="B6" s="11"/>
      <c r="C6" s="11"/>
      <c r="D6" s="11"/>
      <c r="E6" s="11"/>
      <c r="F6" s="11"/>
      <c r="G6" s="54"/>
      <c r="H6" s="11"/>
      <c r="I6" s="11"/>
      <c r="J6" s="11"/>
      <c r="K6" s="11"/>
      <c r="L6" s="47" t="s">
        <v>34</v>
      </c>
      <c r="M6" s="47"/>
      <c r="N6" s="47" t="s">
        <v>27</v>
      </c>
      <c r="O6" s="47"/>
      <c r="P6" s="24">
        <f>'11C_T-773(kinetic) (raw)'!$M$5</f>
        <v>2.34</v>
      </c>
      <c r="R6" s="11"/>
      <c r="S6" s="11"/>
      <c r="T6" s="11"/>
      <c r="U6" s="11"/>
      <c r="V6" s="11"/>
      <c r="W6" s="11"/>
      <c r="X6" s="22"/>
      <c r="AA6" s="11"/>
      <c r="AE6" s="11"/>
      <c r="AI6" s="11"/>
      <c r="AM6" s="11"/>
      <c r="AN6" s="16"/>
      <c r="AO6" s="11"/>
      <c r="AP6" s="11"/>
      <c r="AQ6" s="11"/>
      <c r="AR6" s="13"/>
      <c r="AS6" s="11"/>
      <c r="AT6" s="11"/>
      <c r="AU6" s="11"/>
    </row>
    <row r="7" spans="1:47">
      <c r="A7" s="54"/>
      <c r="B7" s="11"/>
      <c r="C7" s="11"/>
      <c r="D7" s="11"/>
      <c r="E7" s="11"/>
      <c r="F7" s="11"/>
      <c r="G7" s="54"/>
      <c r="H7" s="11"/>
      <c r="I7" s="11"/>
      <c r="J7" s="11"/>
      <c r="K7" s="11"/>
      <c r="L7" s="47"/>
      <c r="M7" s="47"/>
      <c r="N7" s="52" t="s">
        <v>35</v>
      </c>
      <c r="O7" s="20" t="s">
        <v>43</v>
      </c>
      <c r="P7" s="24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6"/>
      <c r="AO7" s="11"/>
      <c r="AP7" s="11"/>
      <c r="AQ7" s="11"/>
      <c r="AR7" s="13"/>
      <c r="AS7" s="11"/>
      <c r="AT7" s="11"/>
      <c r="AU7" s="11"/>
    </row>
    <row r="8" spans="1:47">
      <c r="A8" s="54"/>
      <c r="B8" s="11"/>
      <c r="C8" s="11"/>
      <c r="D8" s="11"/>
      <c r="E8" s="11"/>
      <c r="F8" s="11"/>
      <c r="G8" s="54"/>
      <c r="H8" s="11"/>
      <c r="I8" s="11"/>
      <c r="J8" s="11"/>
      <c r="K8" s="11"/>
      <c r="L8" s="47"/>
      <c r="M8" s="47"/>
      <c r="N8" s="51"/>
      <c r="O8" s="20" t="s">
        <v>44</v>
      </c>
      <c r="P8" s="24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6"/>
      <c r="AO8" s="11"/>
      <c r="AP8" s="11"/>
      <c r="AQ8" s="11"/>
      <c r="AR8" s="13"/>
      <c r="AS8" s="11"/>
      <c r="AT8" s="11"/>
      <c r="AU8" s="11"/>
    </row>
    <row r="9" spans="1:47" ht="19.5" customHeight="1">
      <c r="A9" s="54"/>
      <c r="B9" s="11"/>
      <c r="C9" s="11"/>
      <c r="D9" s="11"/>
      <c r="E9" s="11"/>
      <c r="F9" s="11"/>
      <c r="G9" s="54"/>
      <c r="H9" s="11"/>
      <c r="I9" s="11"/>
      <c r="J9" s="11"/>
      <c r="K9" s="11"/>
      <c r="L9" s="46" t="s">
        <v>36</v>
      </c>
      <c r="M9" s="46"/>
      <c r="N9" s="47" t="s">
        <v>33</v>
      </c>
      <c r="O9" s="47"/>
      <c r="P9" s="24"/>
      <c r="Q9" s="11"/>
      <c r="R9" s="10"/>
      <c r="S9" s="2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6"/>
      <c r="AO9" s="11"/>
      <c r="AP9" s="11"/>
      <c r="AQ9" s="11"/>
      <c r="AR9" s="13"/>
      <c r="AS9" s="11"/>
      <c r="AT9" s="11"/>
      <c r="AU9" s="11"/>
    </row>
    <row r="10" spans="1:47">
      <c r="A10" s="54"/>
      <c r="B10" s="11"/>
      <c r="C10" s="11"/>
      <c r="D10" s="11"/>
      <c r="E10" s="11"/>
      <c r="F10" s="11"/>
      <c r="G10" s="54"/>
      <c r="H10" s="11"/>
      <c r="I10" s="11"/>
      <c r="J10" s="11"/>
      <c r="K10" s="11"/>
      <c r="L10" s="46"/>
      <c r="M10" s="46"/>
      <c r="N10" s="47" t="s">
        <v>32</v>
      </c>
      <c r="O10" s="47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6"/>
      <c r="AO10" s="11"/>
      <c r="AP10" s="11"/>
      <c r="AQ10" s="11"/>
      <c r="AR10" s="13"/>
      <c r="AS10" s="11"/>
      <c r="AT10" s="17"/>
      <c r="AU10" s="11"/>
    </row>
    <row r="11" spans="1:47">
      <c r="A11" s="54"/>
      <c r="B11" s="11"/>
      <c r="C11" s="11"/>
      <c r="D11" s="11"/>
      <c r="E11" s="11"/>
      <c r="F11" s="11"/>
      <c r="G11" s="54"/>
      <c r="H11" s="11"/>
      <c r="I11" s="11"/>
      <c r="J11" s="11"/>
      <c r="K11" s="11"/>
      <c r="L11" s="47" t="s">
        <v>24</v>
      </c>
      <c r="M11" s="47"/>
      <c r="N11" s="47" t="s">
        <v>24</v>
      </c>
      <c r="O11" s="47"/>
      <c r="P11" s="24">
        <f>'11C_T-773(kinetic) (raw)'!$M$6</f>
        <v>1.915</v>
      </c>
      <c r="Q11" s="11"/>
      <c r="R11" s="11"/>
      <c r="S11" s="11"/>
      <c r="T11" s="11"/>
      <c r="U11" s="11"/>
      <c r="V11" s="11"/>
      <c r="W11" s="11"/>
      <c r="X11" s="22"/>
      <c r="AA11" s="11"/>
      <c r="AE11" s="11"/>
      <c r="AI11" s="11"/>
      <c r="AM11" s="11"/>
      <c r="AN11" s="16"/>
      <c r="AO11" s="11"/>
      <c r="AP11" s="11"/>
      <c r="AQ11" s="11"/>
      <c r="AR11" s="13"/>
      <c r="AS11" s="11"/>
      <c r="AT11" s="17"/>
      <c r="AU11" s="11"/>
    </row>
    <row r="12" spans="1:47">
      <c r="A12" s="54"/>
      <c r="B12" s="11"/>
      <c r="C12" s="11"/>
      <c r="D12" s="11"/>
      <c r="E12" s="11"/>
      <c r="F12" s="11"/>
      <c r="G12" s="54"/>
      <c r="H12" s="11"/>
      <c r="I12" s="11"/>
      <c r="J12" s="11"/>
      <c r="K12" s="11"/>
      <c r="L12" s="47" t="s">
        <v>25</v>
      </c>
      <c r="M12" s="47"/>
      <c r="N12" s="47" t="s">
        <v>25</v>
      </c>
      <c r="O12" s="47"/>
      <c r="P12" s="24"/>
      <c r="Q12" s="11"/>
      <c r="R12" s="10"/>
      <c r="S12" s="21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6"/>
      <c r="AO12" s="11"/>
      <c r="AP12" s="11"/>
      <c r="AQ12" s="11"/>
      <c r="AR12" s="13"/>
      <c r="AS12" s="11"/>
      <c r="AT12" s="11"/>
      <c r="AU12" s="11"/>
    </row>
    <row r="13" spans="1:47">
      <c r="A13" s="54"/>
      <c r="B13" s="11"/>
      <c r="C13" s="11"/>
      <c r="D13" s="11"/>
      <c r="E13" s="11"/>
      <c r="F13" s="11"/>
      <c r="G13" s="54"/>
      <c r="H13" s="11"/>
      <c r="I13" s="11"/>
      <c r="J13" s="11"/>
      <c r="K13" s="11"/>
      <c r="L13" s="47" t="s">
        <v>26</v>
      </c>
      <c r="M13" s="47"/>
      <c r="N13" s="47" t="s">
        <v>26</v>
      </c>
      <c r="O13" s="47"/>
      <c r="P13" s="24"/>
      <c r="Q13" s="11"/>
      <c r="R13" s="10"/>
      <c r="S13" s="2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6"/>
      <c r="AO13" s="11"/>
      <c r="AP13" s="11"/>
      <c r="AQ13" s="11"/>
      <c r="AR13" s="13"/>
      <c r="AS13" s="11"/>
      <c r="AT13" s="11"/>
      <c r="AU13" s="11"/>
    </row>
    <row r="14" spans="1:47">
      <c r="A14" s="54"/>
      <c r="B14" s="11"/>
      <c r="C14" s="11"/>
      <c r="D14" s="11"/>
      <c r="E14" s="11"/>
      <c r="F14" s="11"/>
      <c r="G14" s="54"/>
      <c r="H14" s="11"/>
      <c r="I14" s="11"/>
      <c r="J14" s="11"/>
      <c r="K14" s="11"/>
      <c r="L14" s="47" t="s">
        <v>37</v>
      </c>
      <c r="M14" s="47"/>
      <c r="N14" s="47" t="s">
        <v>38</v>
      </c>
      <c r="O14" s="47"/>
      <c r="P14" s="24">
        <f>'11C_T-773(kinetic) (raw)'!$M$3</f>
        <v>4.4950000000000001</v>
      </c>
      <c r="Q14" s="11"/>
      <c r="R14" s="10"/>
      <c r="S14" s="21"/>
      <c r="T14" s="11"/>
      <c r="U14" s="11"/>
      <c r="V14" s="11"/>
      <c r="W14" s="11"/>
      <c r="X14" s="22"/>
      <c r="AA14" s="11"/>
      <c r="AD14" s="23"/>
      <c r="AE14" s="11"/>
      <c r="AI14" s="11"/>
      <c r="AM14" s="11"/>
      <c r="AN14" s="16"/>
      <c r="AO14" s="11"/>
      <c r="AP14" s="11"/>
      <c r="AQ14" s="11"/>
      <c r="AR14" s="13"/>
      <c r="AS14" s="11"/>
      <c r="AT14" s="11"/>
      <c r="AU14" s="11"/>
    </row>
    <row r="15" spans="1:47">
      <c r="A15" s="54"/>
      <c r="B15" s="11"/>
      <c r="C15" s="11"/>
      <c r="D15" s="11"/>
      <c r="E15" s="11"/>
      <c r="F15" s="11"/>
      <c r="G15" s="54"/>
      <c r="H15" s="11"/>
      <c r="I15" s="11"/>
      <c r="J15" s="11"/>
      <c r="K15" s="11"/>
      <c r="L15" s="47"/>
      <c r="M15" s="47"/>
      <c r="N15" s="47" t="s">
        <v>30</v>
      </c>
      <c r="O15" s="47"/>
      <c r="P15" s="24">
        <f>'11C_T-773(kinetic) (raw)'!$M$4</f>
        <v>5.585</v>
      </c>
      <c r="R15" s="11"/>
      <c r="S15" s="11"/>
      <c r="T15" s="11"/>
      <c r="U15" s="11"/>
      <c r="V15" s="11"/>
      <c r="W15" s="11"/>
      <c r="X15" s="22"/>
      <c r="AA15" s="11"/>
      <c r="AB15" s="22"/>
      <c r="AE15" s="11"/>
      <c r="AI15" s="11"/>
      <c r="AM15" s="11"/>
      <c r="AN15" s="16"/>
      <c r="AO15" s="11"/>
      <c r="AP15" s="11"/>
      <c r="AQ15" s="11"/>
      <c r="AR15" s="13"/>
      <c r="AS15" s="11"/>
      <c r="AT15" s="17"/>
      <c r="AU15" s="11"/>
    </row>
    <row r="16" spans="1:47">
      <c r="A16" s="54"/>
      <c r="B16" s="11"/>
      <c r="C16" s="11"/>
      <c r="D16" s="11"/>
      <c r="E16" s="11"/>
      <c r="F16" s="11"/>
      <c r="G16" s="54"/>
      <c r="H16" s="11"/>
      <c r="I16" s="11"/>
      <c r="J16" s="11"/>
      <c r="K16" s="11"/>
      <c r="L16" s="47"/>
      <c r="M16" s="47"/>
      <c r="N16" s="47" t="s">
        <v>29</v>
      </c>
      <c r="O16" s="47"/>
      <c r="P16" s="24">
        <f>'11C_T-773(kinetic) (raw)'!$M$8</f>
        <v>2.4500000000000002</v>
      </c>
      <c r="Q16" s="11"/>
      <c r="R16" s="10"/>
      <c r="S16" s="21"/>
      <c r="T16" s="11"/>
      <c r="U16" s="11"/>
      <c r="V16" s="11"/>
      <c r="W16" s="11"/>
      <c r="X16" s="22"/>
      <c r="AA16" s="11"/>
      <c r="AD16" s="22"/>
      <c r="AE16" s="11"/>
      <c r="AI16" s="11"/>
      <c r="AM16" s="11"/>
      <c r="AN16" s="16"/>
      <c r="AO16" s="11"/>
      <c r="AP16" s="11"/>
      <c r="AQ16" s="11"/>
      <c r="AR16" s="13"/>
      <c r="AS16" s="11"/>
      <c r="AT16" s="11"/>
      <c r="AU16" s="11"/>
    </row>
    <row r="17" spans="1:47">
      <c r="A17" s="54"/>
      <c r="B17" s="11"/>
      <c r="C17" s="11"/>
      <c r="D17" s="11"/>
      <c r="E17" s="11"/>
      <c r="F17" s="11"/>
      <c r="G17" s="54"/>
      <c r="H17" s="11"/>
      <c r="I17" s="11"/>
      <c r="J17" s="11"/>
      <c r="K17" s="11"/>
      <c r="L17" s="47"/>
      <c r="M17" s="47"/>
      <c r="N17" s="47" t="s">
        <v>39</v>
      </c>
      <c r="O17" s="47"/>
      <c r="P17" s="22"/>
      <c r="Q17" s="11"/>
      <c r="R17" s="15"/>
      <c r="S17" s="2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6"/>
      <c r="AO17" s="11"/>
      <c r="AP17" s="11"/>
      <c r="AQ17" s="11"/>
      <c r="AR17" s="13"/>
      <c r="AS17" s="11"/>
      <c r="AT17" s="11"/>
      <c r="AU17" s="11"/>
    </row>
    <row r="18" spans="1:47">
      <c r="A18" s="54"/>
      <c r="B18" s="14"/>
      <c r="C18" s="14"/>
      <c r="D18" s="14"/>
      <c r="E18" s="14"/>
      <c r="F18" s="14"/>
      <c r="G18" s="54"/>
      <c r="H18" s="14"/>
      <c r="I18" s="14"/>
      <c r="J18" s="14"/>
      <c r="K18" s="14"/>
      <c r="L18" s="47" t="s">
        <v>40</v>
      </c>
      <c r="M18" s="47"/>
      <c r="N18" s="47"/>
      <c r="O18" s="47"/>
      <c r="P18" s="22"/>
      <c r="Q18" s="11"/>
      <c r="R18" s="11"/>
      <c r="S18" s="11"/>
      <c r="T18" s="11"/>
      <c r="U18" s="11"/>
      <c r="V18" s="11"/>
      <c r="W18" s="11"/>
      <c r="X18" s="22"/>
      <c r="AA18" s="11"/>
      <c r="AE18" s="11"/>
      <c r="AF18" s="22"/>
      <c r="AI18" s="11"/>
      <c r="AM18" s="11"/>
      <c r="AN18" s="16"/>
      <c r="AO18" s="11"/>
      <c r="AP18" s="11"/>
      <c r="AQ18" s="11"/>
      <c r="AR18" s="13"/>
      <c r="AS18" s="11"/>
      <c r="AT18" s="17"/>
      <c r="AU18" s="11"/>
    </row>
    <row r="19" spans="1:47">
      <c r="A19" s="19"/>
      <c r="G19" s="19"/>
      <c r="L19" s="47"/>
      <c r="M19" s="47"/>
      <c r="N19" s="47"/>
      <c r="O19" s="47"/>
      <c r="P19" s="22"/>
      <c r="Q19" s="11"/>
      <c r="R19" s="11"/>
      <c r="S19" s="11"/>
      <c r="T19" s="11"/>
      <c r="U19" s="11"/>
      <c r="V19" s="11"/>
      <c r="W19" s="11"/>
      <c r="X19" s="22"/>
      <c r="AA19" s="11"/>
      <c r="AE19" s="11"/>
      <c r="AF19" s="22"/>
      <c r="AI19" s="11"/>
      <c r="AM19" s="11"/>
      <c r="AN19" s="16"/>
      <c r="AO19" s="11"/>
      <c r="AP19" s="11"/>
      <c r="AQ19" s="11"/>
      <c r="AR19" s="13"/>
      <c r="AS19" s="11"/>
      <c r="AT19" s="11"/>
      <c r="AU19" s="11"/>
    </row>
    <row r="20" spans="1:47">
      <c r="A20" s="19"/>
      <c r="G20" s="19"/>
      <c r="L20" s="47"/>
      <c r="M20" s="47"/>
      <c r="N20" s="47"/>
      <c r="O20" s="47"/>
      <c r="P20" s="22"/>
      <c r="X20" s="22"/>
      <c r="Z20" s="22"/>
      <c r="AB20" s="22"/>
      <c r="AD20" s="22"/>
      <c r="AF20" s="22"/>
      <c r="AH20" s="22"/>
      <c r="AJ20" s="22"/>
      <c r="AL20" s="22"/>
      <c r="AN20" s="16"/>
      <c r="AR20" s="13"/>
    </row>
    <row r="21" spans="1:47">
      <c r="A21" s="19"/>
      <c r="G21" s="19"/>
      <c r="L21" s="17"/>
      <c r="M21" s="11"/>
    </row>
    <row r="22" spans="1:47">
      <c r="A22" s="19"/>
      <c r="G22" s="19"/>
      <c r="L22" s="17"/>
      <c r="M22" s="11"/>
    </row>
    <row r="23" spans="1:47">
      <c r="A23" s="19"/>
      <c r="G23" s="19"/>
      <c r="L23" s="17"/>
      <c r="M23" s="11"/>
    </row>
    <row r="24" spans="1:47">
      <c r="A24" s="19"/>
      <c r="G24" s="19"/>
      <c r="L24" s="17"/>
      <c r="M24" s="11"/>
    </row>
    <row r="25" spans="1:47">
      <c r="A25" s="19"/>
      <c r="G25" s="19"/>
      <c r="L25" s="17"/>
      <c r="M25" s="11"/>
      <c r="AM25" s="11"/>
    </row>
    <row r="26" spans="1:47">
      <c r="A26" s="19"/>
      <c r="G26" s="19"/>
      <c r="L26" s="11"/>
      <c r="M26" s="11"/>
    </row>
    <row r="27" spans="1:47">
      <c r="A27" s="19"/>
      <c r="G27" s="19"/>
    </row>
    <row r="28" spans="1:47">
      <c r="A28" s="19"/>
      <c r="G28" s="19"/>
    </row>
    <row r="29" spans="1:47">
      <c r="A29" s="19"/>
      <c r="G29" s="19"/>
    </row>
    <row r="30" spans="1:47">
      <c r="A30" s="19"/>
      <c r="G30" s="19"/>
      <c r="AR30" s="11"/>
    </row>
    <row r="31" spans="1:47">
      <c r="A31" s="19"/>
      <c r="G31" s="19"/>
    </row>
    <row r="32" spans="1:47">
      <c r="A32" s="19"/>
      <c r="G32" s="19"/>
    </row>
    <row r="33" spans="1:44">
      <c r="A33" s="19"/>
      <c r="G33" s="19"/>
    </row>
    <row r="34" spans="1:44">
      <c r="A34" s="19"/>
      <c r="G34" s="19"/>
    </row>
    <row r="35" spans="1:44">
      <c r="AL35" s="11"/>
      <c r="AM35" s="11"/>
      <c r="AN35" s="11"/>
      <c r="AO35" s="11"/>
      <c r="AP35" s="11"/>
      <c r="AQ35" s="11"/>
    </row>
    <row r="36" spans="1:44">
      <c r="AL36" s="11"/>
      <c r="AM36" s="11"/>
      <c r="AN36" s="11"/>
      <c r="AO36" s="11"/>
      <c r="AP36" s="11"/>
      <c r="AQ36" s="11"/>
      <c r="AR36" s="18"/>
    </row>
    <row r="37" spans="1:44">
      <c r="AL37" s="11"/>
      <c r="AM37" s="11"/>
      <c r="AN37" s="13"/>
      <c r="AO37" s="11"/>
      <c r="AP37" s="11"/>
      <c r="AQ37" s="11"/>
      <c r="AR37" s="18"/>
    </row>
    <row r="38" spans="1:44">
      <c r="AL38" s="11"/>
      <c r="AM38" s="11"/>
      <c r="AN38" s="13"/>
      <c r="AO38" s="11"/>
      <c r="AP38" s="11"/>
      <c r="AQ38" s="11"/>
      <c r="AR38" s="18"/>
    </row>
    <row r="39" spans="1:44">
      <c r="AL39" s="11"/>
      <c r="AM39" s="11"/>
      <c r="AN39" s="11"/>
      <c r="AO39" s="11"/>
      <c r="AP39" s="11"/>
      <c r="AQ39" s="11"/>
      <c r="AR39" s="18"/>
    </row>
    <row r="40" spans="1:44">
      <c r="AL40" s="11"/>
      <c r="AM40" s="11"/>
      <c r="AN40" s="11"/>
      <c r="AO40" s="11"/>
      <c r="AR40" s="18"/>
    </row>
    <row r="41" spans="1:44">
      <c r="AL41" s="11"/>
      <c r="AM41" s="11"/>
      <c r="AN41" s="11"/>
      <c r="AO41" s="11"/>
    </row>
    <row r="42" spans="1:44">
      <c r="AL42" s="11"/>
      <c r="AM42" s="11"/>
      <c r="AN42" s="11"/>
      <c r="AO42" s="11"/>
    </row>
  </sheetData>
  <mergeCells count="30"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2575-A989-4F49-8FAF-DC74859E28ED}">
  <dimension ref="A1:AG17"/>
  <sheetViews>
    <sheetView workbookViewId="0">
      <selection activeCell="D9" sqref="D9"/>
    </sheetView>
  </sheetViews>
  <sheetFormatPr defaultRowHeight="18.75"/>
  <cols>
    <col min="1" max="1" width="11.625" customWidth="1"/>
    <col min="16" max="16" width="10.875" customWidth="1"/>
  </cols>
  <sheetData>
    <row r="1" spans="1:33">
      <c r="A1" s="48" t="s">
        <v>0</v>
      </c>
      <c r="B1" s="48"/>
      <c r="C1" s="48"/>
      <c r="D1" s="48"/>
      <c r="E1" s="48"/>
      <c r="F1" s="49" t="s">
        <v>1</v>
      </c>
      <c r="G1" s="49"/>
      <c r="H1" s="49"/>
      <c r="I1" s="49"/>
      <c r="J1" s="50" t="s">
        <v>2</v>
      </c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43"/>
      <c r="AB1" s="43"/>
      <c r="AC1" s="2"/>
      <c r="AD1" s="2"/>
      <c r="AE1" s="2"/>
      <c r="AF1" s="2"/>
    </row>
    <row r="2" spans="1:33" ht="38.25" thickBot="1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58" t="s">
        <v>13</v>
      </c>
      <c r="L2" s="58"/>
      <c r="M2" s="58" t="s">
        <v>14</v>
      </c>
      <c r="N2" s="6" t="s">
        <v>103</v>
      </c>
      <c r="O2" s="6" t="s">
        <v>102</v>
      </c>
      <c r="P2" s="7" t="s">
        <v>15</v>
      </c>
      <c r="Q2" s="6" t="s">
        <v>16</v>
      </c>
      <c r="R2" s="6"/>
      <c r="S2" s="6" t="s">
        <v>101</v>
      </c>
      <c r="T2" s="6" t="s">
        <v>18</v>
      </c>
      <c r="U2" s="6"/>
      <c r="V2" s="6" t="s">
        <v>101</v>
      </c>
      <c r="W2" s="6" t="s">
        <v>19</v>
      </c>
      <c r="X2" s="6"/>
      <c r="Y2" s="6" t="s">
        <v>101</v>
      </c>
      <c r="Z2" s="6" t="s">
        <v>20</v>
      </c>
      <c r="AA2" s="6"/>
      <c r="AB2" s="6" t="s">
        <v>101</v>
      </c>
      <c r="AC2" s="8" t="s">
        <v>100</v>
      </c>
      <c r="AD2" s="8"/>
      <c r="AE2" s="6" t="s">
        <v>17</v>
      </c>
      <c r="AG2" s="43"/>
    </row>
    <row r="3" spans="1:33">
      <c r="A3" s="53" t="s">
        <v>45</v>
      </c>
      <c r="B3" t="s">
        <v>65</v>
      </c>
      <c r="C3">
        <v>2016</v>
      </c>
      <c r="D3" t="s">
        <v>46</v>
      </c>
      <c r="E3" s="55" t="s">
        <v>92</v>
      </c>
      <c r="F3" s="53" t="s">
        <v>22</v>
      </c>
      <c r="G3">
        <v>13</v>
      </c>
      <c r="H3" t="s">
        <v>47</v>
      </c>
      <c r="I3" t="s">
        <v>48</v>
      </c>
      <c r="J3" t="s">
        <v>49</v>
      </c>
      <c r="K3" t="s">
        <v>99</v>
      </c>
      <c r="M3" s="16">
        <f>(M11+N11)/2</f>
        <v>4.4950000000000001</v>
      </c>
      <c r="N3" s="22">
        <f>M3/2.34</f>
        <v>1.920940170940171</v>
      </c>
      <c r="P3" s="57">
        <f>N3-1</f>
        <v>0.920940170940171</v>
      </c>
    </row>
    <row r="4" spans="1:33">
      <c r="A4" s="56"/>
      <c r="F4" s="56"/>
      <c r="J4" t="s">
        <v>50</v>
      </c>
      <c r="K4" t="s">
        <v>98</v>
      </c>
      <c r="M4" s="16">
        <f>(M12+N12)/2</f>
        <v>5.585</v>
      </c>
      <c r="N4" s="22">
        <f>M4/2.34</f>
        <v>2.3867521367521367</v>
      </c>
      <c r="P4" s="57">
        <f>N4-1</f>
        <v>1.3867521367521367</v>
      </c>
    </row>
    <row r="5" spans="1:33">
      <c r="A5" s="56"/>
      <c r="F5" s="56"/>
      <c r="K5" t="s">
        <v>97</v>
      </c>
      <c r="M5" s="16">
        <f>(M13+N13)/2</f>
        <v>2.34</v>
      </c>
      <c r="N5" s="22"/>
      <c r="P5" s="57"/>
    </row>
    <row r="6" spans="1:33">
      <c r="A6" s="56"/>
      <c r="F6" s="56"/>
      <c r="K6" t="s">
        <v>96</v>
      </c>
      <c r="M6" s="16">
        <f>(M14+N14)/2</f>
        <v>1.915</v>
      </c>
      <c r="N6" s="22">
        <f>M6/2.34</f>
        <v>0.81837606837606847</v>
      </c>
      <c r="P6" s="57">
        <f>N6-1</f>
        <v>-0.18162393162393153</v>
      </c>
    </row>
    <row r="7" spans="1:33">
      <c r="A7" s="56"/>
      <c r="F7" s="56"/>
      <c r="K7" t="s">
        <v>95</v>
      </c>
      <c r="M7" s="16">
        <f>(M15+N15)/2</f>
        <v>2.0099999999999998</v>
      </c>
      <c r="N7" s="22">
        <f>M7/2.34</f>
        <v>0.85897435897435892</v>
      </c>
      <c r="P7" s="57">
        <f>N7-1</f>
        <v>-0.14102564102564108</v>
      </c>
    </row>
    <row r="8" spans="1:33">
      <c r="A8" s="56"/>
      <c r="F8" s="56"/>
      <c r="K8" t="s">
        <v>94</v>
      </c>
      <c r="M8" s="16">
        <f>(M16+N16)/2</f>
        <v>2.4500000000000002</v>
      </c>
      <c r="N8" s="22">
        <f>M8/2.34</f>
        <v>1.0470085470085471</v>
      </c>
      <c r="P8" s="57">
        <f>N8-1</f>
        <v>4.7008547008547064E-2</v>
      </c>
    </row>
    <row r="9" spans="1:33">
      <c r="A9" s="56"/>
      <c r="F9" s="56"/>
      <c r="K9" t="s">
        <v>93</v>
      </c>
      <c r="M9" s="16">
        <f>(M17+N17)/2</f>
        <v>2.0699999999999998</v>
      </c>
      <c r="N9" s="22">
        <f>M9/2.34</f>
        <v>0.88461538461538458</v>
      </c>
      <c r="P9" s="57">
        <f>N9-1</f>
        <v>-0.11538461538461542</v>
      </c>
    </row>
    <row r="10" spans="1:33">
      <c r="A10" s="56"/>
      <c r="F10" s="56"/>
    </row>
    <row r="11" spans="1:33">
      <c r="A11" s="56"/>
      <c r="F11" s="56"/>
      <c r="M11">
        <v>4.4400000000000004</v>
      </c>
      <c r="N11">
        <v>4.55</v>
      </c>
    </row>
    <row r="12" spans="1:33">
      <c r="A12" s="56"/>
      <c r="F12" s="56"/>
      <c r="M12">
        <v>5.52</v>
      </c>
      <c r="N12">
        <v>5.65</v>
      </c>
    </row>
    <row r="13" spans="1:33">
      <c r="A13" s="56"/>
      <c r="F13" s="56"/>
      <c r="M13">
        <v>2.31</v>
      </c>
      <c r="N13">
        <v>2.37</v>
      </c>
    </row>
    <row r="14" spans="1:33">
      <c r="M14">
        <v>1.9</v>
      </c>
      <c r="N14">
        <v>1.93</v>
      </c>
    </row>
    <row r="15" spans="1:33">
      <c r="M15">
        <v>1.99</v>
      </c>
      <c r="N15">
        <v>2.0299999999999998</v>
      </c>
    </row>
    <row r="16" spans="1:33">
      <c r="M16">
        <v>2.42</v>
      </c>
      <c r="N16">
        <v>2.48</v>
      </c>
    </row>
    <row r="17" spans="13:14">
      <c r="M17">
        <v>2.0699999999999998</v>
      </c>
      <c r="N17">
        <v>2.0699999999999998</v>
      </c>
    </row>
  </sheetData>
  <mergeCells count="5">
    <mergeCell ref="A1:E1"/>
    <mergeCell ref="F1:I1"/>
    <mergeCell ref="J1:Z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6909-FFEA-423A-A79C-43110F95D2B0}">
  <dimension ref="B1:I30"/>
  <sheetViews>
    <sheetView workbookViewId="0">
      <selection activeCell="C6" sqref="C6"/>
    </sheetView>
  </sheetViews>
  <sheetFormatPr defaultRowHeight="18.75"/>
  <cols>
    <col min="2" max="2" width="39.5" customWidth="1"/>
    <col min="3" max="3" width="19.875" customWidth="1"/>
    <col min="7" max="7" width="20.5" customWidth="1"/>
    <col min="8" max="8" width="22.125" customWidth="1"/>
  </cols>
  <sheetData>
    <row r="1" spans="2:9" ht="19.5" thickBot="1"/>
    <row r="2" spans="2:9" ht="19.5" thickBot="1">
      <c r="B2" s="25" t="s">
        <v>51</v>
      </c>
      <c r="C2" s="26" t="s">
        <v>52</v>
      </c>
    </row>
    <row r="3" spans="2:9" ht="19.5" thickTop="1">
      <c r="B3" s="27" t="s">
        <v>85</v>
      </c>
      <c r="C3" s="28" t="s">
        <v>86</v>
      </c>
      <c r="H3" t="s">
        <v>64</v>
      </c>
      <c r="I3" t="s">
        <v>62</v>
      </c>
    </row>
    <row r="4" spans="2:9" ht="21" thickBot="1">
      <c r="B4" s="29" t="s">
        <v>53</v>
      </c>
      <c r="C4" s="44" t="s">
        <v>89</v>
      </c>
    </row>
    <row r="6" spans="2:9">
      <c r="B6" s="36" t="s">
        <v>66</v>
      </c>
      <c r="C6" s="37"/>
    </row>
    <row r="7" spans="2:9">
      <c r="B7" s="38" t="s">
        <v>67</v>
      </c>
      <c r="C7" s="39">
        <v>445.48</v>
      </c>
    </row>
    <row r="8" spans="2:9">
      <c r="B8" s="38" t="s">
        <v>68</v>
      </c>
      <c r="C8" s="39">
        <v>4.2</v>
      </c>
    </row>
    <row r="9" spans="2:9">
      <c r="B9" s="38" t="s">
        <v>69</v>
      </c>
      <c r="C9" s="35">
        <v>0</v>
      </c>
    </row>
    <row r="10" spans="2:9">
      <c r="B10" s="38" t="s">
        <v>70</v>
      </c>
      <c r="C10" s="35">
        <v>2</v>
      </c>
    </row>
    <row r="11" spans="2:9">
      <c r="B11" s="38" t="s">
        <v>71</v>
      </c>
      <c r="C11" s="35">
        <v>5</v>
      </c>
    </row>
    <row r="12" spans="2:9">
      <c r="B12" s="38" t="s">
        <v>72</v>
      </c>
      <c r="C12" s="45">
        <v>445.19</v>
      </c>
    </row>
    <row r="13" spans="2:9">
      <c r="B13" s="40" t="s">
        <v>73</v>
      </c>
      <c r="C13" s="45">
        <v>445.19</v>
      </c>
    </row>
    <row r="14" spans="2:9">
      <c r="B14" s="38" t="s">
        <v>74</v>
      </c>
      <c r="C14" s="39">
        <v>66.73</v>
      </c>
    </row>
    <row r="15" spans="2:9">
      <c r="B15" s="38" t="s">
        <v>75</v>
      </c>
      <c r="C15" s="39">
        <v>33</v>
      </c>
    </row>
    <row r="16" spans="2:9">
      <c r="B16" s="38" t="s">
        <v>76</v>
      </c>
      <c r="C16" s="35">
        <v>0</v>
      </c>
    </row>
    <row r="17" spans="2:7">
      <c r="B17" s="38" t="s">
        <v>77</v>
      </c>
      <c r="C17" s="35"/>
    </row>
    <row r="18" spans="2:7">
      <c r="B18" s="38" t="s">
        <v>78</v>
      </c>
      <c r="C18" s="35"/>
    </row>
    <row r="19" spans="2:7">
      <c r="B19" s="40" t="s">
        <v>79</v>
      </c>
      <c r="C19" s="35"/>
    </row>
    <row r="20" spans="2:7">
      <c r="B20" s="40" t="s">
        <v>80</v>
      </c>
      <c r="C20" s="35"/>
    </row>
    <row r="21" spans="2:7">
      <c r="B21" s="40" t="s">
        <v>81</v>
      </c>
      <c r="C21" s="35"/>
    </row>
    <row r="22" spans="2:7">
      <c r="B22" s="40" t="s">
        <v>82</v>
      </c>
      <c r="C22" s="35"/>
    </row>
    <row r="23" spans="2:7">
      <c r="B23" s="40" t="s">
        <v>83</v>
      </c>
      <c r="C23" s="35"/>
    </row>
    <row r="24" spans="2:7">
      <c r="B24" s="40" t="s">
        <v>84</v>
      </c>
      <c r="C24" s="41"/>
    </row>
    <row r="25" spans="2:7">
      <c r="E25" s="42" t="s">
        <v>87</v>
      </c>
    </row>
    <row r="26" spans="2:7">
      <c r="E26" s="42" t="s">
        <v>88</v>
      </c>
    </row>
    <row r="27" spans="2:7" ht="19.5" thickBot="1">
      <c r="B27" t="s">
        <v>54</v>
      </c>
    </row>
    <row r="28" spans="2:7" ht="19.5" thickBot="1">
      <c r="B28" s="25" t="s">
        <v>55</v>
      </c>
      <c r="C28" s="30" t="s">
        <v>56</v>
      </c>
      <c r="D28" s="30" t="s">
        <v>57</v>
      </c>
      <c r="E28" s="30" t="s">
        <v>58</v>
      </c>
      <c r="F28" s="30" t="s">
        <v>59</v>
      </c>
      <c r="G28" s="26" t="s">
        <v>64</v>
      </c>
    </row>
    <row r="29" spans="2:7" ht="19.5" thickTop="1">
      <c r="B29" s="27">
        <v>12.2</v>
      </c>
      <c r="C29" s="31" t="s">
        <v>60</v>
      </c>
      <c r="D29" s="31" t="s">
        <v>61</v>
      </c>
      <c r="E29" s="31"/>
      <c r="F29" s="31"/>
      <c r="G29" s="32" t="s">
        <v>62</v>
      </c>
    </row>
    <row r="30" spans="2:7" ht="19.5" thickBot="1">
      <c r="B30" s="29">
        <v>4.7</v>
      </c>
      <c r="C30" s="33" t="s">
        <v>60</v>
      </c>
      <c r="D30" s="33" t="s">
        <v>63</v>
      </c>
      <c r="E30" s="33"/>
      <c r="F30" s="33"/>
      <c r="G30" s="34" t="s">
        <v>62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11C_T-773(kinetic)</vt:lpstr>
      <vt:lpstr>11C_T-773(kinetic) (raw)</vt:lpstr>
      <vt:lpstr>11C_T-773(compound)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2023-08-01T06:40:33Z</dcterms:modified>
</cp:coreProperties>
</file>