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Translocator protein\"/>
    </mc:Choice>
  </mc:AlternateContent>
  <xr:revisionPtr revIDLastSave="0" documentId="8_{FEA5F6E2-F155-46DD-8282-0323A2FD9A1E}" xr6:coauthVersionLast="36" xr6:coauthVersionMax="36" xr10:uidLastSave="{00000000-0000-0000-0000-000000000000}"/>
  <bookViews>
    <workbookView xWindow="14400" yWindow="15" windowWidth="14430" windowHeight="17280" xr2:uid="{666BC7CE-D0A8-4F8C-A65E-5E37EDDADD61}"/>
  </bookViews>
  <sheets>
    <sheet name="11C_PK11195(kinetic)" sheetId="1" r:id="rId1"/>
    <sheet name="11C_PK11195(kinetic) (raw)" sheetId="3" r:id="rId2"/>
    <sheet name="11C_PK11195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8" i="1" l="1"/>
  <c r="T19" i="1"/>
  <c r="T20" i="1"/>
  <c r="P18" i="1"/>
  <c r="P19" i="1"/>
  <c r="P20" i="1"/>
  <c r="T6" i="1"/>
  <c r="T7" i="1"/>
  <c r="P6" i="1"/>
  <c r="P7" i="1"/>
  <c r="T14" i="1"/>
  <c r="T15" i="1"/>
  <c r="T16" i="1"/>
  <c r="P16" i="1"/>
  <c r="P15" i="1"/>
  <c r="P14" i="1"/>
  <c r="O3" i="3"/>
  <c r="S3" i="3"/>
  <c r="O4" i="3"/>
  <c r="S4" i="3"/>
  <c r="O5" i="3"/>
  <c r="S5" i="3"/>
  <c r="O6" i="3"/>
  <c r="S6" i="3"/>
  <c r="O7" i="3"/>
  <c r="S7" i="3"/>
  <c r="O8" i="3"/>
  <c r="S8" i="3"/>
  <c r="O9" i="3"/>
  <c r="S9" i="3"/>
  <c r="O10" i="3"/>
  <c r="S10" i="3"/>
</calcChain>
</file>

<file path=xl/sharedStrings.xml><?xml version="1.0" encoding="utf-8"?>
<sst xmlns="http://schemas.openxmlformats.org/spreadsheetml/2006/main" count="152" uniqueCount="112">
  <si>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</si>
  <si>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</si>
  <si>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</si>
  <si>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</si>
  <si>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</si>
  <si>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</si>
  <si>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</si>
  <si>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</si>
  <si>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</si>
  <si>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</si>
  <si>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</si>
  <si>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</si>
  <si>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</si>
  <si>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</si>
  <si>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</si>
  <si>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</si>
  <si>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</si>
  <si>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</si>
  <si>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</si>
  <si>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</si>
  <si>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</si>
  <si>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</si>
  <si>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</si>
  <si>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</si>
  <si>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</si>
  <si>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</si>
  <si>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</si>
  <si>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</si>
  <si>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</si>
  <si>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</si>
  <si>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</si>
  <si>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</si>
  <si>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</si>
  <si>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</si>
  <si>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</si>
  <si>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</si>
  <si>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</si>
  <si>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</si>
  <si>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</si>
  <si>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</si>
  <si>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</si>
  <si>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</si>
  <si>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</si>
  <si>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</si>
  <si>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</si>
  <si>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White matter</t>
    <phoneticPr fontId="1"/>
  </si>
  <si>
    <t>Grey matter</t>
    <phoneticPr fontId="1"/>
  </si>
  <si>
    <t>Whole brain</t>
    <phoneticPr fontId="1"/>
  </si>
  <si>
    <t>TSPO</t>
    <phoneticPr fontId="1"/>
  </si>
  <si>
    <t>Aurelija Jucaite et al.</t>
    <phoneticPr fontId="1"/>
  </si>
  <si>
    <t>EJNMMI</t>
    <phoneticPr fontId="1"/>
  </si>
  <si>
    <t>men</t>
    <phoneticPr fontId="1"/>
  </si>
  <si>
    <t>25.8±3.9</t>
    <phoneticPr fontId="1"/>
  </si>
  <si>
    <t>2TCM</t>
    <phoneticPr fontId="1"/>
  </si>
  <si>
    <t>[11C]PK11195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</si>
  <si>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</si>
  <si>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</si>
  <si>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</si>
  <si>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</si>
  <si>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</si>
  <si>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</si>
  <si>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C21H21ClN2O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</si>
  <si>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</si>
  <si>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</si>
  <si>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</si>
  <si>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</si>
  <si>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</si>
  <si>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</si>
  <si>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</si>
  <si>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</si>
  <si>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</si>
  <si>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r>
      <t>33.2Å</t>
    </r>
    <r>
      <rPr>
        <vertAlign val="superscript"/>
        <sz val="11"/>
        <color rgb="FF212121"/>
        <rFont val="游ゴシック"/>
        <family val="3"/>
        <charset val="128"/>
        <scheme val="minor"/>
      </rPr>
      <t>2</t>
    </r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</si>
  <si>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</si>
  <si>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</si>
  <si>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</si>
  <si>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</si>
  <si>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</si>
  <si>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</si>
  <si>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</si>
  <si>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</si>
  <si>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</si>
  <si>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</si>
  <si>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</si>
  <si>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</si>
  <si>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</si>
  <si>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</si>
  <si>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</si>
  <si>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</si>
  <si>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</si>
  <si>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binding to the central benzodiazepine receptor (CBR)</t>
  </si>
  <si>
    <t>using [3H]Ro15,1788 and rat brain tissue</t>
  </si>
  <si>
    <t>Ki</t>
    <phoneticPr fontId="1"/>
  </si>
  <si>
    <t>10.1016/j.ejmech.2015.02.004</t>
    <phoneticPr fontId="1"/>
  </si>
  <si>
    <t>DOI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</si>
  <si>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C]PK11195</t>
    </r>
    <phoneticPr fontId="1"/>
  </si>
  <si>
    <t>Translocator protein</t>
    <phoneticPr fontId="1"/>
  </si>
  <si>
    <t>Whitematter</t>
    <phoneticPr fontId="1"/>
  </si>
  <si>
    <t>CER</t>
    <phoneticPr fontId="1"/>
  </si>
  <si>
    <t>THA</t>
    <phoneticPr fontId="1"/>
  </si>
  <si>
    <t>PUT</t>
    <phoneticPr fontId="1"/>
  </si>
  <si>
    <t>CAU</t>
    <phoneticPr fontId="1"/>
  </si>
  <si>
    <t>%SD</t>
    <phoneticPr fontId="1"/>
  </si>
  <si>
    <t>SUVR</t>
    <phoneticPr fontId="1"/>
  </si>
  <si>
    <t>DVR</t>
    <phoneticPr fontId="1"/>
  </si>
  <si>
    <t>Vt(mean</t>
    <phoneticPr fontId="1"/>
  </si>
  <si>
    <t>Vt(retest</t>
    <phoneticPr fontId="1"/>
  </si>
  <si>
    <t>Vt(test</t>
    <phoneticPr fontId="1"/>
  </si>
  <si>
    <t>s.d.</t>
    <phoneticPr fontId="1"/>
  </si>
  <si>
    <t>BPND(mean)</t>
    <phoneticPr fontId="1"/>
  </si>
  <si>
    <t>BPND(retest)</t>
    <phoneticPr fontId="1"/>
  </si>
  <si>
    <t>BPND(test</t>
    <phoneticPr fontId="1"/>
  </si>
  <si>
    <t xml:space="preserve"> 23;2:15.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</si>
</sst>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  <font>
      <vertAlign val="superscript"/>
      <sz val="11"/>
      <color rgb="FF21212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2" fontId="0" fillId="0" borderId="17" xfId="0" applyNumberFormat="1" applyBorder="1">
      <alignment vertical="center"/>
    </xf>
    <xf numFmtId="0" fontId="3" fillId="0" borderId="16" xfId="0" applyFont="1" applyBorder="1">
      <alignment vertical="center"/>
    </xf>
    <xf numFmtId="0" fontId="4" fillId="6" borderId="17" xfId="0" applyFont="1" applyFill="1" applyBorder="1" applyAlignment="1">
      <alignment horizontal="right" vertical="center" wrapText="1"/>
    </xf>
    <xf numFmtId="0" fontId="3" fillId="0" borderId="12" xfId="0" applyFont="1" applyBorder="1">
      <alignment vertical="center"/>
    </xf>
    <xf numFmtId="0" fontId="0" fillId="0" borderId="13" xfId="0" applyBorder="1" applyAlignment="1">
      <alignment horizontal="right" vertical="top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3" fillId="0" borderId="20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H7" sqref="H7"/>
    </sheetView>
  </sheetViews>
  <sheetFormatPr defaultRowHeight="18.75" x14ac:dyDescent="0.4"/>
  <cols>
    <col min="1" max="1" width="16.875" customWidth="1"/>
    <col min="2" max="2" width="19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42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58" t="s">
        <v>94</v>
      </c>
      <c r="B3" s="24" t="s">
        <v>95</v>
      </c>
      <c r="C3" t="s">
        <v>49</v>
      </c>
      <c r="D3">
        <v>2012</v>
      </c>
      <c r="E3" t="s">
        <v>50</v>
      </c>
      <c r="F3" s="65" t="s">
        <v>111</v>
      </c>
      <c r="G3" s="58" t="s">
        <v>22</v>
      </c>
      <c r="H3">
        <v>6</v>
      </c>
      <c r="I3" t="s">
        <v>51</v>
      </c>
      <c r="J3" t="s">
        <v>52</v>
      </c>
      <c r="K3" t="s">
        <v>53</v>
      </c>
      <c r="L3" s="56" t="s">
        <v>23</v>
      </c>
      <c r="M3" s="56"/>
      <c r="N3" s="56" t="s">
        <v>23</v>
      </c>
      <c r="O3" s="56"/>
      <c r="P3" s="14"/>
      <c r="Q3" s="10"/>
      <c r="R3" s="10"/>
      <c r="S3" s="10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x14ac:dyDescent="0.4">
      <c r="A4" s="59"/>
      <c r="B4" s="10"/>
      <c r="C4" s="10"/>
      <c r="D4" s="10"/>
      <c r="E4" s="10"/>
      <c r="F4" s="10"/>
      <c r="G4" s="59"/>
      <c r="H4" s="10"/>
      <c r="I4" s="10"/>
      <c r="J4" s="10"/>
      <c r="K4" s="10"/>
      <c r="L4" s="55"/>
      <c r="M4" s="55"/>
      <c r="N4" s="55" t="s">
        <v>28</v>
      </c>
      <c r="O4" s="55"/>
      <c r="P4" s="22"/>
      <c r="Q4" s="24"/>
      <c r="R4" s="51"/>
      <c r="S4" s="51"/>
      <c r="T4" s="11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N4" s="15"/>
      <c r="AO4" s="10"/>
      <c r="AP4" s="10"/>
      <c r="AQ4" s="10"/>
      <c r="AR4" s="10"/>
      <c r="AS4" s="10"/>
      <c r="AT4" s="16"/>
      <c r="AU4" s="10"/>
    </row>
    <row r="5" spans="1:47" x14ac:dyDescent="0.4">
      <c r="A5" s="59"/>
      <c r="B5" s="10"/>
      <c r="C5" s="10"/>
      <c r="D5" s="10"/>
      <c r="E5" s="10"/>
      <c r="F5" s="10"/>
      <c r="G5" s="59"/>
      <c r="H5" s="10"/>
      <c r="I5" s="10"/>
      <c r="J5" s="10"/>
      <c r="K5" s="10"/>
      <c r="L5" s="55"/>
      <c r="M5" s="55"/>
      <c r="N5" s="55" t="s">
        <v>31</v>
      </c>
      <c r="O5" s="55"/>
      <c r="P5" s="24"/>
      <c r="Q5" s="51"/>
      <c r="R5" s="51"/>
      <c r="S5" s="51"/>
      <c r="T5" s="14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5"/>
      <c r="AO5" s="10"/>
      <c r="AP5" s="10"/>
      <c r="AQ5" s="10"/>
      <c r="AR5" s="10"/>
      <c r="AS5" s="10"/>
      <c r="AT5" s="10"/>
      <c r="AU5" s="10"/>
    </row>
    <row r="6" spans="1:47" x14ac:dyDescent="0.4">
      <c r="A6" s="59"/>
      <c r="B6" s="10"/>
      <c r="C6" s="10"/>
      <c r="D6" s="10"/>
      <c r="E6" s="10"/>
      <c r="F6" s="10"/>
      <c r="G6" s="59"/>
      <c r="H6" s="10"/>
      <c r="I6" s="10"/>
      <c r="J6" s="10"/>
      <c r="K6" s="10"/>
      <c r="L6" s="55" t="s">
        <v>34</v>
      </c>
      <c r="M6" s="55"/>
      <c r="N6" s="55" t="s">
        <v>27</v>
      </c>
      <c r="O6" s="55"/>
      <c r="P6" s="23">
        <f>'11C_PK11195(kinetic) (raw)'!$S$7</f>
        <v>0.73</v>
      </c>
      <c r="Q6" s="24"/>
      <c r="R6" s="51"/>
      <c r="S6" s="51"/>
      <c r="T6" s="23">
        <f>'11C_PK11195(kinetic) (raw)'!$O$7</f>
        <v>1.33</v>
      </c>
      <c r="U6" s="10"/>
      <c r="V6" s="10"/>
      <c r="W6" s="10"/>
      <c r="X6" s="20"/>
      <c r="AA6" s="10"/>
      <c r="AE6" s="10"/>
      <c r="AI6" s="10"/>
      <c r="AM6" s="10"/>
      <c r="AN6" s="15"/>
      <c r="AO6" s="10"/>
      <c r="AP6" s="10"/>
      <c r="AQ6" s="10"/>
      <c r="AR6" s="12"/>
      <c r="AS6" s="10"/>
      <c r="AT6" s="10"/>
      <c r="AU6" s="10"/>
    </row>
    <row r="7" spans="1:47" x14ac:dyDescent="0.4">
      <c r="A7" s="59"/>
      <c r="B7" s="10"/>
      <c r="C7" s="10"/>
      <c r="D7" s="10"/>
      <c r="E7" s="10"/>
      <c r="F7" s="10"/>
      <c r="G7" s="59"/>
      <c r="H7" s="10"/>
      <c r="I7" s="10"/>
      <c r="J7" s="10"/>
      <c r="K7" s="10"/>
      <c r="L7" s="55"/>
      <c r="M7" s="55"/>
      <c r="N7" s="57" t="s">
        <v>35</v>
      </c>
      <c r="O7" s="19" t="s">
        <v>43</v>
      </c>
      <c r="P7" s="60">
        <f>'11C_PK11195(kinetic) (raw)'!$S$6</f>
        <v>0.8</v>
      </c>
      <c r="Q7" s="51"/>
      <c r="R7" s="51"/>
      <c r="S7" s="51"/>
      <c r="T7" s="62">
        <f>'11C_PK11195(kinetic) (raw)'!$O$6</f>
        <v>2.09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5"/>
      <c r="AO7" s="10"/>
      <c r="AP7" s="10"/>
      <c r="AQ7" s="10"/>
      <c r="AR7" s="12"/>
      <c r="AS7" s="10"/>
      <c r="AT7" s="10"/>
      <c r="AU7" s="10"/>
    </row>
    <row r="8" spans="1:47" x14ac:dyDescent="0.4">
      <c r="A8" s="59"/>
      <c r="B8" s="10"/>
      <c r="C8" s="10"/>
      <c r="D8" s="10"/>
      <c r="E8" s="10"/>
      <c r="F8" s="10"/>
      <c r="G8" s="59"/>
      <c r="H8" s="10"/>
      <c r="I8" s="10"/>
      <c r="J8" s="10"/>
      <c r="K8" s="10"/>
      <c r="L8" s="55"/>
      <c r="M8" s="55"/>
      <c r="N8" s="56"/>
      <c r="O8" s="19" t="s">
        <v>44</v>
      </c>
      <c r="P8" s="60"/>
      <c r="Q8" s="51"/>
      <c r="R8" s="51"/>
      <c r="S8" s="51"/>
      <c r="T8" s="62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5"/>
      <c r="AO8" s="10"/>
      <c r="AP8" s="10"/>
      <c r="AQ8" s="10"/>
      <c r="AR8" s="12"/>
      <c r="AS8" s="10"/>
      <c r="AT8" s="10"/>
      <c r="AU8" s="10"/>
    </row>
    <row r="9" spans="1:47" ht="19.5" customHeight="1" x14ac:dyDescent="0.4">
      <c r="A9" s="59"/>
      <c r="B9" s="10"/>
      <c r="C9" s="10"/>
      <c r="D9" s="10"/>
      <c r="E9" s="10"/>
      <c r="F9" s="10"/>
      <c r="G9" s="59"/>
      <c r="H9" s="10"/>
      <c r="I9" s="10"/>
      <c r="J9" s="10"/>
      <c r="K9" s="10"/>
      <c r="L9" s="61" t="s">
        <v>36</v>
      </c>
      <c r="M9" s="61"/>
      <c r="N9" s="55" t="s">
        <v>33</v>
      </c>
      <c r="O9" s="55"/>
      <c r="P9" s="24"/>
      <c r="Q9" s="51"/>
      <c r="R9" s="51"/>
      <c r="S9" s="51"/>
      <c r="T9" s="11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"/>
      <c r="AO9" s="10"/>
      <c r="AP9" s="10"/>
      <c r="AQ9" s="10"/>
      <c r="AR9" s="12"/>
      <c r="AS9" s="10"/>
      <c r="AT9" s="10"/>
      <c r="AU9" s="10"/>
    </row>
    <row r="10" spans="1:47" x14ac:dyDescent="0.4">
      <c r="A10" s="59"/>
      <c r="B10" s="10"/>
      <c r="C10" s="10"/>
      <c r="D10" s="10"/>
      <c r="E10" s="10"/>
      <c r="F10" s="10"/>
      <c r="G10" s="59"/>
      <c r="H10" s="10"/>
      <c r="I10" s="10"/>
      <c r="J10" s="10"/>
      <c r="K10" s="10"/>
      <c r="L10" s="61"/>
      <c r="M10" s="61"/>
      <c r="N10" s="55" t="s">
        <v>32</v>
      </c>
      <c r="O10" s="55"/>
      <c r="P10" s="24"/>
      <c r="Q10" s="51"/>
      <c r="R10" s="51"/>
      <c r="S10" s="51"/>
      <c r="T10" s="11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5"/>
      <c r="AO10" s="10"/>
      <c r="AP10" s="10"/>
      <c r="AQ10" s="10"/>
      <c r="AR10" s="12"/>
      <c r="AS10" s="10"/>
      <c r="AT10" s="16"/>
      <c r="AU10" s="10"/>
    </row>
    <row r="11" spans="1:47" x14ac:dyDescent="0.4">
      <c r="A11" s="59"/>
      <c r="B11" s="10"/>
      <c r="C11" s="10"/>
      <c r="D11" s="10"/>
      <c r="E11" s="10"/>
      <c r="F11" s="10"/>
      <c r="G11" s="59"/>
      <c r="H11" s="10"/>
      <c r="I11" s="10"/>
      <c r="J11" s="10"/>
      <c r="K11" s="10"/>
      <c r="L11" s="55" t="s">
        <v>24</v>
      </c>
      <c r="M11" s="55"/>
      <c r="N11" s="55" t="s">
        <v>24</v>
      </c>
      <c r="O11" s="55"/>
      <c r="P11" s="24"/>
      <c r="Q11" s="51"/>
      <c r="R11" s="51"/>
      <c r="S11" s="51"/>
      <c r="T11" s="23"/>
      <c r="U11" s="10"/>
      <c r="V11" s="10"/>
      <c r="W11" s="10"/>
      <c r="X11" s="20"/>
      <c r="AA11" s="10"/>
      <c r="AE11" s="10"/>
      <c r="AI11" s="10"/>
      <c r="AM11" s="10"/>
      <c r="AN11" s="15"/>
      <c r="AO11" s="10"/>
      <c r="AP11" s="10"/>
      <c r="AQ11" s="10"/>
      <c r="AR11" s="12"/>
      <c r="AS11" s="10"/>
      <c r="AT11" s="16"/>
      <c r="AU11" s="10"/>
    </row>
    <row r="12" spans="1:47" x14ac:dyDescent="0.4">
      <c r="A12" s="59"/>
      <c r="B12" s="10"/>
      <c r="C12" s="10"/>
      <c r="D12" s="10"/>
      <c r="E12" s="10"/>
      <c r="F12" s="10"/>
      <c r="G12" s="59"/>
      <c r="H12" s="10"/>
      <c r="I12" s="10"/>
      <c r="J12" s="10"/>
      <c r="K12" s="10"/>
      <c r="L12" s="55" t="s">
        <v>25</v>
      </c>
      <c r="M12" s="55"/>
      <c r="N12" s="55" t="s">
        <v>25</v>
      </c>
      <c r="O12" s="55"/>
      <c r="P12" s="24"/>
      <c r="Q12" s="51"/>
      <c r="R12" s="51"/>
      <c r="S12" s="51"/>
      <c r="T12" s="23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5"/>
      <c r="AO12" s="10"/>
      <c r="AP12" s="10"/>
      <c r="AQ12" s="10"/>
      <c r="AR12" s="12"/>
      <c r="AS12" s="10"/>
      <c r="AT12" s="10"/>
      <c r="AU12" s="10"/>
    </row>
    <row r="13" spans="1:47" x14ac:dyDescent="0.4">
      <c r="A13" s="59"/>
      <c r="B13" s="10"/>
      <c r="C13" s="10"/>
      <c r="D13" s="10"/>
      <c r="E13" s="10"/>
      <c r="F13" s="10"/>
      <c r="G13" s="59"/>
      <c r="H13" s="10"/>
      <c r="I13" s="10"/>
      <c r="J13" s="10"/>
      <c r="K13" s="10"/>
      <c r="L13" s="55" t="s">
        <v>26</v>
      </c>
      <c r="M13" s="55"/>
      <c r="N13" s="55" t="s">
        <v>26</v>
      </c>
      <c r="O13" s="55"/>
      <c r="P13" s="24"/>
      <c r="Q13" s="51"/>
      <c r="R13" s="51"/>
      <c r="S13" s="51"/>
      <c r="T13" s="23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5"/>
      <c r="AO13" s="10"/>
      <c r="AP13" s="10"/>
      <c r="AQ13" s="10"/>
      <c r="AR13" s="12"/>
      <c r="AS13" s="10"/>
      <c r="AT13" s="10"/>
      <c r="AU13" s="10"/>
    </row>
    <row r="14" spans="1:47" x14ac:dyDescent="0.4">
      <c r="A14" s="59"/>
      <c r="B14" s="10"/>
      <c r="C14" s="10"/>
      <c r="D14" s="10"/>
      <c r="E14" s="10"/>
      <c r="F14" s="10"/>
      <c r="G14" s="59"/>
      <c r="H14" s="10"/>
      <c r="I14" s="10"/>
      <c r="J14" s="10"/>
      <c r="K14" s="10"/>
      <c r="L14" s="55" t="s">
        <v>37</v>
      </c>
      <c r="M14" s="55"/>
      <c r="N14" s="55" t="s">
        <v>38</v>
      </c>
      <c r="O14" s="55"/>
      <c r="P14" s="23">
        <f>'11C_PK11195(kinetic) (raw)'!$S$3</f>
        <v>0.97</v>
      </c>
      <c r="Q14" s="51"/>
      <c r="R14" s="51"/>
      <c r="S14" s="51"/>
      <c r="T14" s="23">
        <f>'11C_PK11195(kinetic) (raw)'!O3</f>
        <v>1.645</v>
      </c>
      <c r="U14" s="10"/>
      <c r="V14" s="10"/>
      <c r="W14" s="10"/>
      <c r="X14" s="20"/>
      <c r="AA14" s="10"/>
      <c r="AD14" s="21"/>
      <c r="AE14" s="10"/>
      <c r="AI14" s="10"/>
      <c r="AM14" s="10"/>
      <c r="AN14" s="15"/>
      <c r="AO14" s="10"/>
      <c r="AP14" s="10"/>
      <c r="AQ14" s="10"/>
      <c r="AR14" s="12"/>
      <c r="AS14" s="10"/>
      <c r="AT14" s="10"/>
      <c r="AU14" s="10"/>
    </row>
    <row r="15" spans="1:47" x14ac:dyDescent="0.4">
      <c r="A15" s="59"/>
      <c r="B15" s="10"/>
      <c r="C15" s="10"/>
      <c r="D15" s="10"/>
      <c r="E15" s="10"/>
      <c r="F15" s="10"/>
      <c r="G15" s="59"/>
      <c r="H15" s="10"/>
      <c r="I15" s="10"/>
      <c r="J15" s="10"/>
      <c r="K15" s="10"/>
      <c r="L15" s="55"/>
      <c r="M15" s="55"/>
      <c r="N15" s="55" t="s">
        <v>30</v>
      </c>
      <c r="O15" s="55"/>
      <c r="P15" s="23">
        <f>'11C_PK11195(kinetic) (raw)'!$S$4</f>
        <v>0.88</v>
      </c>
      <c r="Q15" s="24"/>
      <c r="R15" s="51"/>
      <c r="S15" s="51"/>
      <c r="T15" s="23">
        <f>'11C_PK11195(kinetic) (raw)'!O4</f>
        <v>1.35</v>
      </c>
      <c r="U15" s="10"/>
      <c r="V15" s="10"/>
      <c r="W15" s="10"/>
      <c r="X15" s="20"/>
      <c r="AA15" s="10"/>
      <c r="AB15" s="20"/>
      <c r="AE15" s="10"/>
      <c r="AI15" s="10"/>
      <c r="AM15" s="10"/>
      <c r="AN15" s="15"/>
      <c r="AO15" s="10"/>
      <c r="AP15" s="10"/>
      <c r="AQ15" s="10"/>
      <c r="AR15" s="12"/>
      <c r="AS15" s="10"/>
      <c r="AT15" s="16"/>
      <c r="AU15" s="10"/>
    </row>
    <row r="16" spans="1:47" x14ac:dyDescent="0.4">
      <c r="A16" s="59"/>
      <c r="B16" s="10"/>
      <c r="C16" s="10"/>
      <c r="D16" s="10"/>
      <c r="E16" s="10"/>
      <c r="F16" s="10"/>
      <c r="G16" s="59"/>
      <c r="H16" s="10"/>
      <c r="I16" s="10"/>
      <c r="J16" s="10"/>
      <c r="K16" s="10"/>
      <c r="L16" s="55"/>
      <c r="M16" s="55"/>
      <c r="N16" s="55" t="s">
        <v>29</v>
      </c>
      <c r="O16" s="55"/>
      <c r="P16" s="23">
        <f>'11C_PK11195(kinetic) (raw)'!$S$5</f>
        <v>0.85000000000000009</v>
      </c>
      <c r="Q16" s="51"/>
      <c r="R16" s="51"/>
      <c r="S16" s="51"/>
      <c r="T16" s="23">
        <f>'11C_PK11195(kinetic) (raw)'!O5</f>
        <v>1.3599999999999999</v>
      </c>
      <c r="U16" s="10"/>
      <c r="V16" s="10"/>
      <c r="W16" s="10"/>
      <c r="X16" s="20"/>
      <c r="AA16" s="10"/>
      <c r="AD16" s="20"/>
      <c r="AE16" s="10"/>
      <c r="AI16" s="10"/>
      <c r="AM16" s="10"/>
      <c r="AN16" s="15"/>
      <c r="AO16" s="10"/>
      <c r="AP16" s="10"/>
      <c r="AQ16" s="10"/>
      <c r="AR16" s="12"/>
      <c r="AS16" s="10"/>
      <c r="AT16" s="10"/>
      <c r="AU16" s="10"/>
    </row>
    <row r="17" spans="1:47" x14ac:dyDescent="0.4">
      <c r="A17" s="59"/>
      <c r="B17" s="10"/>
      <c r="C17" s="10"/>
      <c r="D17" s="10"/>
      <c r="E17" s="10"/>
      <c r="F17" s="10"/>
      <c r="G17" s="59"/>
      <c r="H17" s="10"/>
      <c r="I17" s="10"/>
      <c r="J17" s="10"/>
      <c r="K17" s="10"/>
      <c r="L17" s="55"/>
      <c r="M17" s="55"/>
      <c r="N17" s="55" t="s">
        <v>39</v>
      </c>
      <c r="O17" s="55"/>
      <c r="P17" s="24"/>
      <c r="Q17" s="51"/>
      <c r="R17" s="51"/>
      <c r="S17" s="51"/>
      <c r="T17" s="23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5"/>
      <c r="AO17" s="10"/>
      <c r="AP17" s="10"/>
      <c r="AQ17" s="10"/>
      <c r="AR17" s="12"/>
      <c r="AS17" s="10"/>
      <c r="AT17" s="10"/>
      <c r="AU17" s="10"/>
    </row>
    <row r="18" spans="1:47" x14ac:dyDescent="0.4">
      <c r="A18" s="59"/>
      <c r="B18" s="13"/>
      <c r="C18" s="13"/>
      <c r="D18" s="13"/>
      <c r="E18" s="13"/>
      <c r="F18" s="13"/>
      <c r="G18" s="59"/>
      <c r="H18" s="13"/>
      <c r="I18" s="13"/>
      <c r="J18" s="13"/>
      <c r="K18" s="13"/>
      <c r="L18" s="55" t="s">
        <v>40</v>
      </c>
      <c r="M18" s="55"/>
      <c r="N18" s="55" t="s">
        <v>45</v>
      </c>
      <c r="O18" s="55"/>
      <c r="P18" s="23">
        <f>'11C_PK11195(kinetic) (raw)'!S8</f>
        <v>0.84499999999999997</v>
      </c>
      <c r="Q18" s="51"/>
      <c r="R18" s="51"/>
      <c r="S18" s="51"/>
      <c r="T18" s="23">
        <f>'11C_PK11195(kinetic) (raw)'!O8</f>
        <v>1.7450000000000001</v>
      </c>
      <c r="U18" s="10"/>
      <c r="V18" s="10"/>
      <c r="W18" s="10"/>
      <c r="X18" s="20"/>
      <c r="AA18" s="10"/>
      <c r="AE18" s="10"/>
      <c r="AF18" s="20"/>
      <c r="AI18" s="10"/>
      <c r="AM18" s="10"/>
      <c r="AN18" s="15"/>
      <c r="AO18" s="10"/>
      <c r="AP18" s="10"/>
      <c r="AQ18" s="10"/>
      <c r="AR18" s="12"/>
      <c r="AS18" s="10"/>
      <c r="AT18" s="16"/>
      <c r="AU18" s="10"/>
    </row>
    <row r="19" spans="1:47" x14ac:dyDescent="0.4">
      <c r="A19" s="18"/>
      <c r="G19" s="18"/>
      <c r="L19" s="55"/>
      <c r="M19" s="55"/>
      <c r="N19" s="55" t="s">
        <v>46</v>
      </c>
      <c r="O19" s="55"/>
      <c r="P19" s="23">
        <f>'11C_PK11195(kinetic) (raw)'!S9</f>
        <v>0.82000000000000006</v>
      </c>
      <c r="Q19" s="51"/>
      <c r="R19" s="51"/>
      <c r="S19" s="51"/>
      <c r="T19" s="23">
        <f>'11C_PK11195(kinetic) (raw)'!O9</f>
        <v>1.5449999999999999</v>
      </c>
      <c r="U19" s="10"/>
      <c r="V19" s="10"/>
      <c r="W19" s="10"/>
      <c r="X19" s="20"/>
      <c r="AA19" s="10"/>
      <c r="AE19" s="10"/>
      <c r="AF19" s="20"/>
      <c r="AI19" s="10"/>
      <c r="AM19" s="10"/>
      <c r="AN19" s="15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55"/>
      <c r="M20" s="55"/>
      <c r="N20" s="55" t="s">
        <v>47</v>
      </c>
      <c r="O20" s="55"/>
      <c r="P20" s="23">
        <f>'11C_PK11195(kinetic) (raw)'!S10</f>
        <v>0.78499999999999992</v>
      </c>
      <c r="Q20" s="24"/>
      <c r="R20" s="24"/>
      <c r="S20" s="24"/>
      <c r="T20" s="23">
        <f>'11C_PK11195(kinetic) (raw)'!O10</f>
        <v>1.665</v>
      </c>
      <c r="X20" s="20"/>
      <c r="Z20" s="20"/>
      <c r="AB20" s="20"/>
      <c r="AD20" s="20"/>
      <c r="AF20" s="20"/>
      <c r="AH20" s="20"/>
      <c r="AJ20" s="20"/>
      <c r="AL20" s="20"/>
      <c r="AN20" s="15"/>
      <c r="AR20" s="12"/>
    </row>
    <row r="21" spans="1:47" x14ac:dyDescent="0.4">
      <c r="A21" s="18"/>
      <c r="G21" s="18"/>
      <c r="L21" s="16"/>
      <c r="M21" s="10"/>
    </row>
    <row r="22" spans="1:47" x14ac:dyDescent="0.4">
      <c r="A22" s="18"/>
      <c r="G22" s="18"/>
      <c r="L22" s="16"/>
      <c r="M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2">
    <mergeCell ref="T7:T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P7:P8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6A0A-5174-4B7A-8265-99F8D8CC2E60}">
  <dimension ref="A1:AP13"/>
  <sheetViews>
    <sheetView workbookViewId="0">
      <selection activeCell="O8" sqref="O8:O10"/>
    </sheetView>
  </sheetViews>
  <sheetFormatPr defaultRowHeight="18.75" x14ac:dyDescent="0.4"/>
  <sheetData>
    <row r="1" spans="1:42" x14ac:dyDescent="0.4">
      <c r="A1" s="52" t="s">
        <v>0</v>
      </c>
      <c r="B1" s="52"/>
      <c r="C1" s="52"/>
      <c r="D1" s="52"/>
      <c r="E1" s="52"/>
      <c r="F1" s="52"/>
      <c r="G1" s="53" t="s">
        <v>1</v>
      </c>
      <c r="H1" s="53"/>
      <c r="I1" s="53"/>
      <c r="J1" s="53"/>
      <c r="K1" s="54" t="s">
        <v>2</v>
      </c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0"/>
      <c r="AI1" s="50"/>
      <c r="AJ1" s="2"/>
      <c r="AK1" s="2"/>
      <c r="AL1" s="2"/>
    </row>
    <row r="2" spans="1:42" ht="38.25" thickBot="1" x14ac:dyDescent="0.45">
      <c r="A2" s="3" t="s">
        <v>3</v>
      </c>
      <c r="B2" s="3"/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4" t="s">
        <v>13</v>
      </c>
      <c r="M2" s="64" t="s">
        <v>110</v>
      </c>
      <c r="N2" s="64" t="s">
        <v>109</v>
      </c>
      <c r="O2" s="64" t="s">
        <v>108</v>
      </c>
      <c r="P2" s="64" t="s">
        <v>107</v>
      </c>
      <c r="Q2" s="64" t="s">
        <v>106</v>
      </c>
      <c r="R2" s="64" t="s">
        <v>105</v>
      </c>
      <c r="S2" s="64" t="s">
        <v>104</v>
      </c>
      <c r="T2" s="6" t="s">
        <v>103</v>
      </c>
      <c r="U2" s="6" t="s">
        <v>102</v>
      </c>
      <c r="V2" s="7" t="s">
        <v>15</v>
      </c>
      <c r="W2" s="7"/>
      <c r="X2" s="6" t="s">
        <v>16</v>
      </c>
      <c r="Y2" s="6"/>
      <c r="Z2" s="6" t="s">
        <v>101</v>
      </c>
      <c r="AA2" s="6" t="s">
        <v>18</v>
      </c>
      <c r="AB2" s="6"/>
      <c r="AC2" s="6" t="s">
        <v>101</v>
      </c>
      <c r="AD2" s="6" t="s">
        <v>19</v>
      </c>
      <c r="AE2" s="6"/>
      <c r="AF2" s="6" t="s">
        <v>101</v>
      </c>
      <c r="AG2" s="6" t="s">
        <v>20</v>
      </c>
      <c r="AH2" s="6"/>
      <c r="AI2" s="6" t="s">
        <v>101</v>
      </c>
      <c r="AJ2" s="8" t="s">
        <v>21</v>
      </c>
      <c r="AK2" s="8"/>
      <c r="AL2" s="6" t="s">
        <v>101</v>
      </c>
      <c r="AM2" s="8" t="s">
        <v>42</v>
      </c>
      <c r="AN2" s="8"/>
      <c r="AO2" s="6" t="s">
        <v>101</v>
      </c>
      <c r="AP2" s="50"/>
    </row>
    <row r="3" spans="1:42" x14ac:dyDescent="0.4">
      <c r="A3" s="58" t="s">
        <v>54</v>
      </c>
      <c r="B3" s="51" t="s">
        <v>48</v>
      </c>
      <c r="C3" t="s">
        <v>49</v>
      </c>
      <c r="D3">
        <v>2012</v>
      </c>
      <c r="E3" t="s">
        <v>50</v>
      </c>
      <c r="F3" s="25">
        <v>9.375E-2</v>
      </c>
      <c r="G3" s="58" t="s">
        <v>22</v>
      </c>
      <c r="H3">
        <v>6</v>
      </c>
      <c r="I3" t="s">
        <v>51</v>
      </c>
      <c r="J3" t="s">
        <v>52</v>
      </c>
      <c r="K3" t="s">
        <v>53</v>
      </c>
      <c r="L3" t="s">
        <v>100</v>
      </c>
      <c r="M3">
        <v>1.37</v>
      </c>
      <c r="N3">
        <v>1.92</v>
      </c>
      <c r="O3" s="15">
        <f>AVERAGE(M3,N3)</f>
        <v>1.645</v>
      </c>
      <c r="Q3">
        <v>0.88</v>
      </c>
      <c r="R3">
        <v>1.06</v>
      </c>
      <c r="S3" s="15">
        <f>AVERAGE(Q3,R3)</f>
        <v>0.97</v>
      </c>
    </row>
    <row r="4" spans="1:42" x14ac:dyDescent="0.4">
      <c r="A4" s="63"/>
      <c r="B4" s="24"/>
      <c r="G4" s="63"/>
      <c r="L4" t="s">
        <v>99</v>
      </c>
      <c r="M4">
        <v>1.2</v>
      </c>
      <c r="N4">
        <v>1.5</v>
      </c>
      <c r="O4" s="15">
        <f>AVERAGE(M4,N4)</f>
        <v>1.35</v>
      </c>
      <c r="Q4">
        <v>0.83</v>
      </c>
      <c r="R4">
        <v>0.93</v>
      </c>
      <c r="S4" s="15">
        <f>AVERAGE(Q4,R4)</f>
        <v>0.88</v>
      </c>
    </row>
    <row r="5" spans="1:42" x14ac:dyDescent="0.4">
      <c r="A5" s="63"/>
      <c r="B5" s="24"/>
      <c r="G5" s="63"/>
      <c r="L5" t="s">
        <v>98</v>
      </c>
      <c r="M5">
        <v>1.19</v>
      </c>
      <c r="N5">
        <v>1.53</v>
      </c>
      <c r="O5" s="15">
        <f>AVERAGE(M5,N5)</f>
        <v>1.3599999999999999</v>
      </c>
      <c r="Q5" s="15">
        <v>0.9</v>
      </c>
      <c r="R5" s="15">
        <v>0.8</v>
      </c>
      <c r="S5" s="15">
        <f>AVERAGE(Q5,R5)</f>
        <v>0.85000000000000009</v>
      </c>
    </row>
    <row r="6" spans="1:42" x14ac:dyDescent="0.4">
      <c r="A6" s="63"/>
      <c r="B6" s="24"/>
      <c r="G6" s="63"/>
      <c r="L6" t="s">
        <v>35</v>
      </c>
      <c r="M6">
        <v>2</v>
      </c>
      <c r="N6">
        <v>2.1800000000000002</v>
      </c>
      <c r="O6" s="15">
        <f>AVERAGE(M6,N6)</f>
        <v>2.09</v>
      </c>
      <c r="Q6">
        <v>0.86</v>
      </c>
      <c r="R6">
        <v>0.74</v>
      </c>
      <c r="S6" s="15">
        <f>AVERAGE(Q6,R6)</f>
        <v>0.8</v>
      </c>
    </row>
    <row r="7" spans="1:42" x14ac:dyDescent="0.4">
      <c r="A7" s="63"/>
      <c r="B7" s="24"/>
      <c r="G7" s="63"/>
      <c r="L7" t="s">
        <v>97</v>
      </c>
      <c r="M7">
        <v>1.29</v>
      </c>
      <c r="N7">
        <v>1.37</v>
      </c>
      <c r="O7" s="15">
        <f>AVERAGE(M7,N7)</f>
        <v>1.33</v>
      </c>
      <c r="Q7">
        <v>0.74</v>
      </c>
      <c r="R7">
        <v>0.72</v>
      </c>
      <c r="S7" s="15">
        <f>AVERAGE(Q7,R7)</f>
        <v>0.73</v>
      </c>
    </row>
    <row r="8" spans="1:42" x14ac:dyDescent="0.4">
      <c r="A8" s="63"/>
      <c r="B8" s="24"/>
      <c r="G8" s="63"/>
      <c r="L8" t="s">
        <v>96</v>
      </c>
      <c r="M8">
        <v>1.9</v>
      </c>
      <c r="N8">
        <v>1.59</v>
      </c>
      <c r="O8" s="15">
        <f>AVERAGE(M8,N8)</f>
        <v>1.7450000000000001</v>
      </c>
      <c r="Q8">
        <v>0.99</v>
      </c>
      <c r="R8">
        <v>0.88</v>
      </c>
      <c r="S8" s="15">
        <f>AVERAGE(Q8,R9)</f>
        <v>0.84499999999999997</v>
      </c>
    </row>
    <row r="9" spans="1:42" x14ac:dyDescent="0.4">
      <c r="A9" s="63"/>
      <c r="B9" s="24"/>
      <c r="G9" s="63"/>
      <c r="L9" t="s">
        <v>46</v>
      </c>
      <c r="M9">
        <v>1.5</v>
      </c>
      <c r="N9">
        <v>1.59</v>
      </c>
      <c r="O9" s="15">
        <f>AVERAGE(M9,N9)</f>
        <v>1.5449999999999999</v>
      </c>
      <c r="Q9">
        <v>0.76</v>
      </c>
      <c r="R9" s="15">
        <v>0.7</v>
      </c>
      <c r="S9" s="15">
        <f>AVERAGE(Q9,R8)</f>
        <v>0.82000000000000006</v>
      </c>
    </row>
    <row r="10" spans="1:42" x14ac:dyDescent="0.4">
      <c r="A10" s="63"/>
      <c r="B10" s="24"/>
      <c r="G10" s="63"/>
      <c r="L10" t="s">
        <v>47</v>
      </c>
      <c r="M10">
        <v>1.65</v>
      </c>
      <c r="N10">
        <v>1.68</v>
      </c>
      <c r="O10" s="15">
        <f>AVERAGE(M10,N10)</f>
        <v>1.665</v>
      </c>
      <c r="Q10">
        <v>0.82</v>
      </c>
      <c r="R10">
        <v>0.75</v>
      </c>
      <c r="S10" s="15">
        <f>AVERAGE(Q10,R10)</f>
        <v>0.78499999999999992</v>
      </c>
    </row>
    <row r="11" spans="1:42" x14ac:dyDescent="0.4">
      <c r="A11" s="63"/>
      <c r="B11" s="24"/>
      <c r="G11" s="63"/>
    </row>
    <row r="12" spans="1:42" x14ac:dyDescent="0.4">
      <c r="A12" s="63"/>
      <c r="B12" s="24"/>
      <c r="G12" s="63"/>
    </row>
    <row r="13" spans="1:42" x14ac:dyDescent="0.4">
      <c r="A13" s="63"/>
      <c r="B13" s="24"/>
      <c r="G13" s="63"/>
    </row>
  </sheetData>
  <mergeCells count="5">
    <mergeCell ref="A1:F1"/>
    <mergeCell ref="G1:J1"/>
    <mergeCell ref="K1:AG1"/>
    <mergeCell ref="A3:A13"/>
    <mergeCell ref="G3:G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1B84-F007-4196-9BE2-4F1379EDA1CE}">
  <dimension ref="B2:G32"/>
  <sheetViews>
    <sheetView workbookViewId="0">
      <selection activeCell="D9" sqref="D9"/>
    </sheetView>
  </sheetViews>
  <sheetFormatPr defaultRowHeight="18.75" x14ac:dyDescent="0.4"/>
  <cols>
    <col min="2" max="2" width="32" customWidth="1"/>
    <col min="3" max="3" width="16.75" customWidth="1"/>
    <col min="4" max="4" width="20.75" customWidth="1"/>
    <col min="5" max="5" width="12.625" customWidth="1"/>
    <col min="6" max="6" width="13.87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6" t="s">
        <v>57</v>
      </c>
      <c r="C5" s="27" t="s">
        <v>58</v>
      </c>
    </row>
    <row r="6" spans="2:3" ht="19.5" thickTop="1" x14ac:dyDescent="0.4">
      <c r="B6" s="28" t="s">
        <v>59</v>
      </c>
      <c r="C6" s="29">
        <v>450825</v>
      </c>
    </row>
    <row r="7" spans="2:3" ht="19.5" thickBot="1" x14ac:dyDescent="0.45">
      <c r="B7" s="30" t="s">
        <v>60</v>
      </c>
      <c r="C7" s="31" t="s">
        <v>61</v>
      </c>
    </row>
    <row r="8" spans="2:3" ht="19.5" customHeight="1" x14ac:dyDescent="0.4">
      <c r="B8" s="32"/>
      <c r="C8" s="32"/>
    </row>
    <row r="9" spans="2:3" ht="19.5" customHeight="1" thickBot="1" x14ac:dyDescent="0.45">
      <c r="B9" s="33" t="s">
        <v>62</v>
      </c>
    </row>
    <row r="10" spans="2:3" x14ac:dyDescent="0.4">
      <c r="B10" s="34" t="s">
        <v>63</v>
      </c>
      <c r="C10" s="35">
        <v>351.9</v>
      </c>
    </row>
    <row r="11" spans="2:3" x14ac:dyDescent="0.4">
      <c r="B11" s="36" t="s">
        <v>64</v>
      </c>
      <c r="C11" s="37">
        <v>5.5</v>
      </c>
    </row>
    <row r="12" spans="2:3" x14ac:dyDescent="0.4">
      <c r="B12" s="36" t="s">
        <v>65</v>
      </c>
      <c r="C12" s="37">
        <v>0</v>
      </c>
    </row>
    <row r="13" spans="2:3" x14ac:dyDescent="0.4">
      <c r="B13" s="36" t="s">
        <v>66</v>
      </c>
      <c r="C13" s="37">
        <v>2</v>
      </c>
    </row>
    <row r="14" spans="2:3" x14ac:dyDescent="0.4">
      <c r="B14" s="36" t="s">
        <v>67</v>
      </c>
      <c r="C14" s="37">
        <v>4</v>
      </c>
    </row>
    <row r="15" spans="2:3" x14ac:dyDescent="0.4">
      <c r="B15" s="36" t="s">
        <v>68</v>
      </c>
      <c r="C15" s="38">
        <v>351.14567360000001</v>
      </c>
    </row>
    <row r="16" spans="2:3" x14ac:dyDescent="0.4">
      <c r="B16" s="39" t="s">
        <v>69</v>
      </c>
      <c r="C16" s="38">
        <v>351.14567360000001</v>
      </c>
    </row>
    <row r="17" spans="2:7" ht="20.25" x14ac:dyDescent="0.4">
      <c r="B17" s="36" t="s">
        <v>70</v>
      </c>
      <c r="C17" s="40" t="s">
        <v>71</v>
      </c>
    </row>
    <row r="18" spans="2:7" x14ac:dyDescent="0.4">
      <c r="B18" s="36" t="s">
        <v>72</v>
      </c>
      <c r="C18" s="37">
        <v>25</v>
      </c>
    </row>
    <row r="19" spans="2:7" x14ac:dyDescent="0.4">
      <c r="B19" s="36" t="s">
        <v>73</v>
      </c>
      <c r="C19" s="37">
        <v>0</v>
      </c>
    </row>
    <row r="20" spans="2:7" x14ac:dyDescent="0.4">
      <c r="B20" s="36" t="s">
        <v>74</v>
      </c>
      <c r="C20" s="37">
        <v>457</v>
      </c>
    </row>
    <row r="21" spans="2:7" x14ac:dyDescent="0.4">
      <c r="B21" s="36" t="s">
        <v>75</v>
      </c>
      <c r="C21" s="37">
        <v>1</v>
      </c>
    </row>
    <row r="22" spans="2:7" x14ac:dyDescent="0.4">
      <c r="B22" s="39" t="s">
        <v>76</v>
      </c>
      <c r="C22" s="37">
        <v>0</v>
      </c>
    </row>
    <row r="23" spans="2:7" x14ac:dyDescent="0.4">
      <c r="B23" s="39" t="s">
        <v>77</v>
      </c>
      <c r="C23" s="37">
        <v>1</v>
      </c>
    </row>
    <row r="24" spans="2:7" x14ac:dyDescent="0.4">
      <c r="B24" s="39" t="s">
        <v>78</v>
      </c>
      <c r="C24" s="37">
        <v>0</v>
      </c>
    </row>
    <row r="25" spans="2:7" x14ac:dyDescent="0.4">
      <c r="B25" s="39" t="s">
        <v>79</v>
      </c>
      <c r="C25" s="37">
        <v>0</v>
      </c>
    </row>
    <row r="26" spans="2:7" x14ac:dyDescent="0.4">
      <c r="B26" s="39" t="s">
        <v>80</v>
      </c>
      <c r="C26" s="37">
        <v>1</v>
      </c>
    </row>
    <row r="27" spans="2:7" ht="19.5" thickBot="1" x14ac:dyDescent="0.45">
      <c r="B27" s="41" t="s">
        <v>81</v>
      </c>
      <c r="C27" s="42" t="s">
        <v>82</v>
      </c>
    </row>
    <row r="29" spans="2:7" ht="19.5" thickBot="1" x14ac:dyDescent="0.45">
      <c r="B29" t="s">
        <v>83</v>
      </c>
    </row>
    <row r="30" spans="2:7" ht="19.5" thickBot="1" x14ac:dyDescent="0.45">
      <c r="B30" s="26" t="s">
        <v>84</v>
      </c>
      <c r="C30" s="43" t="s">
        <v>85</v>
      </c>
      <c r="D30" s="43" t="s">
        <v>86</v>
      </c>
      <c r="E30" s="43" t="s">
        <v>87</v>
      </c>
      <c r="F30" s="43" t="s">
        <v>88</v>
      </c>
      <c r="G30" s="49" t="s">
        <v>93</v>
      </c>
    </row>
    <row r="31" spans="2:7" ht="20.25" thickTop="1" thickBot="1" x14ac:dyDescent="0.45">
      <c r="B31" s="44">
        <v>9.3000000000000007</v>
      </c>
      <c r="C31" s="45" t="s">
        <v>91</v>
      </c>
      <c r="D31" s="46" t="s">
        <v>89</v>
      </c>
      <c r="E31" s="47"/>
      <c r="F31" s="47"/>
      <c r="G31" s="48" t="s">
        <v>92</v>
      </c>
    </row>
    <row r="32" spans="2:7" x14ac:dyDescent="0.4">
      <c r="D32" t="s">
        <v>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11C_PK11195(kinetic)</vt:lpstr>
      <vt:lpstr>11C_PK11195(kinetic) (raw)</vt:lpstr>
      <vt:lpstr>11C_PK11195(compound)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2023-08-02T04:09:45Z</dcterms:modified>
</cp:coreProperties>
</file>