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 activeTab="2"/>
  </bookViews>
  <sheets>
    <sheet name="Article Title_Authors" sheetId="9" r:id="rId1"/>
    <sheet name="Fish Dataset" sheetId="10" r:id="rId2"/>
    <sheet name="Daphnia Dataset" sheetId="11" r:id="rId3"/>
    <sheet name="Fish_Modeled_dataset" sheetId="12" r:id="rId4"/>
    <sheet name="Daphnia_Modeled_Dataset" sheetId="13" r:id="rId5"/>
    <sheet name="38_COMPD_Daphnia_predicted" sheetId="14" r:id="rId6"/>
    <sheet name="83_comdp_Fish_predicted" sheetId="15" r:id="rId7"/>
    <sheet name="Chemical class present in bioci" sheetId="16" r:id="rId8"/>
  </sheets>
  <calcPr calcId="162913"/>
</workbook>
</file>

<file path=xl/calcChain.xml><?xml version="1.0" encoding="utf-8"?>
<calcChain xmlns="http://schemas.openxmlformats.org/spreadsheetml/2006/main">
  <c r="J141" i="13" l="1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G107" i="11"/>
  <c r="G23" i="11"/>
  <c r="H23" i="11" l="1"/>
  <c r="H107" i="11"/>
  <c r="H109" i="11"/>
  <c r="H111" i="11"/>
  <c r="H113" i="11"/>
  <c r="H115" i="11"/>
  <c r="H117" i="11"/>
  <c r="H119" i="11"/>
  <c r="H121" i="11"/>
  <c r="H123" i="11"/>
  <c r="H125" i="11"/>
  <c r="H127" i="11"/>
  <c r="H129" i="11"/>
  <c r="H131" i="11"/>
  <c r="H133" i="11"/>
  <c r="H2" i="11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 s="1"/>
  <c r="G49" i="11"/>
  <c r="H49" i="11" s="1"/>
  <c r="G50" i="11"/>
  <c r="H50" i="11" s="1"/>
  <c r="G51" i="11"/>
  <c r="H51" i="11" s="1"/>
  <c r="G52" i="11"/>
  <c r="H52" i="11" s="1"/>
  <c r="G53" i="11"/>
  <c r="H53" i="11" s="1"/>
  <c r="G54" i="11"/>
  <c r="H54" i="11" s="1"/>
  <c r="G55" i="11"/>
  <c r="H55" i="11" s="1"/>
  <c r="G56" i="11"/>
  <c r="H56" i="11" s="1"/>
  <c r="G57" i="11"/>
  <c r="H57" i="11" s="1"/>
  <c r="G58" i="11"/>
  <c r="H58" i="11" s="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 s="1"/>
  <c r="G81" i="11"/>
  <c r="H81" i="11" s="1"/>
  <c r="G82" i="11"/>
  <c r="H82" i="11" s="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 s="1"/>
  <c r="G89" i="11"/>
  <c r="H89" i="11" s="1"/>
  <c r="G90" i="11"/>
  <c r="H90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H101" i="11" s="1"/>
  <c r="G102" i="11"/>
  <c r="H102" i="11" s="1"/>
  <c r="G103" i="11"/>
  <c r="H103" i="11" s="1"/>
  <c r="G104" i="11"/>
  <c r="H104" i="11" s="1"/>
  <c r="G105" i="11"/>
  <c r="H105" i="11" s="1"/>
  <c r="G106" i="11"/>
  <c r="H106" i="11" s="1"/>
  <c r="G108" i="11"/>
  <c r="H108" i="11" s="1"/>
  <c r="G109" i="11"/>
  <c r="G110" i="11"/>
  <c r="H110" i="11" s="1"/>
  <c r="G111" i="11"/>
  <c r="G112" i="11"/>
  <c r="H112" i="11" s="1"/>
  <c r="G113" i="11"/>
  <c r="G114" i="11"/>
  <c r="H114" i="11" s="1"/>
  <c r="G115" i="11"/>
  <c r="G116" i="11"/>
  <c r="H116" i="11" s="1"/>
  <c r="G117" i="11"/>
  <c r="G118" i="11"/>
  <c r="H118" i="11" s="1"/>
  <c r="G119" i="11"/>
  <c r="G120" i="11"/>
  <c r="H120" i="11" s="1"/>
  <c r="G121" i="11"/>
  <c r="G122" i="11"/>
  <c r="H122" i="11" s="1"/>
  <c r="G123" i="11"/>
  <c r="G124" i="11"/>
  <c r="H124" i="11" s="1"/>
  <c r="G125" i="11"/>
  <c r="G126" i="11"/>
  <c r="H126" i="11" s="1"/>
  <c r="G127" i="11"/>
  <c r="G128" i="11"/>
  <c r="H128" i="11" s="1"/>
  <c r="G129" i="11"/>
  <c r="G130" i="11"/>
  <c r="H130" i="11" s="1"/>
  <c r="G131" i="11"/>
  <c r="G132" i="11"/>
  <c r="H132" i="11" s="1"/>
  <c r="G133" i="11"/>
  <c r="G134" i="11"/>
  <c r="H134" i="11" s="1"/>
  <c r="G2" i="11"/>
  <c r="I95" i="12" l="1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</calcChain>
</file>

<file path=xl/sharedStrings.xml><?xml version="1.0" encoding="utf-8"?>
<sst xmlns="http://schemas.openxmlformats.org/spreadsheetml/2006/main" count="910" uniqueCount="531">
  <si>
    <t>O=CCCCC=O</t>
  </si>
  <si>
    <t>CCCCCCCCCC[N+](C)(C)CCCCCCCCCC</t>
  </si>
  <si>
    <t>Test set</t>
  </si>
  <si>
    <t>90-43-7</t>
  </si>
  <si>
    <t>420-04-2</t>
  </si>
  <si>
    <t>64-17-5</t>
  </si>
  <si>
    <t>81-81-2</t>
  </si>
  <si>
    <t>111-30-8</t>
  </si>
  <si>
    <t>60207-90-1</t>
  </si>
  <si>
    <t>67-63-0</t>
  </si>
  <si>
    <t>112-05-0</t>
  </si>
  <si>
    <t>106-24-1</t>
  </si>
  <si>
    <t>id biocides</t>
  </si>
  <si>
    <t>CAS Number</t>
  </si>
  <si>
    <t>Smile VEGA</t>
  </si>
  <si>
    <t xml:space="preserve">mg/l </t>
  </si>
  <si>
    <t>MW</t>
  </si>
  <si>
    <t>mmol/L</t>
  </si>
  <si>
    <t>mol/L</t>
  </si>
  <si>
    <t>Plc50(mol/l)</t>
  </si>
  <si>
    <t>50-00-0</t>
  </si>
  <si>
    <t>O=C</t>
  </si>
  <si>
    <t>51-03-6</t>
  </si>
  <si>
    <t>O1c2cc(c(cc2(OC1))CCC)COCCOCCOCCCC</t>
  </si>
  <si>
    <t>52-51-7</t>
  </si>
  <si>
    <t>O=[N+]([O-])C(CO)(CO)Br</t>
  </si>
  <si>
    <t>57-06-7</t>
  </si>
  <si>
    <t>C(=NCC=C)=S</t>
  </si>
  <si>
    <t>59-50-7</t>
  </si>
  <si>
    <t>Oc1ccc(c(c1)C)Cl</t>
  </si>
  <si>
    <t>OCC</t>
  </si>
  <si>
    <t>65-85-0</t>
  </si>
  <si>
    <t>O=C(O)c1ccccc1</t>
  </si>
  <si>
    <t>OC(C)C</t>
  </si>
  <si>
    <t>69-72-7</t>
  </si>
  <si>
    <t>O=C(O)c1ccccc1(O)</t>
  </si>
  <si>
    <t>71-23-8</t>
  </si>
  <si>
    <t>OCCC</t>
  </si>
  <si>
    <t>75-21-8</t>
  </si>
  <si>
    <t>O1CC1</t>
  </si>
  <si>
    <t>77-92-9</t>
  </si>
  <si>
    <t>O=C(O)CC(O)(C(=O)O)CC(=O)O</t>
  </si>
  <si>
    <t>79-08-3</t>
  </si>
  <si>
    <t>O=C(O)CBr</t>
  </si>
  <si>
    <t>79-14-1</t>
  </si>
  <si>
    <t>O=C(O)CO</t>
  </si>
  <si>
    <t>79-21-0</t>
  </si>
  <si>
    <t>O=C(OO)C</t>
  </si>
  <si>
    <t>79-33-4</t>
  </si>
  <si>
    <t>O=C(O)C(O)C</t>
  </si>
  <si>
    <t>83-79-4</t>
  </si>
  <si>
    <t>O=C3c5ccc1OC(C(=C)C)Cc1c5(OC4COc2cc(OC)c(OC)cc2C34)</t>
  </si>
  <si>
    <t>Oc1ccccc1c2ccccc2</t>
  </si>
  <si>
    <t>100-51-6</t>
  </si>
  <si>
    <t>OCc1ccccc1</t>
  </si>
  <si>
    <t>104-55-2</t>
  </si>
  <si>
    <t>O=CC=Cc1ccccc1</t>
  </si>
  <si>
    <t>OCC=C(C)CCC=C(C)C</t>
  </si>
  <si>
    <t>107-02-8</t>
  </si>
  <si>
    <t>O=CC=C</t>
  </si>
  <si>
    <t>107-22-2</t>
  </si>
  <si>
    <t>O=CC=O</t>
  </si>
  <si>
    <t>110-44-1</t>
  </si>
  <si>
    <t>O=C(O)C=CC=CC</t>
  </si>
  <si>
    <t>O=C(O)CCCCCCCC</t>
  </si>
  <si>
    <t>112-12-9</t>
  </si>
  <si>
    <t>O=C(C)CCCCCCCCC</t>
  </si>
  <si>
    <t>120-32-1</t>
  </si>
  <si>
    <t>Oc1ccc(cc1Cc2ccccc2)Cl</t>
  </si>
  <si>
    <t>122-99-6</t>
  </si>
  <si>
    <t>OCCOc1ccccc1</t>
  </si>
  <si>
    <t>124-07-2</t>
  </si>
  <si>
    <t>O=C(O)CCCCCCC</t>
  </si>
  <si>
    <t>127-52-6</t>
  </si>
  <si>
    <t>O=S(=O)(NCl)c1ccccc1</t>
  </si>
  <si>
    <t>128-04-1</t>
  </si>
  <si>
    <t>C(N(C)C)(=S)S</t>
  </si>
  <si>
    <t>133-07-3</t>
  </si>
  <si>
    <t>O=C1c2ccccc2(C(=O)N1SC(Cl)(Cl)Cl)</t>
  </si>
  <si>
    <t>137-26-8</t>
  </si>
  <si>
    <t>C(N(C)C)(=S)SSC(N(C)C)=S</t>
  </si>
  <si>
    <t>330-54-1</t>
  </si>
  <si>
    <t>O=C(Nc1ccc(c(c1)Cl)Cl)N(C)C</t>
  </si>
  <si>
    <t>N#CN</t>
  </si>
  <si>
    <t>533-74-4</t>
  </si>
  <si>
    <t>C1(N(C)CN(C)CS1)(=S)</t>
  </si>
  <si>
    <t>731-27-1</t>
  </si>
  <si>
    <t>O=S(=O)(N(c1ccc(cc1)C)SC(F)(Cl)Cl)N(C)C</t>
  </si>
  <si>
    <t>886-50-0</t>
  </si>
  <si>
    <t>n1c(nc(nc1NC(C)(C)C)SC)NCC</t>
  </si>
  <si>
    <t>1166-46-7</t>
  </si>
  <si>
    <t>O=C(OCN1C(=O)C2=C(C1(=O))CCCC2)C3C(C=C(C)C)C3(C)(C)</t>
  </si>
  <si>
    <t>1746-81-2</t>
  </si>
  <si>
    <t>O=C(Nc1ccc(cc1)Cl)N(OC)C</t>
  </si>
  <si>
    <t>2372-82-9</t>
  </si>
  <si>
    <t>NCCCN(CCCN)CCCCCCCCCCCC</t>
  </si>
  <si>
    <t>2527-66-4</t>
  </si>
  <si>
    <t>O=C2c1ccccc1SN2C</t>
  </si>
  <si>
    <t>2634-33-5</t>
  </si>
  <si>
    <t>O=C1NSc2ccccc12</t>
  </si>
  <si>
    <t>2893-78-9</t>
  </si>
  <si>
    <t>O=C1NC(=O)N(C(=O)N1Cl)Cl</t>
  </si>
  <si>
    <t>3691-35-8</t>
  </si>
  <si>
    <t>O=C1c4ccccc4(C(=O)C1C(=O)C(c2ccccc2)c3ccc(cc3)Cl)</t>
  </si>
  <si>
    <t>4299-07-4</t>
  </si>
  <si>
    <t>O=C2c1ccccc1SN2CCCC</t>
  </si>
  <si>
    <t>4719-04-4</t>
  </si>
  <si>
    <t>OCCN1CN(CN(C1)CCO)CCO</t>
  </si>
  <si>
    <t>6317-18-6</t>
  </si>
  <si>
    <t>N#CSCSC#N</t>
  </si>
  <si>
    <t>7173-51-5</t>
  </si>
  <si>
    <t>7747-35-5</t>
  </si>
  <si>
    <t>O2CN1COCC1(C2)CC</t>
  </si>
  <si>
    <t>10222-01-2</t>
  </si>
  <si>
    <t>N#CC(C(=O)N)(Br)Br</t>
  </si>
  <si>
    <t>10605-21-7</t>
  </si>
  <si>
    <t>O=C(OC)Nc1nc2ccccc2([nH]1)</t>
  </si>
  <si>
    <t>13590-97-1</t>
  </si>
  <si>
    <t>N=C(N)NCCCCCCCCCCCC</t>
  </si>
  <si>
    <t>20018-09-1</t>
  </si>
  <si>
    <t>O=S(=O)(c1ccc(cc1)C)C(I)I</t>
  </si>
  <si>
    <t>21564-17-0</t>
  </si>
  <si>
    <t>N#CSCSc2nc1ccccc1s2</t>
  </si>
  <si>
    <t>22781-23-3</t>
  </si>
  <si>
    <t>O=C(Oc1cccc2OC(Oc12)(C)C)NC</t>
  </si>
  <si>
    <t>23031-36-9</t>
  </si>
  <si>
    <t>O=C(OC1C(=C(C(=O)C1)CC#C)C)C2C(C=C(C)C)C2(C)(C)</t>
  </si>
  <si>
    <t>26046-85-5</t>
  </si>
  <si>
    <t>O=C(OCc2cccc(Oc1ccccc1)c2)C3C(C=C(C)C)C3(C)(C)</t>
  </si>
  <si>
    <t>26530-20-1</t>
  </si>
  <si>
    <t>O=C1C=CSN1CCCCCCCC</t>
  </si>
  <si>
    <t>28159-98-0</t>
  </si>
  <si>
    <t>n1c(nc(nc1NC(C)(C)C)SC)NC2CC2</t>
  </si>
  <si>
    <t>35691-65-7</t>
  </si>
  <si>
    <t>N#CCCC(C#N)(CBr)Br</t>
  </si>
  <si>
    <t>39515-40-7</t>
  </si>
  <si>
    <t>N#CC(OC(=O)C1C(C=C(C)C)C1(C)(C))c3cccc(Oc2ccccc2)c3</t>
  </si>
  <si>
    <t>41591-87-1</t>
  </si>
  <si>
    <t>O(C)[Si](OC)(OC)CCC[N+](C)(C)CCCCCCCCCCCCCC</t>
  </si>
  <si>
    <t>52315-07-8</t>
  </si>
  <si>
    <t>N#CC(OC(=O)C1C(C=C(Cl)Cl)C1(C)(C))c3cccc(Oc2ccccc2)c3</t>
  </si>
  <si>
    <t>52645-53-1</t>
  </si>
  <si>
    <t>O=C(OCc2cccc(Oc1ccccc1)c2)C3C(C=C(Cl)Cl)C3(C)(C)</t>
  </si>
  <si>
    <t>52918-63-5</t>
  </si>
  <si>
    <t>N#CC(OC(=O)C1C(C=C(Br)Br)C1(C)(C))c3cccc(Oc2ccccc2)c3</t>
  </si>
  <si>
    <t>55406-53-6</t>
  </si>
  <si>
    <t>O=C(OCC#CI)NCCCC</t>
  </si>
  <si>
    <t>n1cnn(c1)CC2(OCC(O2)CCC)c3ccc(cc3Cl)Cl</t>
  </si>
  <si>
    <t>64359-81-5</t>
  </si>
  <si>
    <t>O=C1C(=C(Cl)SN1CCCCCCCC)Cl</t>
  </si>
  <si>
    <t>67564-91-4</t>
  </si>
  <si>
    <t>O1C(C)CN(CC1C)CC(C)Cc2ccc(cc2)C(C)(C)C</t>
  </si>
  <si>
    <t>72490-01-8</t>
  </si>
  <si>
    <t>O=C(OCC)NCCOc2ccc(Oc1ccccc1)cc2</t>
  </si>
  <si>
    <t>72963-72-5</t>
  </si>
  <si>
    <t>O=C(OCN1C(=O)N(CC#C)CC1(=O))C2C(C=C(C)C)C2(C)(C)</t>
  </si>
  <si>
    <t>82657-04-3</t>
  </si>
  <si>
    <t>O=C(OCc2cccc(c1ccccc1)c2C)C3C(C=C(C(F)(F)F)Cl)C3(C)(C)</t>
  </si>
  <si>
    <t>86347-14-0</t>
  </si>
  <si>
    <t>n1c[nH]cc1C(c2cccc(c2C)C)C</t>
  </si>
  <si>
    <t>90035-08-8</t>
  </si>
  <si>
    <t>O=C1Oc6ccccc6(C(O)=C1C5c2ccccc2CC(c4ccc(OCc3ccc(cc3)C(F)(F)F)cc4)C5)</t>
  </si>
  <si>
    <t>91465-08-6</t>
  </si>
  <si>
    <t>N#CC(OC(=O)C1C(C=C(C(F)(F)F)Cl)C1(C)(C))c3cccc(Oc2ccccc2)c3</t>
  </si>
  <si>
    <t>94361-06-5</t>
  </si>
  <si>
    <t>OC(c1ccc(cc1)Cl)(Cn2ncnc2)C(C)C3CC3</t>
  </si>
  <si>
    <t>104653-34-1</t>
  </si>
  <si>
    <t>O=C2c1ccccc1SC(O)=C2C6c3ccccc3CC(c4ccc(cc4)c5ccc(cc5)Br)C6</t>
  </si>
  <si>
    <t>107534-96-3</t>
  </si>
  <si>
    <t>OC(Cn1ncnc1)(CCc2ccc(cc2)Cl)C(C)(C)C</t>
  </si>
  <si>
    <t>111988-49-9</t>
  </si>
  <si>
    <t>N#CN=C2N(Cc1cnc(cc1)Cl)CCS2</t>
  </si>
  <si>
    <t>119515-38-7</t>
  </si>
  <si>
    <t>O=C(OC(C)CC)N1CCCCC1CCO</t>
  </si>
  <si>
    <t>120068-37-3</t>
  </si>
  <si>
    <t>N#Cc1nn(c(N)c1S(=O)C(F)(F)F)c2c(cc(cc2Cl)C(F)(F)F)Cl</t>
  </si>
  <si>
    <t>122453-73-0</t>
  </si>
  <si>
    <t>N#Cc2c(c1ccc(cc1)Cl)n(c(c2Br)C(F)(F)F)COCC</t>
  </si>
  <si>
    <t>122454-29-9</t>
  </si>
  <si>
    <t>N#Cc1c([nH]c(c1Br)C(F)(F)F)c2ccc(cc2)Cl</t>
  </si>
  <si>
    <t>131341-86-1</t>
  </si>
  <si>
    <t>N#Cc1c[nH]cc1c3cccc2OC(F)(F)Oc23</t>
  </si>
  <si>
    <t>131860-33-8</t>
  </si>
  <si>
    <t>N#Cc3ccccc3(Oc2ncnc(Oc1ccccc1C(=COC)C(=O)OC)c2)</t>
  </si>
  <si>
    <t>138261-41-3</t>
  </si>
  <si>
    <t>O=[N+]([O-])N=C1NCCN1Cc2cnc(cc2)Cl</t>
  </si>
  <si>
    <t>pLC50(mol/L)_FISH</t>
  </si>
  <si>
    <t>Exp -LogEC50 (mmol/L)</t>
  </si>
  <si>
    <t>Mol/L</t>
  </si>
  <si>
    <t>66215-27-8</t>
  </si>
  <si>
    <t>n1c(nc(nc1N)NC2CC2)N</t>
  </si>
  <si>
    <t>95737-68-1</t>
  </si>
  <si>
    <t>n1ccccc1OC(C)COc3ccc(Oc2ccccc2)cc3</t>
  </si>
  <si>
    <t>64-18-6</t>
  </si>
  <si>
    <t>O=CO</t>
  </si>
  <si>
    <t>56073-07-5</t>
  </si>
  <si>
    <t>O=C1Oc6ccccc6(C(O)=C1C5c2ccccc2CC(c3ccc(cc3)c4ccccc4)C5)</t>
  </si>
  <si>
    <t>101463-69-8</t>
  </si>
  <si>
    <t>O=C(NC(=O)c1c(F)cccc1(F))Nc3ccc(Oc2ccc(cc2Cl)C(F)(F)F)cc3(F)</t>
  </si>
  <si>
    <t>64628-44-0</t>
  </si>
  <si>
    <t>O=C(NC(=O)c1ccccc1Cl)Nc2ccc(OC(F)(F)F)cc2</t>
  </si>
  <si>
    <t>34123-59-6</t>
  </si>
  <si>
    <t>O=C(Nc1ccc(cc1)C(C)C)N(C)C</t>
  </si>
  <si>
    <t>7696-12-0</t>
  </si>
  <si>
    <t>28772-56-7</t>
  </si>
  <si>
    <t>O=C1Oc5ccccc5(C(O)=C1C(c2ccccc2)CC(O)c3ccc(cc3)c4ccc(cc4)Br)</t>
  </si>
  <si>
    <t>86479-06-3</t>
  </si>
  <si>
    <t>O=C(NC(=O)c1c(F)cccc1(F))Nc2cc(c(OC(F)(F)C(F)F)c(c2)Cl)Cl</t>
  </si>
  <si>
    <t>134-62-3</t>
  </si>
  <si>
    <t>O=C(c1cccc(c1)C)N(CC)CC</t>
  </si>
  <si>
    <t>1563-66-2</t>
  </si>
  <si>
    <t>O=C(Oc2cccc1c2(OC(C)(C)C1))NC</t>
  </si>
  <si>
    <t>1689-99-2</t>
  </si>
  <si>
    <t>N#Cc1cc(c(OC(=O)CCCCCCC)c(c1)Br)Br</t>
  </si>
  <si>
    <t>179101-81-6</t>
  </si>
  <si>
    <t>FC(F)(F)c2cnc(OCCCOc1c(cc(OCC=C(Cl)Cl)cc1Cl)Cl)cc2</t>
  </si>
  <si>
    <t>2303-17-5</t>
  </si>
  <si>
    <t>O=C(N(C(C)C)C(C)C)SCC(=C(Cl)Cl)Cl</t>
  </si>
  <si>
    <t>2921-88-2</t>
  </si>
  <si>
    <t>n1c(OP(OCC)(OCC)=S)c(cc(c1Cl)Cl)Cl</t>
  </si>
  <si>
    <t>57960-19-7</t>
  </si>
  <si>
    <t>O=C(OC=1C(=O)c2ccccc2(C(=O)C=1CCCCCCCCCCCC))C</t>
  </si>
  <si>
    <t>O=C(OC(C)C)C=C(C=CCC(C)CCCC(OC)(C)C)C</t>
  </si>
  <si>
    <t>Mv</t>
  </si>
  <si>
    <t>nCrq</t>
  </si>
  <si>
    <t>C-015</t>
  </si>
  <si>
    <t>C-042</t>
  </si>
  <si>
    <t>B01[C-N]</t>
  </si>
  <si>
    <t>ALOGP</t>
  </si>
  <si>
    <t>Test Set</t>
  </si>
  <si>
    <t>Predicted pLC50</t>
  </si>
  <si>
    <t>pEC50(mol/L)_Daphnia</t>
  </si>
  <si>
    <t>Training set</t>
  </si>
  <si>
    <t>Supplementary Materials SI-1</t>
  </si>
  <si>
    <r>
      <t>2</t>
    </r>
    <r>
      <rPr>
        <i/>
        <sz val="12"/>
        <color theme="1"/>
        <rFont val="Times New Roman"/>
        <family val="1"/>
      </rPr>
      <t>Department of Pharmacoinformatics, National Institute of Pharmaceutical Educational and Research (NIPER), Chunilal Bhawan, 168, Manikata Main Road, 700054 Kolkata, India.</t>
    </r>
  </si>
  <si>
    <r>
      <t>3</t>
    </r>
    <r>
      <rPr>
        <i/>
        <sz val="12"/>
        <color theme="1"/>
        <rFont val="Times New Roman"/>
        <family val="1"/>
      </rPr>
      <t>Laboratory of Environmental Chemistryand Toxicology, Istituto Di Ricerche Farmacologiche Mario Negri IRCCS, Via La Masa, 19, 20156, Milano, Italy</t>
    </r>
  </si>
  <si>
    <r>
      <t>1</t>
    </r>
    <r>
      <rPr>
        <i/>
        <sz val="12"/>
        <color theme="1"/>
        <rFont val="Times New Roman"/>
        <family val="1"/>
      </rPr>
      <t>Drug Theoretics and Cheminformatics Laboratory, Department of Pharmaceutical Technology, Jadavpur University, 188 Raja S C Mullick Road, 700032, Kolkata, India</t>
    </r>
  </si>
  <si>
    <t xml:space="preserve">*Corresponding authors: </t>
  </si>
  <si>
    <t>$Contributed equally</t>
  </si>
  <si>
    <t>K Roy, Email: kunal.roy@jadavpuruniversity.in, Phone: +91 98315 94140; Fax: +91-33-2837-1078, URL: http://sites.google.com/site/kunalroyindia/</t>
  </si>
  <si>
    <t>E. Benfenati, Email: emilio.benfenati@marionegri.it</t>
  </si>
  <si>
    <t>112-53-8</t>
  </si>
  <si>
    <t>94-75-7</t>
  </si>
  <si>
    <t>101007-06-1</t>
  </si>
  <si>
    <t>348635-87-0</t>
  </si>
  <si>
    <t>120162-55-2</t>
  </si>
  <si>
    <t>82560-54-1</t>
  </si>
  <si>
    <t>56634-95-8</t>
  </si>
  <si>
    <t>95465-99-9</t>
  </si>
  <si>
    <t>55285-14-8</t>
  </si>
  <si>
    <t>500008-45-7</t>
  </si>
  <si>
    <t>1698-60-8</t>
  </si>
  <si>
    <t>1897-45-6</t>
  </si>
  <si>
    <t>5598-13-0</t>
  </si>
  <si>
    <t>143807-66-3</t>
  </si>
  <si>
    <t>1031756-98-5</t>
  </si>
  <si>
    <t>333-41-5</t>
  </si>
  <si>
    <t>149961-52-4</t>
  </si>
  <si>
    <t>131-72-6</t>
  </si>
  <si>
    <t>66230-04-4</t>
  </si>
  <si>
    <t>126801-58-9</t>
  </si>
  <si>
    <t>107-06-2</t>
  </si>
  <si>
    <t>80844-07-1</t>
  </si>
  <si>
    <t>153233-91-1</t>
  </si>
  <si>
    <t>131807-57-3</t>
  </si>
  <si>
    <t>22224-92-6</t>
  </si>
  <si>
    <t>120928-09-8</t>
  </si>
  <si>
    <t>13356-08-6</t>
  </si>
  <si>
    <t>122-14-5</t>
  </si>
  <si>
    <t>39515-41-8</t>
  </si>
  <si>
    <t>134098-61-6</t>
  </si>
  <si>
    <t>272451-65-7</t>
  </si>
  <si>
    <t>144740-54-5</t>
  </si>
  <si>
    <t>22259-30-9</t>
  </si>
  <si>
    <t>77182-82-2</t>
  </si>
  <si>
    <t>3861-47-0</t>
  </si>
  <si>
    <t>881685-58-1</t>
  </si>
  <si>
    <t>21609-90-5</t>
  </si>
  <si>
    <t>121-75-5</t>
  </si>
  <si>
    <t>123-33-1</t>
  </si>
  <si>
    <t>2032-65-7</t>
  </si>
  <si>
    <t>16752-77-5</t>
  </si>
  <si>
    <t>4726-14-1</t>
  </si>
  <si>
    <t>116714-46-6</t>
  </si>
  <si>
    <t>42874-03-3</t>
  </si>
  <si>
    <t>72-56-0</t>
  </si>
  <si>
    <t>2310-17-0</t>
  </si>
  <si>
    <t>732-11-6</t>
  </si>
  <si>
    <t>23103-98-2</t>
  </si>
  <si>
    <t>29232-93-7</t>
  </si>
  <si>
    <t>2312-35-8</t>
  </si>
  <si>
    <t>175013-18-0</t>
  </si>
  <si>
    <t>96489-71-3</t>
  </si>
  <si>
    <t>124495-18-7</t>
  </si>
  <si>
    <t>130561-48-7</t>
  </si>
  <si>
    <t>102851-06-9</t>
  </si>
  <si>
    <t>119168-77-3</t>
  </si>
  <si>
    <t>79538-32-2</t>
  </si>
  <si>
    <t>59669-26-0</t>
  </si>
  <si>
    <t>101200-48-0</t>
  </si>
  <si>
    <t>141517-21-7</t>
  </si>
  <si>
    <t>27519-02-4</t>
  </si>
  <si>
    <t>148-79-8</t>
  </si>
  <si>
    <t>143-07-7</t>
  </si>
  <si>
    <t>65733-16-6</t>
  </si>
  <si>
    <t>4299-07-04</t>
  </si>
  <si>
    <t>1085-98-9</t>
  </si>
  <si>
    <t>4719-04-04</t>
  </si>
  <si>
    <t>Canonical smiles</t>
  </si>
  <si>
    <t>OCCCCCCCCCCCC</t>
  </si>
  <si>
    <t>O=C(O)COc1ccc(cc1Cl)Cl</t>
  </si>
  <si>
    <t>N#CC(OC(=O)C1C(C=CC(=O)OC(C(F)(F)F)C(F)(F)F)C1(C)(C))c3cccc(Oc2ccccc2)c3</t>
  </si>
  <si>
    <t>O=S(=O)(c1ncn(n1)S(=O)(=O)N(C)C)n3c2cc(F)ccc2c(c3C)Br</t>
  </si>
  <si>
    <t>O=C(Nc1nc(OC)cc(n1)OC)NS(=O)(=O)c2c(cnn2C)c3nnn(n3)C</t>
  </si>
  <si>
    <t>O=C(Oc2cccc1c2(OC(C)(C)C1))N(C)SN(CCC(=O)OCC)C(C)C</t>
  </si>
  <si>
    <t>N#Cc1cc(c(OC(=O)CCCCCC)c(c1)Br)Br</t>
  </si>
  <si>
    <t>O=P(OCC)(SC(C)CC)SC(C)CC</t>
  </si>
  <si>
    <t>O=C(Oc2cccc1c2(OC(C)(C)C1))N(C)SN(CCCC)CCCC</t>
  </si>
  <si>
    <t>O=C(Nc1c(cc(cc1C)Cl)C(=O)NC)c3cc(nn3(c2ncccc2Cl))Br</t>
  </si>
  <si>
    <t>O=C1C(=C(N)C=NN1c2ccccc2)Cl</t>
  </si>
  <si>
    <t>N#Cc1c(c(C#N)c(c(c1Cl)Cl)Cl)Cl</t>
  </si>
  <si>
    <t>n1c(OP(OC)(OC)=S)c(cc(c1Cl)Cl)Cl</t>
  </si>
  <si>
    <t>O=C(NN(C(=O)c1cc(cc(c1)C)C)C(C)(C)C)c3ccc2OCCCc2c3C</t>
  </si>
  <si>
    <t>O=C(Nc1c(cc(cc1Br)Cl)C(=O)NC(C)C2CC2)c4cc(nn4(c3ncccc3Cl))Br</t>
  </si>
  <si>
    <t>n1c(OP(OCC)(OCC)=S)cc(nc1C(C)C)C</t>
  </si>
  <si>
    <t>O=C(NC)C(=NOC)c1ccccc1COc2cc(ccc2C)C</t>
  </si>
  <si>
    <t>O=C(Oc1c(cc(cc1C(C)CCCCCC)[N+](=O)[O-])[N+](=O)[O-])C=CC</t>
  </si>
  <si>
    <t>N#CC(OC(=O)C(c1ccc(cc1)Cl)C(C)C)c3cccc(Oc2ccccc2)c3</t>
  </si>
  <si>
    <t>O=C(Nc1nc(OC)cc(n1)OC)NS(=O)(=O)Oc2ccccc2(OCC)</t>
  </si>
  <si>
    <t>C(CCl)Cl</t>
  </si>
  <si>
    <t>O(c1ccccc1)c2cccc(c2)COCC(c3ccc(OCC)cc3)(C)C</t>
  </si>
  <si>
    <t>Fc1cccc(F)c1C3=NC(c2ccc(cc2(OCC))C(C)(C)C)CO3</t>
  </si>
  <si>
    <t>O=C4OC(c2ccc(Oc1ccccc1)cc2)(C(=O)N4(Nc3ccccc3))C</t>
  </si>
  <si>
    <t>O=P(Oc1ccc(c(c1)C)SC)(OCC)NC(C)C</t>
  </si>
  <si>
    <t>n1cnc3ccccc3(c1OCCc2ccc(cc2)C(C)(C)C)</t>
  </si>
  <si>
    <t>O([Sn](CC(c1ccccc1)(C)C)(CC(c2ccccc2)(C)C)CC(c3ccccc3)(C)C)[Sn](CC(c4ccccc4)(C)C)(CC(c5ccccc5)(C)C)CC(c6ccccc6)(C)C</t>
  </si>
  <si>
    <t>O=[N+]([O-])c1ccc(OP(OC)(OC)=S)cc1C</t>
  </si>
  <si>
    <t>N#CC(OC(=O)C1C(C)(C)C1(C)(C))c3cccc(Oc2ccccc2)c3</t>
  </si>
  <si>
    <t>O=C(OC(C)(C)C)c1ccc(cc1)CON=Cc3c(nn(c3(Oc2ccccc2))C)C</t>
  </si>
  <si>
    <t>O=C(Nc1ccc(cc1C)C(F)(C(F)(F)F)C(F)(F)F)c2cccc(c2(C(=O)NC(C)(C)CS(=O)(=O)C))I</t>
  </si>
  <si>
    <t>COC1=CC(=NC(=N1)NC(=O)[N-]S(=O)(=O)C2=C(C=CC(=N2)C(F)(F)F)C(=O)OC)OC.[Na+]</t>
  </si>
  <si>
    <t>O=C(Oc1cccc(N=CN(C)C)c1)NC</t>
  </si>
  <si>
    <t>O=C(O)C(N)CCP(=O)(O)C</t>
  </si>
  <si>
    <t>N#Cc1cc(c(OC(=O)CCCCCCC)c(c1)I)I</t>
  </si>
  <si>
    <t>O=C(Nc1cccc2c1C3CCC2C3C(C)C)c4cn(nc4C(F)F)C</t>
  </si>
  <si>
    <t>O(c1cc(c(cc1Cl)Br)Cl)P(OC)(c2ccccc2)=S</t>
  </si>
  <si>
    <t>O=C(OCC)CC(C(=O)OCC)SP(OC)(OC)=S</t>
  </si>
  <si>
    <t>O=C1C=CC(=O)NN1</t>
  </si>
  <si>
    <t>O=C(Oc1cc(c(c(c1)C)SC)C)NC</t>
  </si>
  <si>
    <t>O=C(ON=C(C)SC)NC</t>
  </si>
  <si>
    <t>O=[N+]([O-])c1cc(cc(c1N(CCC)CCC)[N+](=O)[O-])S(=O)(=O)C</t>
  </si>
  <si>
    <t>O=C(NC(=O)c1c(F)cccc1(F))Nc2ccc(OC(F)(F)C(F)OC(F)(F)F)c(c2)Cl</t>
  </si>
  <si>
    <t>O=[N+]([O-])c2ccc(Oc1ccc(cc1Cl)C(F)(F)F)cc2(OCC)</t>
  </si>
  <si>
    <t>c1cc(ccc1CC)C(c2ccc(cc2)CC)C(Cl)Cl</t>
  </si>
  <si>
    <t>O=C2Oc1cc(ccc1N2CSP(OCC)(OCC)=S)Cl</t>
  </si>
  <si>
    <t>O=C1c2ccccc2(C(=O)N1CSP(OC)(OC)=S)</t>
  </si>
  <si>
    <t>O=C(Oc1nc(nc(c1C)C)N(C)C)N(C)C</t>
  </si>
  <si>
    <t>n1c(OP(OC)(OC)=S)cc(nc1N(CC)CC)C</t>
  </si>
  <si>
    <t>O=S(OCC#C)OC2CCCCC2(Oc1ccc(cc1)C(C)(C)C)</t>
  </si>
  <si>
    <t>O=C(OC)N(OC)c1ccccc1COc2nn(cc2)c3ccc(cc3)Cl</t>
  </si>
  <si>
    <t>O=C1C(=C(C=NN1C(C)(C)C)SCc2ccc(cc2)C(C)(C)C)Cl</t>
  </si>
  <si>
    <t>Fc3ccc(Oc2ccnc1cc(cc(c12)Cl)Cl)cc3</t>
  </si>
  <si>
    <t>O=C(O)C2=NN(c1ccc(cc1)C)c3cccc(OCCOC)c3(C2(=O))</t>
  </si>
  <si>
    <t>N#CC(OC(=O)C(Nc1ccc(cc1Cl)C(F)(F)F)C(C)C)c3cccc(Oc2ccccc2)c3</t>
  </si>
  <si>
    <t>O=C(NCc1ccc(cc1)C(C)(C)C)c2c(c(nn2C)CC)Cl</t>
  </si>
  <si>
    <t>O=C(OCc1c(F)c(F)c(c(F)c1(F))C)C2C(C=C(C(F)(F)F)Cl)C2(C)(C)</t>
  </si>
  <si>
    <t>O=C(ON=C(C)SC)N(C)SN(C(=O)ON=C(C)SC)C</t>
  </si>
  <si>
    <t>O=C(OC)c1ccccc1S(=O)(=O)NC(=O)N(c2nc(nc(n2)C)OC)C</t>
  </si>
  <si>
    <t>O=C(OC)C(=NOC)c1ccccc1CON=C(c2cccc(c2)C(F)(F)F)C</t>
  </si>
  <si>
    <t>C(=CCCCCCCCCCCCCC)CCCCCCCC</t>
  </si>
  <si>
    <t>n1cscc1c2nc3ccccc3([nH]2)</t>
  </si>
  <si>
    <t>O=C(O)CCCCCCCCCCC</t>
  </si>
  <si>
    <t>O=C1c3ccccc3(OC(O)=C1C(c2ccccc2)CC(=O)C)</t>
  </si>
  <si>
    <t>O=S(=O)(N(c1ccccc1)SC(F)(Cl)Cl)N(C)C</t>
  </si>
  <si>
    <t>CCCCCCCCCC[N+](C)(C)CCCCCCCCCC.[Cl-]</t>
  </si>
  <si>
    <t>Geom. mean(value mmol)</t>
  </si>
  <si>
    <t>ID Biocides</t>
  </si>
  <si>
    <t>F01[N-N]</t>
  </si>
  <si>
    <t>minsOH</t>
  </si>
  <si>
    <t>B05[O-S]</t>
  </si>
  <si>
    <t>nPO4</t>
  </si>
  <si>
    <t>nCb-</t>
  </si>
  <si>
    <t>pEC50(mol/l)</t>
  </si>
  <si>
    <t>Predicted pEC50</t>
  </si>
  <si>
    <t>TestCompNo</t>
  </si>
  <si>
    <t>Score(MAE-LOO)</t>
  </si>
  <si>
    <t>Score(Proximity Train YObs Mean)</t>
  </si>
  <si>
    <t>Score(Similarity based AD)</t>
  </si>
  <si>
    <t>CompositeScore</t>
  </si>
  <si>
    <t>PredictionQuality</t>
  </si>
  <si>
    <t>YPred(Test)</t>
  </si>
  <si>
    <t>AD status</t>
  </si>
  <si>
    <t>Closest Training Compound</t>
  </si>
  <si>
    <t>Euclidean Distance</t>
  </si>
  <si>
    <t>Generalized Jaccard Coeff.</t>
  </si>
  <si>
    <t>Good</t>
  </si>
  <si>
    <t>In</t>
  </si>
  <si>
    <t>Outside AD</t>
  </si>
  <si>
    <t>Bad/Unreliable</t>
  </si>
  <si>
    <t>Moderate</t>
  </si>
  <si>
    <t xml:space="preserve"> User-defined Weightage :</t>
  </si>
  <si>
    <t xml:space="preserve"> To Score MAE(Loo) </t>
  </si>
  <si>
    <t xml:space="preserve"> To Score (AD) </t>
  </si>
  <si>
    <t xml:space="preserve"> To Score (Mean) </t>
  </si>
  <si>
    <t>Internal validation metrics:</t>
  </si>
  <si>
    <t>R^2</t>
  </si>
  <si>
    <t>Q^2(LOO)</t>
  </si>
  <si>
    <t>MAE (95% data)</t>
  </si>
  <si>
    <t>4_F</t>
  </si>
  <si>
    <t>5_F</t>
  </si>
  <si>
    <t>8_F</t>
  </si>
  <si>
    <t>11_F</t>
  </si>
  <si>
    <t>12_F</t>
  </si>
  <si>
    <t>15_F</t>
  </si>
  <si>
    <t>20_F</t>
  </si>
  <si>
    <t>23_F</t>
  </si>
  <si>
    <t>26_F</t>
  </si>
  <si>
    <t>31_F</t>
  </si>
  <si>
    <t>36_F</t>
  </si>
  <si>
    <t>51_F</t>
  </si>
  <si>
    <t>53_F</t>
  </si>
  <si>
    <t>58_F</t>
  </si>
  <si>
    <t>59_F</t>
  </si>
  <si>
    <t>60_F</t>
  </si>
  <si>
    <t>69_F</t>
  </si>
  <si>
    <t>70_F</t>
  </si>
  <si>
    <t>73_F</t>
  </si>
  <si>
    <t>78_F</t>
  </si>
  <si>
    <t>79_F</t>
  </si>
  <si>
    <t>81_F</t>
  </si>
  <si>
    <t>83_F</t>
  </si>
  <si>
    <t>86_F</t>
  </si>
  <si>
    <t>89_F</t>
  </si>
  <si>
    <t>98_F</t>
  </si>
  <si>
    <t>100_F</t>
  </si>
  <si>
    <t>106_F</t>
  </si>
  <si>
    <t>108_F</t>
  </si>
  <si>
    <t>111_F</t>
  </si>
  <si>
    <t>117_F</t>
  </si>
  <si>
    <t>126_F</t>
  </si>
  <si>
    <t>138_F</t>
  </si>
  <si>
    <t>145_F</t>
  </si>
  <si>
    <t>153_F</t>
  </si>
  <si>
    <t>159_F</t>
  </si>
  <si>
    <t>1001_F</t>
  </si>
  <si>
    <t>1003_F</t>
  </si>
  <si>
    <t>1_D</t>
  </si>
  <si>
    <t>2_D</t>
  </si>
  <si>
    <t>3_D</t>
  </si>
  <si>
    <t>4_D</t>
  </si>
  <si>
    <t>6_D</t>
  </si>
  <si>
    <t>7_D</t>
  </si>
  <si>
    <t>8_D</t>
  </si>
  <si>
    <t>11_D</t>
  </si>
  <si>
    <t>12_D</t>
  </si>
  <si>
    <t>13_D</t>
  </si>
  <si>
    <t>14_D</t>
  </si>
  <si>
    <t>15_D</t>
  </si>
  <si>
    <t>16_D</t>
  </si>
  <si>
    <t>17_D</t>
  </si>
  <si>
    <t>18_D</t>
  </si>
  <si>
    <t>19_D</t>
  </si>
  <si>
    <t>20_D</t>
  </si>
  <si>
    <t>21_D</t>
  </si>
  <si>
    <t>22_D</t>
  </si>
  <si>
    <t>27_D</t>
  </si>
  <si>
    <t>29_D</t>
  </si>
  <si>
    <t>30_D</t>
  </si>
  <si>
    <t>32_D</t>
  </si>
  <si>
    <t>34_D</t>
  </si>
  <si>
    <t>35_D</t>
  </si>
  <si>
    <t>36_D</t>
  </si>
  <si>
    <t>37_D</t>
  </si>
  <si>
    <t>38_D</t>
  </si>
  <si>
    <t>39_D</t>
  </si>
  <si>
    <t>40_D</t>
  </si>
  <si>
    <t>41_D</t>
  </si>
  <si>
    <t>42_D</t>
  </si>
  <si>
    <t>43_D</t>
  </si>
  <si>
    <t>44_D</t>
  </si>
  <si>
    <t>45_D</t>
  </si>
  <si>
    <t>46_D</t>
  </si>
  <si>
    <t>47_D</t>
  </si>
  <si>
    <t>49_D</t>
  </si>
  <si>
    <t>51_D</t>
  </si>
  <si>
    <t>52_D</t>
  </si>
  <si>
    <t>53_D</t>
  </si>
  <si>
    <t>55_D</t>
  </si>
  <si>
    <t>56_D</t>
  </si>
  <si>
    <t>57_D</t>
  </si>
  <si>
    <t>58_D</t>
  </si>
  <si>
    <t>59_D</t>
  </si>
  <si>
    <t>60_D</t>
  </si>
  <si>
    <t>62_D</t>
  </si>
  <si>
    <t>63_D</t>
  </si>
  <si>
    <t>64_D</t>
  </si>
  <si>
    <t>65_D</t>
  </si>
  <si>
    <t>66_D</t>
  </si>
  <si>
    <t>68_D</t>
  </si>
  <si>
    <t>69_D</t>
  </si>
  <si>
    <t>72_D</t>
  </si>
  <si>
    <t>73_D</t>
  </si>
  <si>
    <t>74_D</t>
  </si>
  <si>
    <t>75_D</t>
  </si>
  <si>
    <t>76_D</t>
  </si>
  <si>
    <t>77_D</t>
  </si>
  <si>
    <t>78_D</t>
  </si>
  <si>
    <t>79_D</t>
  </si>
  <si>
    <t>80_D</t>
  </si>
  <si>
    <t>81_D</t>
  </si>
  <si>
    <t>82_D</t>
  </si>
  <si>
    <t>83_D</t>
  </si>
  <si>
    <t>84_D</t>
  </si>
  <si>
    <t>85_D</t>
  </si>
  <si>
    <t>86_D</t>
  </si>
  <si>
    <t>88_D</t>
  </si>
  <si>
    <t>155_D</t>
  </si>
  <si>
    <t>158_D</t>
  </si>
  <si>
    <t>166_D</t>
  </si>
  <si>
    <t>186_D</t>
  </si>
  <si>
    <t>188_D</t>
  </si>
  <si>
    <t>203_D</t>
  </si>
  <si>
    <t>214_D</t>
  </si>
  <si>
    <t>216_D</t>
  </si>
  <si>
    <t>263_D</t>
  </si>
  <si>
    <t>266_D</t>
  </si>
  <si>
    <t>282_D</t>
  </si>
  <si>
    <t>288_D</t>
  </si>
  <si>
    <t>392_D</t>
  </si>
  <si>
    <r>
      <t>Kabiruddin Khan</t>
    </r>
    <r>
      <rPr>
        <b/>
        <vertAlign val="superscript"/>
        <sz val="12"/>
        <color theme="1"/>
        <rFont val="Times New Roman"/>
        <family val="1"/>
      </rPr>
      <t>1,$</t>
    </r>
    <r>
      <rPr>
        <b/>
        <sz val="12"/>
        <color theme="1"/>
        <rFont val="Times New Roman"/>
        <family val="1"/>
      </rPr>
      <t>, PathanMohsin Khan</t>
    </r>
    <r>
      <rPr>
        <b/>
        <vertAlign val="superscript"/>
        <sz val="12"/>
        <color theme="1"/>
        <rFont val="Times New Roman"/>
        <family val="1"/>
      </rPr>
      <t>2,$</t>
    </r>
    <r>
      <rPr>
        <b/>
        <sz val="12"/>
        <color theme="1"/>
        <rFont val="Times New Roman"/>
        <family val="1"/>
      </rPr>
      <t>, Giovanna Lavado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Cecile Valsecchi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Julia Pasqualini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Diego Baderna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Marco Marzo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Anna Lombardo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, Kunal Roy</t>
    </r>
    <r>
      <rPr>
        <b/>
        <vertAlign val="superscript"/>
        <sz val="12"/>
        <color theme="1"/>
        <rFont val="Times New Roman"/>
        <family val="1"/>
      </rPr>
      <t>1,3,*</t>
    </r>
    <r>
      <rPr>
        <b/>
        <sz val="12"/>
        <color theme="1"/>
        <rFont val="Times New Roman"/>
        <family val="1"/>
      </rPr>
      <t>, Emilio Benfenati</t>
    </r>
    <r>
      <rPr>
        <b/>
        <vertAlign val="superscript"/>
        <sz val="12"/>
        <color theme="1"/>
        <rFont val="Times New Roman"/>
        <family val="1"/>
      </rPr>
      <t>3,*</t>
    </r>
  </si>
  <si>
    <t>QSAR modeling of Daphnia magna and fish toxicities of biocides using 2D descriptors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</si>
</sst>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0" fillId="0" borderId="0" xfId="0" applyFont="1"/>
    <xf numFmtId="0" fontId="9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  <xf numFmtId="0" fontId="4" fillId="0" borderId="0" xfId="0" applyFont="1" applyAlignment="1">
      <alignment horizontal="justify" vertical="center"/>
    </xf>
    <xf numFmtId="0" fontId="6" fillId="0" borderId="0" xfId="0" applyFont="1"/>
    <xf numFmtId="0" fontId="0" fillId="0" borderId="0" xfId="0" applyAlignment="1">
      <alignment wrapText="1"/>
    </xf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Normale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14</xdr:col>
      <xdr:colOff>562356</xdr:colOff>
      <xdr:row>20</xdr:row>
      <xdr:rowOff>47244</xdr:rowOff>
    </xdr:to>
    <xdr:pic>
      <xdr:nvPicPr>
        <xdr:cNvPr id="3" name="Picture 2" descr="Figure tyP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38100"/>
          <a:ext cx="8982456" cy="3819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3"/>
  <sheetViews>
    <sheetView workbookViewId="0">
      <selection activeCell="E3" sqref="E3"/>
    </sheetView>
  </sheetViews>
  <sheetFormatPr defaultRowHeight="15" x14ac:dyDescent="0.25"/>
  <sheetData>
    <row r="1" spans="4:17" x14ac:dyDescent="0.25">
      <c r="J1" s="8" t="s">
        <v>233</v>
      </c>
    </row>
    <row r="4" spans="4:17" ht="15.75" x14ac:dyDescent="0.25">
      <c r="G4" s="3" t="s">
        <v>530</v>
      </c>
    </row>
    <row r="8" spans="4:17" ht="15.75" x14ac:dyDescent="0.25">
      <c r="K8" s="4"/>
    </row>
    <row r="10" spans="4:17" ht="18.75" x14ac:dyDescent="0.25">
      <c r="I10" s="4"/>
      <c r="Q10" s="22" t="s">
        <v>529</v>
      </c>
    </row>
    <row r="11" spans="4:17" ht="15.75" x14ac:dyDescent="0.25">
      <c r="I11" s="16"/>
    </row>
    <row r="12" spans="4:17" ht="15.75" x14ac:dyDescent="0.25">
      <c r="I12" s="16"/>
    </row>
    <row r="13" spans="4:17" ht="18.75" x14ac:dyDescent="0.25">
      <c r="D13" s="17" t="s">
        <v>236</v>
      </c>
      <c r="H13" s="5"/>
    </row>
    <row r="14" spans="4:17" ht="18.75" x14ac:dyDescent="0.25">
      <c r="D14" s="17" t="s">
        <v>234</v>
      </c>
      <c r="H14" s="5"/>
      <c r="L14" s="5"/>
      <c r="M14" s="5"/>
    </row>
    <row r="15" spans="4:17" ht="18.75" x14ac:dyDescent="0.25">
      <c r="D15" s="17" t="s">
        <v>235</v>
      </c>
    </row>
    <row r="20" spans="4:6" x14ac:dyDescent="0.25">
      <c r="D20" t="s">
        <v>238</v>
      </c>
    </row>
    <row r="21" spans="4:6" x14ac:dyDescent="0.25">
      <c r="D21" t="s">
        <v>237</v>
      </c>
    </row>
    <row r="22" spans="4:6" x14ac:dyDescent="0.25">
      <c r="D22" t="s">
        <v>239</v>
      </c>
    </row>
    <row r="23" spans="4:6" x14ac:dyDescent="0.25">
      <c r="D23" t="s">
        <v>240</v>
      </c>
      <c r="F23" s="18"/>
    </row>
  </sheetData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B1" sqref="B1:B1048576"/>
    </sheetView>
  </sheetViews>
  <sheetFormatPr defaultRowHeight="15" x14ac:dyDescent="0.25"/>
  <cols>
    <col min="1" max="1" width="10.140625" style="11" bestFit="1" customWidth="1"/>
    <col min="2" max="2" width="9.140625" style="11"/>
    <col min="3" max="3" width="33.140625" style="11" customWidth="1"/>
    <col min="4" max="4" width="9.140625" style="11"/>
    <col min="5" max="5" width="14.42578125" style="13" bestFit="1" customWidth="1"/>
    <col min="6" max="6" width="10.140625" style="11" bestFit="1" customWidth="1"/>
    <col min="7" max="7" width="12" style="11" bestFit="1" customWidth="1"/>
    <col min="8" max="8" width="13.5703125" style="11" bestFit="1" customWidth="1"/>
    <col min="9" max="9" width="9.140625" style="11"/>
    <col min="10" max="10" width="10.140625" style="11" bestFit="1" customWidth="1"/>
    <col min="11" max="16384" width="9.140625" style="11"/>
  </cols>
  <sheetData>
    <row r="1" spans="1:12" s="7" customFormat="1" x14ac:dyDescent="0.25">
      <c r="A1" s="9" t="s">
        <v>12</v>
      </c>
      <c r="B1" s="6" t="s">
        <v>13</v>
      </c>
      <c r="C1" s="9" t="s">
        <v>14</v>
      </c>
      <c r="D1" s="6" t="s">
        <v>15</v>
      </c>
      <c r="E1" s="10" t="s">
        <v>16</v>
      </c>
      <c r="F1" s="2" t="s">
        <v>17</v>
      </c>
      <c r="G1" s="6" t="s">
        <v>18</v>
      </c>
      <c r="H1" s="2" t="s">
        <v>186</v>
      </c>
      <c r="J1" s="11"/>
      <c r="K1" s="12"/>
      <c r="L1" s="11"/>
    </row>
    <row r="2" spans="1:12" x14ac:dyDescent="0.25">
      <c r="A2" s="11">
        <v>3</v>
      </c>
      <c r="B2" s="11" t="s">
        <v>26</v>
      </c>
      <c r="C2" s="11" t="s">
        <v>27</v>
      </c>
      <c r="D2" s="11">
        <v>8.2985259551689464E-2</v>
      </c>
      <c r="E2" s="13">
        <v>99.014270159999995</v>
      </c>
      <c r="F2" s="11">
        <v>8.373890973934348E-4</v>
      </c>
      <c r="G2" s="11">
        <v>8.373890973934348E-7</v>
      </c>
      <c r="H2" s="11">
        <v>6.077072697818676</v>
      </c>
    </row>
    <row r="3" spans="1:12" x14ac:dyDescent="0.25">
      <c r="A3" s="11">
        <v>4</v>
      </c>
      <c r="B3" s="11" t="s">
        <v>79</v>
      </c>
      <c r="C3" s="11" t="s">
        <v>80</v>
      </c>
      <c r="D3" s="11">
        <v>0.11725000000000001</v>
      </c>
      <c r="E3" s="13">
        <v>239.98833238399999</v>
      </c>
      <c r="F3" s="11">
        <v>4.885416666666662E-4</v>
      </c>
      <c r="G3" s="11">
        <v>4.8854166666666619E-7</v>
      </c>
      <c r="H3" s="11">
        <v>6.3110983903244859</v>
      </c>
    </row>
    <row r="4" spans="1:12" x14ac:dyDescent="0.25">
      <c r="A4" s="11">
        <v>5</v>
      </c>
      <c r="B4" s="11" t="s">
        <v>84</v>
      </c>
      <c r="C4" s="11" t="s">
        <v>85</v>
      </c>
      <c r="D4" s="11">
        <v>0.22999999999999998</v>
      </c>
      <c r="E4" s="13">
        <v>162.02854031999999</v>
      </c>
      <c r="F4" s="11">
        <v>1.4197530864197517E-3</v>
      </c>
      <c r="G4" s="11">
        <v>1.4197530864197516E-6</v>
      </c>
      <c r="H4" s="11">
        <v>5.8477871785250386</v>
      </c>
      <c r="L4" s="14"/>
    </row>
    <row r="5" spans="1:12" x14ac:dyDescent="0.25">
      <c r="A5" s="11">
        <v>6</v>
      </c>
      <c r="B5" s="11" t="s">
        <v>110</v>
      </c>
      <c r="C5" s="11" t="s">
        <v>1</v>
      </c>
      <c r="D5" s="11">
        <v>0.50119999999999998</v>
      </c>
      <c r="E5" s="13">
        <v>326.37867553600103</v>
      </c>
      <c r="F5" s="11">
        <v>1.38453038674033E-3</v>
      </c>
      <c r="G5" s="11">
        <v>1.38453038674033E-6</v>
      </c>
      <c r="H5" s="11">
        <v>5.858697508211054</v>
      </c>
      <c r="L5" s="14"/>
    </row>
    <row r="6" spans="1:12" x14ac:dyDescent="0.25">
      <c r="A6" s="11">
        <v>8</v>
      </c>
      <c r="B6" s="11" t="s">
        <v>75</v>
      </c>
      <c r="C6" s="11" t="s">
        <v>76</v>
      </c>
      <c r="D6" s="11">
        <v>2.15</v>
      </c>
      <c r="E6" s="13">
        <v>142.98393547199899</v>
      </c>
      <c r="F6" s="11">
        <v>1.503496503496503E-2</v>
      </c>
      <c r="G6" s="11">
        <v>1.5034965034965031E-5</v>
      </c>
      <c r="H6" s="11">
        <v>4.8228975775494565</v>
      </c>
      <c r="L6" s="14"/>
    </row>
    <row r="7" spans="1:12" x14ac:dyDescent="0.25">
      <c r="A7" s="11">
        <v>10</v>
      </c>
      <c r="B7" s="11" t="s">
        <v>113</v>
      </c>
      <c r="C7" s="11" t="s">
        <v>114</v>
      </c>
      <c r="D7" s="11">
        <v>1.48</v>
      </c>
      <c r="E7" s="13">
        <v>239.853386884</v>
      </c>
      <c r="F7" s="11">
        <v>6.1157024793388366E-3</v>
      </c>
      <c r="G7" s="11">
        <v>6.1157024793388368E-6</v>
      </c>
      <c r="H7" s="11">
        <v>5.2135536505854745</v>
      </c>
      <c r="L7" s="14"/>
    </row>
    <row r="8" spans="1:12" x14ac:dyDescent="0.25">
      <c r="A8" s="11">
        <v>11</v>
      </c>
      <c r="B8" s="11" t="s">
        <v>143</v>
      </c>
      <c r="C8" s="11" t="s">
        <v>144</v>
      </c>
      <c r="D8" s="11">
        <v>1.4E-3</v>
      </c>
      <c r="E8" s="13">
        <v>502.97316766799997</v>
      </c>
      <c r="F8" s="11">
        <v>2.7722772277227645E-6</v>
      </c>
      <c r="G8" s="11">
        <v>2.7722772277227645E-9</v>
      </c>
      <c r="H8" s="11">
        <v>8.5571633424404254</v>
      </c>
      <c r="L8" s="14"/>
    </row>
    <row r="9" spans="1:12" x14ac:dyDescent="0.25">
      <c r="A9" s="11">
        <v>12</v>
      </c>
      <c r="B9" s="11" t="s">
        <v>162</v>
      </c>
      <c r="C9" s="11" t="s">
        <v>163</v>
      </c>
      <c r="D9" s="11">
        <v>2.5199999999999949E-3</v>
      </c>
      <c r="E9" s="13">
        <v>449.10055580800002</v>
      </c>
      <c r="F9" s="11">
        <v>5.5999999999999887E-6</v>
      </c>
      <c r="G9" s="11">
        <v>5.5999999999999889E-9</v>
      </c>
      <c r="H9" s="11">
        <v>8.2518119729938011</v>
      </c>
      <c r="L9" s="14"/>
    </row>
    <row r="10" spans="1:12" x14ac:dyDescent="0.25">
      <c r="A10" s="11">
        <v>15</v>
      </c>
      <c r="B10" s="11" t="s">
        <v>139</v>
      </c>
      <c r="C10" s="11" t="s">
        <v>140</v>
      </c>
      <c r="D10" s="11">
        <v>1.4116666666666668E-3</v>
      </c>
      <c r="E10" s="13">
        <v>415.07419882800002</v>
      </c>
      <c r="F10" s="11">
        <v>3.3934294871794836E-6</v>
      </c>
      <c r="G10" s="11">
        <v>3.3934294871794836E-9</v>
      </c>
      <c r="H10" s="11">
        <v>8.4693611706796794</v>
      </c>
      <c r="L10" s="14"/>
    </row>
    <row r="11" spans="1:12" x14ac:dyDescent="0.25">
      <c r="A11" s="11">
        <v>16</v>
      </c>
      <c r="B11" s="11" t="s">
        <v>178</v>
      </c>
      <c r="C11" s="11" t="s">
        <v>179</v>
      </c>
      <c r="D11" s="11">
        <v>3.2000000000000002E-3</v>
      </c>
      <c r="E11" s="13">
        <v>347.92767259999999</v>
      </c>
      <c r="F11" s="11">
        <v>9.1428571428571337E-6</v>
      </c>
      <c r="G11" s="11">
        <v>9.1428571428571344E-9</v>
      </c>
      <c r="H11" s="11">
        <v>8.0389180660303694</v>
      </c>
      <c r="L11" s="14"/>
    </row>
    <row r="12" spans="1:12" x14ac:dyDescent="0.25">
      <c r="A12" s="11">
        <v>17</v>
      </c>
      <c r="B12" s="11" t="s">
        <v>180</v>
      </c>
      <c r="C12" s="11" t="s">
        <v>181</v>
      </c>
      <c r="D12" s="11">
        <v>0.54249999999999998</v>
      </c>
      <c r="E12" s="13">
        <v>248.039733872</v>
      </c>
      <c r="F12" s="11">
        <v>2.1874999999999985E-3</v>
      </c>
      <c r="G12" s="11">
        <v>2.1874999999999985E-6</v>
      </c>
      <c r="H12" s="11">
        <v>5.6600519383056493</v>
      </c>
      <c r="L12" s="14"/>
    </row>
    <row r="13" spans="1:12" x14ac:dyDescent="0.25">
      <c r="A13" s="11">
        <v>18</v>
      </c>
      <c r="B13" s="11" t="s">
        <v>174</v>
      </c>
      <c r="C13" s="11" t="s">
        <v>175</v>
      </c>
      <c r="D13" s="11">
        <v>0.14173333333333335</v>
      </c>
      <c r="E13" s="13">
        <v>435.93870642799999</v>
      </c>
      <c r="F13" s="11">
        <v>3.2433257055682622E-4</v>
      </c>
      <c r="G13" s="11">
        <v>3.2433257055682622E-7</v>
      </c>
      <c r="H13" s="11">
        <v>6.4890094358388257</v>
      </c>
      <c r="L13" s="14"/>
    </row>
    <row r="14" spans="1:12" x14ac:dyDescent="0.25">
      <c r="A14" s="11">
        <v>19</v>
      </c>
      <c r="B14" s="11" t="s">
        <v>176</v>
      </c>
      <c r="C14" s="11" t="s">
        <v>177</v>
      </c>
      <c r="D14" s="11">
        <v>8.6800000000000002E-3</v>
      </c>
      <c r="E14" s="13">
        <v>405.96953741200002</v>
      </c>
      <c r="F14" s="11">
        <v>2.1274509803921537E-5</v>
      </c>
      <c r="G14" s="11">
        <v>2.1274509803921537E-8</v>
      </c>
      <c r="H14" s="11">
        <v>7.6721404379133888</v>
      </c>
      <c r="L14" s="14"/>
    </row>
    <row r="15" spans="1:12" x14ac:dyDescent="0.25">
      <c r="A15" s="11">
        <v>20</v>
      </c>
      <c r="B15" s="11" t="s">
        <v>182</v>
      </c>
      <c r="C15" s="11" t="s">
        <v>183</v>
      </c>
      <c r="D15" s="11">
        <v>1.1000000000000001</v>
      </c>
      <c r="E15" s="13">
        <v>403.11682064399997</v>
      </c>
      <c r="F15" s="11">
        <v>2.7295285359801476E-3</v>
      </c>
      <c r="G15" s="11">
        <v>2.7295285359801477E-6</v>
      </c>
      <c r="H15" s="11">
        <v>5.5639123609828847</v>
      </c>
      <c r="L15" s="14"/>
    </row>
    <row r="16" spans="1:12" x14ac:dyDescent="0.25">
      <c r="A16" s="11">
        <v>21</v>
      </c>
      <c r="B16" s="11" t="s">
        <v>133</v>
      </c>
      <c r="C16" s="11" t="s">
        <v>134</v>
      </c>
      <c r="D16" s="11">
        <v>2.9249999999999998</v>
      </c>
      <c r="E16" s="13">
        <v>263.889772392</v>
      </c>
      <c r="F16" s="11">
        <v>1.0996240601503757E-2</v>
      </c>
      <c r="G16" s="11">
        <v>1.0996240601503757E-5</v>
      </c>
      <c r="H16" s="11">
        <v>4.9587557662128674</v>
      </c>
      <c r="L16" s="14"/>
    </row>
    <row r="17" spans="1:12" x14ac:dyDescent="0.25">
      <c r="A17" s="11">
        <v>22</v>
      </c>
      <c r="B17" s="11" t="s">
        <v>4</v>
      </c>
      <c r="C17" s="11" t="s">
        <v>83</v>
      </c>
      <c r="D17" s="11">
        <v>88</v>
      </c>
      <c r="E17" s="13">
        <v>42.021798063999903</v>
      </c>
      <c r="F17" s="11">
        <v>2.0952380952380953</v>
      </c>
      <c r="G17" s="11">
        <v>2.0952380952380953E-3</v>
      </c>
      <c r="H17" s="11">
        <v>2.6787666182477317</v>
      </c>
      <c r="L17" s="14"/>
    </row>
    <row r="18" spans="1:12" x14ac:dyDescent="0.25">
      <c r="A18" s="11">
        <v>23</v>
      </c>
      <c r="B18" s="11" t="s">
        <v>170</v>
      </c>
      <c r="C18" s="11" t="s">
        <v>171</v>
      </c>
      <c r="D18" s="11">
        <v>24.85</v>
      </c>
      <c r="E18" s="13">
        <v>252.02364496799899</v>
      </c>
      <c r="F18" s="11">
        <v>9.8221343873517761E-2</v>
      </c>
      <c r="G18" s="11">
        <v>9.8221343873517762E-5</v>
      </c>
      <c r="H18" s="11">
        <v>4.0077941281064673</v>
      </c>
      <c r="L18" s="14"/>
    </row>
    <row r="19" spans="1:12" x14ac:dyDescent="0.25">
      <c r="A19" s="11">
        <v>24</v>
      </c>
      <c r="B19" s="11" t="s">
        <v>108</v>
      </c>
      <c r="C19" s="11" t="s">
        <v>109</v>
      </c>
      <c r="D19" s="11">
        <v>0.23499999999999999</v>
      </c>
      <c r="E19" s="13">
        <v>129.96594006399999</v>
      </c>
      <c r="F19" s="11">
        <v>1.8076923076923051E-3</v>
      </c>
      <c r="G19" s="11">
        <v>1.807692307692305E-6</v>
      </c>
      <c r="H19" s="11">
        <v>5.7428754900351011</v>
      </c>
      <c r="L19" s="14"/>
    </row>
    <row r="20" spans="1:12" x14ac:dyDescent="0.25">
      <c r="A20" s="11">
        <v>25</v>
      </c>
      <c r="B20" s="11" t="s">
        <v>121</v>
      </c>
      <c r="C20" s="11" t="s">
        <v>122</v>
      </c>
      <c r="D20" s="11">
        <v>3.5999999999999997E-2</v>
      </c>
      <c r="E20" s="13">
        <v>239.98496125599999</v>
      </c>
      <c r="F20" s="11">
        <v>1.5126050420168064E-4</v>
      </c>
      <c r="G20" s="11">
        <v>1.5126050420168063E-7</v>
      </c>
      <c r="H20" s="11">
        <v>6.8202744562892246</v>
      </c>
      <c r="L20" s="14"/>
    </row>
    <row r="21" spans="1:12" x14ac:dyDescent="0.25">
      <c r="A21" s="11">
        <v>26</v>
      </c>
      <c r="B21" s="11" t="s">
        <v>117</v>
      </c>
      <c r="C21" s="11" t="s">
        <v>118</v>
      </c>
      <c r="D21" s="11">
        <v>0.56999999999999995</v>
      </c>
      <c r="E21" s="13">
        <v>227.23614792799901</v>
      </c>
      <c r="F21" s="11">
        <v>2.5110132158590293E-3</v>
      </c>
      <c r="G21" s="11">
        <v>2.5110132158590294E-6</v>
      </c>
      <c r="H21" s="11">
        <v>5.6001510015206319</v>
      </c>
      <c r="L21" s="14"/>
    </row>
    <row r="22" spans="1:12" x14ac:dyDescent="0.25">
      <c r="A22" s="11">
        <v>30</v>
      </c>
      <c r="B22" s="11" t="s">
        <v>88</v>
      </c>
      <c r="C22" s="11" t="s">
        <v>89</v>
      </c>
      <c r="D22" s="11">
        <v>3.4066666666666663</v>
      </c>
      <c r="E22" s="13">
        <v>241.13611660799901</v>
      </c>
      <c r="F22" s="11">
        <v>1.4135546334716451E-2</v>
      </c>
      <c r="G22" s="11">
        <v>1.4135546334716451E-5</v>
      </c>
      <c r="H22" s="11">
        <v>4.8496874014958369</v>
      </c>
      <c r="L22" s="14"/>
    </row>
    <row r="23" spans="1:12" x14ac:dyDescent="0.25">
      <c r="A23" s="11">
        <v>31</v>
      </c>
      <c r="B23" s="11" t="s">
        <v>158</v>
      </c>
      <c r="C23" s="11" t="s">
        <v>159</v>
      </c>
      <c r="D23" s="11">
        <v>30</v>
      </c>
      <c r="E23" s="13">
        <v>200.13134851199999</v>
      </c>
      <c r="F23" s="11">
        <v>0.14999999999999997</v>
      </c>
      <c r="G23" s="11">
        <v>1.4999999999999996E-4</v>
      </c>
      <c r="H23" s="11">
        <v>3.8239087409443191</v>
      </c>
      <c r="L23" s="14"/>
    </row>
    <row r="24" spans="1:12" x14ac:dyDescent="0.25">
      <c r="A24" s="11">
        <v>33</v>
      </c>
      <c r="B24" s="11" t="s">
        <v>8</v>
      </c>
      <c r="C24" s="11" t="s">
        <v>147</v>
      </c>
      <c r="D24" s="11">
        <v>4.4249999999999998</v>
      </c>
      <c r="E24" s="13">
        <v>341.06978214399999</v>
      </c>
      <c r="F24" s="11">
        <v>1.2938596491228067E-2</v>
      </c>
      <c r="G24" s="11">
        <v>1.2938596491228066E-5</v>
      </c>
      <c r="H24" s="11">
        <v>4.8881128310222905</v>
      </c>
      <c r="L24" s="14"/>
    </row>
    <row r="25" spans="1:12" x14ac:dyDescent="0.25">
      <c r="A25" s="11">
        <v>36</v>
      </c>
      <c r="B25" s="11" t="s">
        <v>137</v>
      </c>
      <c r="C25" s="11" t="s">
        <v>138</v>
      </c>
      <c r="D25" s="11">
        <v>1.73</v>
      </c>
      <c r="E25" s="13">
        <v>404.35599599000102</v>
      </c>
      <c r="F25" s="11">
        <v>3.9318181818181796E-3</v>
      </c>
      <c r="G25" s="11">
        <v>3.9318181818181796E-6</v>
      </c>
      <c r="H25" s="11">
        <v>5.4054065733573919</v>
      </c>
      <c r="L25" s="14"/>
    </row>
    <row r="26" spans="1:12" x14ac:dyDescent="0.25">
      <c r="A26" s="11">
        <v>40</v>
      </c>
      <c r="B26" s="11" t="s">
        <v>24</v>
      </c>
      <c r="C26" s="11" t="s">
        <v>25</v>
      </c>
      <c r="D26" s="11">
        <v>23.392499999999998</v>
      </c>
      <c r="E26" s="13">
        <v>198.94801977200001</v>
      </c>
      <c r="F26" s="11">
        <v>0.11696249999999994</v>
      </c>
      <c r="G26" s="11">
        <v>1.1696249999999994E-4</v>
      </c>
      <c r="H26" s="11">
        <v>3.9319533575151375</v>
      </c>
      <c r="L26" s="14"/>
    </row>
    <row r="27" spans="1:12" x14ac:dyDescent="0.25">
      <c r="A27" s="11">
        <v>43</v>
      </c>
      <c r="B27" s="11" t="s">
        <v>184</v>
      </c>
      <c r="C27" s="11" t="s">
        <v>185</v>
      </c>
      <c r="D27" s="11">
        <v>229.1</v>
      </c>
      <c r="E27" s="13">
        <v>255.05230223999999</v>
      </c>
      <c r="F27" s="11">
        <v>0.89492187499999998</v>
      </c>
      <c r="G27" s="11">
        <v>8.9492187499999999E-4</v>
      </c>
      <c r="H27" s="11">
        <v>3.0482148761224521</v>
      </c>
      <c r="L27" s="14"/>
    </row>
    <row r="28" spans="1:12" x14ac:dyDescent="0.25">
      <c r="A28" s="11">
        <v>44</v>
      </c>
      <c r="B28" s="11" t="s">
        <v>20</v>
      </c>
      <c r="C28" s="11" t="s">
        <v>21</v>
      </c>
      <c r="D28" s="11">
        <v>25.22686645552858</v>
      </c>
      <c r="E28" s="13">
        <v>30.010564683999998</v>
      </c>
      <c r="F28" s="11">
        <v>0.84089554851761927</v>
      </c>
      <c r="G28" s="11">
        <v>8.4089554851761927E-4</v>
      </c>
      <c r="H28" s="11">
        <v>3.0752579465560261</v>
      </c>
      <c r="L28" s="14"/>
    </row>
    <row r="29" spans="1:12" x14ac:dyDescent="0.25">
      <c r="A29" s="11">
        <v>45</v>
      </c>
      <c r="B29" s="11" t="s">
        <v>65</v>
      </c>
      <c r="C29" s="11" t="s">
        <v>66</v>
      </c>
      <c r="D29" s="11">
        <v>2.0207793905183049</v>
      </c>
      <c r="E29" s="13">
        <v>170.16706532399999</v>
      </c>
      <c r="F29" s="11">
        <v>1.1886937591284147E-2</v>
      </c>
      <c r="G29" s="11">
        <v>1.1886937591284147E-5</v>
      </c>
      <c r="H29" s="11">
        <v>4.9249300174177195</v>
      </c>
      <c r="L29" s="14"/>
    </row>
    <row r="30" spans="1:12" x14ac:dyDescent="0.25">
      <c r="A30" s="11">
        <v>51</v>
      </c>
      <c r="B30" s="11" t="s">
        <v>81</v>
      </c>
      <c r="C30" s="11" t="s">
        <v>82</v>
      </c>
      <c r="D30" s="11">
        <v>9.1704187698526685</v>
      </c>
      <c r="E30" s="13">
        <v>232.01701829999999</v>
      </c>
      <c r="F30" s="11">
        <v>3.9358020471470676E-2</v>
      </c>
      <c r="G30" s="11">
        <v>3.9358020471470674E-5</v>
      </c>
      <c r="H30" s="11">
        <v>4.4049667527187486</v>
      </c>
      <c r="L30" s="14"/>
    </row>
    <row r="31" spans="1:12" x14ac:dyDescent="0.25">
      <c r="A31" s="11">
        <v>53</v>
      </c>
      <c r="B31" s="11" t="s">
        <v>92</v>
      </c>
      <c r="C31" s="11" t="s">
        <v>93</v>
      </c>
      <c r="D31" s="11">
        <v>49.769999999999996</v>
      </c>
      <c r="E31" s="13">
        <v>214.05090527199999</v>
      </c>
      <c r="F31" s="11">
        <v>0.2314883720930232</v>
      </c>
      <c r="G31" s="11">
        <v>2.3148837209302319E-4</v>
      </c>
      <c r="H31" s="11">
        <v>3.6354708191715823</v>
      </c>
      <c r="L31" s="14"/>
    </row>
    <row r="32" spans="1:12" x14ac:dyDescent="0.25">
      <c r="A32" s="11">
        <v>54</v>
      </c>
      <c r="B32" s="11" t="s">
        <v>48</v>
      </c>
      <c r="C32" s="11" t="s">
        <v>49</v>
      </c>
      <c r="D32" s="11">
        <v>130</v>
      </c>
      <c r="E32" s="13">
        <v>90.031694051999906</v>
      </c>
      <c r="F32" s="11">
        <v>1.4428412874583796</v>
      </c>
      <c r="G32" s="11">
        <v>1.4428412874583796E-3</v>
      </c>
      <c r="H32" s="11">
        <v>2.8407814386722263</v>
      </c>
      <c r="L32" s="14"/>
    </row>
    <row r="33" spans="1:12" x14ac:dyDescent="0.25">
      <c r="A33" s="11">
        <v>55</v>
      </c>
      <c r="B33" s="11" t="s">
        <v>62</v>
      </c>
      <c r="C33" s="11" t="s">
        <v>63</v>
      </c>
      <c r="D33" s="11">
        <v>75</v>
      </c>
      <c r="E33" s="13">
        <v>112.052429496</v>
      </c>
      <c r="F33" s="11">
        <v>0.6696428571428571</v>
      </c>
      <c r="G33" s="11">
        <v>6.6964285714285715E-4</v>
      </c>
      <c r="H33" s="11">
        <v>3.1741567592784814</v>
      </c>
      <c r="L33" s="14"/>
    </row>
    <row r="34" spans="1:12" x14ac:dyDescent="0.25">
      <c r="A34" s="11">
        <v>58</v>
      </c>
      <c r="B34" s="11" t="s">
        <v>34</v>
      </c>
      <c r="C34" s="11" t="s">
        <v>35</v>
      </c>
      <c r="D34" s="11">
        <v>39</v>
      </c>
      <c r="E34" s="13">
        <v>138.03169405200001</v>
      </c>
      <c r="F34" s="11">
        <v>0.28260869565217384</v>
      </c>
      <c r="G34" s="11">
        <v>2.8260869565217383E-4</v>
      </c>
      <c r="H34" s="11">
        <v>3.5488144793747374</v>
      </c>
      <c r="L34" s="14"/>
    </row>
    <row r="35" spans="1:12" x14ac:dyDescent="0.25">
      <c r="A35" s="11">
        <v>59</v>
      </c>
      <c r="B35" s="11" t="s">
        <v>42</v>
      </c>
      <c r="C35" s="11" t="s">
        <v>43</v>
      </c>
      <c r="D35" s="11">
        <v>103</v>
      </c>
      <c r="E35" s="13">
        <v>137.93164143600001</v>
      </c>
      <c r="F35" s="11">
        <v>0.74100719424460426</v>
      </c>
      <c r="G35" s="11">
        <v>7.4100719424460425E-4</v>
      </c>
      <c r="H35" s="11">
        <v>3.130177575548923</v>
      </c>
      <c r="L35" s="14"/>
    </row>
    <row r="36" spans="1:12" x14ac:dyDescent="0.25">
      <c r="A36" s="11">
        <v>60</v>
      </c>
      <c r="B36" s="11" t="s">
        <v>40</v>
      </c>
      <c r="C36" s="11" t="s">
        <v>41</v>
      </c>
      <c r="D36" s="11">
        <v>1516</v>
      </c>
      <c r="E36" s="13">
        <v>192.02700259599999</v>
      </c>
      <c r="F36" s="11">
        <v>7.8958333333333348</v>
      </c>
      <c r="G36" s="11">
        <v>7.8958333333333346E-3</v>
      </c>
      <c r="H36" s="11">
        <v>2.102602027407515</v>
      </c>
      <c r="L36" s="14"/>
    </row>
    <row r="37" spans="1:12" x14ac:dyDescent="0.25">
      <c r="A37" s="11">
        <v>61</v>
      </c>
      <c r="B37" s="11" t="s">
        <v>71</v>
      </c>
      <c r="C37" s="11" t="s">
        <v>72</v>
      </c>
      <c r="D37" s="11">
        <v>51</v>
      </c>
      <c r="E37" s="13">
        <v>144.115029752</v>
      </c>
      <c r="F37" s="11">
        <v>0.35416666666666663</v>
      </c>
      <c r="G37" s="11">
        <v>3.5416666666666664E-4</v>
      </c>
      <c r="H37" s="11">
        <v>3.4507923159973135</v>
      </c>
      <c r="L37" s="14"/>
    </row>
    <row r="38" spans="1:12" x14ac:dyDescent="0.25">
      <c r="A38" s="11">
        <v>62</v>
      </c>
      <c r="B38" s="11" t="s">
        <v>10</v>
      </c>
      <c r="C38" s="11" t="s">
        <v>64</v>
      </c>
      <c r="D38" s="11">
        <v>104.27172675155501</v>
      </c>
      <c r="E38" s="13">
        <v>158.130679816</v>
      </c>
      <c r="F38" s="11">
        <v>0.65994763766806963</v>
      </c>
      <c r="G38" s="11">
        <v>6.5994763766806964E-4</v>
      </c>
      <c r="H38" s="11">
        <v>3.1804905213883607</v>
      </c>
      <c r="L38" s="14"/>
    </row>
    <row r="39" spans="1:12" x14ac:dyDescent="0.25">
      <c r="A39" s="11">
        <v>66</v>
      </c>
      <c r="B39" s="11" t="s">
        <v>44</v>
      </c>
      <c r="C39" s="11" t="s">
        <v>45</v>
      </c>
      <c r="D39" s="11">
        <v>78</v>
      </c>
      <c r="E39" s="13">
        <v>76.016043987999893</v>
      </c>
      <c r="F39" s="11">
        <v>1.0249671484888305</v>
      </c>
      <c r="G39" s="11">
        <v>1.0249671484888305E-3</v>
      </c>
      <c r="H39" s="11">
        <v>2.9892900540800924</v>
      </c>
      <c r="L39" s="14"/>
    </row>
    <row r="40" spans="1:12" x14ac:dyDescent="0.25">
      <c r="A40" s="11">
        <v>69</v>
      </c>
      <c r="B40" s="11" t="s">
        <v>172</v>
      </c>
      <c r="C40" s="11" t="s">
        <v>173</v>
      </c>
      <c r="D40" s="11">
        <v>172.7</v>
      </c>
      <c r="E40" s="13">
        <v>229.167793596</v>
      </c>
      <c r="F40" s="11">
        <v>0.75414847161572052</v>
      </c>
      <c r="G40" s="11">
        <v>7.5414847161572049E-4</v>
      </c>
      <c r="H40" s="11">
        <v>3.1225431447724294</v>
      </c>
      <c r="L40" s="14"/>
    </row>
    <row r="41" spans="1:12" x14ac:dyDescent="0.25">
      <c r="A41" s="11">
        <v>70</v>
      </c>
      <c r="B41" s="11" t="s">
        <v>115</v>
      </c>
      <c r="C41" s="11" t="s">
        <v>116</v>
      </c>
      <c r="D41" s="11">
        <v>0.25750000000000001</v>
      </c>
      <c r="E41" s="13">
        <v>193.08512659199999</v>
      </c>
      <c r="F41" s="11">
        <v>1.3481675392670151E-3</v>
      </c>
      <c r="G41" s="11">
        <v>1.348167539267015E-6</v>
      </c>
      <c r="H41" s="11">
        <v>5.8702561338705177</v>
      </c>
      <c r="L41" s="14"/>
    </row>
    <row r="42" spans="1:12" x14ac:dyDescent="0.25">
      <c r="A42" s="11">
        <v>71</v>
      </c>
      <c r="B42" s="11" t="s">
        <v>125</v>
      </c>
      <c r="C42" s="11" t="s">
        <v>126</v>
      </c>
      <c r="D42" s="11">
        <v>2.1999999999999999E-2</v>
      </c>
      <c r="E42" s="13">
        <v>300.17254462800003</v>
      </c>
      <c r="F42" s="11">
        <v>7.333333333333325E-5</v>
      </c>
      <c r="G42" s="11">
        <v>7.3333333333333249E-8</v>
      </c>
      <c r="H42" s="11">
        <v>7.1346985738974569</v>
      </c>
      <c r="L42" s="14"/>
    </row>
    <row r="43" spans="1:12" x14ac:dyDescent="0.25">
      <c r="A43" s="11">
        <v>72</v>
      </c>
      <c r="B43" s="11" t="s">
        <v>123</v>
      </c>
      <c r="C43" s="11" t="s">
        <v>124</v>
      </c>
      <c r="D43" s="11">
        <v>1.1658571428571427</v>
      </c>
      <c r="E43" s="13">
        <v>223.084457896</v>
      </c>
      <c r="F43" s="11">
        <v>5.2280589365791127E-3</v>
      </c>
      <c r="G43" s="11">
        <v>5.2280589365791131E-6</v>
      </c>
      <c r="H43" s="11">
        <v>5.2816595252064857</v>
      </c>
      <c r="L43" s="14"/>
    </row>
    <row r="44" spans="1:12" x14ac:dyDescent="0.25">
      <c r="A44" s="11">
        <v>73</v>
      </c>
      <c r="B44" s="11" t="s">
        <v>145</v>
      </c>
      <c r="C44" s="11" t="s">
        <v>146</v>
      </c>
      <c r="D44" s="11">
        <v>0.14950000000000002</v>
      </c>
      <c r="E44" s="13">
        <v>280.99127662400002</v>
      </c>
      <c r="F44" s="11">
        <v>5.3202846975088927E-4</v>
      </c>
      <c r="G44" s="11">
        <v>5.3202846975088929E-7</v>
      </c>
      <c r="H44" s="11">
        <v>6.2740651272446319</v>
      </c>
      <c r="L44" s="14"/>
    </row>
    <row r="45" spans="1:12" x14ac:dyDescent="0.25">
      <c r="A45" s="11">
        <v>75</v>
      </c>
      <c r="B45" s="11" t="s">
        <v>152</v>
      </c>
      <c r="C45" s="11" t="s">
        <v>153</v>
      </c>
      <c r="D45" s="11">
        <v>2.0533333333333332</v>
      </c>
      <c r="E45" s="13">
        <v>301.131408088</v>
      </c>
      <c r="F45" s="11">
        <v>6.8217054263565837E-3</v>
      </c>
      <c r="G45" s="15">
        <v>6.8217054263565833E-6</v>
      </c>
      <c r="H45" s="11">
        <v>5.1661070381490806</v>
      </c>
      <c r="L45" s="14"/>
    </row>
    <row r="46" spans="1:12" x14ac:dyDescent="0.25">
      <c r="A46" s="11">
        <v>78</v>
      </c>
      <c r="B46" s="11" t="s">
        <v>127</v>
      </c>
      <c r="C46" s="11" t="s">
        <v>128</v>
      </c>
      <c r="D46" s="11">
        <v>2.7000000000000001E-3</v>
      </c>
      <c r="E46" s="13">
        <v>350.18819469200002</v>
      </c>
      <c r="F46" s="11">
        <v>7.7142857142857038E-6</v>
      </c>
      <c r="G46" s="11">
        <v>7.7142857142857042E-9</v>
      </c>
      <c r="H46" s="11">
        <v>8.1127042801912896</v>
      </c>
      <c r="L46" s="14"/>
    </row>
    <row r="47" spans="1:12" x14ac:dyDescent="0.25">
      <c r="A47" s="11">
        <v>79</v>
      </c>
      <c r="B47" s="11" t="s">
        <v>141</v>
      </c>
      <c r="C47" s="11" t="s">
        <v>142</v>
      </c>
      <c r="D47" s="11">
        <v>4.1824999999999987E-3</v>
      </c>
      <c r="E47" s="13">
        <v>390.07894986000002</v>
      </c>
      <c r="F47" s="11">
        <v>1.0696930946291551E-5</v>
      </c>
      <c r="G47" s="11">
        <v>1.0696930946291551E-8</v>
      </c>
      <c r="H47" s="11">
        <v>7.9707408077614348</v>
      </c>
      <c r="L47" s="14"/>
    </row>
    <row r="48" spans="1:12" x14ac:dyDescent="0.25">
      <c r="A48" s="11">
        <v>81</v>
      </c>
      <c r="B48" s="11" t="s">
        <v>90</v>
      </c>
      <c r="C48" s="11" t="s">
        <v>91</v>
      </c>
      <c r="D48" s="11">
        <v>9.7999999999999997E-3</v>
      </c>
      <c r="E48" s="13">
        <v>331.17835828</v>
      </c>
      <c r="F48" s="11">
        <v>2.9607250755286994E-5</v>
      </c>
      <c r="G48" s="11">
        <v>2.9607250755286992E-8</v>
      </c>
      <c r="H48" s="11">
        <v>7.5286019180832238</v>
      </c>
      <c r="L48" s="14"/>
    </row>
    <row r="49" spans="1:12" x14ac:dyDescent="0.25">
      <c r="A49" s="11">
        <v>82</v>
      </c>
      <c r="B49" s="11" t="s">
        <v>154</v>
      </c>
      <c r="C49" s="11" t="s">
        <v>155</v>
      </c>
      <c r="D49" s="11">
        <v>7.0000000000000007E-2</v>
      </c>
      <c r="E49" s="13">
        <v>318.157957184</v>
      </c>
      <c r="F49" s="11">
        <v>2.2012578616352192E-4</v>
      </c>
      <c r="G49" s="11">
        <v>2.2012578616352192E-7</v>
      </c>
      <c r="H49" s="11">
        <v>6.6573290799701761</v>
      </c>
      <c r="L49" s="14"/>
    </row>
    <row r="50" spans="1:12" x14ac:dyDescent="0.25">
      <c r="A50" s="11">
        <v>83</v>
      </c>
      <c r="B50" s="11" t="s">
        <v>46</v>
      </c>
      <c r="C50" s="11" t="s">
        <v>47</v>
      </c>
      <c r="D50" s="11">
        <v>1.0900000000000001</v>
      </c>
      <c r="E50" s="13">
        <v>76.016043987999893</v>
      </c>
      <c r="F50" s="11">
        <v>1.4323258869908005E-2</v>
      </c>
      <c r="G50" s="11">
        <v>1.4323258869908004E-5</v>
      </c>
      <c r="H50" s="11">
        <v>4.8439581588299498</v>
      </c>
      <c r="L50" s="14"/>
    </row>
    <row r="51" spans="1:12" x14ac:dyDescent="0.25">
      <c r="A51" s="11">
        <v>86</v>
      </c>
      <c r="B51" s="11" t="s">
        <v>148</v>
      </c>
      <c r="C51" s="11" t="s">
        <v>149</v>
      </c>
      <c r="D51" s="11">
        <v>1.4733333333333334E-2</v>
      </c>
      <c r="E51" s="13">
        <v>281.04079052399999</v>
      </c>
      <c r="F51" s="11">
        <v>5.2245862884160756E-5</v>
      </c>
      <c r="G51" s="11">
        <v>5.2245862884160756E-8</v>
      </c>
      <c r="H51" s="11">
        <v>7.2819480936899312</v>
      </c>
      <c r="L51" s="14"/>
    </row>
    <row r="52" spans="1:12" x14ac:dyDescent="0.25">
      <c r="A52" s="11">
        <v>88</v>
      </c>
      <c r="B52" s="11" t="s">
        <v>129</v>
      </c>
      <c r="C52" s="11" t="s">
        <v>130</v>
      </c>
      <c r="D52" s="11">
        <v>0.14830000000000002</v>
      </c>
      <c r="E52" s="13">
        <v>213.11873522799999</v>
      </c>
      <c r="F52" s="11">
        <v>6.9624413145539859E-4</v>
      </c>
      <c r="G52" s="11">
        <v>6.9624413145539858E-7</v>
      </c>
      <c r="H52" s="11">
        <v>6.1572384524103558</v>
      </c>
      <c r="L52" s="14"/>
    </row>
    <row r="53" spans="1:12" x14ac:dyDescent="0.25">
      <c r="A53" s="11">
        <v>89</v>
      </c>
      <c r="B53" s="11" t="s">
        <v>77</v>
      </c>
      <c r="C53" s="11" t="s">
        <v>78</v>
      </c>
      <c r="D53" s="11">
        <v>5.2450000000000004E-2</v>
      </c>
      <c r="E53" s="13">
        <v>294.90283240799999</v>
      </c>
      <c r="F53" s="11">
        <v>1.7659932659932654E-4</v>
      </c>
      <c r="G53" s="11">
        <v>1.7659932659932655E-7</v>
      </c>
      <c r="H53" s="11">
        <v>6.7530109567876355</v>
      </c>
      <c r="L53" s="14"/>
    </row>
    <row r="54" spans="1:12" x14ac:dyDescent="0.25">
      <c r="A54" s="11">
        <v>98</v>
      </c>
      <c r="B54" s="11" t="s">
        <v>98</v>
      </c>
      <c r="C54" s="11" t="s">
        <v>99</v>
      </c>
      <c r="D54" s="11">
        <v>0.35350000000000004</v>
      </c>
      <c r="E54" s="13">
        <v>151.00918478</v>
      </c>
      <c r="F54" s="11">
        <v>2.3410596026490062E-3</v>
      </c>
      <c r="G54" s="11">
        <v>2.3410596026490061E-6</v>
      </c>
      <c r="H54" s="11">
        <v>5.630587529160251</v>
      </c>
      <c r="L54" s="14"/>
    </row>
    <row r="55" spans="1:12" x14ac:dyDescent="0.25">
      <c r="A55" s="11">
        <v>100</v>
      </c>
      <c r="B55" s="11" t="s">
        <v>160</v>
      </c>
      <c r="C55" s="11" t="s">
        <v>161</v>
      </c>
      <c r="D55" s="11">
        <v>9.0999999999999998E-2</v>
      </c>
      <c r="E55" s="13">
        <v>542.17049394000003</v>
      </c>
      <c r="F55" s="11">
        <v>1.6758747697974205E-4</v>
      </c>
      <c r="G55" s="11">
        <v>1.6758747697974206E-7</v>
      </c>
      <c r="H55" s="11">
        <v>6.7757584372677533</v>
      </c>
      <c r="L55" s="14"/>
    </row>
    <row r="56" spans="1:12" x14ac:dyDescent="0.25">
      <c r="A56" s="11">
        <v>102</v>
      </c>
      <c r="B56" s="11" t="s">
        <v>96</v>
      </c>
      <c r="C56" s="11" t="s">
        <v>97</v>
      </c>
      <c r="D56" s="11">
        <v>0.24</v>
      </c>
      <c r="E56" s="13">
        <v>165.024834844</v>
      </c>
      <c r="F56" s="11">
        <v>1.4545454545454538E-3</v>
      </c>
      <c r="G56" s="11">
        <v>1.4545454545454538E-6</v>
      </c>
      <c r="H56" s="11">
        <v>5.8372727025023003</v>
      </c>
      <c r="L56" s="14"/>
    </row>
    <row r="57" spans="1:12" x14ac:dyDescent="0.25">
      <c r="A57" s="11">
        <v>103</v>
      </c>
      <c r="B57" s="11" t="s">
        <v>104</v>
      </c>
      <c r="C57" s="11" t="s">
        <v>105</v>
      </c>
      <c r="D57" s="11">
        <v>0.35350000000000004</v>
      </c>
      <c r="E57" s="13">
        <v>207.07178503599999</v>
      </c>
      <c r="F57" s="11">
        <v>1.7077294685990323E-3</v>
      </c>
      <c r="G57" s="11">
        <v>1.7077294685990322E-6</v>
      </c>
      <c r="H57" s="11">
        <v>5.7675809273239995</v>
      </c>
      <c r="L57" s="14"/>
    </row>
    <row r="58" spans="1:12" x14ac:dyDescent="0.25">
      <c r="A58" s="11">
        <v>105</v>
      </c>
      <c r="B58" s="11" t="s">
        <v>50</v>
      </c>
      <c r="C58" s="11" t="s">
        <v>51</v>
      </c>
      <c r="D58" s="11">
        <v>4.4550465925505458E-3</v>
      </c>
      <c r="E58" s="13">
        <v>394.14163842400001</v>
      </c>
      <c r="F58" s="11">
        <v>1.1307224854189188E-5</v>
      </c>
      <c r="G58" s="11">
        <v>1.1307224854189188E-8</v>
      </c>
      <c r="H58" s="11">
        <v>7.9466439714141206</v>
      </c>
      <c r="L58" s="14"/>
    </row>
    <row r="59" spans="1:12" x14ac:dyDescent="0.25">
      <c r="A59" s="11">
        <v>106</v>
      </c>
      <c r="B59" s="11" t="s">
        <v>58</v>
      </c>
      <c r="C59" s="11" t="s">
        <v>59</v>
      </c>
      <c r="D59" s="11">
        <v>2.2886076171215301E-2</v>
      </c>
      <c r="E59" s="13">
        <v>56.026214748000001</v>
      </c>
      <c r="F59" s="11">
        <v>4.0795144690223347E-4</v>
      </c>
      <c r="G59" s="11">
        <v>4.0795144690223345E-7</v>
      </c>
      <c r="H59" s="11">
        <v>6.3893915221973865</v>
      </c>
      <c r="L59" s="14"/>
    </row>
    <row r="60" spans="1:12" x14ac:dyDescent="0.25">
      <c r="A60" s="11">
        <v>107</v>
      </c>
      <c r="B60" s="11" t="s">
        <v>55</v>
      </c>
      <c r="C60" s="11" t="s">
        <v>56</v>
      </c>
      <c r="D60" s="11">
        <v>2.6856228349535329</v>
      </c>
      <c r="E60" s="13">
        <v>132.057514876</v>
      </c>
      <c r="F60" s="11">
        <v>2.0345627537526754E-2</v>
      </c>
      <c r="G60" s="11">
        <v>2.0345627537526754E-5</v>
      </c>
      <c r="H60" s="11">
        <v>4.6915289102893398</v>
      </c>
      <c r="L60" s="14"/>
    </row>
    <row r="61" spans="1:12" x14ac:dyDescent="0.25">
      <c r="A61" s="11">
        <v>108</v>
      </c>
      <c r="B61" s="11" t="s">
        <v>60</v>
      </c>
      <c r="C61" s="11" t="s">
        <v>61</v>
      </c>
      <c r="D61" s="11">
        <v>271.45420531526901</v>
      </c>
      <c r="E61" s="13">
        <v>58.005479303999998</v>
      </c>
      <c r="F61" s="11">
        <v>4.6802449192287767</v>
      </c>
      <c r="G61" s="11">
        <v>4.6802449192287765E-3</v>
      </c>
      <c r="H61" s="11">
        <v>2.3297314195142511</v>
      </c>
      <c r="L61" s="14"/>
    </row>
    <row r="62" spans="1:12" x14ac:dyDescent="0.25">
      <c r="A62" s="11">
        <v>109</v>
      </c>
      <c r="B62" s="11" t="s">
        <v>7</v>
      </c>
      <c r="C62" s="11" t="s">
        <v>0</v>
      </c>
      <c r="D62" s="11">
        <v>14.270875116016134</v>
      </c>
      <c r="E62" s="13">
        <v>100.052429496</v>
      </c>
      <c r="F62" s="11">
        <v>0.14270875116016132</v>
      </c>
      <c r="G62" s="11">
        <v>1.4270875116016132E-4</v>
      </c>
      <c r="H62" s="11">
        <v>3.8455493943412979</v>
      </c>
      <c r="L62" s="14"/>
    </row>
    <row r="63" spans="1:12" x14ac:dyDescent="0.25">
      <c r="A63" s="11">
        <v>111</v>
      </c>
      <c r="B63" s="11" t="s">
        <v>119</v>
      </c>
      <c r="C63" s="11" t="s">
        <v>120</v>
      </c>
      <c r="D63" s="11">
        <v>0.75</v>
      </c>
      <c r="E63" s="13">
        <v>421.83344649600002</v>
      </c>
      <c r="F63" s="11">
        <v>1.7772511848341229E-3</v>
      </c>
      <c r="G63" s="11">
        <v>1.777251184834123E-6</v>
      </c>
      <c r="H63" s="11">
        <v>5.7502511875699742</v>
      </c>
      <c r="L63" s="14"/>
    </row>
    <row r="64" spans="1:12" x14ac:dyDescent="0.25">
      <c r="A64" s="11">
        <v>112</v>
      </c>
      <c r="B64" s="11" t="s">
        <v>86</v>
      </c>
      <c r="C64" s="11" t="s">
        <v>87</v>
      </c>
      <c r="D64" s="11">
        <v>4.4999999999999998E-2</v>
      </c>
      <c r="E64" s="13">
        <v>345.97795323600002</v>
      </c>
      <c r="F64" s="11">
        <v>1.2968299711815551E-4</v>
      </c>
      <c r="G64" s="11">
        <v>1.2968299711815551E-7</v>
      </c>
      <c r="H64" s="11">
        <v>6.8871169610155301</v>
      </c>
      <c r="L64" s="14"/>
    </row>
    <row r="65" spans="1:12" x14ac:dyDescent="0.25">
      <c r="A65" s="11">
        <v>116</v>
      </c>
      <c r="B65" s="11" t="s">
        <v>150</v>
      </c>
      <c r="C65" s="11" t="s">
        <v>151</v>
      </c>
      <c r="D65" s="11">
        <v>2.7850000000000001</v>
      </c>
      <c r="E65" s="13">
        <v>303.25621467600001</v>
      </c>
      <c r="F65" s="11">
        <v>9.1914191419141915E-3</v>
      </c>
      <c r="G65" s="11">
        <v>9.1914191419141922E-6</v>
      </c>
      <c r="H65" s="11">
        <v>5.0366174289925576</v>
      </c>
      <c r="L65" s="14"/>
    </row>
    <row r="66" spans="1:12" x14ac:dyDescent="0.25">
      <c r="A66" s="11">
        <v>117</v>
      </c>
      <c r="B66" s="11" t="s">
        <v>22</v>
      </c>
      <c r="C66" s="11" t="s">
        <v>23</v>
      </c>
      <c r="D66" s="11">
        <v>3.1175000000000002</v>
      </c>
      <c r="E66" s="13">
        <v>338.20932405999997</v>
      </c>
      <c r="F66" s="11">
        <v>9.2233727810650829E-3</v>
      </c>
      <c r="G66" s="11">
        <v>9.2233727810650834E-6</v>
      </c>
      <c r="H66" s="11">
        <v>5.0351102381270749</v>
      </c>
      <c r="L66" s="14"/>
    </row>
    <row r="67" spans="1:12" x14ac:dyDescent="0.25">
      <c r="A67" s="11">
        <v>121</v>
      </c>
      <c r="B67" s="11" t="s">
        <v>111</v>
      </c>
      <c r="C67" s="11" t="s">
        <v>112</v>
      </c>
      <c r="D67" s="11">
        <v>175.5</v>
      </c>
      <c r="E67" s="13">
        <v>143.094628656</v>
      </c>
      <c r="F67" s="11">
        <v>1.2272727272727273</v>
      </c>
      <c r="G67" s="11">
        <v>1.2272727272727272E-3</v>
      </c>
      <c r="H67" s="11">
        <v>2.9110589166632188</v>
      </c>
      <c r="L67" s="14"/>
    </row>
    <row r="68" spans="1:12" x14ac:dyDescent="0.25">
      <c r="A68" s="11">
        <v>122</v>
      </c>
      <c r="B68" s="11" t="s">
        <v>9</v>
      </c>
      <c r="C68" s="11" t="s">
        <v>33</v>
      </c>
      <c r="D68" s="11">
        <v>8631.1598319667519</v>
      </c>
      <c r="E68" s="13">
        <v>60.057514875999999</v>
      </c>
      <c r="F68" s="11">
        <v>143.61330835219229</v>
      </c>
      <c r="G68" s="11">
        <v>0.1436133083521923</v>
      </c>
      <c r="H68" s="11">
        <v>0.84280531304557404</v>
      </c>
      <c r="L68" s="14"/>
    </row>
    <row r="69" spans="1:12" x14ac:dyDescent="0.25">
      <c r="A69" s="11">
        <v>124</v>
      </c>
      <c r="B69" s="11" t="s">
        <v>164</v>
      </c>
      <c r="C69" s="11" t="s">
        <v>165</v>
      </c>
      <c r="D69" s="11">
        <v>21</v>
      </c>
      <c r="E69" s="13">
        <v>291.11383987599999</v>
      </c>
      <c r="F69" s="11">
        <v>7.191780821917805E-2</v>
      </c>
      <c r="G69" s="11">
        <v>7.1917808219178049E-5</v>
      </c>
      <c r="H69" s="11">
        <v>4.1431635567144989</v>
      </c>
      <c r="L69" s="14"/>
    </row>
    <row r="70" spans="1:12" x14ac:dyDescent="0.25">
      <c r="A70" s="11">
        <v>125</v>
      </c>
      <c r="B70" s="11" t="s">
        <v>28</v>
      </c>
      <c r="C70" s="11" t="s">
        <v>29</v>
      </c>
      <c r="D70" s="11">
        <v>5.7557994966537969</v>
      </c>
      <c r="E70" s="13">
        <v>142.018542524</v>
      </c>
      <c r="F70" s="11">
        <v>4.0250346130446119E-2</v>
      </c>
      <c r="G70" s="11">
        <v>4.0250346130446119E-5</v>
      </c>
      <c r="H70" s="11">
        <v>4.3952303805906112</v>
      </c>
      <c r="L70" s="14"/>
    </row>
    <row r="71" spans="1:12" x14ac:dyDescent="0.25">
      <c r="A71" s="11">
        <v>126</v>
      </c>
      <c r="B71" s="11" t="s">
        <v>168</v>
      </c>
      <c r="C71" s="11" t="s">
        <v>169</v>
      </c>
      <c r="D71" s="11">
        <v>17.376666666666669</v>
      </c>
      <c r="E71" s="13">
        <v>307.14514000399998</v>
      </c>
      <c r="F71" s="11">
        <v>5.6417748917748908E-2</v>
      </c>
      <c r="G71" s="11">
        <v>5.6417748917748907E-5</v>
      </c>
      <c r="H71" s="11">
        <v>4.2485842462930874</v>
      </c>
      <c r="L71" s="14"/>
    </row>
    <row r="72" spans="1:12" x14ac:dyDescent="0.25">
      <c r="A72" s="11">
        <v>127</v>
      </c>
      <c r="B72" s="11" t="s">
        <v>67</v>
      </c>
      <c r="C72" s="11" t="s">
        <v>68</v>
      </c>
      <c r="D72" s="11">
        <v>0.33</v>
      </c>
      <c r="E72" s="13">
        <v>218.049842652</v>
      </c>
      <c r="F72" s="11">
        <v>1.5068493150684917E-3</v>
      </c>
      <c r="G72" s="11">
        <v>1.5068493150684917E-6</v>
      </c>
      <c r="H72" s="11">
        <v>5.8219301749622314</v>
      </c>
      <c r="L72" s="14"/>
    </row>
    <row r="73" spans="1:12" x14ac:dyDescent="0.25">
      <c r="A73" s="11">
        <v>128</v>
      </c>
      <c r="B73" s="11" t="s">
        <v>3</v>
      </c>
      <c r="C73" s="11" t="s">
        <v>52</v>
      </c>
      <c r="D73" s="11">
        <v>4.4528687147100214</v>
      </c>
      <c r="E73" s="13">
        <v>170.07316494</v>
      </c>
      <c r="F73" s="11">
        <v>2.6193345380647177E-2</v>
      </c>
      <c r="G73" s="11">
        <v>2.6193345380647176E-5</v>
      </c>
      <c r="H73" s="11">
        <v>4.581809030495311</v>
      </c>
      <c r="L73" s="14"/>
    </row>
    <row r="74" spans="1:12" x14ac:dyDescent="0.25">
      <c r="A74" s="11">
        <v>132</v>
      </c>
      <c r="B74" s="11" t="s">
        <v>5</v>
      </c>
      <c r="C74" s="11" t="s">
        <v>30</v>
      </c>
      <c r="D74" s="11">
        <v>14273.81943300565</v>
      </c>
      <c r="E74" s="13">
        <v>46.041864812</v>
      </c>
      <c r="F74" s="11">
        <v>309.62731958797525</v>
      </c>
      <c r="G74" s="11">
        <v>0.30962731958797524</v>
      </c>
      <c r="H74" s="11">
        <v>0.50916072685589431</v>
      </c>
      <c r="L74" s="14"/>
    </row>
    <row r="75" spans="1:12" x14ac:dyDescent="0.25">
      <c r="A75" s="11">
        <v>134</v>
      </c>
      <c r="B75" s="11" t="s">
        <v>11</v>
      </c>
      <c r="C75" s="11" t="s">
        <v>57</v>
      </c>
      <c r="D75" s="11">
        <v>3.7</v>
      </c>
      <c r="E75" s="13">
        <v>154.13576519599999</v>
      </c>
      <c r="F75" s="11">
        <v>2.4025974025974024E-2</v>
      </c>
      <c r="G75" s="11">
        <v>2.4025974025974024E-5</v>
      </c>
      <c r="H75" s="11">
        <v>4.6193189967694686</v>
      </c>
      <c r="L75" s="14"/>
    </row>
    <row r="76" spans="1:12" x14ac:dyDescent="0.25">
      <c r="A76" s="11">
        <v>135</v>
      </c>
      <c r="B76" s="11" t="s">
        <v>53</v>
      </c>
      <c r="C76" s="11" t="s">
        <v>54</v>
      </c>
      <c r="D76" s="11">
        <v>461.27544927922497</v>
      </c>
      <c r="E76" s="13">
        <v>108.057514876</v>
      </c>
      <c r="F76" s="11">
        <v>4.2710689748076396</v>
      </c>
      <c r="G76" s="11">
        <v>4.2710689748076394E-3</v>
      </c>
      <c r="H76" s="11">
        <v>2.3694634149612659</v>
      </c>
      <c r="L76" s="14"/>
    </row>
    <row r="77" spans="1:12" x14ac:dyDescent="0.25">
      <c r="A77" s="11">
        <v>136</v>
      </c>
      <c r="B77" s="11" t="s">
        <v>36</v>
      </c>
      <c r="C77" s="11" t="s">
        <v>37</v>
      </c>
      <c r="D77" s="11">
        <v>4558.5596676567802</v>
      </c>
      <c r="E77" s="13">
        <v>60.057514875999999</v>
      </c>
      <c r="F77" s="11">
        <v>75.849578496785043</v>
      </c>
      <c r="G77" s="11">
        <v>7.5849578496785044E-2</v>
      </c>
      <c r="H77" s="11">
        <v>1.120046828285675</v>
      </c>
      <c r="L77" s="14"/>
    </row>
    <row r="78" spans="1:12" x14ac:dyDescent="0.25">
      <c r="A78" s="11">
        <v>138</v>
      </c>
      <c r="B78" s="11" t="s">
        <v>69</v>
      </c>
      <c r="C78" s="11" t="s">
        <v>70</v>
      </c>
      <c r="D78" s="11">
        <v>347.04072224550498</v>
      </c>
      <c r="E78" s="13">
        <v>138.06807956</v>
      </c>
      <c r="F78" s="11">
        <v>2.5147878423587322</v>
      </c>
      <c r="G78" s="11">
        <v>2.5147878423587323E-3</v>
      </c>
      <c r="H78" s="11">
        <v>2.5994986478960822</v>
      </c>
      <c r="L78" s="14"/>
    </row>
    <row r="79" spans="1:12" x14ac:dyDescent="0.25">
      <c r="A79" s="11">
        <v>145</v>
      </c>
      <c r="B79" s="11" t="s">
        <v>100</v>
      </c>
      <c r="C79" s="11" t="s">
        <v>101</v>
      </c>
      <c r="D79" s="11">
        <v>0.58400000000000007</v>
      </c>
      <c r="E79" s="13">
        <v>196.939496252</v>
      </c>
      <c r="F79" s="11">
        <v>2.9494949494949479E-3</v>
      </c>
      <c r="G79" s="11">
        <v>2.9494949494949481E-6</v>
      </c>
      <c r="H79" s="11">
        <v>5.5302523431491322</v>
      </c>
      <c r="L79" s="14"/>
    </row>
    <row r="80" spans="1:12" x14ac:dyDescent="0.25">
      <c r="A80" s="11">
        <v>147</v>
      </c>
      <c r="B80" s="11" t="s">
        <v>135</v>
      </c>
      <c r="C80" s="11" t="s">
        <v>136</v>
      </c>
      <c r="D80" s="11">
        <v>3.6000000000000002E-4</v>
      </c>
      <c r="E80" s="13">
        <v>375.18344366000002</v>
      </c>
      <c r="F80" s="11">
        <v>9.5999999999999991E-7</v>
      </c>
      <c r="G80" s="11">
        <v>9.5999999999999999E-10</v>
      </c>
      <c r="H80" s="11">
        <v>9.0177287669604311</v>
      </c>
      <c r="L80" s="14"/>
    </row>
    <row r="81" spans="1:12" x14ac:dyDescent="0.25">
      <c r="A81" s="11">
        <v>153</v>
      </c>
      <c r="B81" s="11" t="s">
        <v>156</v>
      </c>
      <c r="C81" s="11" t="s">
        <v>157</v>
      </c>
      <c r="D81" s="11">
        <v>2.0799999999999966E-4</v>
      </c>
      <c r="E81" s="13">
        <v>422.12604228399999</v>
      </c>
      <c r="F81" s="11">
        <v>4.9172576832151165E-7</v>
      </c>
      <c r="G81" s="11">
        <v>4.9172576832151167E-10</v>
      </c>
      <c r="H81" s="11">
        <v>9.3082770324122812</v>
      </c>
      <c r="L81" s="14"/>
    </row>
    <row r="82" spans="1:12" x14ac:dyDescent="0.25">
      <c r="A82" s="11">
        <v>154</v>
      </c>
      <c r="B82" s="11" t="s">
        <v>102</v>
      </c>
      <c r="C82" s="11" t="s">
        <v>103</v>
      </c>
      <c r="D82" s="11">
        <v>0.47066666666666662</v>
      </c>
      <c r="E82" s="13">
        <v>374.07097202</v>
      </c>
      <c r="F82" s="11">
        <v>1.2551111111111101E-3</v>
      </c>
      <c r="G82" s="11">
        <v>1.25511111111111E-6</v>
      </c>
      <c r="H82" s="11">
        <v>5.9013178257315966</v>
      </c>
      <c r="L82" s="14"/>
    </row>
    <row r="83" spans="1:12" x14ac:dyDescent="0.25">
      <c r="A83" s="11">
        <v>155</v>
      </c>
      <c r="B83" s="11" t="s">
        <v>166</v>
      </c>
      <c r="C83" s="11" t="s">
        <v>167</v>
      </c>
      <c r="D83" s="11">
        <v>6.3E-2</v>
      </c>
      <c r="E83" s="13">
        <v>538.06021307599997</v>
      </c>
      <c r="F83" s="11">
        <v>1.1688311688311675E-4</v>
      </c>
      <c r="G83" s="11">
        <v>1.1688311688311675E-7</v>
      </c>
      <c r="H83" s="11">
        <v>6.9322482157331571</v>
      </c>
      <c r="L83" s="14"/>
    </row>
    <row r="84" spans="1:12" x14ac:dyDescent="0.25">
      <c r="A84" s="11">
        <v>159</v>
      </c>
      <c r="B84" s="11" t="s">
        <v>131</v>
      </c>
      <c r="C84" s="11" t="s">
        <v>132</v>
      </c>
      <c r="D84" s="11">
        <v>1.1560000000000001</v>
      </c>
      <c r="E84" s="13">
        <v>253.13611660799901</v>
      </c>
      <c r="F84" s="11">
        <v>4.5691699604743065E-3</v>
      </c>
      <c r="G84" s="11">
        <v>4.5691699604743068E-6</v>
      </c>
      <c r="H84" s="11">
        <v>5.3401626870913077</v>
      </c>
    </row>
    <row r="85" spans="1:12" x14ac:dyDescent="0.25">
      <c r="A85" s="11">
        <v>1001</v>
      </c>
      <c r="B85" s="11" t="s">
        <v>73</v>
      </c>
      <c r="C85" s="11" t="s">
        <v>74</v>
      </c>
      <c r="D85" s="11">
        <v>17.600000000000001</v>
      </c>
      <c r="E85" s="13">
        <v>212.96272135999999</v>
      </c>
      <c r="F85" s="11">
        <v>8.2254607344790981E-2</v>
      </c>
      <c r="G85" s="11">
        <v>8.2254607344790984E-5</v>
      </c>
      <c r="H85" s="11">
        <v>4.0848397664676144</v>
      </c>
    </row>
    <row r="86" spans="1:12" x14ac:dyDescent="0.25">
      <c r="A86" s="11">
        <v>1003</v>
      </c>
      <c r="B86" s="11" t="s">
        <v>94</v>
      </c>
      <c r="C86" s="11" t="s">
        <v>95</v>
      </c>
      <c r="D86" s="11">
        <v>0.43099999999999999</v>
      </c>
      <c r="E86" s="13">
        <v>299.330048312001</v>
      </c>
      <c r="F86" s="11">
        <v>1.4398821716380319E-3</v>
      </c>
      <c r="G86" s="11">
        <v>1.4398821716380318E-6</v>
      </c>
      <c r="H86" s="11">
        <v>5.8416730456138604</v>
      </c>
    </row>
    <row r="87" spans="1:12" x14ac:dyDescent="0.25">
      <c r="A87" s="11">
        <v>1005</v>
      </c>
      <c r="B87" s="11" t="s">
        <v>106</v>
      </c>
      <c r="C87" s="11" t="s">
        <v>107</v>
      </c>
      <c r="D87" s="11">
        <v>16.07</v>
      </c>
      <c r="E87" s="13">
        <v>219.15829153199999</v>
      </c>
      <c r="F87" s="11">
        <v>7.3325995962391574E-2</v>
      </c>
      <c r="G87" s="11">
        <v>7.3325995962391573E-5</v>
      </c>
      <c r="H87" s="11">
        <v>4.1347420294311705</v>
      </c>
      <c r="L87" s="14"/>
    </row>
    <row r="88" spans="1:12" x14ac:dyDescent="0.25">
      <c r="A88" s="11">
        <v>1006</v>
      </c>
      <c r="B88" s="11" t="s">
        <v>31</v>
      </c>
      <c r="C88" s="11" t="s">
        <v>32</v>
      </c>
      <c r="D88" s="11">
        <v>45.95</v>
      </c>
      <c r="E88" s="13">
        <v>122.036779432</v>
      </c>
      <c r="F88" s="11">
        <v>0.3654635939065532</v>
      </c>
      <c r="G88" s="11">
        <v>3.6546359390655318E-4</v>
      </c>
      <c r="H88" s="11">
        <v>3.437155879316188</v>
      </c>
      <c r="L88" s="14"/>
    </row>
    <row r="89" spans="1:12" x14ac:dyDescent="0.25">
      <c r="A89" s="11">
        <v>1007</v>
      </c>
      <c r="B89" s="11" t="s">
        <v>38</v>
      </c>
      <c r="C89" s="11" t="s">
        <v>39</v>
      </c>
      <c r="D89" s="11">
        <v>84</v>
      </c>
      <c r="E89" s="13">
        <v>44.026214748000001</v>
      </c>
      <c r="F89" s="11">
        <v>1.9079541695965556</v>
      </c>
      <c r="G89" s="11">
        <v>1.9079541695965557E-3</v>
      </c>
      <c r="H89" s="11">
        <v>2.7194320615660801</v>
      </c>
      <c r="L89" s="14"/>
    </row>
    <row r="90" spans="1:12" x14ac:dyDescent="0.25">
      <c r="L90" s="14"/>
    </row>
    <row r="91" spans="1:12" x14ac:dyDescent="0.25">
      <c r="L91" s="14"/>
    </row>
    <row r="92" spans="1:12" x14ac:dyDescent="0.25">
      <c r="L92" s="14"/>
    </row>
    <row r="93" spans="1:12" x14ac:dyDescent="0.25">
      <c r="L93" s="14"/>
    </row>
    <row r="94" spans="1:12" x14ac:dyDescent="0.25">
      <c r="L94" s="14"/>
    </row>
    <row r="95" spans="1:12" x14ac:dyDescent="0.25">
      <c r="L95" s="14"/>
    </row>
    <row r="96" spans="1:12" x14ac:dyDescent="0.25">
      <c r="L96" s="14"/>
    </row>
    <row r="97" spans="12:12" x14ac:dyDescent="0.25">
      <c r="L97" s="14"/>
    </row>
    <row r="98" spans="12:12" x14ac:dyDescent="0.25">
      <c r="L98" s="14"/>
    </row>
    <row r="99" spans="12:12" x14ac:dyDescent="0.25">
      <c r="L99" s="14"/>
    </row>
    <row r="100" spans="12:12" x14ac:dyDescent="0.25">
      <c r="L100" s="14"/>
    </row>
    <row r="101" spans="12:12" x14ac:dyDescent="0.25">
      <c r="L101" s="14"/>
    </row>
    <row r="102" spans="12:12" x14ac:dyDescent="0.25">
      <c r="L102" s="14"/>
    </row>
    <row r="103" spans="12:12" x14ac:dyDescent="0.25">
      <c r="L103" s="14"/>
    </row>
    <row r="104" spans="12:12" x14ac:dyDescent="0.25">
      <c r="L104" s="14"/>
    </row>
    <row r="105" spans="12:12" x14ac:dyDescent="0.25">
      <c r="L105" s="14"/>
    </row>
    <row r="106" spans="12:12" x14ac:dyDescent="0.25">
      <c r="L106" s="14"/>
    </row>
    <row r="107" spans="12:12" x14ac:dyDescent="0.25">
      <c r="L107" s="14"/>
    </row>
    <row r="108" spans="12:12" x14ac:dyDescent="0.25">
      <c r="L108" s="14"/>
    </row>
    <row r="109" spans="12:12" x14ac:dyDescent="0.25">
      <c r="L109" s="14"/>
    </row>
    <row r="110" spans="12:12" x14ac:dyDescent="0.25">
      <c r="L110" s="14"/>
    </row>
    <row r="111" spans="12:12" x14ac:dyDescent="0.25">
      <c r="L111" s="14"/>
    </row>
    <row r="112" spans="12:12" x14ac:dyDescent="0.25">
      <c r="L112" s="14"/>
    </row>
    <row r="113" spans="12:12" x14ac:dyDescent="0.25">
      <c r="L113" s="14"/>
    </row>
    <row r="114" spans="12:12" x14ac:dyDescent="0.25">
      <c r="L114" s="14"/>
    </row>
    <row r="115" spans="12:12" x14ac:dyDescent="0.25">
      <c r="L115" s="14"/>
    </row>
  </sheetData>
  <conditionalFormatting sqref="F4:F59">
    <cfRule type="duplicateValues" dxfId="9" priority="8"/>
  </conditionalFormatting>
  <conditionalFormatting sqref="F3">
    <cfRule type="duplicateValues" dxfId="8" priority="7"/>
  </conditionalFormatting>
  <conditionalFormatting sqref="F63:F78">
    <cfRule type="duplicateValues" dxfId="7" priority="6"/>
  </conditionalFormatting>
  <conditionalFormatting sqref="F62">
    <cfRule type="duplicateValues" dxfId="6" priority="5"/>
  </conditionalFormatting>
  <conditionalFormatting sqref="A60">
    <cfRule type="duplicateValues" dxfId="5" priority="4"/>
  </conditionalFormatting>
  <conditionalFormatting sqref="J3">
    <cfRule type="duplicateValues" dxfId="4" priority="3"/>
  </conditionalFormatting>
  <conditionalFormatting sqref="A3">
    <cfRule type="duplicateValues" dxfId="3" priority="2"/>
  </conditionalFormatting>
  <conditionalFormatting sqref="J8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E26" sqref="E26"/>
    </sheetView>
  </sheetViews>
  <sheetFormatPr defaultRowHeight="15" x14ac:dyDescent="0.25"/>
  <cols>
    <col min="1" max="4" width="9.140625" style="21"/>
    <col min="5" max="5" width="21.5703125" style="21" bestFit="1" customWidth="1"/>
    <col min="6" max="6" width="24.7109375" style="21" bestFit="1" customWidth="1"/>
    <col min="7" max="8" width="9.140625" style="21"/>
    <col min="9" max="9" width="9.140625" style="20"/>
    <col min="10" max="10" width="9.140625" style="21"/>
    <col min="11" max="11" width="9.140625" style="11"/>
    <col min="12" max="16384" width="9.140625" style="21"/>
  </cols>
  <sheetData>
    <row r="1" spans="1:11" x14ac:dyDescent="0.25">
      <c r="A1" s="19" t="s">
        <v>376</v>
      </c>
      <c r="B1" s="19" t="s">
        <v>13</v>
      </c>
      <c r="C1" s="19" t="s">
        <v>308</v>
      </c>
      <c r="D1" s="19"/>
      <c r="E1" s="19" t="s">
        <v>187</v>
      </c>
      <c r="F1" s="19" t="s">
        <v>375</v>
      </c>
      <c r="G1" s="19" t="s">
        <v>188</v>
      </c>
      <c r="H1" s="19" t="s">
        <v>231</v>
      </c>
      <c r="K1" s="6"/>
    </row>
    <row r="2" spans="1:11" x14ac:dyDescent="0.25">
      <c r="A2" s="21">
        <v>1</v>
      </c>
      <c r="B2" s="21" t="s">
        <v>241</v>
      </c>
      <c r="C2" s="21" t="s">
        <v>309</v>
      </c>
      <c r="E2" s="21">
        <v>0.23475067092239735</v>
      </c>
      <c r="F2" s="21">
        <v>1.7169224165683015</v>
      </c>
      <c r="G2" s="21">
        <f>F2/1000</f>
        <v>1.7169224165683014E-3</v>
      </c>
      <c r="H2" s="21">
        <f>-LOG10(G2)</f>
        <v>2.7652493290776028</v>
      </c>
    </row>
    <row r="3" spans="1:11" x14ac:dyDescent="0.25">
      <c r="A3" s="21">
        <v>2</v>
      </c>
      <c r="B3" s="21" t="s">
        <v>242</v>
      </c>
      <c r="C3" s="21" t="s">
        <v>310</v>
      </c>
      <c r="E3" s="21">
        <v>-0.21671835607548173</v>
      </c>
      <c r="F3" s="21">
        <v>0.6071299312341657</v>
      </c>
      <c r="G3" s="21">
        <f t="shared" ref="G3:G66" si="0">F3/1000</f>
        <v>6.0712993123416571E-4</v>
      </c>
      <c r="H3" s="21">
        <f t="shared" ref="H3:H66" si="1">-LOG10(G3)</f>
        <v>3.2167183560754817</v>
      </c>
    </row>
    <row r="4" spans="1:11" x14ac:dyDescent="0.25">
      <c r="A4" s="21">
        <v>3</v>
      </c>
      <c r="B4" s="21" t="s">
        <v>220</v>
      </c>
      <c r="C4" s="21" t="s">
        <v>221</v>
      </c>
      <c r="E4" s="21">
        <v>-4.9938995020940915</v>
      </c>
      <c r="F4" s="21">
        <v>1.0141460370293324E-5</v>
      </c>
      <c r="G4" s="21">
        <f t="shared" si="0"/>
        <v>1.0141460370293324E-8</v>
      </c>
      <c r="H4" s="21">
        <f t="shared" si="1"/>
        <v>7.9938995020940915</v>
      </c>
    </row>
    <row r="5" spans="1:11" x14ac:dyDescent="0.25">
      <c r="A5" s="21">
        <v>4</v>
      </c>
      <c r="B5" s="21" t="s">
        <v>243</v>
      </c>
      <c r="C5" s="21" t="s">
        <v>311</v>
      </c>
      <c r="E5" s="21">
        <v>-7.3911597394188266</v>
      </c>
      <c r="F5" s="21">
        <v>4.06293861269114E-8</v>
      </c>
      <c r="G5" s="21">
        <f t="shared" si="0"/>
        <v>4.0629386126911401E-11</v>
      </c>
      <c r="H5" s="21">
        <f t="shared" si="1"/>
        <v>10.391159739418827</v>
      </c>
    </row>
    <row r="6" spans="1:11" x14ac:dyDescent="0.25">
      <c r="A6" s="21">
        <v>6</v>
      </c>
      <c r="B6" s="21" t="s">
        <v>244</v>
      </c>
      <c r="C6" s="21" t="s">
        <v>312</v>
      </c>
      <c r="E6" s="21">
        <v>-4.1005102570318783</v>
      </c>
      <c r="F6" s="21">
        <v>7.9339551838747706E-5</v>
      </c>
      <c r="G6" s="21">
        <f t="shared" si="0"/>
        <v>7.9339551838747701E-8</v>
      </c>
      <c r="H6" s="21">
        <f t="shared" si="1"/>
        <v>7.1005102570318783</v>
      </c>
    </row>
    <row r="7" spans="1:11" x14ac:dyDescent="0.25">
      <c r="A7" s="21">
        <v>7</v>
      </c>
      <c r="B7" s="21" t="s">
        <v>245</v>
      </c>
      <c r="C7" s="21" t="s">
        <v>313</v>
      </c>
      <c r="E7" s="21">
        <v>-5.0344969895193846E-2</v>
      </c>
      <c r="F7" s="21">
        <v>0.89054327851858839</v>
      </c>
      <c r="G7" s="21">
        <f t="shared" si="0"/>
        <v>8.9054327851858833E-4</v>
      </c>
      <c r="H7" s="21">
        <f t="shared" si="1"/>
        <v>3.0503449698951939</v>
      </c>
    </row>
    <row r="8" spans="1:11" x14ac:dyDescent="0.25">
      <c r="A8" s="21">
        <v>8</v>
      </c>
      <c r="B8" s="21" t="s">
        <v>246</v>
      </c>
      <c r="C8" s="21" t="s">
        <v>314</v>
      </c>
      <c r="E8" s="21">
        <v>-4.6134083678360707</v>
      </c>
      <c r="F8" s="21">
        <v>2.4355196181105232E-5</v>
      </c>
      <c r="G8" s="21">
        <f t="shared" si="0"/>
        <v>2.4355196181105231E-8</v>
      </c>
      <c r="H8" s="21">
        <f t="shared" si="1"/>
        <v>7.6134083678360707</v>
      </c>
    </row>
    <row r="9" spans="1:11" x14ac:dyDescent="0.25">
      <c r="A9" s="21">
        <v>11</v>
      </c>
      <c r="B9" s="21" t="s">
        <v>247</v>
      </c>
      <c r="C9" s="21" t="s">
        <v>315</v>
      </c>
      <c r="E9" s="21">
        <v>-4.0986995369694696</v>
      </c>
      <c r="F9" s="21">
        <v>7.9671035723464405E-5</v>
      </c>
      <c r="G9" s="21">
        <f t="shared" si="0"/>
        <v>7.96710357234644E-8</v>
      </c>
      <c r="H9" s="21">
        <f t="shared" si="1"/>
        <v>7.0986995369694696</v>
      </c>
    </row>
    <row r="10" spans="1:11" x14ac:dyDescent="0.25">
      <c r="A10" s="21">
        <v>12</v>
      </c>
      <c r="B10" s="21" t="s">
        <v>212</v>
      </c>
      <c r="C10" s="21" t="s">
        <v>213</v>
      </c>
      <c r="E10" s="21">
        <v>-3.961992442057976</v>
      </c>
      <c r="F10" s="21">
        <v>1.0914593307369825E-4</v>
      </c>
      <c r="G10" s="21">
        <f t="shared" si="0"/>
        <v>1.0914593307369824E-7</v>
      </c>
      <c r="H10" s="21">
        <f t="shared" si="1"/>
        <v>6.9619924420579764</v>
      </c>
    </row>
    <row r="11" spans="1:11" x14ac:dyDescent="0.25">
      <c r="A11" s="21">
        <v>13</v>
      </c>
      <c r="B11" s="21" t="s">
        <v>248</v>
      </c>
      <c r="C11" s="21" t="s">
        <v>316</v>
      </c>
      <c r="E11" s="21">
        <v>-5.55700966387238</v>
      </c>
      <c r="F11" s="21">
        <v>2.7732583937287396E-6</v>
      </c>
      <c r="G11" s="21">
        <f t="shared" si="0"/>
        <v>2.7732583937287396E-9</v>
      </c>
      <c r="H11" s="21">
        <f t="shared" si="1"/>
        <v>8.55700966387238</v>
      </c>
    </row>
    <row r="12" spans="1:11" x14ac:dyDescent="0.25">
      <c r="A12" s="21">
        <v>14</v>
      </c>
      <c r="B12" s="21" t="s">
        <v>210</v>
      </c>
      <c r="C12" s="21" t="s">
        <v>211</v>
      </c>
      <c r="E12" s="21">
        <v>-4.3718143091655373</v>
      </c>
      <c r="F12" s="21">
        <v>4.2480115690527823E-5</v>
      </c>
      <c r="G12" s="21">
        <f t="shared" si="0"/>
        <v>4.2480115690527822E-8</v>
      </c>
      <c r="H12" s="21">
        <f t="shared" si="1"/>
        <v>7.3718143091655373</v>
      </c>
    </row>
    <row r="13" spans="1:11" x14ac:dyDescent="0.25">
      <c r="A13" s="21">
        <v>15</v>
      </c>
      <c r="B13" s="21" t="s">
        <v>249</v>
      </c>
      <c r="C13" s="21" t="s">
        <v>317</v>
      </c>
      <c r="E13" s="21">
        <v>-5.4043889355305437</v>
      </c>
      <c r="F13" s="21">
        <v>3.9410420115078446E-6</v>
      </c>
      <c r="G13" s="21">
        <f t="shared" si="0"/>
        <v>3.9410420115078447E-9</v>
      </c>
      <c r="H13" s="21">
        <f t="shared" si="1"/>
        <v>8.4043889355305446</v>
      </c>
    </row>
    <row r="14" spans="1:11" x14ac:dyDescent="0.25">
      <c r="A14" s="21">
        <v>16</v>
      </c>
      <c r="B14" s="21" t="s">
        <v>250</v>
      </c>
      <c r="C14" s="21" t="s">
        <v>318</v>
      </c>
      <c r="E14" s="21">
        <v>-4.6196419719016193</v>
      </c>
      <c r="F14" s="21">
        <v>2.4008113086491297E-5</v>
      </c>
      <c r="G14" s="21">
        <f t="shared" si="0"/>
        <v>2.4008113086491297E-8</v>
      </c>
      <c r="H14" s="21">
        <f t="shared" si="1"/>
        <v>7.6196419719016193</v>
      </c>
    </row>
    <row r="15" spans="1:11" x14ac:dyDescent="0.25">
      <c r="A15" s="21">
        <v>17</v>
      </c>
      <c r="B15" s="21" t="s">
        <v>251</v>
      </c>
      <c r="C15" s="21" t="s">
        <v>319</v>
      </c>
      <c r="E15" s="21">
        <v>-0.22511339769299746</v>
      </c>
      <c r="F15" s="21">
        <v>0.59550663177839935</v>
      </c>
      <c r="G15" s="21">
        <f t="shared" si="0"/>
        <v>5.9550663177839933E-4</v>
      </c>
      <c r="H15" s="21">
        <f t="shared" si="1"/>
        <v>3.2251133976929975</v>
      </c>
    </row>
    <row r="16" spans="1:11" x14ac:dyDescent="0.25">
      <c r="A16" s="21">
        <v>18</v>
      </c>
      <c r="B16" s="21" t="s">
        <v>252</v>
      </c>
      <c r="C16" s="21" t="s">
        <v>320</v>
      </c>
      <c r="E16" s="21">
        <v>-3.6923245775085989</v>
      </c>
      <c r="F16" s="21">
        <v>2.0308386611508076E-4</v>
      </c>
      <c r="G16" s="21">
        <f t="shared" si="0"/>
        <v>2.0308386611508077E-7</v>
      </c>
      <c r="H16" s="21">
        <f t="shared" si="1"/>
        <v>6.6923245775085984</v>
      </c>
    </row>
    <row r="17" spans="1:8" x14ac:dyDescent="0.25">
      <c r="A17" s="21">
        <v>19</v>
      </c>
      <c r="B17" s="21" t="s">
        <v>218</v>
      </c>
      <c r="C17" s="21" t="s">
        <v>219</v>
      </c>
      <c r="E17" s="21">
        <v>-6.5448119117577761</v>
      </c>
      <c r="F17" s="21">
        <v>2.8522532800912727E-7</v>
      </c>
      <c r="G17" s="21">
        <f t="shared" si="0"/>
        <v>2.8522532800912726E-10</v>
      </c>
      <c r="H17" s="21">
        <f t="shared" si="1"/>
        <v>9.5448119117577761</v>
      </c>
    </row>
    <row r="18" spans="1:8" x14ac:dyDescent="0.25">
      <c r="A18" s="21">
        <v>20</v>
      </c>
      <c r="B18" s="21" t="s">
        <v>253</v>
      </c>
      <c r="C18" s="21" t="s">
        <v>321</v>
      </c>
      <c r="E18" s="21">
        <v>-5.730432331229645</v>
      </c>
      <c r="F18" s="21">
        <v>1.8602343895330814E-6</v>
      </c>
      <c r="G18" s="21">
        <f t="shared" si="0"/>
        <v>1.8602343895330814E-9</v>
      </c>
      <c r="H18" s="21">
        <f t="shared" si="1"/>
        <v>8.730432331229645</v>
      </c>
    </row>
    <row r="19" spans="1:8" x14ac:dyDescent="0.25">
      <c r="A19" s="21">
        <v>21</v>
      </c>
      <c r="B19" s="21" t="s">
        <v>254</v>
      </c>
      <c r="C19" s="21" t="s">
        <v>322</v>
      </c>
      <c r="E19" s="21">
        <v>0.11712540663002413</v>
      </c>
      <c r="F19" s="21">
        <v>1.3095600162206003</v>
      </c>
      <c r="G19" s="21">
        <f t="shared" si="0"/>
        <v>1.3095600162206004E-3</v>
      </c>
      <c r="H19" s="21">
        <f t="shared" si="1"/>
        <v>2.882874593369976</v>
      </c>
    </row>
    <row r="20" spans="1:8" x14ac:dyDescent="0.25">
      <c r="A20" s="21">
        <v>22</v>
      </c>
      <c r="B20" s="21" t="s">
        <v>255</v>
      </c>
      <c r="C20" s="21" t="s">
        <v>323</v>
      </c>
      <c r="E20" s="21">
        <v>-3.871205246777067</v>
      </c>
      <c r="F20" s="21">
        <v>1.3452244531911707E-4</v>
      </c>
      <c r="G20" s="21">
        <f t="shared" si="0"/>
        <v>1.3452244531911706E-7</v>
      </c>
      <c r="H20" s="21">
        <f t="shared" si="1"/>
        <v>6.871205246777067</v>
      </c>
    </row>
    <row r="21" spans="1:8" x14ac:dyDescent="0.25">
      <c r="A21" s="21">
        <v>25</v>
      </c>
      <c r="B21" s="21" t="s">
        <v>135</v>
      </c>
      <c r="C21" s="21" t="s">
        <v>136</v>
      </c>
      <c r="E21" s="21">
        <v>-5.9408973017333953</v>
      </c>
      <c r="F21" s="21">
        <v>1.1457838546368646E-6</v>
      </c>
      <c r="G21" s="21">
        <f t="shared" si="0"/>
        <v>1.1457838546368647E-9</v>
      </c>
      <c r="H21" s="21">
        <f t="shared" si="1"/>
        <v>8.9408973017333953</v>
      </c>
    </row>
    <row r="22" spans="1:8" x14ac:dyDescent="0.25">
      <c r="A22" s="21">
        <v>27</v>
      </c>
      <c r="B22" s="21" t="s">
        <v>256</v>
      </c>
      <c r="C22" s="21" t="s">
        <v>324</v>
      </c>
      <c r="E22" s="21">
        <v>-5.4834303806341564</v>
      </c>
      <c r="F22" s="21">
        <v>3.2852590426755164E-6</v>
      </c>
      <c r="G22" s="21">
        <f t="shared" si="0"/>
        <v>3.2852590426755163E-9</v>
      </c>
      <c r="H22" s="21">
        <f t="shared" si="1"/>
        <v>8.4834303806341573</v>
      </c>
    </row>
    <row r="23" spans="1:8" x14ac:dyDescent="0.25">
      <c r="A23" s="21">
        <v>28</v>
      </c>
      <c r="B23" s="21" t="s">
        <v>166</v>
      </c>
      <c r="C23" s="21" t="s">
        <v>167</v>
      </c>
      <c r="E23" s="20">
        <v>8.1555485533168932E-6</v>
      </c>
      <c r="F23" s="20">
        <v>-5.0885468224021952</v>
      </c>
      <c r="G23" s="21">
        <f>E23/1000</f>
        <v>8.1555485533168929E-9</v>
      </c>
      <c r="H23" s="21">
        <f t="shared" si="1"/>
        <v>8.0885468224021952</v>
      </c>
    </row>
    <row r="24" spans="1:8" x14ac:dyDescent="0.25">
      <c r="A24" s="21">
        <v>29</v>
      </c>
      <c r="B24" s="21" t="s">
        <v>257</v>
      </c>
      <c r="C24" s="21" t="s">
        <v>325</v>
      </c>
      <c r="E24" s="21">
        <v>-3.9182938431941849</v>
      </c>
      <c r="F24" s="21">
        <v>1.2069969059216378E-4</v>
      </c>
      <c r="G24" s="21">
        <f t="shared" si="0"/>
        <v>1.2069969059216378E-7</v>
      </c>
      <c r="H24" s="21">
        <f t="shared" si="1"/>
        <v>6.9182938431941849</v>
      </c>
    </row>
    <row r="25" spans="1:8" x14ac:dyDescent="0.25">
      <c r="A25" s="21">
        <v>30</v>
      </c>
      <c r="B25" s="21" t="s">
        <v>258</v>
      </c>
      <c r="C25" s="21" t="s">
        <v>326</v>
      </c>
      <c r="E25" s="21">
        <v>-4.9383767475679896</v>
      </c>
      <c r="F25" s="21">
        <v>1.1524530786960823E-5</v>
      </c>
      <c r="G25" s="21">
        <f t="shared" si="0"/>
        <v>1.1524530786960823E-8</v>
      </c>
      <c r="H25" s="21">
        <f t="shared" si="1"/>
        <v>7.9383767475679896</v>
      </c>
    </row>
    <row r="26" spans="1:8" x14ac:dyDescent="0.25">
      <c r="A26" s="21">
        <v>32</v>
      </c>
      <c r="B26" s="21" t="s">
        <v>259</v>
      </c>
      <c r="C26" s="21" t="s">
        <v>327</v>
      </c>
      <c r="E26" s="21">
        <v>-6.1918131377927246</v>
      </c>
      <c r="F26" s="21">
        <v>6.4296430357440568E-7</v>
      </c>
      <c r="G26" s="21">
        <f t="shared" si="0"/>
        <v>6.4296430357440567E-10</v>
      </c>
      <c r="H26" s="21">
        <f t="shared" si="1"/>
        <v>9.1918131377927246</v>
      </c>
    </row>
    <row r="27" spans="1:8" x14ac:dyDescent="0.25">
      <c r="A27" s="21">
        <v>33</v>
      </c>
      <c r="B27" s="21" t="s">
        <v>5</v>
      </c>
      <c r="C27" s="21" t="s">
        <v>30</v>
      </c>
      <c r="E27" s="21">
        <v>2.3417793718138005</v>
      </c>
      <c r="F27" s="21">
        <v>219.6743610185294</v>
      </c>
      <c r="G27" s="21">
        <f t="shared" si="0"/>
        <v>0.21967436101852938</v>
      </c>
      <c r="H27" s="21">
        <f t="shared" si="1"/>
        <v>0.65822062818619975</v>
      </c>
    </row>
    <row r="28" spans="1:8" x14ac:dyDescent="0.25">
      <c r="A28" s="21">
        <v>34</v>
      </c>
      <c r="B28" s="21" t="s">
        <v>260</v>
      </c>
      <c r="C28" s="21" t="s">
        <v>328</v>
      </c>
      <c r="E28" s="21">
        <v>-0.11322455594931705</v>
      </c>
      <c r="F28" s="21">
        <v>0.77050496938058433</v>
      </c>
      <c r="G28" s="21">
        <f t="shared" si="0"/>
        <v>7.7050496938058436E-4</v>
      </c>
      <c r="H28" s="21">
        <f t="shared" si="1"/>
        <v>3.113224555949317</v>
      </c>
    </row>
    <row r="29" spans="1:8" x14ac:dyDescent="0.25">
      <c r="A29" s="21">
        <v>35</v>
      </c>
      <c r="B29" s="21" t="s">
        <v>261</v>
      </c>
      <c r="C29" s="21" t="s">
        <v>329</v>
      </c>
      <c r="E29" s="21">
        <v>0.40248032205097339</v>
      </c>
      <c r="F29" s="21">
        <v>2.5262732417138238</v>
      </c>
      <c r="G29" s="21">
        <f t="shared" si="0"/>
        <v>2.5262732417138238E-3</v>
      </c>
      <c r="H29" s="21">
        <f t="shared" si="1"/>
        <v>2.5975196779490268</v>
      </c>
    </row>
    <row r="30" spans="1:8" x14ac:dyDescent="0.25">
      <c r="A30" s="21">
        <v>36</v>
      </c>
      <c r="B30" s="21" t="s">
        <v>262</v>
      </c>
      <c r="C30" s="21" t="s">
        <v>330</v>
      </c>
      <c r="E30" s="21">
        <v>-5.6904516306239366</v>
      </c>
      <c r="F30" s="21">
        <v>2.0396158083626204E-6</v>
      </c>
      <c r="G30" s="21">
        <f t="shared" si="0"/>
        <v>2.0396158083626206E-9</v>
      </c>
      <c r="H30" s="21">
        <f t="shared" si="1"/>
        <v>8.6904516306239366</v>
      </c>
    </row>
    <row r="31" spans="1:8" x14ac:dyDescent="0.25">
      <c r="A31" s="21">
        <v>37</v>
      </c>
      <c r="B31" s="21" t="s">
        <v>263</v>
      </c>
      <c r="C31" s="21" t="s">
        <v>331</v>
      </c>
      <c r="E31" s="21">
        <v>-4.7043801392284781</v>
      </c>
      <c r="F31" s="21">
        <v>1.9752399499234956E-5</v>
      </c>
      <c r="G31" s="21">
        <f t="shared" si="0"/>
        <v>1.9752399499234954E-8</v>
      </c>
      <c r="H31" s="21">
        <f t="shared" si="1"/>
        <v>7.7043801392284781</v>
      </c>
    </row>
    <row r="32" spans="1:8" x14ac:dyDescent="0.25">
      <c r="A32" s="21">
        <v>38</v>
      </c>
      <c r="B32" s="21" t="s">
        <v>264</v>
      </c>
      <c r="C32" s="21" t="s">
        <v>332</v>
      </c>
      <c r="E32" s="21">
        <v>-4.0548450990601124</v>
      </c>
      <c r="F32" s="21">
        <v>8.8136317504406824E-5</v>
      </c>
      <c r="G32" s="21">
        <f t="shared" si="0"/>
        <v>8.8136317504406824E-8</v>
      </c>
      <c r="H32" s="21">
        <f t="shared" si="1"/>
        <v>7.0548450990601124</v>
      </c>
    </row>
    <row r="33" spans="1:8" x14ac:dyDescent="0.25">
      <c r="A33" s="21">
        <v>39</v>
      </c>
      <c r="B33" s="21" t="s">
        <v>265</v>
      </c>
      <c r="C33" s="21" t="s">
        <v>333</v>
      </c>
      <c r="E33" s="21">
        <v>-5.4406228912924863</v>
      </c>
      <c r="F33" s="21">
        <v>3.6255767963085027E-6</v>
      </c>
      <c r="G33" s="21">
        <f t="shared" si="0"/>
        <v>3.6255767963085026E-9</v>
      </c>
      <c r="H33" s="21">
        <f t="shared" si="1"/>
        <v>8.4406228912924863</v>
      </c>
    </row>
    <row r="34" spans="1:8" x14ac:dyDescent="0.25">
      <c r="A34" s="21">
        <v>40</v>
      </c>
      <c r="B34" s="21" t="s">
        <v>266</v>
      </c>
      <c r="C34" s="21" t="s">
        <v>334</v>
      </c>
      <c r="E34" s="21">
        <v>-4.8735615969479023</v>
      </c>
      <c r="F34" s="21">
        <v>1.3379454379323856E-5</v>
      </c>
      <c r="G34" s="21">
        <f t="shared" si="0"/>
        <v>1.3379454379323856E-8</v>
      </c>
      <c r="H34" s="21">
        <f t="shared" si="1"/>
        <v>7.8735615969479023</v>
      </c>
    </row>
    <row r="35" spans="1:8" x14ac:dyDescent="0.25">
      <c r="A35" s="21">
        <v>41</v>
      </c>
      <c r="B35" s="21" t="s">
        <v>267</v>
      </c>
      <c r="C35" s="21" t="s">
        <v>335</v>
      </c>
      <c r="E35" s="21">
        <v>-4.3411046388942935</v>
      </c>
      <c r="F35" s="21">
        <v>4.5592705167173243E-5</v>
      </c>
      <c r="G35" s="21">
        <f t="shared" si="0"/>
        <v>4.559270516717324E-8</v>
      </c>
      <c r="H35" s="21">
        <f t="shared" si="1"/>
        <v>7.3411046388942935</v>
      </c>
    </row>
    <row r="36" spans="1:8" x14ac:dyDescent="0.25">
      <c r="A36" s="21">
        <v>42</v>
      </c>
      <c r="B36" s="21" t="s">
        <v>268</v>
      </c>
      <c r="C36" s="21" t="s">
        <v>336</v>
      </c>
      <c r="E36" s="21">
        <v>-4.508388767658781</v>
      </c>
      <c r="F36" s="21">
        <v>3.1017817211281831E-5</v>
      </c>
      <c r="G36" s="21">
        <f t="shared" si="0"/>
        <v>3.1017817211281832E-8</v>
      </c>
      <c r="H36" s="21">
        <f t="shared" si="1"/>
        <v>7.508388767658781</v>
      </c>
    </row>
    <row r="37" spans="1:8" x14ac:dyDescent="0.25">
      <c r="A37" s="21">
        <v>43</v>
      </c>
      <c r="B37" s="21" t="s">
        <v>269</v>
      </c>
      <c r="C37" s="21" t="s">
        <v>337</v>
      </c>
      <c r="E37" s="21">
        <v>-5.8191216029746302</v>
      </c>
      <c r="F37" s="21">
        <v>1.5166256510044071E-6</v>
      </c>
      <c r="G37" s="21">
        <f t="shared" si="0"/>
        <v>1.5166256510044072E-9</v>
      </c>
      <c r="H37" s="21">
        <f t="shared" si="1"/>
        <v>8.8191216029746293</v>
      </c>
    </row>
    <row r="38" spans="1:8" x14ac:dyDescent="0.25">
      <c r="A38" s="21">
        <v>44</v>
      </c>
      <c r="B38" s="21" t="s">
        <v>270</v>
      </c>
      <c r="C38" s="21" t="s">
        <v>338</v>
      </c>
      <c r="E38" s="21">
        <v>-4.282416110368791</v>
      </c>
      <c r="F38" s="21">
        <v>5.2189590548939629E-5</v>
      </c>
      <c r="G38" s="21">
        <f t="shared" si="0"/>
        <v>5.2189590548939628E-8</v>
      </c>
      <c r="H38" s="21">
        <f t="shared" si="1"/>
        <v>7.282416110368791</v>
      </c>
    </row>
    <row r="39" spans="1:8" x14ac:dyDescent="0.25">
      <c r="A39" s="21">
        <v>45</v>
      </c>
      <c r="B39" s="21" t="s">
        <v>271</v>
      </c>
      <c r="C39" s="21" t="s">
        <v>339</v>
      </c>
      <c r="E39" s="21">
        <v>-4.0559132239161482</v>
      </c>
      <c r="F39" s="21">
        <v>8.7919817126780434E-5</v>
      </c>
      <c r="G39" s="21">
        <f t="shared" si="0"/>
        <v>8.7919817126780431E-8</v>
      </c>
      <c r="H39" s="21">
        <f t="shared" si="1"/>
        <v>7.0559132239161482</v>
      </c>
    </row>
    <row r="40" spans="1:8" x14ac:dyDescent="0.25">
      <c r="A40" s="21">
        <v>46</v>
      </c>
      <c r="B40" s="21" t="s">
        <v>197</v>
      </c>
      <c r="C40" s="21" t="s">
        <v>198</v>
      </c>
      <c r="E40" s="21">
        <v>-7.0554304431780377</v>
      </c>
      <c r="F40" s="21">
        <v>8.8017606983969443E-8</v>
      </c>
      <c r="G40" s="21">
        <f t="shared" si="0"/>
        <v>8.8017606983969439E-11</v>
      </c>
      <c r="H40" s="21">
        <f t="shared" si="1"/>
        <v>10.055430443178038</v>
      </c>
    </row>
    <row r="41" spans="1:8" x14ac:dyDescent="0.25">
      <c r="A41" s="21">
        <v>47</v>
      </c>
      <c r="B41" s="21" t="s">
        <v>272</v>
      </c>
      <c r="C41" s="21" t="s">
        <v>340</v>
      </c>
      <c r="E41" s="21">
        <v>0.17005775933404896</v>
      </c>
      <c r="F41" s="21">
        <v>1.4793051164260316</v>
      </c>
      <c r="G41" s="21">
        <f t="shared" si="0"/>
        <v>1.4793051164260316E-3</v>
      </c>
      <c r="H41" s="21">
        <f t="shared" si="1"/>
        <v>2.8299422406659511</v>
      </c>
    </row>
    <row r="42" spans="1:8" x14ac:dyDescent="0.25">
      <c r="A42" s="21">
        <v>49</v>
      </c>
      <c r="B42" s="21" t="s">
        <v>273</v>
      </c>
      <c r="C42" s="21" t="s">
        <v>341</v>
      </c>
      <c r="E42" s="21">
        <v>-5.114512867411408</v>
      </c>
      <c r="F42" s="21">
        <v>7.6822269420217853E-6</v>
      </c>
      <c r="G42" s="21">
        <f t="shared" si="0"/>
        <v>7.682226942021786E-9</v>
      </c>
      <c r="H42" s="21">
        <f t="shared" si="1"/>
        <v>8.114512867411408</v>
      </c>
    </row>
    <row r="43" spans="1:8" x14ac:dyDescent="0.25">
      <c r="A43" s="21">
        <v>51</v>
      </c>
      <c r="B43" s="21" t="s">
        <v>274</v>
      </c>
      <c r="C43" s="21" t="s">
        <v>342</v>
      </c>
      <c r="E43" s="21">
        <v>0.56673812410499003</v>
      </c>
      <c r="F43" s="21">
        <v>3.6875517526911397</v>
      </c>
      <c r="G43" s="21">
        <f t="shared" si="0"/>
        <v>3.6875517526911397E-3</v>
      </c>
      <c r="H43" s="21">
        <f t="shared" si="1"/>
        <v>2.4332618758950102</v>
      </c>
    </row>
    <row r="44" spans="1:8" x14ac:dyDescent="0.25">
      <c r="A44" s="21">
        <v>52</v>
      </c>
      <c r="B44" s="21" t="s">
        <v>275</v>
      </c>
      <c r="C44" s="21" t="s">
        <v>343</v>
      </c>
      <c r="E44" s="21">
        <v>-4.6550772868750157</v>
      </c>
      <c r="F44" s="21">
        <v>2.2127009031842785E-5</v>
      </c>
      <c r="G44" s="21">
        <f t="shared" si="0"/>
        <v>2.2127009031842784E-8</v>
      </c>
      <c r="H44" s="21">
        <f t="shared" si="1"/>
        <v>7.6550772868750157</v>
      </c>
    </row>
    <row r="45" spans="1:8" x14ac:dyDescent="0.25">
      <c r="A45" s="21">
        <v>53</v>
      </c>
      <c r="B45" s="21" t="s">
        <v>276</v>
      </c>
      <c r="C45" s="21" t="s">
        <v>344</v>
      </c>
      <c r="E45" s="21">
        <v>-3.9121978934878214</v>
      </c>
      <c r="F45" s="21">
        <v>1.2240583096867515E-4</v>
      </c>
      <c r="G45" s="21">
        <f t="shared" si="0"/>
        <v>1.2240583096867515E-7</v>
      </c>
      <c r="H45" s="21">
        <f t="shared" si="1"/>
        <v>6.9121978934878214</v>
      </c>
    </row>
    <row r="46" spans="1:8" x14ac:dyDescent="0.25">
      <c r="A46" s="21">
        <v>55</v>
      </c>
      <c r="B46" s="21" t="s">
        <v>277</v>
      </c>
      <c r="C46" s="21" t="s">
        <v>345</v>
      </c>
      <c r="E46" s="21">
        <v>-5.3139410019988844</v>
      </c>
      <c r="F46" s="21">
        <v>4.8535443007256095E-6</v>
      </c>
      <c r="G46" s="21">
        <f t="shared" si="0"/>
        <v>4.8535443007256098E-9</v>
      </c>
      <c r="H46" s="21">
        <f t="shared" si="1"/>
        <v>8.3139410019988844</v>
      </c>
    </row>
    <row r="47" spans="1:8" x14ac:dyDescent="0.25">
      <c r="A47" s="21">
        <v>56</v>
      </c>
      <c r="B47" s="21" t="s">
        <v>278</v>
      </c>
      <c r="C47" s="21" t="s">
        <v>346</v>
      </c>
      <c r="E47" s="21">
        <v>-5.6739419986340875</v>
      </c>
      <c r="F47" s="21">
        <v>2.1186440677966114E-6</v>
      </c>
      <c r="G47" s="21">
        <f t="shared" si="0"/>
        <v>2.1186440677966115E-9</v>
      </c>
      <c r="H47" s="21">
        <f t="shared" si="1"/>
        <v>8.6739419986340867</v>
      </c>
    </row>
    <row r="48" spans="1:8" x14ac:dyDescent="0.25">
      <c r="A48" s="21">
        <v>57</v>
      </c>
      <c r="B48" s="21" t="s">
        <v>279</v>
      </c>
      <c r="C48" s="21" t="s">
        <v>347</v>
      </c>
      <c r="E48" s="21">
        <v>-1.7389909296991531E-2</v>
      </c>
      <c r="F48" s="21">
        <v>0.96074933095450499</v>
      </c>
      <c r="G48" s="21">
        <f t="shared" si="0"/>
        <v>9.6074933095450501E-4</v>
      </c>
      <c r="H48" s="21">
        <f t="shared" si="1"/>
        <v>3.0173899092969916</v>
      </c>
    </row>
    <row r="49" spans="1:8" x14ac:dyDescent="0.25">
      <c r="A49" s="21">
        <v>58</v>
      </c>
      <c r="B49" s="21" t="s">
        <v>280</v>
      </c>
      <c r="C49" s="21" t="s">
        <v>348</v>
      </c>
      <c r="E49" s="21">
        <v>-4.4497483029891285</v>
      </c>
      <c r="F49" s="21">
        <v>3.5501908227567255E-5</v>
      </c>
      <c r="G49" s="21">
        <f t="shared" si="0"/>
        <v>3.5501908227567253E-8</v>
      </c>
      <c r="H49" s="21">
        <f t="shared" si="1"/>
        <v>7.4497483029891285</v>
      </c>
    </row>
    <row r="50" spans="1:8" x14ac:dyDescent="0.25">
      <c r="A50" s="21">
        <v>59</v>
      </c>
      <c r="B50" s="21" t="s">
        <v>281</v>
      </c>
      <c r="C50" s="21" t="s">
        <v>349</v>
      </c>
      <c r="E50" s="21">
        <v>-4.3293443453724505</v>
      </c>
      <c r="F50" s="21">
        <v>4.6844181459566104E-5</v>
      </c>
      <c r="G50" s="21">
        <f t="shared" si="0"/>
        <v>4.6844181459566104E-8</v>
      </c>
      <c r="H50" s="21">
        <f t="shared" si="1"/>
        <v>7.3293443453724505</v>
      </c>
    </row>
    <row r="51" spans="1:8" x14ac:dyDescent="0.25">
      <c r="A51" s="21">
        <v>60</v>
      </c>
      <c r="B51" s="21" t="s">
        <v>282</v>
      </c>
      <c r="C51" s="21" t="s">
        <v>350</v>
      </c>
      <c r="E51" s="21">
        <v>-5.2373174841747963</v>
      </c>
      <c r="F51" s="21">
        <v>5.7900526894794796E-6</v>
      </c>
      <c r="G51" s="21">
        <f t="shared" si="0"/>
        <v>5.7900526894794797E-9</v>
      </c>
      <c r="H51" s="21">
        <f t="shared" si="1"/>
        <v>8.2373174841747954</v>
      </c>
    </row>
    <row r="52" spans="1:8" x14ac:dyDescent="0.25">
      <c r="A52" s="21">
        <v>62</v>
      </c>
      <c r="B52" s="21" t="s">
        <v>283</v>
      </c>
      <c r="C52" s="21" t="s">
        <v>351</v>
      </c>
      <c r="E52" s="21">
        <v>-3.9291810116545678</v>
      </c>
      <c r="F52" s="21">
        <v>1.1771152558196175E-4</v>
      </c>
      <c r="G52" s="21">
        <f t="shared" si="0"/>
        <v>1.1771152558196175E-7</v>
      </c>
      <c r="H52" s="21">
        <f t="shared" si="1"/>
        <v>6.9291810116545678</v>
      </c>
    </row>
    <row r="53" spans="1:8" x14ac:dyDescent="0.25">
      <c r="A53" s="21">
        <v>63</v>
      </c>
      <c r="B53" s="21" t="s">
        <v>284</v>
      </c>
      <c r="C53" s="21" t="s">
        <v>352</v>
      </c>
      <c r="E53" s="21">
        <v>-3.701040025737889</v>
      </c>
      <c r="F53" s="21">
        <v>1.9904898816764329E-4</v>
      </c>
      <c r="G53" s="21">
        <f t="shared" si="0"/>
        <v>1.9904898816764329E-7</v>
      </c>
      <c r="H53" s="21">
        <f t="shared" si="1"/>
        <v>6.701040025737889</v>
      </c>
    </row>
    <row r="54" spans="1:8" x14ac:dyDescent="0.25">
      <c r="A54" s="21">
        <v>64</v>
      </c>
      <c r="B54" s="21" t="s">
        <v>285</v>
      </c>
      <c r="C54" s="21" t="s">
        <v>353</v>
      </c>
      <c r="E54" s="21">
        <v>-4.2322617890538137</v>
      </c>
      <c r="F54" s="21">
        <v>5.8578495183545949E-5</v>
      </c>
      <c r="G54" s="21">
        <f t="shared" si="0"/>
        <v>5.8578495183545951E-8</v>
      </c>
      <c r="H54" s="21">
        <f t="shared" si="1"/>
        <v>7.2322617890538137</v>
      </c>
    </row>
    <row r="55" spans="1:8" x14ac:dyDescent="0.25">
      <c r="A55" s="21">
        <v>65</v>
      </c>
      <c r="B55" s="21" t="s">
        <v>286</v>
      </c>
      <c r="C55" s="21" t="s">
        <v>354</v>
      </c>
      <c r="E55" s="21">
        <v>-5.6964272341942275</v>
      </c>
      <c r="F55" s="21">
        <v>2.0117442366246183E-6</v>
      </c>
      <c r="G55" s="21">
        <f t="shared" si="0"/>
        <v>2.0117442366246182E-9</v>
      </c>
      <c r="H55" s="21">
        <f t="shared" si="1"/>
        <v>8.6964272341942284</v>
      </c>
    </row>
    <row r="56" spans="1:8" x14ac:dyDescent="0.25">
      <c r="A56" s="21">
        <v>66</v>
      </c>
      <c r="B56" s="21" t="s">
        <v>287</v>
      </c>
      <c r="C56" s="21" t="s">
        <v>355</v>
      </c>
      <c r="E56" s="21">
        <v>-5.2005085069859938</v>
      </c>
      <c r="F56" s="21">
        <v>6.3021900110288346E-6</v>
      </c>
      <c r="G56" s="21">
        <f t="shared" si="0"/>
        <v>6.3021900110288348E-9</v>
      </c>
      <c r="H56" s="21">
        <f t="shared" si="1"/>
        <v>8.2005085069859938</v>
      </c>
    </row>
    <row r="57" spans="1:8" x14ac:dyDescent="0.25">
      <c r="A57" s="21">
        <v>68</v>
      </c>
      <c r="B57" s="21" t="s">
        <v>288</v>
      </c>
      <c r="C57" s="21" t="s">
        <v>356</v>
      </c>
      <c r="E57" s="21">
        <v>-4.1467297916119703</v>
      </c>
      <c r="F57" s="21">
        <v>7.1329668946418774E-5</v>
      </c>
      <c r="G57" s="21">
        <f t="shared" si="0"/>
        <v>7.1329668946418768E-8</v>
      </c>
      <c r="H57" s="21">
        <f t="shared" si="1"/>
        <v>7.1467297916119703</v>
      </c>
    </row>
    <row r="58" spans="1:8" x14ac:dyDescent="0.25">
      <c r="A58" s="21">
        <v>69</v>
      </c>
      <c r="B58" s="21" t="s">
        <v>289</v>
      </c>
      <c r="C58" s="21" t="s">
        <v>357</v>
      </c>
      <c r="E58" s="21">
        <v>-6.1626212960281963</v>
      </c>
      <c r="F58" s="21">
        <v>6.8766782369506831E-7</v>
      </c>
      <c r="G58" s="21">
        <f t="shared" si="0"/>
        <v>6.8766782369506829E-10</v>
      </c>
      <c r="H58" s="21">
        <f t="shared" si="1"/>
        <v>9.1626212960281972</v>
      </c>
    </row>
    <row r="59" spans="1:8" x14ac:dyDescent="0.25">
      <c r="A59" s="21">
        <v>71</v>
      </c>
      <c r="B59" s="21" t="s">
        <v>125</v>
      </c>
      <c r="C59" s="21" t="s">
        <v>126</v>
      </c>
      <c r="E59" s="21">
        <v>-4.6852274979752018</v>
      </c>
      <c r="F59" s="21">
        <v>2.0642985239276248E-5</v>
      </c>
      <c r="G59" s="21">
        <f t="shared" si="0"/>
        <v>2.0642985239276246E-8</v>
      </c>
      <c r="H59" s="21">
        <f t="shared" si="1"/>
        <v>7.6852274979752018</v>
      </c>
    </row>
    <row r="60" spans="1:8" x14ac:dyDescent="0.25">
      <c r="A60" s="21">
        <v>72</v>
      </c>
      <c r="B60" s="21" t="s">
        <v>290</v>
      </c>
      <c r="C60" s="21" t="s">
        <v>358</v>
      </c>
      <c r="E60" s="21">
        <v>-4.3985847673429364</v>
      </c>
      <c r="F60" s="21">
        <v>3.9940659591464096E-5</v>
      </c>
      <c r="G60" s="21">
        <f t="shared" si="0"/>
        <v>3.9940659591464096E-8</v>
      </c>
      <c r="H60" s="21">
        <f t="shared" si="1"/>
        <v>7.3985847673429364</v>
      </c>
    </row>
    <row r="61" spans="1:8" x14ac:dyDescent="0.25">
      <c r="A61" s="21">
        <v>73</v>
      </c>
      <c r="B61" s="21" t="s">
        <v>291</v>
      </c>
      <c r="C61" s="21" t="s">
        <v>359</v>
      </c>
      <c r="E61" s="21">
        <v>-4.3845438131242789</v>
      </c>
      <c r="F61" s="21">
        <v>4.1253061750676817E-5</v>
      </c>
      <c r="G61" s="21">
        <f t="shared" si="0"/>
        <v>4.1253061750676817E-8</v>
      </c>
      <c r="H61" s="21">
        <f t="shared" si="1"/>
        <v>7.3845438131242789</v>
      </c>
    </row>
    <row r="62" spans="1:8" x14ac:dyDescent="0.25">
      <c r="A62" s="21">
        <v>74</v>
      </c>
      <c r="B62" s="21" t="s">
        <v>292</v>
      </c>
      <c r="C62" s="21" t="s">
        <v>360</v>
      </c>
      <c r="E62" s="21">
        <v>-5.5622690668465671</v>
      </c>
      <c r="F62" s="21">
        <v>2.7398761575976766E-6</v>
      </c>
      <c r="G62" s="21">
        <f t="shared" si="0"/>
        <v>2.7398761575976765E-9</v>
      </c>
      <c r="H62" s="21">
        <f t="shared" si="1"/>
        <v>8.5622690668465662</v>
      </c>
    </row>
    <row r="63" spans="1:8" x14ac:dyDescent="0.25">
      <c r="A63" s="21">
        <v>75</v>
      </c>
      <c r="B63" s="21" t="s">
        <v>214</v>
      </c>
      <c r="C63" s="21" t="s">
        <v>215</v>
      </c>
      <c r="E63" s="21">
        <v>-5.1114128666056606</v>
      </c>
      <c r="F63" s="21">
        <v>7.7372589742023469E-6</v>
      </c>
      <c r="G63" s="21">
        <f t="shared" si="0"/>
        <v>7.7372589742023476E-9</v>
      </c>
      <c r="H63" s="21">
        <f t="shared" si="1"/>
        <v>8.1114128666056615</v>
      </c>
    </row>
    <row r="64" spans="1:8" x14ac:dyDescent="0.25">
      <c r="A64" s="21">
        <v>76</v>
      </c>
      <c r="B64" s="21" t="s">
        <v>293</v>
      </c>
      <c r="C64" s="21" t="s">
        <v>361</v>
      </c>
      <c r="E64" s="21">
        <v>-3.5856580912396425</v>
      </c>
      <c r="F64" s="21">
        <v>2.5962224962679302E-4</v>
      </c>
      <c r="G64" s="21">
        <f t="shared" si="0"/>
        <v>2.59622249626793E-7</v>
      </c>
      <c r="H64" s="21">
        <f t="shared" si="1"/>
        <v>6.5856580912396421</v>
      </c>
    </row>
    <row r="65" spans="1:8" x14ac:dyDescent="0.25">
      <c r="A65" s="21">
        <v>77</v>
      </c>
      <c r="B65" s="21" t="s">
        <v>294</v>
      </c>
      <c r="C65" s="21" t="s">
        <v>362</v>
      </c>
      <c r="E65" s="21">
        <v>-0.1729045016266389</v>
      </c>
      <c r="F65" s="21">
        <v>0.67157651175258903</v>
      </c>
      <c r="G65" s="21">
        <f t="shared" si="0"/>
        <v>6.7157651175258899E-4</v>
      </c>
      <c r="H65" s="21">
        <f t="shared" si="1"/>
        <v>3.1729045016266388</v>
      </c>
    </row>
    <row r="66" spans="1:8" x14ac:dyDescent="0.25">
      <c r="A66" s="21">
        <v>78</v>
      </c>
      <c r="B66" s="21" t="s">
        <v>295</v>
      </c>
      <c r="C66" s="21" t="s">
        <v>363</v>
      </c>
      <c r="E66" s="21">
        <v>-4.7521348058395878</v>
      </c>
      <c r="F66" s="21">
        <v>1.7695595983696208E-5</v>
      </c>
      <c r="G66" s="21">
        <f t="shared" si="0"/>
        <v>1.7695595983696209E-8</v>
      </c>
      <c r="H66" s="21">
        <f t="shared" si="1"/>
        <v>7.7521348058395878</v>
      </c>
    </row>
    <row r="67" spans="1:8" x14ac:dyDescent="0.25">
      <c r="A67" s="21">
        <v>79</v>
      </c>
      <c r="B67" s="21" t="s">
        <v>296</v>
      </c>
      <c r="C67" s="21" t="s">
        <v>364</v>
      </c>
      <c r="E67" s="21">
        <v>-3.8608585873727965</v>
      </c>
      <c r="F67" s="21">
        <v>1.3776579814315663E-4</v>
      </c>
      <c r="G67" s="21">
        <f t="shared" ref="G67:G130" si="2">F67/1000</f>
        <v>1.3776579814315664E-7</v>
      </c>
      <c r="H67" s="21">
        <f t="shared" ref="H67:H130" si="3">-LOG10(G67)</f>
        <v>6.860858587372797</v>
      </c>
    </row>
    <row r="68" spans="1:8" x14ac:dyDescent="0.25">
      <c r="A68" s="21">
        <v>80</v>
      </c>
      <c r="B68" s="21" t="s">
        <v>297</v>
      </c>
      <c r="C68" s="21" t="s">
        <v>365</v>
      </c>
      <c r="E68" s="21">
        <v>-6.7768671511183198</v>
      </c>
      <c r="F68" s="21">
        <v>1.6716018721940968E-7</v>
      </c>
      <c r="G68" s="21">
        <f t="shared" si="2"/>
        <v>1.6716018721940969E-10</v>
      </c>
      <c r="H68" s="21">
        <f t="shared" si="3"/>
        <v>9.7768671511183189</v>
      </c>
    </row>
    <row r="69" spans="1:8" x14ac:dyDescent="0.25">
      <c r="A69" s="21">
        <v>81</v>
      </c>
      <c r="B69" s="21" t="s">
        <v>203</v>
      </c>
      <c r="C69" s="21" t="s">
        <v>91</v>
      </c>
      <c r="E69" s="21">
        <v>-3.8672055095782052</v>
      </c>
      <c r="F69" s="21">
        <v>1.3576708402473982E-4</v>
      </c>
      <c r="G69" s="21">
        <f t="shared" si="2"/>
        <v>1.3576708402473981E-7</v>
      </c>
      <c r="H69" s="21">
        <f t="shared" si="3"/>
        <v>6.8672055095782056</v>
      </c>
    </row>
    <row r="70" spans="1:8" x14ac:dyDescent="0.25">
      <c r="A70" s="21">
        <v>82</v>
      </c>
      <c r="B70" s="21" t="s">
        <v>298</v>
      </c>
      <c r="C70" s="21" t="s">
        <v>366</v>
      </c>
      <c r="E70" s="21">
        <v>-4.118289226511572</v>
      </c>
      <c r="F70" s="21">
        <v>7.6157165825177072E-5</v>
      </c>
      <c r="G70" s="21">
        <f t="shared" si="2"/>
        <v>7.6157165825177076E-8</v>
      </c>
      <c r="H70" s="21">
        <f t="shared" si="3"/>
        <v>7.118289226511572</v>
      </c>
    </row>
    <row r="71" spans="1:8" x14ac:dyDescent="0.25">
      <c r="A71" s="21">
        <v>83</v>
      </c>
      <c r="B71" s="21" t="s">
        <v>216</v>
      </c>
      <c r="C71" s="21" t="s">
        <v>217</v>
      </c>
      <c r="E71" s="21">
        <v>-3.5248168084848208</v>
      </c>
      <c r="F71" s="21">
        <v>2.9866421608848334E-4</v>
      </c>
      <c r="G71" s="21">
        <f t="shared" si="2"/>
        <v>2.9866421608848333E-7</v>
      </c>
      <c r="H71" s="21">
        <f t="shared" si="3"/>
        <v>6.5248168084848208</v>
      </c>
    </row>
    <row r="72" spans="1:8" x14ac:dyDescent="0.25">
      <c r="A72" s="21">
        <v>84</v>
      </c>
      <c r="B72" s="21" t="s">
        <v>299</v>
      </c>
      <c r="C72" s="21" t="s">
        <v>367</v>
      </c>
      <c r="E72" s="21">
        <v>0.35425692134319731</v>
      </c>
      <c r="F72" s="21">
        <v>2.2607728100343922</v>
      </c>
      <c r="G72" s="21">
        <f t="shared" si="2"/>
        <v>2.2607728100343923E-3</v>
      </c>
      <c r="H72" s="21">
        <f t="shared" si="3"/>
        <v>2.6457430786568028</v>
      </c>
    </row>
    <row r="73" spans="1:8" x14ac:dyDescent="0.25">
      <c r="A73" s="21">
        <v>85</v>
      </c>
      <c r="B73" s="21" t="s">
        <v>300</v>
      </c>
      <c r="C73" s="21" t="s">
        <v>368</v>
      </c>
      <c r="E73" s="21">
        <v>-4.5697036821735173</v>
      </c>
      <c r="F73" s="21">
        <v>2.6933718567126179E-5</v>
      </c>
      <c r="G73" s="21">
        <f t="shared" si="2"/>
        <v>2.6933718567126179E-8</v>
      </c>
      <c r="H73" s="21">
        <f t="shared" si="3"/>
        <v>7.5697036821735173</v>
      </c>
    </row>
    <row r="74" spans="1:8" x14ac:dyDescent="0.25">
      <c r="A74" s="21">
        <v>86</v>
      </c>
      <c r="B74" s="21" t="s">
        <v>199</v>
      </c>
      <c r="C74" s="21" t="s">
        <v>200</v>
      </c>
      <c r="E74" s="21">
        <v>-5.3506356082589539</v>
      </c>
      <c r="F74" s="21">
        <v>4.4603033006244437E-6</v>
      </c>
      <c r="G74" s="21">
        <f t="shared" si="2"/>
        <v>4.4603033006244434E-9</v>
      </c>
      <c r="H74" s="21">
        <f t="shared" si="3"/>
        <v>8.3506356082589548</v>
      </c>
    </row>
    <row r="75" spans="1:8" x14ac:dyDescent="0.25">
      <c r="A75" s="21">
        <v>88</v>
      </c>
      <c r="B75" s="21" t="s">
        <v>301</v>
      </c>
      <c r="C75" s="21" t="s">
        <v>369</v>
      </c>
      <c r="E75" s="21">
        <v>-2.4751395388967872</v>
      </c>
      <c r="F75" s="21">
        <v>3.3485783198874213E-3</v>
      </c>
      <c r="G75" s="21">
        <f t="shared" si="2"/>
        <v>3.3485783198874214E-6</v>
      </c>
      <c r="H75" s="21">
        <f t="shared" si="3"/>
        <v>5.4751395388967872</v>
      </c>
    </row>
    <row r="76" spans="1:8" x14ac:dyDescent="0.25">
      <c r="A76" s="21">
        <v>89</v>
      </c>
      <c r="B76" s="21" t="s">
        <v>26</v>
      </c>
      <c r="C76" s="21" t="s">
        <v>27</v>
      </c>
      <c r="E76" s="21">
        <v>-2.1330574531129542</v>
      </c>
      <c r="F76" s="21">
        <v>7.3610971059796301E-3</v>
      </c>
      <c r="G76" s="21">
        <f t="shared" si="2"/>
        <v>7.3610971059796297E-6</v>
      </c>
      <c r="H76" s="21">
        <f t="shared" si="3"/>
        <v>5.1330574531129542</v>
      </c>
    </row>
    <row r="77" spans="1:8" x14ac:dyDescent="0.25">
      <c r="A77" s="21">
        <v>97</v>
      </c>
      <c r="B77" s="21" t="s">
        <v>113</v>
      </c>
      <c r="C77" s="21" t="s">
        <v>114</v>
      </c>
      <c r="E77" s="21">
        <v>-2.4412901508829901</v>
      </c>
      <c r="F77" s="21">
        <v>3.620010657469809E-3</v>
      </c>
      <c r="G77" s="21">
        <f t="shared" si="2"/>
        <v>3.620010657469809E-6</v>
      </c>
      <c r="H77" s="21">
        <f t="shared" si="3"/>
        <v>5.4412901508829901</v>
      </c>
    </row>
    <row r="78" spans="1:8" x14ac:dyDescent="0.25">
      <c r="A78" s="21">
        <v>131</v>
      </c>
      <c r="B78" s="21" t="s">
        <v>180</v>
      </c>
      <c r="C78" s="21" t="s">
        <v>181</v>
      </c>
      <c r="E78" s="21">
        <v>-2.5284646370247765</v>
      </c>
      <c r="F78" s="21">
        <v>2.9616611125629516E-3</v>
      </c>
      <c r="G78" s="21">
        <f t="shared" si="2"/>
        <v>2.9616611125629516E-6</v>
      </c>
      <c r="H78" s="21">
        <f t="shared" si="3"/>
        <v>5.5284646370247765</v>
      </c>
    </row>
    <row r="79" spans="1:8" x14ac:dyDescent="0.25">
      <c r="A79" s="21">
        <v>136</v>
      </c>
      <c r="B79" s="21" t="s">
        <v>176</v>
      </c>
      <c r="C79" s="21" t="s">
        <v>177</v>
      </c>
      <c r="E79" s="21">
        <v>-4.7181715362234211</v>
      </c>
      <c r="F79" s="21">
        <v>1.9134999877339748E-5</v>
      </c>
      <c r="G79" s="21">
        <f t="shared" si="2"/>
        <v>1.9134999877339748E-8</v>
      </c>
      <c r="H79" s="21">
        <f t="shared" si="3"/>
        <v>7.7181715362234211</v>
      </c>
    </row>
    <row r="80" spans="1:8" x14ac:dyDescent="0.25">
      <c r="A80" s="21">
        <v>142</v>
      </c>
      <c r="B80" s="21" t="s">
        <v>133</v>
      </c>
      <c r="C80" s="21" t="s">
        <v>134</v>
      </c>
      <c r="E80" s="21">
        <v>-2.0806804306587914</v>
      </c>
      <c r="F80" s="21">
        <v>8.304616259710176E-3</v>
      </c>
      <c r="G80" s="21">
        <f t="shared" si="2"/>
        <v>8.3046162597101769E-6</v>
      </c>
      <c r="H80" s="21">
        <f t="shared" si="3"/>
        <v>5.0806804306587914</v>
      </c>
    </row>
    <row r="81" spans="1:8" x14ac:dyDescent="0.25">
      <c r="A81" s="21">
        <v>143</v>
      </c>
      <c r="B81" s="21" t="s">
        <v>4</v>
      </c>
      <c r="C81" s="21" t="s">
        <v>83</v>
      </c>
      <c r="E81" s="21">
        <v>-1.1184703374593992</v>
      </c>
      <c r="F81" s="21">
        <v>7.6125413128606573E-2</v>
      </c>
      <c r="G81" s="21">
        <f t="shared" si="2"/>
        <v>7.6125413128606568E-5</v>
      </c>
      <c r="H81" s="21">
        <f t="shared" si="3"/>
        <v>4.1184703374593994</v>
      </c>
    </row>
    <row r="82" spans="1:8" x14ac:dyDescent="0.25">
      <c r="A82" s="21">
        <v>146</v>
      </c>
      <c r="B82" s="21" t="s">
        <v>108</v>
      </c>
      <c r="C82" s="21" t="s">
        <v>109</v>
      </c>
      <c r="E82" s="21">
        <v>-3.3261677027007197</v>
      </c>
      <c r="F82" s="21">
        <v>4.7188078943405425E-4</v>
      </c>
      <c r="G82" s="21">
        <f t="shared" si="2"/>
        <v>4.7188078943405427E-7</v>
      </c>
      <c r="H82" s="21">
        <f t="shared" si="3"/>
        <v>6.3261677027007197</v>
      </c>
    </row>
    <row r="83" spans="1:8" x14ac:dyDescent="0.25">
      <c r="A83" s="21">
        <v>151</v>
      </c>
      <c r="B83" s="21" t="s">
        <v>121</v>
      </c>
      <c r="C83" s="21" t="s">
        <v>122</v>
      </c>
      <c r="E83" s="21">
        <v>-3.8946033799990922</v>
      </c>
      <c r="F83" s="21">
        <v>1.274666640593364E-4</v>
      </c>
      <c r="G83" s="21">
        <f t="shared" si="2"/>
        <v>1.2746666405933639E-7</v>
      </c>
      <c r="H83" s="21">
        <f t="shared" si="3"/>
        <v>6.8946033799990927</v>
      </c>
    </row>
    <row r="84" spans="1:8" x14ac:dyDescent="0.25">
      <c r="A84" s="21">
        <v>155</v>
      </c>
      <c r="B84" s="21" t="s">
        <v>189</v>
      </c>
      <c r="C84" s="21" t="s">
        <v>190</v>
      </c>
      <c r="E84" s="21">
        <v>-1.1912995002891358</v>
      </c>
      <c r="F84" s="21">
        <v>6.4372518349175803E-2</v>
      </c>
      <c r="G84" s="21">
        <f t="shared" si="2"/>
        <v>6.4372518349175797E-5</v>
      </c>
      <c r="H84" s="21">
        <f t="shared" si="3"/>
        <v>4.1912995002891353</v>
      </c>
    </row>
    <row r="85" spans="1:8" x14ac:dyDescent="0.25">
      <c r="A85" s="21">
        <v>156</v>
      </c>
      <c r="B85" s="21" t="s">
        <v>88</v>
      </c>
      <c r="C85" s="21" t="s">
        <v>89</v>
      </c>
      <c r="E85" s="21">
        <v>-1.8139601697498144</v>
      </c>
      <c r="F85" s="21">
        <v>1.5347577328753918E-2</v>
      </c>
      <c r="G85" s="21">
        <f t="shared" si="2"/>
        <v>1.5347577328753916E-5</v>
      </c>
      <c r="H85" s="21">
        <f t="shared" si="3"/>
        <v>4.813960169749814</v>
      </c>
    </row>
    <row r="86" spans="1:8" x14ac:dyDescent="0.25">
      <c r="A86" s="21">
        <v>158</v>
      </c>
      <c r="B86" s="21" t="s">
        <v>191</v>
      </c>
      <c r="C86" s="21" t="s">
        <v>192</v>
      </c>
      <c r="E86" s="21">
        <v>-2.9048968282281482</v>
      </c>
      <c r="F86" s="21">
        <v>1.2448102960028733E-3</v>
      </c>
      <c r="G86" s="21">
        <f t="shared" si="2"/>
        <v>1.2448102960028734E-6</v>
      </c>
      <c r="H86" s="21">
        <f t="shared" si="3"/>
        <v>5.9048968282281482</v>
      </c>
    </row>
    <row r="87" spans="1:8" x14ac:dyDescent="0.25">
      <c r="A87" s="21">
        <v>161</v>
      </c>
      <c r="B87" s="21" t="s">
        <v>8</v>
      </c>
      <c r="C87" s="21" t="s">
        <v>147</v>
      </c>
      <c r="E87" s="21">
        <v>-1.670953232736299</v>
      </c>
      <c r="F87" s="21">
        <v>2.1332746237449553E-2</v>
      </c>
      <c r="G87" s="21">
        <f t="shared" si="2"/>
        <v>2.1332746237449552E-5</v>
      </c>
      <c r="H87" s="21">
        <f t="shared" si="3"/>
        <v>4.6709532327362995</v>
      </c>
    </row>
    <row r="88" spans="1:8" x14ac:dyDescent="0.25">
      <c r="A88" s="21">
        <v>166</v>
      </c>
      <c r="B88" s="21" t="s">
        <v>302</v>
      </c>
      <c r="C88" s="21" t="s">
        <v>370</v>
      </c>
      <c r="E88" s="21">
        <v>-2.5933887368212489</v>
      </c>
      <c r="F88" s="21">
        <v>2.5504174030328616E-3</v>
      </c>
      <c r="G88" s="21">
        <f t="shared" si="2"/>
        <v>2.5504174030328614E-6</v>
      </c>
      <c r="H88" s="21">
        <f t="shared" si="3"/>
        <v>5.5933887368212494</v>
      </c>
    </row>
    <row r="89" spans="1:8" x14ac:dyDescent="0.25">
      <c r="A89" s="21">
        <v>170</v>
      </c>
      <c r="B89" s="21" t="s">
        <v>24</v>
      </c>
      <c r="C89" s="21" t="s">
        <v>25</v>
      </c>
      <c r="E89" s="21">
        <v>-2.0957648255541801</v>
      </c>
      <c r="F89" s="21">
        <v>8.021122969730789E-3</v>
      </c>
      <c r="G89" s="21">
        <f t="shared" si="2"/>
        <v>8.0211229697307895E-6</v>
      </c>
      <c r="H89" s="21">
        <f t="shared" si="3"/>
        <v>5.0957648255541805</v>
      </c>
    </row>
    <row r="90" spans="1:8" x14ac:dyDescent="0.25">
      <c r="A90" s="21">
        <v>182</v>
      </c>
      <c r="B90" s="21" t="s">
        <v>20</v>
      </c>
      <c r="C90" s="21" t="s">
        <v>21</v>
      </c>
      <c r="E90" s="21">
        <v>-1.5157334300025017E-2</v>
      </c>
      <c r="F90" s="21">
        <v>0.96570096570096564</v>
      </c>
      <c r="G90" s="21">
        <f t="shared" si="2"/>
        <v>9.6570096570096559E-4</v>
      </c>
      <c r="H90" s="21">
        <f t="shared" si="3"/>
        <v>3.0151573343000249</v>
      </c>
    </row>
    <row r="91" spans="1:8" x14ac:dyDescent="0.25">
      <c r="A91" s="21">
        <v>184</v>
      </c>
      <c r="B91" s="21" t="s">
        <v>65</v>
      </c>
      <c r="C91" s="21" t="s">
        <v>66</v>
      </c>
      <c r="E91" s="21">
        <v>-2.4033021698371781</v>
      </c>
      <c r="F91" s="21">
        <v>3.9509163081396714E-3</v>
      </c>
      <c r="G91" s="21">
        <f t="shared" si="2"/>
        <v>3.9509163081396715E-6</v>
      </c>
      <c r="H91" s="21">
        <f t="shared" si="3"/>
        <v>5.4033021698371781</v>
      </c>
    </row>
    <row r="92" spans="1:8" x14ac:dyDescent="0.25">
      <c r="A92" s="21">
        <v>186</v>
      </c>
      <c r="B92" s="21" t="s">
        <v>208</v>
      </c>
      <c r="C92" s="21" t="s">
        <v>209</v>
      </c>
      <c r="E92" s="21">
        <v>-0.40846895258881644</v>
      </c>
      <c r="F92" s="21">
        <v>0.39041909230004529</v>
      </c>
      <c r="G92" s="21">
        <f t="shared" si="2"/>
        <v>3.904190923000453E-4</v>
      </c>
      <c r="H92" s="21">
        <f t="shared" si="3"/>
        <v>3.4084689525888163</v>
      </c>
    </row>
    <row r="93" spans="1:8" x14ac:dyDescent="0.25">
      <c r="A93" s="21">
        <v>188</v>
      </c>
      <c r="B93" s="21" t="s">
        <v>206</v>
      </c>
      <c r="C93" s="21" t="s">
        <v>207</v>
      </c>
      <c r="E93" s="21">
        <v>-6.6028610828728436</v>
      </c>
      <c r="F93" s="21">
        <v>2.495392796863629E-7</v>
      </c>
      <c r="G93" s="21">
        <f t="shared" si="2"/>
        <v>2.4953927968636289E-10</v>
      </c>
      <c r="H93" s="21">
        <f t="shared" si="3"/>
        <v>9.6028610828728436</v>
      </c>
    </row>
    <row r="94" spans="1:8" x14ac:dyDescent="0.25">
      <c r="A94" s="21">
        <v>203</v>
      </c>
      <c r="B94" s="21" t="s">
        <v>201</v>
      </c>
      <c r="C94" s="21" t="s">
        <v>202</v>
      </c>
      <c r="E94" s="21">
        <v>-2.5509258222024163</v>
      </c>
      <c r="F94" s="21">
        <v>2.8123811460216016E-3</v>
      </c>
      <c r="G94" s="21">
        <f t="shared" si="2"/>
        <v>2.8123811460216014E-6</v>
      </c>
      <c r="H94" s="21">
        <f t="shared" si="3"/>
        <v>5.5509258222024158</v>
      </c>
    </row>
    <row r="95" spans="1:8" x14ac:dyDescent="0.25">
      <c r="A95" s="21">
        <v>204</v>
      </c>
      <c r="B95" s="21" t="s">
        <v>48</v>
      </c>
      <c r="C95" s="21" t="s">
        <v>49</v>
      </c>
      <c r="E95" s="21">
        <v>0.92052525894146064</v>
      </c>
      <c r="F95" s="21">
        <v>8.3277035921876834</v>
      </c>
      <c r="G95" s="21">
        <f t="shared" si="2"/>
        <v>8.3277035921876831E-3</v>
      </c>
      <c r="H95" s="21">
        <f t="shared" si="3"/>
        <v>2.0794747410585392</v>
      </c>
    </row>
    <row r="96" spans="1:8" x14ac:dyDescent="0.25">
      <c r="A96" s="21">
        <v>206</v>
      </c>
      <c r="B96" s="21" t="s">
        <v>62</v>
      </c>
      <c r="C96" s="21" t="s">
        <v>63</v>
      </c>
      <c r="E96" s="21">
        <v>-0.20466251174821887</v>
      </c>
      <c r="F96" s="21">
        <v>0.62421972534332082</v>
      </c>
      <c r="G96" s="21">
        <f t="shared" si="2"/>
        <v>6.2421972534332086E-4</v>
      </c>
      <c r="H96" s="21">
        <f t="shared" si="3"/>
        <v>3.2046625117482188</v>
      </c>
    </row>
    <row r="97" spans="1:8" x14ac:dyDescent="0.25">
      <c r="A97" s="21">
        <v>207</v>
      </c>
      <c r="B97" s="21" t="s">
        <v>31</v>
      </c>
      <c r="C97" s="21" t="s">
        <v>32</v>
      </c>
      <c r="E97" s="21">
        <v>0.84767609414450584</v>
      </c>
      <c r="F97" s="21">
        <v>7.0416769016621634</v>
      </c>
      <c r="G97" s="21">
        <f t="shared" si="2"/>
        <v>7.0416769016621635E-3</v>
      </c>
      <c r="H97" s="21">
        <f t="shared" si="3"/>
        <v>2.1523239058554942</v>
      </c>
    </row>
    <row r="98" spans="1:8" x14ac:dyDescent="0.25">
      <c r="A98" s="21">
        <v>212</v>
      </c>
      <c r="B98" s="21" t="s">
        <v>71</v>
      </c>
      <c r="C98" s="21" t="s">
        <v>72</v>
      </c>
      <c r="E98" s="21">
        <v>-0.35974516426076392</v>
      </c>
      <c r="F98" s="21">
        <v>0.43677204658901825</v>
      </c>
      <c r="G98" s="21">
        <f t="shared" si="2"/>
        <v>4.3677204658901827E-4</v>
      </c>
      <c r="H98" s="21">
        <f t="shared" si="3"/>
        <v>3.3597451642607639</v>
      </c>
    </row>
    <row r="99" spans="1:8" x14ac:dyDescent="0.25">
      <c r="A99" s="21">
        <v>213</v>
      </c>
      <c r="B99" s="21" t="s">
        <v>10</v>
      </c>
      <c r="C99" s="21" t="s">
        <v>64</v>
      </c>
      <c r="E99" s="21">
        <v>-0.21693613714230889</v>
      </c>
      <c r="F99" s="21">
        <v>0.60682555652221259</v>
      </c>
      <c r="G99" s="21">
        <f t="shared" si="2"/>
        <v>6.0682555652221261E-4</v>
      </c>
      <c r="H99" s="21">
        <f t="shared" si="3"/>
        <v>3.2169361371423091</v>
      </c>
    </row>
    <row r="100" spans="1:8" x14ac:dyDescent="0.25">
      <c r="A100" s="21">
        <v>214</v>
      </c>
      <c r="B100" s="21" t="s">
        <v>303</v>
      </c>
      <c r="C100" s="21" t="s">
        <v>371</v>
      </c>
      <c r="E100" s="21">
        <v>-1.7455085222501896</v>
      </c>
      <c r="F100" s="21">
        <v>1.7967658215212609E-2</v>
      </c>
      <c r="G100" s="21">
        <f t="shared" si="2"/>
        <v>1.7967658215212609E-5</v>
      </c>
      <c r="H100" s="21">
        <f t="shared" si="3"/>
        <v>4.7455085222501898</v>
      </c>
    </row>
    <row r="101" spans="1:8" x14ac:dyDescent="0.25">
      <c r="A101" s="21">
        <v>215</v>
      </c>
      <c r="B101" s="21" t="s">
        <v>44</v>
      </c>
      <c r="C101" s="21" t="s">
        <v>45</v>
      </c>
      <c r="E101" s="21">
        <v>-0.23770364458937621</v>
      </c>
      <c r="F101" s="21">
        <v>0.57849066526426507</v>
      </c>
      <c r="G101" s="21">
        <f t="shared" si="2"/>
        <v>5.7849066526426509E-4</v>
      </c>
      <c r="H101" s="21">
        <f t="shared" si="3"/>
        <v>3.2377036445893763</v>
      </c>
    </row>
    <row r="102" spans="1:8" x14ac:dyDescent="0.25">
      <c r="A102" s="21">
        <v>216</v>
      </c>
      <c r="B102" s="21" t="s">
        <v>304</v>
      </c>
      <c r="C102" s="21" t="s">
        <v>222</v>
      </c>
      <c r="E102" s="21">
        <v>-2.9358010625378572</v>
      </c>
      <c r="F102" s="21">
        <v>1.1593082793932951E-3</v>
      </c>
      <c r="G102" s="21">
        <f t="shared" si="2"/>
        <v>1.1593082793932951E-6</v>
      </c>
      <c r="H102" s="21">
        <f t="shared" si="3"/>
        <v>5.9358010625378572</v>
      </c>
    </row>
    <row r="103" spans="1:8" x14ac:dyDescent="0.25">
      <c r="A103" s="21">
        <v>231</v>
      </c>
      <c r="B103" s="21" t="s">
        <v>123</v>
      </c>
      <c r="C103" s="21" t="s">
        <v>124</v>
      </c>
      <c r="E103" s="21">
        <v>-3.8834086161121655</v>
      </c>
      <c r="F103" s="21">
        <v>1.3079507278835394E-4</v>
      </c>
      <c r="G103" s="21">
        <f t="shared" si="2"/>
        <v>1.3079507278835394E-7</v>
      </c>
      <c r="H103" s="21">
        <f t="shared" si="3"/>
        <v>6.8834086161121659</v>
      </c>
    </row>
    <row r="104" spans="1:8" x14ac:dyDescent="0.25">
      <c r="A104" s="21">
        <v>237</v>
      </c>
      <c r="B104" s="21" t="s">
        <v>152</v>
      </c>
      <c r="C104" s="21" t="s">
        <v>153</v>
      </c>
      <c r="E104" s="21">
        <v>-2.8446220347109086</v>
      </c>
      <c r="F104" s="21">
        <v>1.4301380622714305E-3</v>
      </c>
      <c r="G104" s="21">
        <f t="shared" si="2"/>
        <v>1.4301380622714305E-6</v>
      </c>
      <c r="H104" s="21">
        <f t="shared" si="3"/>
        <v>5.8446220347109081</v>
      </c>
    </row>
    <row r="105" spans="1:8" x14ac:dyDescent="0.25">
      <c r="A105" s="21">
        <v>252</v>
      </c>
      <c r="B105" s="21" t="s">
        <v>154</v>
      </c>
      <c r="C105" s="21" t="s">
        <v>155</v>
      </c>
      <c r="E105" s="21">
        <v>-3.7952445680218609</v>
      </c>
      <c r="F105" s="21">
        <v>1.6023427953618555E-4</v>
      </c>
      <c r="G105" s="21">
        <f t="shared" si="2"/>
        <v>1.6023427953618555E-7</v>
      </c>
      <c r="H105" s="21">
        <f t="shared" si="3"/>
        <v>6.7952445680218609</v>
      </c>
    </row>
    <row r="106" spans="1:8" x14ac:dyDescent="0.25">
      <c r="A106" s="21">
        <v>258</v>
      </c>
      <c r="B106" s="21" t="s">
        <v>129</v>
      </c>
      <c r="C106" s="21" t="s">
        <v>130</v>
      </c>
      <c r="E106" s="21">
        <v>-2.977259690570818</v>
      </c>
      <c r="F106" s="21">
        <v>1.0537566040487412E-3</v>
      </c>
      <c r="G106" s="21">
        <f t="shared" si="2"/>
        <v>1.0537566040487413E-6</v>
      </c>
      <c r="H106" s="21">
        <f t="shared" si="3"/>
        <v>5.9772596905708175</v>
      </c>
    </row>
    <row r="107" spans="1:8" x14ac:dyDescent="0.25">
      <c r="A107" s="21">
        <v>263</v>
      </c>
      <c r="B107" s="21" t="s">
        <v>6</v>
      </c>
      <c r="C107" s="21" t="s">
        <v>372</v>
      </c>
      <c r="E107" s="21">
        <v>0.2816743776871164</v>
      </c>
      <c r="F107" s="21">
        <v>-0.55025265651153621</v>
      </c>
      <c r="G107" s="21">
        <f>E107/1000</f>
        <v>2.8167437768711638E-4</v>
      </c>
      <c r="H107" s="21">
        <f t="shared" si="3"/>
        <v>3.5502526565115362</v>
      </c>
    </row>
    <row r="108" spans="1:8" x14ac:dyDescent="0.25">
      <c r="A108" s="21">
        <v>266</v>
      </c>
      <c r="B108" s="21" t="s">
        <v>204</v>
      </c>
      <c r="C108" s="21" t="s">
        <v>205</v>
      </c>
      <c r="E108" s="21">
        <v>-2.4205774770524151</v>
      </c>
      <c r="F108" s="21">
        <v>3.7968419821511521E-3</v>
      </c>
      <c r="G108" s="21">
        <f t="shared" si="2"/>
        <v>3.796841982151152E-6</v>
      </c>
      <c r="H108" s="21">
        <f t="shared" si="3"/>
        <v>5.4205774770524151</v>
      </c>
    </row>
    <row r="109" spans="1:8" x14ac:dyDescent="0.25">
      <c r="A109" s="21">
        <v>267</v>
      </c>
      <c r="B109" s="21" t="s">
        <v>96</v>
      </c>
      <c r="C109" s="21" t="s">
        <v>97</v>
      </c>
      <c r="E109" s="21">
        <v>-2.2540312774769533</v>
      </c>
      <c r="F109" s="21">
        <v>5.5714562238735948E-3</v>
      </c>
      <c r="G109" s="21">
        <f t="shared" si="2"/>
        <v>5.5714562238735951E-6</v>
      </c>
      <c r="H109" s="21">
        <f t="shared" si="3"/>
        <v>5.2540312774769529</v>
      </c>
    </row>
    <row r="110" spans="1:8" x14ac:dyDescent="0.25">
      <c r="A110" s="21">
        <v>268</v>
      </c>
      <c r="B110" s="21" t="s">
        <v>305</v>
      </c>
      <c r="C110" s="21" t="s">
        <v>105</v>
      </c>
      <c r="E110" s="21">
        <v>-3.3298694659012487</v>
      </c>
      <c r="F110" s="21">
        <v>4.6787574763650384E-4</v>
      </c>
      <c r="G110" s="21">
        <f t="shared" si="2"/>
        <v>4.6787574763650382E-7</v>
      </c>
      <c r="H110" s="21">
        <f t="shared" si="3"/>
        <v>6.3298694659012487</v>
      </c>
    </row>
    <row r="111" spans="1:8" x14ac:dyDescent="0.25">
      <c r="A111" s="21">
        <v>269</v>
      </c>
      <c r="B111" s="21" t="s">
        <v>50</v>
      </c>
      <c r="C111" s="21" t="s">
        <v>51</v>
      </c>
      <c r="E111" s="21">
        <v>-4.916160815354405</v>
      </c>
      <c r="F111" s="21">
        <v>1.2129396266252252E-5</v>
      </c>
      <c r="G111" s="21">
        <f t="shared" si="2"/>
        <v>1.2129396266252253E-8</v>
      </c>
      <c r="H111" s="21">
        <f t="shared" si="3"/>
        <v>7.916160815354405</v>
      </c>
    </row>
    <row r="112" spans="1:8" x14ac:dyDescent="0.25">
      <c r="A112" s="21">
        <v>280</v>
      </c>
      <c r="B112" s="21" t="s">
        <v>55</v>
      </c>
      <c r="C112" s="21" t="s">
        <v>56</v>
      </c>
      <c r="E112" s="21">
        <v>-1.2727588881299623</v>
      </c>
      <c r="F112" s="21">
        <v>5.3363107488258753E-2</v>
      </c>
      <c r="G112" s="21">
        <f t="shared" si="2"/>
        <v>5.3363107488258756E-5</v>
      </c>
      <c r="H112" s="21">
        <f t="shared" si="3"/>
        <v>4.2727588881299621</v>
      </c>
    </row>
    <row r="113" spans="1:8" x14ac:dyDescent="0.25">
      <c r="A113" s="21">
        <v>281</v>
      </c>
      <c r="B113" s="21" t="s">
        <v>7</v>
      </c>
      <c r="C113" s="21" t="s">
        <v>0</v>
      </c>
      <c r="E113" s="21">
        <v>-1.0610449635467571</v>
      </c>
      <c r="F113" s="21">
        <v>8.6887046839109139E-2</v>
      </c>
      <c r="G113" s="21">
        <f t="shared" si="2"/>
        <v>8.688704683910914E-5</v>
      </c>
      <c r="H113" s="21">
        <f t="shared" si="3"/>
        <v>4.0610449635467569</v>
      </c>
    </row>
    <row r="114" spans="1:8" x14ac:dyDescent="0.25">
      <c r="A114" s="21">
        <v>282</v>
      </c>
      <c r="B114" s="21" t="s">
        <v>193</v>
      </c>
      <c r="C114" s="21" t="s">
        <v>194</v>
      </c>
      <c r="E114" s="21">
        <v>0.51651081627121342</v>
      </c>
      <c r="F114" s="21">
        <v>3.2848142515750594</v>
      </c>
      <c r="G114" s="21">
        <f t="shared" si="2"/>
        <v>3.2848142515750594E-3</v>
      </c>
      <c r="H114" s="21">
        <f t="shared" si="3"/>
        <v>2.4834891837287865</v>
      </c>
    </row>
    <row r="115" spans="1:8" x14ac:dyDescent="0.25">
      <c r="A115" s="21">
        <v>286</v>
      </c>
      <c r="B115" s="21" t="s">
        <v>86</v>
      </c>
      <c r="C115" s="21" t="s">
        <v>87</v>
      </c>
      <c r="E115" s="21">
        <v>-3.261390726252186</v>
      </c>
      <c r="F115" s="21">
        <v>5.4778391268575394E-4</v>
      </c>
      <c r="G115" s="21">
        <f t="shared" si="2"/>
        <v>5.4778391268575391E-7</v>
      </c>
      <c r="H115" s="21">
        <f t="shared" si="3"/>
        <v>6.261390726252186</v>
      </c>
    </row>
    <row r="116" spans="1:8" x14ac:dyDescent="0.25">
      <c r="A116" s="21">
        <v>288</v>
      </c>
      <c r="B116" s="21" t="s">
        <v>306</v>
      </c>
      <c r="C116" s="21" t="s">
        <v>373</v>
      </c>
      <c r="E116" s="21">
        <v>-2.5015938909129125</v>
      </c>
      <c r="F116" s="21">
        <v>3.1506931524935482E-3</v>
      </c>
      <c r="G116" s="21">
        <f t="shared" si="2"/>
        <v>3.1506931524935482E-6</v>
      </c>
      <c r="H116" s="21">
        <f t="shared" si="3"/>
        <v>5.501593890912913</v>
      </c>
    </row>
    <row r="117" spans="1:8" x14ac:dyDescent="0.25">
      <c r="A117" s="21">
        <v>290</v>
      </c>
      <c r="B117" s="21" t="s">
        <v>150</v>
      </c>
      <c r="C117" s="21" t="s">
        <v>151</v>
      </c>
      <c r="E117" s="21">
        <v>-2.1120180973667133</v>
      </c>
      <c r="F117" s="21">
        <v>7.7264838760497537E-3</v>
      </c>
      <c r="G117" s="21">
        <f t="shared" si="2"/>
        <v>7.726483876049753E-6</v>
      </c>
      <c r="H117" s="21">
        <f t="shared" si="3"/>
        <v>5.1120180973667138</v>
      </c>
    </row>
    <row r="118" spans="1:8" x14ac:dyDescent="0.25">
      <c r="A118" s="21">
        <v>295</v>
      </c>
      <c r="B118" s="21" t="s">
        <v>38</v>
      </c>
      <c r="C118" s="21" t="s">
        <v>39</v>
      </c>
      <c r="E118" s="21">
        <v>0.6656642776858771</v>
      </c>
      <c r="F118" s="21">
        <v>4.630888001728616</v>
      </c>
      <c r="G118" s="21">
        <f t="shared" si="2"/>
        <v>4.6308880017286161E-3</v>
      </c>
      <c r="H118" s="21">
        <f t="shared" si="3"/>
        <v>2.334335722314123</v>
      </c>
    </row>
    <row r="119" spans="1:8" x14ac:dyDescent="0.25">
      <c r="A119" s="21">
        <v>299</v>
      </c>
      <c r="B119" s="21" t="s">
        <v>111</v>
      </c>
      <c r="C119" s="21" t="s">
        <v>112</v>
      </c>
      <c r="E119" s="21">
        <v>-0.53254904794753266</v>
      </c>
      <c r="F119" s="21">
        <v>0.29339381348595756</v>
      </c>
      <c r="G119" s="21">
        <f t="shared" si="2"/>
        <v>2.9339381348595755E-4</v>
      </c>
      <c r="H119" s="21">
        <f t="shared" si="3"/>
        <v>3.5325490479475326</v>
      </c>
    </row>
    <row r="120" spans="1:8" x14ac:dyDescent="0.25">
      <c r="A120" s="21">
        <v>300</v>
      </c>
      <c r="B120" s="21" t="s">
        <v>9</v>
      </c>
      <c r="C120" s="21" t="s">
        <v>33</v>
      </c>
      <c r="E120" s="21">
        <v>2.2253746458140258</v>
      </c>
      <c r="F120" s="21">
        <v>168.02528697388124</v>
      </c>
      <c r="G120" s="21">
        <f t="shared" si="2"/>
        <v>0.16802528697388125</v>
      </c>
      <c r="H120" s="21">
        <f t="shared" si="3"/>
        <v>0.77462535418597411</v>
      </c>
    </row>
    <row r="121" spans="1:8" x14ac:dyDescent="0.25">
      <c r="A121" s="21">
        <v>301</v>
      </c>
      <c r="B121" s="21" t="s">
        <v>164</v>
      </c>
      <c r="C121" s="21" t="s">
        <v>165</v>
      </c>
      <c r="E121" s="21">
        <v>-1.0496081637131129</v>
      </c>
      <c r="F121" s="21">
        <v>8.920554200273452E-2</v>
      </c>
      <c r="G121" s="21">
        <f t="shared" si="2"/>
        <v>8.920554200273452E-5</v>
      </c>
      <c r="H121" s="21">
        <f t="shared" si="3"/>
        <v>4.0496081637131125</v>
      </c>
    </row>
    <row r="122" spans="1:8" x14ac:dyDescent="0.25">
      <c r="A122" s="21">
        <v>302</v>
      </c>
      <c r="B122" s="21" t="s">
        <v>28</v>
      </c>
      <c r="C122" s="21" t="s">
        <v>29</v>
      </c>
      <c r="E122" s="21">
        <v>-1.8528158507360288</v>
      </c>
      <c r="F122" s="21">
        <v>1.4034086508427397E-2</v>
      </c>
      <c r="G122" s="21">
        <f t="shared" si="2"/>
        <v>1.4034086508427397E-5</v>
      </c>
      <c r="H122" s="21">
        <f t="shared" si="3"/>
        <v>4.8528158507360288</v>
      </c>
    </row>
    <row r="123" spans="1:8" x14ac:dyDescent="0.25">
      <c r="A123" s="21">
        <v>311</v>
      </c>
      <c r="B123" s="21" t="s">
        <v>67</v>
      </c>
      <c r="C123" s="21" t="s">
        <v>68</v>
      </c>
      <c r="E123" s="21">
        <v>-2.5683403394572766</v>
      </c>
      <c r="F123" s="21">
        <v>2.701840208646473E-3</v>
      </c>
      <c r="G123" s="21">
        <f t="shared" si="2"/>
        <v>2.7018402086464732E-6</v>
      </c>
      <c r="H123" s="21">
        <f t="shared" si="3"/>
        <v>5.5683403394572766</v>
      </c>
    </row>
    <row r="124" spans="1:8" x14ac:dyDescent="0.25">
      <c r="A124" s="21">
        <v>312</v>
      </c>
      <c r="B124" s="21" t="s">
        <v>3</v>
      </c>
      <c r="C124" s="21" t="s">
        <v>52</v>
      </c>
      <c r="E124" s="21">
        <v>-1.9029058819715476</v>
      </c>
      <c r="F124" s="21">
        <v>1.250530009176525E-2</v>
      </c>
      <c r="G124" s="21">
        <f t="shared" si="2"/>
        <v>1.2505300091765251E-5</v>
      </c>
      <c r="H124" s="21">
        <f t="shared" si="3"/>
        <v>4.9029058819715479</v>
      </c>
    </row>
    <row r="125" spans="1:8" x14ac:dyDescent="0.25">
      <c r="A125" s="21">
        <v>330</v>
      </c>
      <c r="B125" s="21" t="s">
        <v>11</v>
      </c>
      <c r="C125" s="21" t="s">
        <v>57</v>
      </c>
      <c r="E125" s="21">
        <v>-0.9812806504589362</v>
      </c>
      <c r="F125" s="21">
        <v>0.10440453165795519</v>
      </c>
      <c r="G125" s="21">
        <f t="shared" si="2"/>
        <v>1.0440453165795518E-4</v>
      </c>
      <c r="H125" s="21">
        <f t="shared" si="3"/>
        <v>3.981280650458936</v>
      </c>
    </row>
    <row r="126" spans="1:8" x14ac:dyDescent="0.25">
      <c r="A126" s="21">
        <v>331</v>
      </c>
      <c r="B126" s="21" t="s">
        <v>53</v>
      </c>
      <c r="C126" s="21" t="s">
        <v>54</v>
      </c>
      <c r="E126" s="21">
        <v>0.32770131224248256</v>
      </c>
      <c r="F126" s="21">
        <v>2.1266759130836799</v>
      </c>
      <c r="G126" s="21">
        <f t="shared" si="2"/>
        <v>2.12667591308368E-3</v>
      </c>
      <c r="H126" s="21">
        <f t="shared" si="3"/>
        <v>2.6722986877575172</v>
      </c>
    </row>
    <row r="127" spans="1:8" x14ac:dyDescent="0.25">
      <c r="A127" s="21">
        <v>332</v>
      </c>
      <c r="B127" s="21" t="s">
        <v>36</v>
      </c>
      <c r="C127" s="21" t="s">
        <v>37</v>
      </c>
      <c r="E127" s="21">
        <v>2.0023621236506708</v>
      </c>
      <c r="F127" s="21">
        <v>100.54538088688948</v>
      </c>
      <c r="G127" s="21">
        <f t="shared" si="2"/>
        <v>0.10054538088688948</v>
      </c>
      <c r="H127" s="21">
        <f t="shared" si="3"/>
        <v>0.99763787634932932</v>
      </c>
    </row>
    <row r="128" spans="1:8" x14ac:dyDescent="0.25">
      <c r="A128" s="21">
        <v>342</v>
      </c>
      <c r="B128" s="21" t="s">
        <v>307</v>
      </c>
      <c r="C128" s="21" t="s">
        <v>107</v>
      </c>
      <c r="E128" s="21">
        <v>-0.92445753128576835</v>
      </c>
      <c r="F128" s="21">
        <v>0.11899876897825191</v>
      </c>
      <c r="G128" s="21">
        <f t="shared" si="2"/>
        <v>1.1899876897825191E-4</v>
      </c>
      <c r="H128" s="21">
        <f t="shared" si="3"/>
        <v>3.9244575312857686</v>
      </c>
    </row>
    <row r="129" spans="1:8" x14ac:dyDescent="0.25">
      <c r="A129" s="21">
        <v>344</v>
      </c>
      <c r="B129" s="21" t="s">
        <v>110</v>
      </c>
      <c r="C129" s="21" t="s">
        <v>374</v>
      </c>
      <c r="E129" s="21">
        <v>-4.3026525831860232</v>
      </c>
      <c r="F129" s="21">
        <v>4.9813541243432003E-5</v>
      </c>
      <c r="G129" s="21">
        <f t="shared" si="2"/>
        <v>4.9813541243432003E-8</v>
      </c>
      <c r="H129" s="21">
        <f t="shared" si="3"/>
        <v>7.3026525831860232</v>
      </c>
    </row>
    <row r="130" spans="1:8" x14ac:dyDescent="0.25">
      <c r="A130" s="21">
        <v>352</v>
      </c>
      <c r="B130" s="21" t="s">
        <v>178</v>
      </c>
      <c r="C130" s="21" t="s">
        <v>179</v>
      </c>
      <c r="E130" s="21">
        <v>-5.3653977128926451</v>
      </c>
      <c r="F130" s="21">
        <v>4.3112408644899403E-6</v>
      </c>
      <c r="G130" s="21">
        <f t="shared" si="2"/>
        <v>4.3112408644899399E-9</v>
      </c>
      <c r="H130" s="21">
        <f t="shared" si="3"/>
        <v>8.3653977128926442</v>
      </c>
    </row>
    <row r="131" spans="1:8" x14ac:dyDescent="0.25">
      <c r="A131" s="21">
        <v>355</v>
      </c>
      <c r="B131" s="21" t="s">
        <v>174</v>
      </c>
      <c r="C131" s="21" t="s">
        <v>175</v>
      </c>
      <c r="E131" s="21">
        <v>-3.3606718302162761</v>
      </c>
      <c r="F131" s="21">
        <v>4.3584108774562377E-4</v>
      </c>
      <c r="G131" s="21">
        <f t="shared" ref="G131:G134" si="4">F131/1000</f>
        <v>4.3584108774562377E-7</v>
      </c>
      <c r="H131" s="21">
        <f t="shared" ref="H131:H134" si="5">-LOG10(G131)</f>
        <v>6.3606718302162761</v>
      </c>
    </row>
    <row r="132" spans="1:8" x14ac:dyDescent="0.25">
      <c r="A132" s="21">
        <v>368</v>
      </c>
      <c r="B132" s="21" t="s">
        <v>184</v>
      </c>
      <c r="C132" s="21" t="s">
        <v>185</v>
      </c>
      <c r="E132" s="21">
        <v>-0.4761896532950381</v>
      </c>
      <c r="F132" s="21">
        <v>0.334049131302599</v>
      </c>
      <c r="G132" s="21">
        <f t="shared" si="4"/>
        <v>3.34049131302599E-4</v>
      </c>
      <c r="H132" s="21">
        <f t="shared" si="5"/>
        <v>3.4761896532950383</v>
      </c>
    </row>
    <row r="133" spans="1:8" x14ac:dyDescent="0.25">
      <c r="A133" s="21">
        <v>390</v>
      </c>
      <c r="B133" s="21" t="s">
        <v>102</v>
      </c>
      <c r="C133" s="21" t="s">
        <v>103</v>
      </c>
      <c r="E133" s="21">
        <v>-2.9435444090669867</v>
      </c>
      <c r="F133" s="21">
        <v>1.1388213250003801E-3</v>
      </c>
      <c r="G133" s="21">
        <f t="shared" si="4"/>
        <v>1.1388213250003801E-6</v>
      </c>
      <c r="H133" s="21">
        <f t="shared" si="5"/>
        <v>5.9435444090669867</v>
      </c>
    </row>
    <row r="134" spans="1:8" x14ac:dyDescent="0.25">
      <c r="A134" s="21">
        <v>392</v>
      </c>
      <c r="B134" s="21" t="s">
        <v>195</v>
      </c>
      <c r="C134" s="21" t="s">
        <v>196</v>
      </c>
      <c r="E134" s="21">
        <v>-2.931548366622081</v>
      </c>
      <c r="F134" s="21">
        <v>1.17071621442857E-3</v>
      </c>
      <c r="G134" s="21">
        <f t="shared" si="4"/>
        <v>1.1707162144285699E-6</v>
      </c>
      <c r="H134" s="21">
        <f t="shared" si="5"/>
        <v>5.9315483666220814</v>
      </c>
    </row>
  </sheetData>
  <sortState ref="K2:K134">
    <sortCondition sortBy="cellColor" ref="K2:K134" dxfId="1"/>
  </sortState>
  <conditionalFormatting sqref="K1:K1048576 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37" workbookViewId="0">
      <selection activeCell="N14" sqref="N14"/>
    </sheetView>
  </sheetViews>
  <sheetFormatPr defaultRowHeight="15" x14ac:dyDescent="0.25"/>
  <sheetData>
    <row r="1" spans="1:9" x14ac:dyDescent="0.25">
      <c r="E1" s="2" t="s">
        <v>232</v>
      </c>
    </row>
    <row r="2" spans="1:9" x14ac:dyDescent="0.25">
      <c r="A2" t="s">
        <v>12</v>
      </c>
      <c r="B2" t="s">
        <v>223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19</v>
      </c>
      <c r="I2" t="s">
        <v>230</v>
      </c>
    </row>
    <row r="3" spans="1:9" x14ac:dyDescent="0.25">
      <c r="A3">
        <v>3</v>
      </c>
      <c r="B3">
        <v>0.66019090909090905</v>
      </c>
      <c r="C3">
        <v>0</v>
      </c>
      <c r="D3">
        <v>1</v>
      </c>
      <c r="E3">
        <v>0</v>
      </c>
      <c r="F3">
        <v>1</v>
      </c>
      <c r="G3">
        <v>1.6295999999999999</v>
      </c>
      <c r="H3">
        <v>6.077072697818676</v>
      </c>
      <c r="I3">
        <f t="shared" ref="I3:I34" si="0">-0.27933 + 5.42465 *B3 + 2.1345 *C3 + 2.47717 *D3 -1.15422 *E3               + 0.79728  *F3 + 0.43584*G3</f>
        <v>7.2866694789999995</v>
      </c>
    </row>
    <row r="4" spans="1:9" x14ac:dyDescent="0.25">
      <c r="A4">
        <v>4</v>
      </c>
      <c r="B4">
        <v>0.64271666666666705</v>
      </c>
      <c r="C4">
        <v>0</v>
      </c>
      <c r="D4">
        <v>0</v>
      </c>
      <c r="E4">
        <v>0</v>
      </c>
      <c r="F4">
        <v>1</v>
      </c>
      <c r="G4">
        <v>3.1558000000000002</v>
      </c>
      <c r="H4">
        <v>6.3110983903244859</v>
      </c>
      <c r="I4">
        <f t="shared" si="0"/>
        <v>5.3798868378333351</v>
      </c>
    </row>
    <row r="5" spans="1:9" x14ac:dyDescent="0.25">
      <c r="A5">
        <v>5</v>
      </c>
      <c r="B5">
        <v>0.60653684210526404</v>
      </c>
      <c r="C5">
        <v>0</v>
      </c>
      <c r="D5">
        <v>0</v>
      </c>
      <c r="E5">
        <v>0</v>
      </c>
      <c r="F5">
        <v>1</v>
      </c>
      <c r="G5">
        <v>1.6021000000000001</v>
      </c>
      <c r="H5">
        <v>5.8477871785250386</v>
      </c>
      <c r="I5">
        <f t="shared" si="0"/>
        <v>4.5064593445263208</v>
      </c>
    </row>
    <row r="6" spans="1:9" x14ac:dyDescent="0.25">
      <c r="A6">
        <v>10</v>
      </c>
      <c r="B6">
        <v>0.83348</v>
      </c>
      <c r="C6">
        <v>0</v>
      </c>
      <c r="D6">
        <v>0</v>
      </c>
      <c r="E6">
        <v>0</v>
      </c>
      <c r="F6">
        <v>1</v>
      </c>
      <c r="G6">
        <v>0.70309999999999995</v>
      </c>
      <c r="H6">
        <v>5.2135536505854745</v>
      </c>
      <c r="I6">
        <f t="shared" si="0"/>
        <v>5.3457263859999999</v>
      </c>
    </row>
    <row r="7" spans="1:9" x14ac:dyDescent="0.25">
      <c r="A7">
        <v>11</v>
      </c>
      <c r="B7">
        <v>0.69115319148936205</v>
      </c>
      <c r="C7">
        <v>1</v>
      </c>
      <c r="D7">
        <v>0</v>
      </c>
      <c r="E7">
        <v>0</v>
      </c>
      <c r="F7">
        <v>1</v>
      </c>
      <c r="G7">
        <v>5.6294000000000004</v>
      </c>
      <c r="H7">
        <v>8.5571633424404254</v>
      </c>
      <c r="I7">
        <f t="shared" si="0"/>
        <v>8.8552318562127681</v>
      </c>
    </row>
    <row r="8" spans="1:9" x14ac:dyDescent="0.25">
      <c r="A8">
        <v>12</v>
      </c>
      <c r="B8">
        <v>0.67876000000000003</v>
      </c>
      <c r="C8">
        <v>1</v>
      </c>
      <c r="D8">
        <v>0</v>
      </c>
      <c r="E8">
        <v>0</v>
      </c>
      <c r="F8">
        <v>1</v>
      </c>
      <c r="G8">
        <v>5.8977000000000004</v>
      </c>
      <c r="H8">
        <v>8.2518119729938011</v>
      </c>
      <c r="I8">
        <f t="shared" si="0"/>
        <v>8.9049390020000008</v>
      </c>
    </row>
    <row r="9" spans="1:9" x14ac:dyDescent="0.25">
      <c r="A9">
        <v>15</v>
      </c>
      <c r="B9">
        <v>0.68274042553191505</v>
      </c>
      <c r="C9">
        <v>1</v>
      </c>
      <c r="D9">
        <v>0</v>
      </c>
      <c r="E9">
        <v>0</v>
      </c>
      <c r="F9">
        <v>1</v>
      </c>
      <c r="G9">
        <v>5.4114000000000004</v>
      </c>
      <c r="H9">
        <v>8.4693611706796794</v>
      </c>
      <c r="I9">
        <f t="shared" si="0"/>
        <v>8.7145824253617032</v>
      </c>
    </row>
    <row r="10" spans="1:9" x14ac:dyDescent="0.25">
      <c r="A10">
        <v>16</v>
      </c>
      <c r="B10">
        <v>0.79802499999999998</v>
      </c>
      <c r="C10">
        <v>0</v>
      </c>
      <c r="D10">
        <v>0</v>
      </c>
      <c r="E10">
        <v>0</v>
      </c>
      <c r="F10">
        <v>1</v>
      </c>
      <c r="G10">
        <v>5.2588999999999997</v>
      </c>
      <c r="H10">
        <v>8.0389180660303694</v>
      </c>
      <c r="I10">
        <f t="shared" si="0"/>
        <v>7.1389952922499997</v>
      </c>
    </row>
    <row r="11" spans="1:9" x14ac:dyDescent="0.25">
      <c r="A11">
        <v>18</v>
      </c>
      <c r="B11">
        <v>0.80164999999999997</v>
      </c>
      <c r="C11">
        <v>0</v>
      </c>
      <c r="D11">
        <v>0</v>
      </c>
      <c r="E11">
        <v>0</v>
      </c>
      <c r="F11">
        <v>1</v>
      </c>
      <c r="G11">
        <v>5.5792000000000002</v>
      </c>
      <c r="H11">
        <v>6.4890094358388257</v>
      </c>
      <c r="I11">
        <f t="shared" si="0"/>
        <v>7.2982592005000004</v>
      </c>
    </row>
    <row r="12" spans="1:9" x14ac:dyDescent="0.25">
      <c r="A12">
        <v>19</v>
      </c>
      <c r="B12">
        <v>0.71905294117647101</v>
      </c>
      <c r="C12">
        <v>0</v>
      </c>
      <c r="D12">
        <v>0</v>
      </c>
      <c r="E12">
        <v>0</v>
      </c>
      <c r="F12">
        <v>1</v>
      </c>
      <c r="G12">
        <v>5.665</v>
      </c>
      <c r="H12">
        <v>7.6721404379133888</v>
      </c>
      <c r="I12">
        <f t="shared" si="0"/>
        <v>6.8875941373529432</v>
      </c>
    </row>
    <row r="13" spans="1:9" x14ac:dyDescent="0.25">
      <c r="A13">
        <v>20</v>
      </c>
      <c r="B13">
        <v>0.68778297872340499</v>
      </c>
      <c r="C13">
        <v>0</v>
      </c>
      <c r="D13">
        <v>0</v>
      </c>
      <c r="E13">
        <v>0</v>
      </c>
      <c r="F13">
        <v>1</v>
      </c>
      <c r="G13">
        <v>3.6836000000000002</v>
      </c>
      <c r="H13">
        <v>5.5639123609828847</v>
      </c>
      <c r="I13">
        <f t="shared" si="0"/>
        <v>5.854392159531919</v>
      </c>
    </row>
    <row r="14" spans="1:9" x14ac:dyDescent="0.25">
      <c r="A14">
        <v>22</v>
      </c>
      <c r="B14">
        <v>0.60855999999999999</v>
      </c>
      <c r="C14">
        <v>0</v>
      </c>
      <c r="D14">
        <v>0</v>
      </c>
      <c r="E14">
        <v>0</v>
      </c>
      <c r="F14">
        <v>1</v>
      </c>
      <c r="G14">
        <v>-0.71519999999999995</v>
      </c>
      <c r="H14">
        <v>2.6787666182477317</v>
      </c>
      <c r="I14">
        <f t="shared" si="0"/>
        <v>3.5074622359999998</v>
      </c>
    </row>
    <row r="15" spans="1:9" x14ac:dyDescent="0.25">
      <c r="A15">
        <v>23</v>
      </c>
      <c r="B15">
        <v>0.70722399999999996</v>
      </c>
      <c r="C15">
        <v>0</v>
      </c>
      <c r="D15">
        <v>0</v>
      </c>
      <c r="E15">
        <v>0</v>
      </c>
      <c r="F15">
        <v>1</v>
      </c>
      <c r="G15">
        <v>2.6236000000000002</v>
      </c>
      <c r="H15">
        <v>4.0077941281064673</v>
      </c>
      <c r="I15">
        <f t="shared" si="0"/>
        <v>5.4978624955999997</v>
      </c>
    </row>
    <row r="16" spans="1:9" x14ac:dyDescent="0.25">
      <c r="A16">
        <v>25</v>
      </c>
      <c r="B16">
        <v>0.78288500000000105</v>
      </c>
      <c r="C16">
        <v>0</v>
      </c>
      <c r="D16">
        <v>0</v>
      </c>
      <c r="E16">
        <v>0</v>
      </c>
      <c r="F16">
        <v>1</v>
      </c>
      <c r="G16">
        <v>3.5257999999999998</v>
      </c>
      <c r="H16">
        <v>6.8202744562892246</v>
      </c>
      <c r="I16">
        <f t="shared" si="0"/>
        <v>6.3015117872500053</v>
      </c>
    </row>
    <row r="17" spans="1:9" x14ac:dyDescent="0.25">
      <c r="A17">
        <v>31</v>
      </c>
      <c r="B17">
        <v>0.60420645161290398</v>
      </c>
      <c r="C17">
        <v>0</v>
      </c>
      <c r="D17">
        <v>0</v>
      </c>
      <c r="E17">
        <v>1</v>
      </c>
      <c r="F17">
        <v>1</v>
      </c>
      <c r="G17">
        <v>3.1337999999999999</v>
      </c>
      <c r="H17">
        <v>3.8239087409443191</v>
      </c>
      <c r="I17">
        <f t="shared" si="0"/>
        <v>4.0071739197419394</v>
      </c>
    </row>
    <row r="18" spans="1:9" x14ac:dyDescent="0.25">
      <c r="A18">
        <v>33</v>
      </c>
      <c r="B18">
        <v>0.65033846153846198</v>
      </c>
      <c r="C18">
        <v>0</v>
      </c>
      <c r="D18">
        <v>0</v>
      </c>
      <c r="E18">
        <v>1</v>
      </c>
      <c r="F18">
        <v>1</v>
      </c>
      <c r="G18">
        <v>3.8006000000000002</v>
      </c>
      <c r="H18">
        <v>4.8881128310222905</v>
      </c>
      <c r="I18">
        <f t="shared" si="0"/>
        <v>4.5480420393846179</v>
      </c>
    </row>
    <row r="19" spans="1:9" x14ac:dyDescent="0.25">
      <c r="A19">
        <v>36</v>
      </c>
      <c r="B19">
        <v>0.51892467532467501</v>
      </c>
      <c r="C19">
        <v>0</v>
      </c>
      <c r="D19">
        <v>0</v>
      </c>
      <c r="E19">
        <v>0</v>
      </c>
      <c r="F19">
        <v>1</v>
      </c>
      <c r="G19">
        <v>6.2027000000000001</v>
      </c>
      <c r="H19">
        <v>5.4054065733573919</v>
      </c>
      <c r="I19">
        <f t="shared" si="0"/>
        <v>6.0363195079999983</v>
      </c>
    </row>
    <row r="20" spans="1:9" x14ac:dyDescent="0.25">
      <c r="A20">
        <v>40</v>
      </c>
      <c r="B20">
        <v>0.63241333333333405</v>
      </c>
      <c r="C20">
        <v>0</v>
      </c>
      <c r="D20">
        <v>0</v>
      </c>
      <c r="E20">
        <v>0</v>
      </c>
      <c r="F20">
        <v>1</v>
      </c>
      <c r="G20">
        <v>5.68000000000001E-2</v>
      </c>
      <c r="H20">
        <v>3.9319533575151375</v>
      </c>
      <c r="I20">
        <f t="shared" si="0"/>
        <v>3.9733267006666706</v>
      </c>
    </row>
    <row r="21" spans="1:9" x14ac:dyDescent="0.25">
      <c r="A21">
        <v>43</v>
      </c>
      <c r="B21">
        <v>0.66461111111111204</v>
      </c>
      <c r="C21">
        <v>0</v>
      </c>
      <c r="D21">
        <v>0</v>
      </c>
      <c r="E21">
        <v>0</v>
      </c>
      <c r="F21">
        <v>1</v>
      </c>
      <c r="G21">
        <v>2.0969000000000002</v>
      </c>
      <c r="H21">
        <v>3.0482148761224521</v>
      </c>
      <c r="I21">
        <f t="shared" si="0"/>
        <v>5.0371455598888941</v>
      </c>
    </row>
    <row r="22" spans="1:9" x14ac:dyDescent="0.25">
      <c r="A22">
        <v>45</v>
      </c>
      <c r="B22">
        <v>0.51498823529411797</v>
      </c>
      <c r="C22">
        <v>0</v>
      </c>
      <c r="D22">
        <v>0</v>
      </c>
      <c r="E22">
        <v>0</v>
      </c>
      <c r="F22">
        <v>0</v>
      </c>
      <c r="G22">
        <v>3.6162999999999998</v>
      </c>
      <c r="H22">
        <v>4.9249300174177195</v>
      </c>
      <c r="I22">
        <f t="shared" si="0"/>
        <v>4.0904291225882368</v>
      </c>
    </row>
    <row r="23" spans="1:9" x14ac:dyDescent="0.25">
      <c r="A23">
        <v>51</v>
      </c>
      <c r="B23">
        <v>0.66860833333333403</v>
      </c>
      <c r="C23">
        <v>0</v>
      </c>
      <c r="D23">
        <v>0</v>
      </c>
      <c r="E23">
        <v>0</v>
      </c>
      <c r="F23">
        <v>1</v>
      </c>
      <c r="G23">
        <v>2.4809999999999999</v>
      </c>
      <c r="H23">
        <v>4.4049667527187486</v>
      </c>
      <c r="I23">
        <f t="shared" si="0"/>
        <v>5.2262352354166701</v>
      </c>
    </row>
    <row r="24" spans="1:9" x14ac:dyDescent="0.25">
      <c r="A24">
        <v>53</v>
      </c>
      <c r="B24">
        <v>0.63735600000000103</v>
      </c>
      <c r="C24">
        <v>0</v>
      </c>
      <c r="D24">
        <v>0</v>
      </c>
      <c r="E24">
        <v>0</v>
      </c>
      <c r="F24">
        <v>1</v>
      </c>
      <c r="G24">
        <v>1.6625000000000001</v>
      </c>
      <c r="H24">
        <v>3.6354708191715823</v>
      </c>
      <c r="I24">
        <f t="shared" si="0"/>
        <v>4.6999672254000053</v>
      </c>
    </row>
    <row r="25" spans="1:9" x14ac:dyDescent="0.25">
      <c r="A25">
        <v>58</v>
      </c>
      <c r="B25">
        <v>0.67030000000000101</v>
      </c>
      <c r="C25">
        <v>0</v>
      </c>
      <c r="D25">
        <v>0</v>
      </c>
      <c r="E25">
        <v>0</v>
      </c>
      <c r="F25">
        <v>0</v>
      </c>
      <c r="G25">
        <v>1.167</v>
      </c>
      <c r="H25">
        <v>3.5488144793747374</v>
      </c>
      <c r="I25">
        <f t="shared" si="0"/>
        <v>3.8654381750000053</v>
      </c>
    </row>
    <row r="26" spans="1:9" x14ac:dyDescent="0.25">
      <c r="A26">
        <v>59</v>
      </c>
      <c r="B26">
        <v>0.68855</v>
      </c>
      <c r="C26">
        <v>0</v>
      </c>
      <c r="D26">
        <v>0</v>
      </c>
      <c r="E26">
        <v>0</v>
      </c>
      <c r="F26">
        <v>0</v>
      </c>
      <c r="G26">
        <v>0.66059999999999997</v>
      </c>
      <c r="H26">
        <v>3.130177575548923</v>
      </c>
      <c r="I26">
        <f t="shared" si="0"/>
        <v>3.7437286615000001</v>
      </c>
    </row>
    <row r="27" spans="1:9" x14ac:dyDescent="0.25">
      <c r="A27">
        <v>61</v>
      </c>
      <c r="B27">
        <v>0.52476923076923099</v>
      </c>
      <c r="C27">
        <v>0</v>
      </c>
      <c r="D27">
        <v>0</v>
      </c>
      <c r="E27">
        <v>0</v>
      </c>
      <c r="F27">
        <v>0</v>
      </c>
      <c r="G27">
        <v>2.718</v>
      </c>
      <c r="H27">
        <v>3.4507923159973135</v>
      </c>
      <c r="I27">
        <f t="shared" si="0"/>
        <v>3.7519725276923088</v>
      </c>
    </row>
    <row r="28" spans="1:9" x14ac:dyDescent="0.25">
      <c r="A28">
        <v>62</v>
      </c>
      <c r="B28">
        <v>0.52313103448275899</v>
      </c>
      <c r="C28">
        <v>0</v>
      </c>
      <c r="D28">
        <v>0</v>
      </c>
      <c r="E28">
        <v>0</v>
      </c>
      <c r="F28">
        <v>0</v>
      </c>
      <c r="G28">
        <v>3.1741999999999999</v>
      </c>
      <c r="H28">
        <v>3.1804905213883607</v>
      </c>
      <c r="I28">
        <f t="shared" si="0"/>
        <v>3.9419160942068983</v>
      </c>
    </row>
    <row r="29" spans="1:9" x14ac:dyDescent="0.25">
      <c r="A29">
        <v>66</v>
      </c>
      <c r="B29">
        <v>0.57755555555555604</v>
      </c>
      <c r="C29">
        <v>0</v>
      </c>
      <c r="D29">
        <v>0</v>
      </c>
      <c r="E29">
        <v>0</v>
      </c>
      <c r="F29">
        <v>0</v>
      </c>
      <c r="G29">
        <v>-0.6885</v>
      </c>
      <c r="H29">
        <v>2.9892900540800924</v>
      </c>
      <c r="I29">
        <f t="shared" si="0"/>
        <v>2.5536309044444474</v>
      </c>
    </row>
    <row r="30" spans="1:9" x14ac:dyDescent="0.25">
      <c r="A30">
        <v>70</v>
      </c>
      <c r="B30">
        <v>0.65540000000000098</v>
      </c>
      <c r="C30">
        <v>0</v>
      </c>
      <c r="D30">
        <v>0</v>
      </c>
      <c r="E30">
        <v>0</v>
      </c>
      <c r="F30">
        <v>1</v>
      </c>
      <c r="G30">
        <v>1.6508</v>
      </c>
      <c r="H30">
        <v>5.8702561338705177</v>
      </c>
      <c r="I30">
        <f t="shared" si="0"/>
        <v>4.7927502820000054</v>
      </c>
    </row>
    <row r="31" spans="1:9" x14ac:dyDescent="0.25">
      <c r="A31">
        <v>72</v>
      </c>
      <c r="B31">
        <v>0.62211724137931101</v>
      </c>
      <c r="C31">
        <v>0</v>
      </c>
      <c r="D31">
        <v>0</v>
      </c>
      <c r="E31">
        <v>0</v>
      </c>
      <c r="F31">
        <v>1</v>
      </c>
      <c r="G31">
        <v>1.4787999999999999</v>
      </c>
      <c r="H31">
        <v>5.2816595252064857</v>
      </c>
      <c r="I31">
        <f t="shared" si="0"/>
        <v>4.5372384854482792</v>
      </c>
    </row>
    <row r="32" spans="1:9" x14ac:dyDescent="0.25">
      <c r="A32">
        <v>73</v>
      </c>
      <c r="B32">
        <v>0.62202500000000105</v>
      </c>
      <c r="C32">
        <v>0</v>
      </c>
      <c r="D32">
        <v>0</v>
      </c>
      <c r="E32">
        <v>0</v>
      </c>
      <c r="F32">
        <v>1</v>
      </c>
      <c r="G32">
        <v>2.2675000000000001</v>
      </c>
      <c r="H32">
        <v>6.2740651272446319</v>
      </c>
      <c r="I32">
        <f t="shared" si="0"/>
        <v>4.8804851162500054</v>
      </c>
    </row>
    <row r="33" spans="1:9" x14ac:dyDescent="0.25">
      <c r="A33">
        <v>75</v>
      </c>
      <c r="B33">
        <v>0.62492195121951299</v>
      </c>
      <c r="C33">
        <v>0</v>
      </c>
      <c r="D33">
        <v>0</v>
      </c>
      <c r="E33">
        <v>0</v>
      </c>
      <c r="F33">
        <v>1</v>
      </c>
      <c r="G33">
        <v>3.5581999999999998</v>
      </c>
      <c r="H33">
        <v>5.1661070381490806</v>
      </c>
      <c r="I33">
        <f t="shared" si="0"/>
        <v>5.4587387506829312</v>
      </c>
    </row>
    <row r="34" spans="1:9" x14ac:dyDescent="0.25">
      <c r="A34">
        <v>78</v>
      </c>
      <c r="B34">
        <v>0.615246153846154</v>
      </c>
      <c r="C34">
        <v>1</v>
      </c>
      <c r="D34">
        <v>0</v>
      </c>
      <c r="E34">
        <v>0</v>
      </c>
      <c r="F34">
        <v>0</v>
      </c>
      <c r="G34">
        <v>5.5465999999999998</v>
      </c>
      <c r="H34">
        <v>8.1127042801912896</v>
      </c>
      <c r="I34">
        <f t="shared" si="0"/>
        <v>7.6100951924615394</v>
      </c>
    </row>
    <row r="35" spans="1:9" x14ac:dyDescent="0.25">
      <c r="A35">
        <v>81</v>
      </c>
      <c r="B35">
        <v>0.59596326530612298</v>
      </c>
      <c r="C35">
        <v>1</v>
      </c>
      <c r="D35">
        <v>0</v>
      </c>
      <c r="E35">
        <v>0</v>
      </c>
      <c r="F35">
        <v>1</v>
      </c>
      <c r="G35">
        <v>3.4491999999999998</v>
      </c>
      <c r="H35">
        <v>7.5286019180832238</v>
      </c>
      <c r="I35">
        <f t="shared" ref="I35:I68" si="1">-0.27933 + 5.42465 *B35 + 2.1345 *C35 + 2.47717 *D35 -1.15422 *E35               + 0.79728  *F35 + 0.43584*G35</f>
        <v>7.3886414551428601</v>
      </c>
    </row>
    <row r="36" spans="1:9" x14ac:dyDescent="0.25">
      <c r="A36">
        <v>82</v>
      </c>
      <c r="B36">
        <v>0.60377777777777797</v>
      </c>
      <c r="C36">
        <v>1</v>
      </c>
      <c r="D36">
        <v>0</v>
      </c>
      <c r="E36">
        <v>0</v>
      </c>
      <c r="F36">
        <v>1</v>
      </c>
      <c r="G36">
        <v>2.8610000000000002</v>
      </c>
      <c r="H36">
        <v>6.6573290799701761</v>
      </c>
      <c r="I36">
        <f t="shared" si="1"/>
        <v>7.1746713622222229</v>
      </c>
    </row>
    <row r="37" spans="1:9" x14ac:dyDescent="0.25">
      <c r="A37">
        <v>83</v>
      </c>
      <c r="B37">
        <v>0.57755555555555604</v>
      </c>
      <c r="C37">
        <v>0</v>
      </c>
      <c r="D37">
        <v>0</v>
      </c>
      <c r="E37">
        <v>0</v>
      </c>
      <c r="F37">
        <v>0</v>
      </c>
      <c r="G37">
        <v>-0.54149999999999998</v>
      </c>
      <c r="H37">
        <v>4.8439581588299498</v>
      </c>
      <c r="I37">
        <f t="shared" si="1"/>
        <v>2.6176993844444474</v>
      </c>
    </row>
    <row r="38" spans="1:9" x14ac:dyDescent="0.25">
      <c r="A38">
        <v>88</v>
      </c>
      <c r="B38">
        <v>0.56559090909091003</v>
      </c>
      <c r="C38">
        <v>0</v>
      </c>
      <c r="D38">
        <v>0</v>
      </c>
      <c r="E38">
        <v>0</v>
      </c>
      <c r="F38">
        <v>1</v>
      </c>
      <c r="G38">
        <v>3.1583999999999999</v>
      </c>
      <c r="H38">
        <v>6.1572384524103558</v>
      </c>
      <c r="I38">
        <f t="shared" si="1"/>
        <v>4.9626397810000054</v>
      </c>
    </row>
    <row r="39" spans="1:9" x14ac:dyDescent="0.25">
      <c r="A39">
        <v>89</v>
      </c>
      <c r="B39">
        <v>0.83504999999999996</v>
      </c>
      <c r="C39">
        <v>0</v>
      </c>
      <c r="D39">
        <v>0</v>
      </c>
      <c r="E39">
        <v>0</v>
      </c>
      <c r="F39">
        <v>1</v>
      </c>
      <c r="G39">
        <v>4.4497</v>
      </c>
      <c r="H39">
        <v>6.7530109567876355</v>
      </c>
      <c r="I39">
        <f t="shared" si="1"/>
        <v>6.9871612304999999</v>
      </c>
    </row>
    <row r="40" spans="1:9" x14ac:dyDescent="0.25">
      <c r="A40">
        <v>100</v>
      </c>
      <c r="B40">
        <v>0.68283538461538396</v>
      </c>
      <c r="C40">
        <v>0</v>
      </c>
      <c r="D40">
        <v>0</v>
      </c>
      <c r="E40">
        <v>0</v>
      </c>
      <c r="F40">
        <v>0</v>
      </c>
      <c r="G40">
        <v>7.8875000000000002</v>
      </c>
      <c r="H40">
        <v>6.7757584372677533</v>
      </c>
      <c r="I40">
        <f t="shared" si="1"/>
        <v>6.8625009691538423</v>
      </c>
    </row>
    <row r="41" spans="1:9" x14ac:dyDescent="0.25">
      <c r="A41">
        <v>102</v>
      </c>
      <c r="B41">
        <v>0.69465000000000099</v>
      </c>
      <c r="C41">
        <v>0</v>
      </c>
      <c r="D41">
        <v>0</v>
      </c>
      <c r="E41">
        <v>0</v>
      </c>
      <c r="F41">
        <v>1</v>
      </c>
      <c r="G41">
        <v>1.5811999999999999</v>
      </c>
      <c r="H41">
        <v>5.8372727025023003</v>
      </c>
      <c r="I41">
        <f t="shared" si="1"/>
        <v>4.9753333305000051</v>
      </c>
    </row>
    <row r="42" spans="1:9" x14ac:dyDescent="0.25">
      <c r="A42">
        <v>105</v>
      </c>
      <c r="B42">
        <v>0.64869803921568703</v>
      </c>
      <c r="C42">
        <v>0</v>
      </c>
      <c r="D42">
        <v>1</v>
      </c>
      <c r="E42">
        <v>0</v>
      </c>
      <c r="F42">
        <v>0</v>
      </c>
      <c r="G42">
        <v>3.9306999999999999</v>
      </c>
      <c r="H42">
        <v>7.9466439714141206</v>
      </c>
      <c r="I42">
        <f t="shared" si="1"/>
        <v>7.4299561064313764</v>
      </c>
    </row>
    <row r="43" spans="1:9" x14ac:dyDescent="0.25">
      <c r="A43">
        <v>106</v>
      </c>
      <c r="B43">
        <v>0.59604999999999997</v>
      </c>
      <c r="C43">
        <v>0</v>
      </c>
      <c r="D43">
        <v>1</v>
      </c>
      <c r="E43">
        <v>0</v>
      </c>
      <c r="F43">
        <v>0</v>
      </c>
      <c r="G43">
        <v>0.5151</v>
      </c>
      <c r="H43">
        <v>6.3893915221973865</v>
      </c>
      <c r="I43">
        <f t="shared" si="1"/>
        <v>5.6557038165</v>
      </c>
    </row>
    <row r="44" spans="1:9" x14ac:dyDescent="0.25">
      <c r="A44">
        <v>108</v>
      </c>
      <c r="B44">
        <v>0.65939999999999999</v>
      </c>
      <c r="C44">
        <v>0</v>
      </c>
      <c r="D44">
        <v>0</v>
      </c>
      <c r="E44">
        <v>0</v>
      </c>
      <c r="F44">
        <v>0</v>
      </c>
      <c r="G44">
        <v>-0.38479999999999998</v>
      </c>
      <c r="H44">
        <v>2.3297314195142511</v>
      </c>
      <c r="I44">
        <f t="shared" si="1"/>
        <v>3.1299729780000001</v>
      </c>
    </row>
    <row r="45" spans="1:9" x14ac:dyDescent="0.25">
      <c r="A45">
        <v>109</v>
      </c>
      <c r="B45">
        <v>0.56911999999999996</v>
      </c>
      <c r="C45">
        <v>0</v>
      </c>
      <c r="D45">
        <v>0</v>
      </c>
      <c r="E45">
        <v>0</v>
      </c>
      <c r="F45">
        <v>0</v>
      </c>
      <c r="G45">
        <v>0.14099999999999999</v>
      </c>
      <c r="H45">
        <v>3.8455493943412979</v>
      </c>
      <c r="I45">
        <f t="shared" si="1"/>
        <v>2.8694002479999998</v>
      </c>
    </row>
    <row r="46" spans="1:9" x14ac:dyDescent="0.25">
      <c r="A46">
        <v>111</v>
      </c>
      <c r="B46">
        <v>0.75639523809523901</v>
      </c>
      <c r="C46">
        <v>0</v>
      </c>
      <c r="D46">
        <v>0</v>
      </c>
      <c r="E46">
        <v>0</v>
      </c>
      <c r="F46">
        <v>0</v>
      </c>
      <c r="G46">
        <v>2.4582999999999999</v>
      </c>
      <c r="H46">
        <v>5.7502511875699742</v>
      </c>
      <c r="I46">
        <f t="shared" si="1"/>
        <v>4.8952749003333391</v>
      </c>
    </row>
    <row r="47" spans="1:9" x14ac:dyDescent="0.25">
      <c r="A47">
        <v>112</v>
      </c>
      <c r="B47">
        <v>0.67414062500000005</v>
      </c>
      <c r="C47">
        <v>0</v>
      </c>
      <c r="D47">
        <v>0</v>
      </c>
      <c r="E47">
        <v>0</v>
      </c>
      <c r="F47">
        <v>1</v>
      </c>
      <c r="G47">
        <v>5.4691999999999998</v>
      </c>
      <c r="H47">
        <v>6.8871169610155301</v>
      </c>
      <c r="I47">
        <f t="shared" si="1"/>
        <v>6.5586230694062504</v>
      </c>
    </row>
    <row r="48" spans="1:9" x14ac:dyDescent="0.25">
      <c r="A48">
        <v>116</v>
      </c>
      <c r="B48">
        <v>0.54845454545454597</v>
      </c>
      <c r="C48">
        <v>0</v>
      </c>
      <c r="D48">
        <v>0</v>
      </c>
      <c r="E48">
        <v>0</v>
      </c>
      <c r="F48">
        <v>1</v>
      </c>
      <c r="G48">
        <v>4.8433999999999999</v>
      </c>
      <c r="H48">
        <v>5.0366174289925576</v>
      </c>
      <c r="I48">
        <f t="shared" si="1"/>
        <v>5.6040714060000028</v>
      </c>
    </row>
    <row r="49" spans="1:9" x14ac:dyDescent="0.25">
      <c r="A49">
        <v>117</v>
      </c>
      <c r="B49">
        <v>0.56437037037037097</v>
      </c>
      <c r="C49">
        <v>0</v>
      </c>
      <c r="D49">
        <v>0</v>
      </c>
      <c r="E49">
        <v>0</v>
      </c>
      <c r="F49">
        <v>0</v>
      </c>
      <c r="G49">
        <v>3.8675999999999999</v>
      </c>
      <c r="H49">
        <v>5.0351102381270749</v>
      </c>
      <c r="I49">
        <f t="shared" si="1"/>
        <v>4.4678365136296332</v>
      </c>
    </row>
    <row r="50" spans="1:9" x14ac:dyDescent="0.25">
      <c r="A50">
        <v>121</v>
      </c>
      <c r="B50">
        <v>0.548339130434783</v>
      </c>
      <c r="C50">
        <v>0</v>
      </c>
      <c r="D50">
        <v>0</v>
      </c>
      <c r="E50">
        <v>0</v>
      </c>
      <c r="F50">
        <v>1</v>
      </c>
      <c r="G50">
        <v>0.41749999999999998</v>
      </c>
      <c r="H50">
        <v>2.9110589166632188</v>
      </c>
      <c r="I50">
        <f t="shared" si="1"/>
        <v>3.6744610639130455</v>
      </c>
    </row>
    <row r="51" spans="1:9" x14ac:dyDescent="0.25">
      <c r="A51">
        <v>125</v>
      </c>
      <c r="B51">
        <v>0.66559375000000098</v>
      </c>
      <c r="C51">
        <v>0</v>
      </c>
      <c r="D51">
        <v>0</v>
      </c>
      <c r="E51">
        <v>0</v>
      </c>
      <c r="F51">
        <v>0</v>
      </c>
      <c r="G51">
        <v>2.7132000000000001</v>
      </c>
      <c r="H51">
        <v>4.3952303805906112</v>
      </c>
      <c r="I51">
        <f t="shared" si="1"/>
        <v>4.5138042239375054</v>
      </c>
    </row>
    <row r="52" spans="1:9" x14ac:dyDescent="0.25">
      <c r="A52">
        <v>126</v>
      </c>
      <c r="B52">
        <v>0.60173255813953497</v>
      </c>
      <c r="C52">
        <v>0</v>
      </c>
      <c r="D52">
        <v>0</v>
      </c>
      <c r="E52">
        <v>1</v>
      </c>
      <c r="F52">
        <v>1</v>
      </c>
      <c r="G52">
        <v>3.6322000000000001</v>
      </c>
      <c r="H52">
        <v>4.2485842462930874</v>
      </c>
      <c r="I52">
        <f t="shared" si="1"/>
        <v>4.2109765695116286</v>
      </c>
    </row>
    <row r="53" spans="1:9" x14ac:dyDescent="0.25">
      <c r="A53">
        <v>128</v>
      </c>
      <c r="B53">
        <v>0.66733913043478299</v>
      </c>
      <c r="C53">
        <v>0</v>
      </c>
      <c r="D53">
        <v>0</v>
      </c>
      <c r="E53">
        <v>0</v>
      </c>
      <c r="F53">
        <v>0</v>
      </c>
      <c r="G53">
        <v>3.081</v>
      </c>
      <c r="H53">
        <v>4.581809030495311</v>
      </c>
      <c r="I53">
        <f t="shared" si="1"/>
        <v>4.6835742539130454</v>
      </c>
    </row>
    <row r="54" spans="1:9" x14ac:dyDescent="0.25">
      <c r="A54">
        <v>132</v>
      </c>
      <c r="B54">
        <v>0.47724444444444403</v>
      </c>
      <c r="C54">
        <v>0</v>
      </c>
      <c r="D54">
        <v>0</v>
      </c>
      <c r="E54">
        <v>0</v>
      </c>
      <c r="F54">
        <v>0</v>
      </c>
      <c r="G54">
        <v>-9.1999999999998801E-3</v>
      </c>
      <c r="H54">
        <v>0.50916072685589431</v>
      </c>
      <c r="I54">
        <f t="shared" si="1"/>
        <v>2.3055443475555535</v>
      </c>
    </row>
    <row r="55" spans="1:9" x14ac:dyDescent="0.25">
      <c r="A55">
        <v>134</v>
      </c>
      <c r="B55">
        <v>0.53296551724137997</v>
      </c>
      <c r="C55">
        <v>0</v>
      </c>
      <c r="D55">
        <v>0</v>
      </c>
      <c r="E55">
        <v>0</v>
      </c>
      <c r="F55">
        <v>0</v>
      </c>
      <c r="G55">
        <v>2.9340999999999999</v>
      </c>
      <c r="H55">
        <v>4.6193189967694686</v>
      </c>
      <c r="I55">
        <f t="shared" si="1"/>
        <v>3.890619537103452</v>
      </c>
    </row>
    <row r="56" spans="1:9" x14ac:dyDescent="0.25">
      <c r="A56">
        <v>135</v>
      </c>
      <c r="B56">
        <v>0.61387499999999995</v>
      </c>
      <c r="C56">
        <v>0</v>
      </c>
      <c r="D56">
        <v>0</v>
      </c>
      <c r="E56">
        <v>0</v>
      </c>
      <c r="F56">
        <v>0</v>
      </c>
      <c r="G56">
        <v>1.2255</v>
      </c>
      <c r="H56">
        <v>2.3694634149612659</v>
      </c>
      <c r="I56">
        <f t="shared" si="1"/>
        <v>3.5848489387499995</v>
      </c>
    </row>
    <row r="57" spans="1:9" x14ac:dyDescent="0.25">
      <c r="A57">
        <v>136</v>
      </c>
      <c r="B57">
        <v>0.48516666666666702</v>
      </c>
      <c r="C57">
        <v>0</v>
      </c>
      <c r="D57">
        <v>0</v>
      </c>
      <c r="E57">
        <v>0</v>
      </c>
      <c r="F57">
        <v>0</v>
      </c>
      <c r="G57">
        <v>0.51449999999999996</v>
      </c>
      <c r="H57">
        <v>1.120046828285675</v>
      </c>
      <c r="I57">
        <f t="shared" si="1"/>
        <v>2.5767690383333353</v>
      </c>
    </row>
    <row r="58" spans="1:9" x14ac:dyDescent="0.25">
      <c r="A58">
        <v>138</v>
      </c>
      <c r="B58">
        <v>0.60318000000000105</v>
      </c>
      <c r="C58">
        <v>0</v>
      </c>
      <c r="D58">
        <v>0</v>
      </c>
      <c r="E58">
        <v>0</v>
      </c>
      <c r="F58">
        <v>0</v>
      </c>
      <c r="G58">
        <v>1.2742</v>
      </c>
      <c r="H58">
        <v>2.5994986478960822</v>
      </c>
      <c r="I58">
        <f t="shared" si="1"/>
        <v>3.5480577150000054</v>
      </c>
    </row>
    <row r="59" spans="1:9" x14ac:dyDescent="0.25">
      <c r="A59">
        <v>145</v>
      </c>
      <c r="B59">
        <v>0.82196666666666696</v>
      </c>
      <c r="C59">
        <v>0</v>
      </c>
      <c r="D59">
        <v>0</v>
      </c>
      <c r="E59">
        <v>0</v>
      </c>
      <c r="F59">
        <v>1</v>
      </c>
      <c r="G59">
        <v>1.2202999999999999</v>
      </c>
      <c r="H59">
        <v>5.5302523431491322</v>
      </c>
      <c r="I59">
        <f t="shared" si="1"/>
        <v>5.5086870303333342</v>
      </c>
    </row>
    <row r="60" spans="1:9" x14ac:dyDescent="0.25">
      <c r="A60">
        <v>147</v>
      </c>
      <c r="B60">
        <v>0.631837735849057</v>
      </c>
      <c r="C60">
        <v>1</v>
      </c>
      <c r="D60">
        <v>0</v>
      </c>
      <c r="E60">
        <v>0</v>
      </c>
      <c r="F60">
        <v>1</v>
      </c>
      <c r="G60">
        <v>5.5193000000000003</v>
      </c>
      <c r="H60">
        <v>9.0177287669604311</v>
      </c>
      <c r="I60">
        <f t="shared" si="1"/>
        <v>8.4854802857735869</v>
      </c>
    </row>
    <row r="61" spans="1:9" x14ac:dyDescent="0.25">
      <c r="A61">
        <v>154</v>
      </c>
      <c r="B61">
        <v>0.71872142857142896</v>
      </c>
      <c r="C61">
        <v>0</v>
      </c>
      <c r="D61">
        <v>0</v>
      </c>
      <c r="E61">
        <v>0</v>
      </c>
      <c r="F61">
        <v>0</v>
      </c>
      <c r="G61">
        <v>4.7496</v>
      </c>
      <c r="H61">
        <v>5.9013178257315966</v>
      </c>
      <c r="I61">
        <f t="shared" si="1"/>
        <v>5.6895478615000021</v>
      </c>
    </row>
    <row r="62" spans="1:9" x14ac:dyDescent="0.25">
      <c r="A62">
        <v>155</v>
      </c>
      <c r="B62">
        <v>0.70626724137930896</v>
      </c>
      <c r="C62">
        <v>0</v>
      </c>
      <c r="D62">
        <v>0</v>
      </c>
      <c r="E62">
        <v>0</v>
      </c>
      <c r="F62">
        <v>0</v>
      </c>
      <c r="G62">
        <v>8.2030999999999992</v>
      </c>
      <c r="H62">
        <v>6.9322482157331571</v>
      </c>
      <c r="I62">
        <f t="shared" si="1"/>
        <v>7.1271616949482679</v>
      </c>
    </row>
    <row r="63" spans="1:9" x14ac:dyDescent="0.25">
      <c r="A63">
        <v>159</v>
      </c>
      <c r="B63">
        <v>0.58282500000000104</v>
      </c>
      <c r="C63">
        <v>0</v>
      </c>
      <c r="D63">
        <v>0</v>
      </c>
      <c r="E63">
        <v>0</v>
      </c>
      <c r="F63">
        <v>1</v>
      </c>
      <c r="G63">
        <v>3.0889000000000002</v>
      </c>
      <c r="H63">
        <v>5.3401626870913077</v>
      </c>
      <c r="I63">
        <f t="shared" si="1"/>
        <v>5.025837812250006</v>
      </c>
    </row>
    <row r="64" spans="1:9" x14ac:dyDescent="0.25">
      <c r="A64">
        <v>1001</v>
      </c>
      <c r="B64">
        <v>0.83315294117647098</v>
      </c>
      <c r="C64">
        <v>0</v>
      </c>
      <c r="D64">
        <v>0</v>
      </c>
      <c r="E64">
        <v>0</v>
      </c>
      <c r="F64">
        <v>0</v>
      </c>
      <c r="G64">
        <v>0</v>
      </c>
      <c r="H64">
        <v>4.0848397664676144</v>
      </c>
      <c r="I64">
        <f t="shared" si="1"/>
        <v>4.2402331023529429</v>
      </c>
    </row>
    <row r="65" spans="1:9" x14ac:dyDescent="0.25">
      <c r="A65">
        <v>1003</v>
      </c>
      <c r="B65">
        <v>0.50118387096774297</v>
      </c>
      <c r="C65">
        <v>0</v>
      </c>
      <c r="D65">
        <v>0</v>
      </c>
      <c r="E65">
        <v>0</v>
      </c>
      <c r="F65">
        <v>1</v>
      </c>
      <c r="G65">
        <v>3.7652000000000001</v>
      </c>
      <c r="H65">
        <v>5.8416730456138604</v>
      </c>
      <c r="I65">
        <f t="shared" si="1"/>
        <v>4.8777218536451672</v>
      </c>
    </row>
    <row r="66" spans="1:9" x14ac:dyDescent="0.25">
      <c r="A66">
        <v>1005</v>
      </c>
      <c r="B66">
        <v>0.52638333333333398</v>
      </c>
      <c r="C66">
        <v>0</v>
      </c>
      <c r="D66">
        <v>0</v>
      </c>
      <c r="E66">
        <v>0</v>
      </c>
      <c r="F66">
        <v>1</v>
      </c>
      <c r="G66">
        <v>-1.2552000000000001</v>
      </c>
      <c r="H66">
        <v>4.1347420294311705</v>
      </c>
      <c r="I66">
        <f t="shared" si="1"/>
        <v>2.8263289811666699</v>
      </c>
    </row>
    <row r="67" spans="1:9" x14ac:dyDescent="0.25">
      <c r="A67">
        <v>1006</v>
      </c>
      <c r="B67">
        <v>0.667333333333334</v>
      </c>
      <c r="C67">
        <v>0</v>
      </c>
      <c r="D67">
        <v>0</v>
      </c>
      <c r="E67">
        <v>0</v>
      </c>
      <c r="F67">
        <v>0</v>
      </c>
      <c r="G67">
        <v>1.4343999999999999</v>
      </c>
      <c r="H67">
        <v>3.437155879316188</v>
      </c>
      <c r="I67">
        <f t="shared" si="1"/>
        <v>3.9658886626666701</v>
      </c>
    </row>
    <row r="68" spans="1:9" x14ac:dyDescent="0.25">
      <c r="A68">
        <v>1007</v>
      </c>
      <c r="B68">
        <v>0.53834285714285701</v>
      </c>
      <c r="C68">
        <v>0</v>
      </c>
      <c r="D68">
        <v>0</v>
      </c>
      <c r="E68">
        <v>0</v>
      </c>
      <c r="F68">
        <v>0</v>
      </c>
      <c r="G68">
        <v>-0.13089999999999999</v>
      </c>
      <c r="H68">
        <v>2.7194320615660801</v>
      </c>
      <c r="I68">
        <f t="shared" si="1"/>
        <v>2.5839401239999993</v>
      </c>
    </row>
    <row r="71" spans="1:9" x14ac:dyDescent="0.25">
      <c r="C71" s="2" t="s">
        <v>2</v>
      </c>
    </row>
    <row r="73" spans="1:9" x14ac:dyDescent="0.25">
      <c r="A73" t="s">
        <v>12</v>
      </c>
      <c r="B73" t="s">
        <v>223</v>
      </c>
      <c r="C73" t="s">
        <v>224</v>
      </c>
      <c r="D73" t="s">
        <v>225</v>
      </c>
      <c r="E73" t="s">
        <v>226</v>
      </c>
      <c r="F73" t="s">
        <v>227</v>
      </c>
      <c r="G73" t="s">
        <v>228</v>
      </c>
      <c r="H73" t="s">
        <v>19</v>
      </c>
      <c r="I73" t="s">
        <v>229</v>
      </c>
    </row>
    <row r="74" spans="1:9" x14ac:dyDescent="0.25">
      <c r="A74">
        <v>6</v>
      </c>
      <c r="B74">
        <v>0.49860845070422499</v>
      </c>
      <c r="C74">
        <v>0</v>
      </c>
      <c r="D74">
        <v>0</v>
      </c>
      <c r="E74">
        <v>0</v>
      </c>
      <c r="F74">
        <v>1</v>
      </c>
      <c r="G74">
        <v>7.0971000000000002</v>
      </c>
      <c r="H74">
        <v>5.858697508211054</v>
      </c>
      <c r="I74">
        <f t="shared" ref="I74:I95" si="2">-0.27933 + 5.42465 *B74 + 2.1345 *C74 + 2.47717 *D74 -1.15422 *E74               + 0.79728  *F74 + 0.43584*G74</f>
        <v>6.3159263961126744</v>
      </c>
    </row>
    <row r="75" spans="1:9" x14ac:dyDescent="0.25">
      <c r="A75">
        <v>8</v>
      </c>
      <c r="B75">
        <v>0.77643076923077003</v>
      </c>
      <c r="C75">
        <v>0</v>
      </c>
      <c r="D75">
        <v>0</v>
      </c>
      <c r="E75">
        <v>0</v>
      </c>
      <c r="F75">
        <v>1</v>
      </c>
      <c r="G75">
        <v>0</v>
      </c>
      <c r="H75">
        <v>4.8228975775494565</v>
      </c>
      <c r="I75">
        <f t="shared" si="2"/>
        <v>4.7298151723076964</v>
      </c>
    </row>
    <row r="76" spans="1:9" x14ac:dyDescent="0.25">
      <c r="A76">
        <v>17</v>
      </c>
      <c r="B76">
        <v>0.742475</v>
      </c>
      <c r="C76">
        <v>0</v>
      </c>
      <c r="D76">
        <v>0</v>
      </c>
      <c r="E76">
        <v>0</v>
      </c>
      <c r="F76">
        <v>1</v>
      </c>
      <c r="G76">
        <v>4.1234000000000002</v>
      </c>
      <c r="H76">
        <v>5.6600519383056493</v>
      </c>
      <c r="I76">
        <f t="shared" si="2"/>
        <v>6.34275966475</v>
      </c>
    </row>
    <row r="77" spans="1:9" x14ac:dyDescent="0.25">
      <c r="A77">
        <v>21</v>
      </c>
      <c r="B77">
        <v>0.72960000000000003</v>
      </c>
      <c r="C77">
        <v>0</v>
      </c>
      <c r="D77">
        <v>0</v>
      </c>
      <c r="E77">
        <v>0</v>
      </c>
      <c r="F77">
        <v>1</v>
      </c>
      <c r="G77">
        <v>1.9297</v>
      </c>
      <c r="H77">
        <v>4.9587557662128674</v>
      </c>
      <c r="I77">
        <f t="shared" si="2"/>
        <v>5.3168150880000002</v>
      </c>
    </row>
    <row r="78" spans="1:9" x14ac:dyDescent="0.25">
      <c r="A78">
        <v>24</v>
      </c>
      <c r="B78">
        <v>0.82411111111111102</v>
      </c>
      <c r="C78">
        <v>0</v>
      </c>
      <c r="D78">
        <v>0</v>
      </c>
      <c r="E78">
        <v>0</v>
      </c>
      <c r="F78">
        <v>1</v>
      </c>
      <c r="G78">
        <v>1.2561</v>
      </c>
      <c r="H78">
        <v>5.7428754900351011</v>
      </c>
      <c r="I78">
        <f t="shared" si="2"/>
        <v>5.535922962888888</v>
      </c>
    </row>
    <row r="79" spans="1:9" x14ac:dyDescent="0.25">
      <c r="A79">
        <v>26</v>
      </c>
      <c r="B79">
        <v>0.509168888888889</v>
      </c>
      <c r="C79">
        <v>0</v>
      </c>
      <c r="D79">
        <v>0</v>
      </c>
      <c r="E79">
        <v>0</v>
      </c>
      <c r="F79">
        <v>1</v>
      </c>
      <c r="G79">
        <v>4.3597999999999999</v>
      </c>
      <c r="H79">
        <v>5.6001510015206319</v>
      </c>
      <c r="I79">
        <f t="shared" si="2"/>
        <v>5.1801882451111112</v>
      </c>
    </row>
    <row r="80" spans="1:9" x14ac:dyDescent="0.25">
      <c r="A80">
        <v>30</v>
      </c>
      <c r="B80">
        <v>0.57090571428571502</v>
      </c>
      <c r="C80">
        <v>0</v>
      </c>
      <c r="D80">
        <v>0</v>
      </c>
      <c r="E80">
        <v>0</v>
      </c>
      <c r="F80">
        <v>1</v>
      </c>
      <c r="G80">
        <v>2.948</v>
      </c>
      <c r="H80">
        <v>4.8496874014958369</v>
      </c>
      <c r="I80">
        <f t="shared" si="2"/>
        <v>4.899770003000004</v>
      </c>
    </row>
    <row r="81" spans="1:9" x14ac:dyDescent="0.25">
      <c r="A81">
        <v>44</v>
      </c>
      <c r="B81">
        <v>0.56040000000000001</v>
      </c>
      <c r="C81">
        <v>0</v>
      </c>
      <c r="D81">
        <v>0</v>
      </c>
      <c r="E81">
        <v>0</v>
      </c>
      <c r="F81">
        <v>0</v>
      </c>
      <c r="G81">
        <v>-0.22950000000000001</v>
      </c>
      <c r="H81">
        <v>3.0752579465560261</v>
      </c>
      <c r="I81">
        <f t="shared" si="2"/>
        <v>2.66061858</v>
      </c>
    </row>
    <row r="82" spans="1:9" x14ac:dyDescent="0.25">
      <c r="A82">
        <v>54</v>
      </c>
      <c r="B82">
        <v>0.56040000000000001</v>
      </c>
      <c r="C82">
        <v>0</v>
      </c>
      <c r="D82">
        <v>0</v>
      </c>
      <c r="E82">
        <v>0</v>
      </c>
      <c r="F82">
        <v>0</v>
      </c>
      <c r="G82">
        <v>-0.311</v>
      </c>
      <c r="H82">
        <v>2.8407814386722263</v>
      </c>
      <c r="I82">
        <f t="shared" si="2"/>
        <v>2.62509762</v>
      </c>
    </row>
    <row r="83" spans="1:9" x14ac:dyDescent="0.25">
      <c r="A83">
        <v>55</v>
      </c>
      <c r="B83">
        <v>0.59604999999999997</v>
      </c>
      <c r="C83">
        <v>0</v>
      </c>
      <c r="D83">
        <v>0</v>
      </c>
      <c r="E83">
        <v>0</v>
      </c>
      <c r="F83">
        <v>0</v>
      </c>
      <c r="G83">
        <v>1.3378000000000001</v>
      </c>
      <c r="H83">
        <v>3.1741567592784814</v>
      </c>
      <c r="I83">
        <f t="shared" si="2"/>
        <v>3.5370993844999998</v>
      </c>
    </row>
    <row r="84" spans="1:9" x14ac:dyDescent="0.25">
      <c r="A84">
        <v>60</v>
      </c>
      <c r="B84">
        <v>0.62432380952380995</v>
      </c>
      <c r="C84">
        <v>0</v>
      </c>
      <c r="D84">
        <v>0</v>
      </c>
      <c r="E84">
        <v>0</v>
      </c>
      <c r="F84">
        <v>0</v>
      </c>
      <c r="G84">
        <v>-1.395</v>
      </c>
      <c r="H84">
        <v>2.102602027407515</v>
      </c>
      <c r="I84">
        <f t="shared" si="2"/>
        <v>2.4994113533333358</v>
      </c>
    </row>
    <row r="85" spans="1:9" x14ac:dyDescent="0.25">
      <c r="A85">
        <v>69</v>
      </c>
      <c r="B85">
        <v>0.53745128205128301</v>
      </c>
      <c r="C85">
        <v>0</v>
      </c>
      <c r="D85">
        <v>0</v>
      </c>
      <c r="E85">
        <v>0</v>
      </c>
      <c r="F85">
        <v>1</v>
      </c>
      <c r="G85">
        <v>1.9418</v>
      </c>
      <c r="H85">
        <v>3.1225431447724294</v>
      </c>
      <c r="I85">
        <f t="shared" si="2"/>
        <v>4.2797492091794922</v>
      </c>
    </row>
    <row r="86" spans="1:9" x14ac:dyDescent="0.25">
      <c r="A86">
        <v>71</v>
      </c>
      <c r="B86">
        <v>0.59708695652174004</v>
      </c>
      <c r="C86">
        <v>1</v>
      </c>
      <c r="D86">
        <v>0</v>
      </c>
      <c r="E86">
        <v>0</v>
      </c>
      <c r="F86">
        <v>0</v>
      </c>
      <c r="G86">
        <v>4.4789000000000003</v>
      </c>
      <c r="H86">
        <v>7.1346985738974569</v>
      </c>
      <c r="I86">
        <f t="shared" si="2"/>
        <v>7.0462415346956568</v>
      </c>
    </row>
    <row r="87" spans="1:9" x14ac:dyDescent="0.25">
      <c r="A87">
        <v>79</v>
      </c>
      <c r="B87">
        <v>0.66509130434782704</v>
      </c>
      <c r="C87">
        <v>1</v>
      </c>
      <c r="D87">
        <v>0</v>
      </c>
      <c r="E87">
        <v>0</v>
      </c>
      <c r="F87">
        <v>0</v>
      </c>
      <c r="G87">
        <v>5.4386999999999999</v>
      </c>
      <c r="H87">
        <v>7.9707408077614348</v>
      </c>
      <c r="I87">
        <f t="shared" si="2"/>
        <v>7.8334605521304397</v>
      </c>
    </row>
    <row r="88" spans="1:9" x14ac:dyDescent="0.25">
      <c r="A88">
        <v>86</v>
      </c>
      <c r="B88">
        <v>0.61574242424242498</v>
      </c>
      <c r="C88">
        <v>0</v>
      </c>
      <c r="D88">
        <v>0</v>
      </c>
      <c r="E88">
        <v>0</v>
      </c>
      <c r="F88">
        <v>1</v>
      </c>
      <c r="G88">
        <v>4.5430000000000001</v>
      </c>
      <c r="H88">
        <v>7.2819480936899312</v>
      </c>
      <c r="I88">
        <f t="shared" si="2"/>
        <v>5.8381582616666705</v>
      </c>
    </row>
    <row r="89" spans="1:9" x14ac:dyDescent="0.25">
      <c r="A89">
        <v>98</v>
      </c>
      <c r="B89">
        <v>0.73179333333333396</v>
      </c>
      <c r="C89">
        <v>0</v>
      </c>
      <c r="D89">
        <v>0</v>
      </c>
      <c r="E89">
        <v>0</v>
      </c>
      <c r="F89">
        <v>1</v>
      </c>
      <c r="G89">
        <v>1.3753</v>
      </c>
      <c r="H89">
        <v>5.630587529160251</v>
      </c>
      <c r="I89">
        <f t="shared" si="2"/>
        <v>5.0870834576666697</v>
      </c>
    </row>
    <row r="90" spans="1:9" x14ac:dyDescent="0.25">
      <c r="A90">
        <v>103</v>
      </c>
      <c r="B90">
        <v>0.632744444444445</v>
      </c>
      <c r="C90">
        <v>0</v>
      </c>
      <c r="D90">
        <v>0</v>
      </c>
      <c r="E90">
        <v>0</v>
      </c>
      <c r="F90">
        <v>1</v>
      </c>
      <c r="G90">
        <v>2.9098999999999999</v>
      </c>
      <c r="H90">
        <v>5.7675809273239995</v>
      </c>
      <c r="I90">
        <f t="shared" si="2"/>
        <v>5.2186179665555583</v>
      </c>
    </row>
    <row r="91" spans="1:9" x14ac:dyDescent="0.25">
      <c r="A91">
        <v>107</v>
      </c>
      <c r="B91">
        <v>0.65677777777777802</v>
      </c>
      <c r="C91">
        <v>0</v>
      </c>
      <c r="D91">
        <v>0</v>
      </c>
      <c r="E91">
        <v>0</v>
      </c>
      <c r="F91">
        <v>0</v>
      </c>
      <c r="G91">
        <v>1.9496</v>
      </c>
      <c r="H91">
        <v>4.6915289102893398</v>
      </c>
      <c r="I91">
        <f t="shared" si="2"/>
        <v>4.1331732362222233</v>
      </c>
    </row>
    <row r="92" spans="1:9" x14ac:dyDescent="0.25">
      <c r="A92">
        <v>122</v>
      </c>
      <c r="B92">
        <v>0.48516666666666702</v>
      </c>
      <c r="C92">
        <v>0</v>
      </c>
      <c r="D92">
        <v>0</v>
      </c>
      <c r="E92">
        <v>0</v>
      </c>
      <c r="F92">
        <v>0</v>
      </c>
      <c r="G92">
        <v>0.36830000000000002</v>
      </c>
      <c r="H92">
        <v>0.84280531304557404</v>
      </c>
      <c r="I92">
        <f t="shared" si="2"/>
        <v>2.5130492303333352</v>
      </c>
    </row>
    <row r="93" spans="1:9" x14ac:dyDescent="0.25">
      <c r="A93">
        <v>124</v>
      </c>
      <c r="B93">
        <v>0.62686578947368499</v>
      </c>
      <c r="C93">
        <v>0</v>
      </c>
      <c r="D93">
        <v>0</v>
      </c>
      <c r="E93">
        <v>1</v>
      </c>
      <c r="F93">
        <v>1</v>
      </c>
      <c r="G93">
        <v>2.9175</v>
      </c>
      <c r="H93">
        <v>4.1431635567144989</v>
      </c>
      <c r="I93">
        <f t="shared" si="2"/>
        <v>4.0358207048684251</v>
      </c>
    </row>
    <row r="94" spans="1:9" x14ac:dyDescent="0.25">
      <c r="A94">
        <v>127</v>
      </c>
      <c r="B94">
        <v>0.68088846153846205</v>
      </c>
      <c r="C94">
        <v>0</v>
      </c>
      <c r="D94">
        <v>0</v>
      </c>
      <c r="E94">
        <v>0</v>
      </c>
      <c r="F94">
        <v>0</v>
      </c>
      <c r="G94">
        <v>4.2016</v>
      </c>
      <c r="H94">
        <v>5.8219301749622314</v>
      </c>
      <c r="I94">
        <f t="shared" si="2"/>
        <v>5.2454769368846179</v>
      </c>
    </row>
    <row r="95" spans="1:9" x14ac:dyDescent="0.25">
      <c r="A95">
        <v>153</v>
      </c>
      <c r="B95">
        <v>0.65206666666666702</v>
      </c>
      <c r="C95">
        <v>1</v>
      </c>
      <c r="D95">
        <v>0</v>
      </c>
      <c r="E95">
        <v>0</v>
      </c>
      <c r="F95">
        <v>0</v>
      </c>
      <c r="G95">
        <v>6.3693999999999997</v>
      </c>
      <c r="H95">
        <v>9.3082770324122812</v>
      </c>
      <c r="I95">
        <f t="shared" si="2"/>
        <v>8.1684427393333348</v>
      </c>
    </row>
  </sheetData>
  <sortState ref="A2:I67">
    <sortCondition ref="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03" workbookViewId="0">
      <selection activeCell="N115" sqref="N115"/>
    </sheetView>
  </sheetViews>
  <sheetFormatPr defaultRowHeight="15" x14ac:dyDescent="0.25"/>
  <sheetData>
    <row r="1" spans="1:10" x14ac:dyDescent="0.25">
      <c r="E1" s="2" t="s">
        <v>232</v>
      </c>
    </row>
    <row r="3" spans="1:10" x14ac:dyDescent="0.25">
      <c r="A3" t="s">
        <v>12</v>
      </c>
      <c r="B3" s="1" t="s">
        <v>377</v>
      </c>
      <c r="C3" s="1" t="s">
        <v>228</v>
      </c>
      <c r="D3" s="1" t="s">
        <v>378</v>
      </c>
      <c r="E3" s="1" t="s">
        <v>379</v>
      </c>
      <c r="F3" s="1" t="s">
        <v>380</v>
      </c>
      <c r="G3" s="1" t="s">
        <v>16</v>
      </c>
      <c r="H3" s="1" t="s">
        <v>381</v>
      </c>
      <c r="I3" t="s">
        <v>382</v>
      </c>
      <c r="J3" t="s">
        <v>383</v>
      </c>
    </row>
    <row r="4" spans="1:10" x14ac:dyDescent="0.25">
      <c r="A4" s="1">
        <v>1</v>
      </c>
      <c r="B4" s="1">
        <v>0</v>
      </c>
      <c r="C4" s="1">
        <v>4.6203000000000003</v>
      </c>
      <c r="D4" s="1">
        <v>8.5660635119473092</v>
      </c>
      <c r="E4" s="1">
        <v>0</v>
      </c>
      <c r="F4" s="1">
        <v>0</v>
      </c>
      <c r="G4" s="1">
        <v>186.38</v>
      </c>
      <c r="H4" s="1">
        <v>0</v>
      </c>
      <c r="I4" s="1">
        <v>2.7652493290776028</v>
      </c>
      <c r="J4" s="1">
        <f t="shared" ref="J4:J67" si="0" xml:space="preserve"> 3.99138 -0.74176*B4 +0.28102  *C4-0.19295*D4 + 1.26705 *E4        + 2.72189*F4 +0.00315*G4 + 0.13744 *H4</f>
        <v>4.2240517513697657</v>
      </c>
    </row>
    <row r="5" spans="1:10" x14ac:dyDescent="0.25">
      <c r="A5" s="1">
        <v>2</v>
      </c>
      <c r="B5" s="1">
        <v>0</v>
      </c>
      <c r="C5" s="1">
        <v>2.8119000000000001</v>
      </c>
      <c r="D5" s="1">
        <v>8.4167075720320099</v>
      </c>
      <c r="E5" s="1">
        <v>0</v>
      </c>
      <c r="F5" s="1">
        <v>0</v>
      </c>
      <c r="G5" s="1">
        <v>221.04</v>
      </c>
      <c r="H5" s="1">
        <v>3</v>
      </c>
      <c r="I5" s="1">
        <v>3.2167183560754817</v>
      </c>
      <c r="J5" s="1">
        <f t="shared" si="0"/>
        <v>4.2661724119764237</v>
      </c>
    </row>
    <row r="6" spans="1:10" x14ac:dyDescent="0.25">
      <c r="A6" s="1">
        <v>3</v>
      </c>
      <c r="B6" s="1">
        <v>0</v>
      </c>
      <c r="C6" s="1">
        <v>6.6943999999999999</v>
      </c>
      <c r="D6" s="1">
        <v>0</v>
      </c>
      <c r="E6" s="1">
        <v>0</v>
      </c>
      <c r="F6" s="1">
        <v>0</v>
      </c>
      <c r="G6" s="1">
        <v>384.56</v>
      </c>
      <c r="H6" s="1">
        <v>2</v>
      </c>
      <c r="I6" s="1">
        <v>7.9938995020940915</v>
      </c>
      <c r="J6" s="1">
        <f t="shared" si="0"/>
        <v>7.3588842879999987</v>
      </c>
    </row>
    <row r="7" spans="1:10" x14ac:dyDescent="0.25">
      <c r="A7" s="1">
        <v>4</v>
      </c>
      <c r="B7" s="1">
        <v>0</v>
      </c>
      <c r="C7" s="1">
        <v>6.4855999999999998</v>
      </c>
      <c r="D7" s="1">
        <v>0</v>
      </c>
      <c r="E7" s="1">
        <v>0</v>
      </c>
      <c r="F7" s="1">
        <v>0</v>
      </c>
      <c r="G7" s="1">
        <v>541.48</v>
      </c>
      <c r="H7" s="1">
        <v>3</v>
      </c>
      <c r="I7" s="1">
        <v>10.391159739418827</v>
      </c>
      <c r="J7" s="1">
        <f t="shared" si="0"/>
        <v>7.9319453120000007</v>
      </c>
    </row>
    <row r="8" spans="1:10" x14ac:dyDescent="0.25">
      <c r="A8" s="1">
        <v>6</v>
      </c>
      <c r="B8" s="1">
        <v>1</v>
      </c>
      <c r="C8" s="1">
        <v>2.7574000000000001</v>
      </c>
      <c r="D8" s="1">
        <v>0</v>
      </c>
      <c r="E8" s="1">
        <v>1</v>
      </c>
      <c r="F8" s="1">
        <v>0</v>
      </c>
      <c r="G8" s="1">
        <v>466.35</v>
      </c>
      <c r="H8" s="1">
        <v>3</v>
      </c>
      <c r="I8" s="1">
        <v>7.1005102570318783</v>
      </c>
      <c r="J8" s="1">
        <f t="shared" si="0"/>
        <v>7.172877048000001</v>
      </c>
    </row>
    <row r="9" spans="1:10" x14ac:dyDescent="0.25">
      <c r="A9" s="1">
        <v>7</v>
      </c>
      <c r="B9" s="1">
        <v>4</v>
      </c>
      <c r="C9" s="1">
        <v>0.33510000000000001</v>
      </c>
      <c r="D9" s="1">
        <v>0</v>
      </c>
      <c r="E9" s="1">
        <v>0</v>
      </c>
      <c r="F9" s="1">
        <v>0</v>
      </c>
      <c r="G9" s="1">
        <v>424.46</v>
      </c>
      <c r="H9" s="1">
        <v>0</v>
      </c>
      <c r="I9" s="1">
        <v>3.0503449698951939</v>
      </c>
      <c r="J9" s="1">
        <f t="shared" si="0"/>
        <v>2.4555588019999997</v>
      </c>
    </row>
    <row r="10" spans="1:10" x14ac:dyDescent="0.25">
      <c r="A10" s="1">
        <v>11</v>
      </c>
      <c r="B10" s="1">
        <v>0</v>
      </c>
      <c r="C10" s="1">
        <v>5.4650999999999996</v>
      </c>
      <c r="D10" s="1">
        <v>0</v>
      </c>
      <c r="E10" s="1">
        <v>0</v>
      </c>
      <c r="F10" s="1">
        <v>0</v>
      </c>
      <c r="G10" s="1">
        <v>389.1</v>
      </c>
      <c r="H10" s="1">
        <v>4</v>
      </c>
      <c r="I10" s="1">
        <v>7.0986995369694696</v>
      </c>
      <c r="J10" s="1">
        <f t="shared" si="0"/>
        <v>7.3026074019999996</v>
      </c>
    </row>
    <row r="11" spans="1:10" x14ac:dyDescent="0.25">
      <c r="A11" s="1">
        <v>13</v>
      </c>
      <c r="B11" s="1">
        <v>0</v>
      </c>
      <c r="C11" s="1">
        <v>3.9868999999999999</v>
      </c>
      <c r="D11" s="1">
        <v>0</v>
      </c>
      <c r="E11" s="1">
        <v>0</v>
      </c>
      <c r="F11" s="1">
        <v>1</v>
      </c>
      <c r="G11" s="1">
        <v>270.44</v>
      </c>
      <c r="H11" s="1">
        <v>0</v>
      </c>
      <c r="I11" s="1">
        <v>8.55700966387238</v>
      </c>
      <c r="J11" s="1">
        <f t="shared" si="0"/>
        <v>8.6855546379999993</v>
      </c>
    </row>
    <row r="12" spans="1:10" x14ac:dyDescent="0.25">
      <c r="A12" s="1">
        <v>15</v>
      </c>
      <c r="B12" s="1">
        <v>0</v>
      </c>
      <c r="C12" s="1">
        <v>5.8037999999999998</v>
      </c>
      <c r="D12" s="1">
        <v>0</v>
      </c>
      <c r="E12" s="1">
        <v>0</v>
      </c>
      <c r="F12" s="1">
        <v>0</v>
      </c>
      <c r="G12" s="1">
        <v>380.61</v>
      </c>
      <c r="H12" s="1">
        <v>3</v>
      </c>
      <c r="I12" s="1">
        <v>8.4043889355305446</v>
      </c>
      <c r="J12" s="1">
        <f t="shared" si="0"/>
        <v>7.2336053759999999</v>
      </c>
    </row>
    <row r="13" spans="1:10" x14ac:dyDescent="0.25">
      <c r="A13" s="1">
        <v>16</v>
      </c>
      <c r="B13" s="1">
        <v>1</v>
      </c>
      <c r="C13" s="1">
        <v>4.5267999999999997</v>
      </c>
      <c r="D13" s="1">
        <v>0</v>
      </c>
      <c r="E13" s="1">
        <v>0</v>
      </c>
      <c r="F13" s="1">
        <v>0</v>
      </c>
      <c r="G13" s="1">
        <v>483.17</v>
      </c>
      <c r="H13" s="1">
        <v>4</v>
      </c>
      <c r="I13" s="1">
        <v>7.6196419719016193</v>
      </c>
      <c r="J13" s="1">
        <f t="shared" si="0"/>
        <v>6.5934868359999994</v>
      </c>
    </row>
    <row r="14" spans="1:10" x14ac:dyDescent="0.25">
      <c r="A14" s="1">
        <v>17</v>
      </c>
      <c r="B14" s="1">
        <v>1</v>
      </c>
      <c r="C14" s="1">
        <v>0.64970000000000006</v>
      </c>
      <c r="D14" s="1">
        <v>0</v>
      </c>
      <c r="E14" s="1">
        <v>0</v>
      </c>
      <c r="F14" s="1">
        <v>0</v>
      </c>
      <c r="G14" s="1">
        <v>221.66</v>
      </c>
      <c r="H14" s="1">
        <v>1</v>
      </c>
      <c r="I14" s="1">
        <v>3.2251133976929975</v>
      </c>
      <c r="J14" s="1">
        <f t="shared" si="0"/>
        <v>4.2678676939999995</v>
      </c>
    </row>
    <row r="15" spans="1:10" x14ac:dyDescent="0.25">
      <c r="A15" s="1">
        <v>18</v>
      </c>
      <c r="B15" s="1">
        <v>0</v>
      </c>
      <c r="C15" s="1">
        <v>4.2454000000000001</v>
      </c>
      <c r="D15" s="1">
        <v>0</v>
      </c>
      <c r="E15" s="1">
        <v>0</v>
      </c>
      <c r="F15" s="1">
        <v>0</v>
      </c>
      <c r="G15" s="1">
        <v>265.89999999999998</v>
      </c>
      <c r="H15" s="1">
        <v>6</v>
      </c>
      <c r="I15" s="1">
        <v>6.6923245775085984</v>
      </c>
      <c r="J15" s="1">
        <f t="shared" si="0"/>
        <v>6.8466473079999997</v>
      </c>
    </row>
    <row r="16" spans="1:10" x14ac:dyDescent="0.25">
      <c r="A16" s="1">
        <v>19</v>
      </c>
      <c r="B16" s="1">
        <v>0</v>
      </c>
      <c r="C16" s="1">
        <v>4.5994000000000002</v>
      </c>
      <c r="D16" s="1">
        <v>0</v>
      </c>
      <c r="E16" s="1">
        <v>0</v>
      </c>
      <c r="F16" s="1">
        <v>1</v>
      </c>
      <c r="G16" s="1">
        <v>350.6</v>
      </c>
      <c r="H16" s="1">
        <v>0</v>
      </c>
      <c r="I16" s="1">
        <v>9.5448119117577761</v>
      </c>
      <c r="J16" s="1">
        <f t="shared" si="0"/>
        <v>9.1101833880000012</v>
      </c>
    </row>
    <row r="17" spans="1:10" x14ac:dyDescent="0.25">
      <c r="A17" s="1">
        <v>20</v>
      </c>
      <c r="B17" s="1">
        <v>0</v>
      </c>
      <c r="C17" s="1">
        <v>3.9018000000000002</v>
      </c>
      <c r="D17" s="1">
        <v>0</v>
      </c>
      <c r="E17" s="1">
        <v>0</v>
      </c>
      <c r="F17" s="1">
        <v>1</v>
      </c>
      <c r="G17" s="1">
        <v>322.54000000000002</v>
      </c>
      <c r="H17" s="1">
        <v>0</v>
      </c>
      <c r="I17" s="1">
        <v>8.730432331229645</v>
      </c>
      <c r="J17" s="1">
        <f t="shared" si="0"/>
        <v>8.8257548360000015</v>
      </c>
    </row>
    <row r="18" spans="1:10" x14ac:dyDescent="0.25">
      <c r="A18" s="1">
        <v>21</v>
      </c>
      <c r="B18" s="1">
        <v>1</v>
      </c>
      <c r="C18" s="1">
        <v>4.9819000000000004</v>
      </c>
      <c r="D18" s="1">
        <v>0</v>
      </c>
      <c r="E18" s="1">
        <v>0</v>
      </c>
      <c r="F18" s="1">
        <v>0</v>
      </c>
      <c r="G18" s="1">
        <v>394.56</v>
      </c>
      <c r="H18" s="1">
        <v>7</v>
      </c>
      <c r="I18" s="1">
        <v>2.882874593369976</v>
      </c>
      <c r="J18" s="1">
        <f t="shared" si="0"/>
        <v>6.854577538</v>
      </c>
    </row>
    <row r="19" spans="1:10" x14ac:dyDescent="0.25">
      <c r="A19" s="1">
        <v>22</v>
      </c>
      <c r="B19" s="1">
        <v>1</v>
      </c>
      <c r="C19" s="1">
        <v>5.9866999999999999</v>
      </c>
      <c r="D19" s="1">
        <v>0</v>
      </c>
      <c r="E19" s="1">
        <v>0</v>
      </c>
      <c r="F19" s="1">
        <v>0</v>
      </c>
      <c r="G19" s="1">
        <v>602.13</v>
      </c>
      <c r="H19" s="1">
        <v>4</v>
      </c>
      <c r="I19" s="1">
        <v>6.871205246777067</v>
      </c>
      <c r="J19" s="1">
        <f t="shared" si="0"/>
        <v>7.3784719340000002</v>
      </c>
    </row>
    <row r="20" spans="1:10" x14ac:dyDescent="0.25">
      <c r="A20" s="1">
        <v>25</v>
      </c>
      <c r="B20" s="1">
        <v>0</v>
      </c>
      <c r="C20" s="1">
        <v>5.5193000000000003</v>
      </c>
      <c r="D20" s="1">
        <v>0</v>
      </c>
      <c r="E20" s="1">
        <v>0</v>
      </c>
      <c r="F20" s="1">
        <v>0</v>
      </c>
      <c r="G20" s="1">
        <v>375.5</v>
      </c>
      <c r="H20" s="1">
        <v>3</v>
      </c>
      <c r="I20" s="1">
        <v>8.9408973017333953</v>
      </c>
      <c r="J20" s="1">
        <f t="shared" si="0"/>
        <v>7.1375586860000002</v>
      </c>
    </row>
    <row r="21" spans="1:10" x14ac:dyDescent="0.25">
      <c r="A21" s="1">
        <v>27</v>
      </c>
      <c r="B21" s="1">
        <v>0</v>
      </c>
      <c r="C21" s="1">
        <v>3.1366000000000001</v>
      </c>
      <c r="D21" s="1">
        <v>0</v>
      </c>
      <c r="E21" s="1">
        <v>0</v>
      </c>
      <c r="F21" s="1">
        <v>1</v>
      </c>
      <c r="G21" s="1">
        <v>304.39</v>
      </c>
      <c r="H21" s="1">
        <v>0</v>
      </c>
      <c r="I21" s="1">
        <v>8.4834303806341573</v>
      </c>
      <c r="J21" s="1">
        <f t="shared" si="0"/>
        <v>8.5535458319999993</v>
      </c>
    </row>
    <row r="22" spans="1:10" x14ac:dyDescent="0.25">
      <c r="A22" s="1">
        <v>28</v>
      </c>
      <c r="B22" s="1">
        <v>0</v>
      </c>
      <c r="C22" s="1">
        <v>8.2030999999999992</v>
      </c>
      <c r="D22" s="1">
        <v>11.3051439454117</v>
      </c>
      <c r="E22" s="1">
        <v>0</v>
      </c>
      <c r="F22" s="1">
        <v>0</v>
      </c>
      <c r="G22" s="1">
        <v>539.51</v>
      </c>
      <c r="H22" s="1">
        <v>8</v>
      </c>
      <c r="I22" s="1">
        <v>8.0885468224021952</v>
      </c>
      <c r="J22" s="1">
        <f t="shared" si="0"/>
        <v>6.9142641377328129</v>
      </c>
    </row>
    <row r="23" spans="1:10" x14ac:dyDescent="0.25">
      <c r="A23" s="1">
        <v>29</v>
      </c>
      <c r="B23" s="1">
        <v>0</v>
      </c>
      <c r="C23" s="1">
        <v>3.7563</v>
      </c>
      <c r="D23" s="1">
        <v>0</v>
      </c>
      <c r="E23" s="1">
        <v>0</v>
      </c>
      <c r="F23" s="1">
        <v>0</v>
      </c>
      <c r="G23" s="1">
        <v>326.43</v>
      </c>
      <c r="H23" s="1">
        <v>5</v>
      </c>
      <c r="I23" s="1">
        <v>6.9182938431941849</v>
      </c>
      <c r="J23" s="1">
        <f t="shared" si="0"/>
        <v>6.7624299259999994</v>
      </c>
    </row>
    <row r="24" spans="1:10" x14ac:dyDescent="0.25">
      <c r="A24" s="1">
        <v>30</v>
      </c>
      <c r="B24" s="1">
        <v>0</v>
      </c>
      <c r="C24" s="1">
        <v>5.9615999999999998</v>
      </c>
      <c r="D24" s="1">
        <v>0</v>
      </c>
      <c r="E24" s="1">
        <v>0</v>
      </c>
      <c r="F24" s="1">
        <v>0</v>
      </c>
      <c r="G24" s="1">
        <v>364.44</v>
      </c>
      <c r="H24" s="1">
        <v>4</v>
      </c>
      <c r="I24" s="1">
        <v>7.9383767475679896</v>
      </c>
      <c r="J24" s="1">
        <f t="shared" si="0"/>
        <v>7.364454831999999</v>
      </c>
    </row>
    <row r="25" spans="1:10" x14ac:dyDescent="0.25">
      <c r="A25" s="1">
        <v>34</v>
      </c>
      <c r="B25" s="1">
        <v>0</v>
      </c>
      <c r="C25" s="1">
        <v>2.2502</v>
      </c>
      <c r="D25" s="1">
        <v>0</v>
      </c>
      <c r="E25" s="1">
        <v>0</v>
      </c>
      <c r="F25" s="1">
        <v>0</v>
      </c>
      <c r="G25" s="1">
        <v>398.44</v>
      </c>
      <c r="H25" s="1">
        <v>2</v>
      </c>
      <c r="I25" s="1">
        <v>3.113224555949317</v>
      </c>
      <c r="J25" s="1">
        <f t="shared" si="0"/>
        <v>6.1536972040000002</v>
      </c>
    </row>
    <row r="26" spans="1:10" x14ac:dyDescent="0.25">
      <c r="A26" s="1">
        <v>35</v>
      </c>
      <c r="B26" s="1">
        <v>0</v>
      </c>
      <c r="C26" s="1">
        <v>1.5098</v>
      </c>
      <c r="D26" s="1">
        <v>0</v>
      </c>
      <c r="E26" s="1">
        <v>0</v>
      </c>
      <c r="F26" s="1">
        <v>0</v>
      </c>
      <c r="G26" s="1">
        <v>98.96</v>
      </c>
      <c r="H26" s="1">
        <v>0</v>
      </c>
      <c r="I26" s="1">
        <v>2.5975196779490268</v>
      </c>
      <c r="J26" s="1">
        <f t="shared" si="0"/>
        <v>4.727387996</v>
      </c>
    </row>
    <row r="27" spans="1:10" x14ac:dyDescent="0.25">
      <c r="A27" s="1">
        <v>36</v>
      </c>
      <c r="B27" s="1">
        <v>0</v>
      </c>
      <c r="C27" s="1">
        <v>6.0243000000000002</v>
      </c>
      <c r="D27" s="1">
        <v>0</v>
      </c>
      <c r="E27" s="1">
        <v>0</v>
      </c>
      <c r="F27" s="1">
        <v>0</v>
      </c>
      <c r="G27" s="1">
        <v>376.53</v>
      </c>
      <c r="H27" s="1">
        <v>5</v>
      </c>
      <c r="I27" s="1">
        <v>8.6904516306239366</v>
      </c>
      <c r="J27" s="1">
        <f t="shared" si="0"/>
        <v>7.5575982860000002</v>
      </c>
    </row>
    <row r="28" spans="1:10" x14ac:dyDescent="0.25">
      <c r="A28" s="1">
        <v>37</v>
      </c>
      <c r="B28" s="1">
        <v>0</v>
      </c>
      <c r="C28" s="1">
        <v>5.5205000000000002</v>
      </c>
      <c r="D28" s="1">
        <v>0</v>
      </c>
      <c r="E28" s="1">
        <v>0</v>
      </c>
      <c r="F28" s="1">
        <v>0</v>
      </c>
      <c r="G28" s="1">
        <v>359.45</v>
      </c>
      <c r="H28" s="1">
        <v>6</v>
      </c>
      <c r="I28" s="1">
        <v>7.7043801392284781</v>
      </c>
      <c r="J28" s="1">
        <f t="shared" si="0"/>
        <v>7.4996584100000003</v>
      </c>
    </row>
    <row r="29" spans="1:10" x14ac:dyDescent="0.25">
      <c r="A29" s="1">
        <v>39</v>
      </c>
      <c r="B29" s="1">
        <v>0</v>
      </c>
      <c r="C29" s="1">
        <v>3.2486000000000002</v>
      </c>
      <c r="D29" s="1">
        <v>0</v>
      </c>
      <c r="E29" s="1">
        <v>1</v>
      </c>
      <c r="F29" s="1">
        <v>0</v>
      </c>
      <c r="G29" s="1">
        <v>303.39999999999998</v>
      </c>
      <c r="H29" s="1">
        <v>3</v>
      </c>
      <c r="I29" s="1">
        <v>8.4406228912924863</v>
      </c>
      <c r="J29" s="1">
        <f t="shared" si="0"/>
        <v>7.5393815719999999</v>
      </c>
    </row>
    <row r="30" spans="1:10" x14ac:dyDescent="0.25">
      <c r="A30" s="1">
        <v>40</v>
      </c>
      <c r="B30" s="1">
        <v>0</v>
      </c>
      <c r="C30" s="1">
        <v>5.2160000000000002</v>
      </c>
      <c r="D30" s="1">
        <v>0</v>
      </c>
      <c r="E30" s="1">
        <v>0</v>
      </c>
      <c r="F30" s="1">
        <v>0</v>
      </c>
      <c r="G30" s="1">
        <v>306.44</v>
      </c>
      <c r="H30" s="1">
        <v>4</v>
      </c>
      <c r="I30" s="1">
        <v>7.8735615969479023</v>
      </c>
      <c r="J30" s="1">
        <f t="shared" si="0"/>
        <v>6.9722263199999999</v>
      </c>
    </row>
    <row r="31" spans="1:10" x14ac:dyDescent="0.25">
      <c r="A31" s="1">
        <v>41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1052.8</v>
      </c>
      <c r="H31" s="1">
        <v>6</v>
      </c>
      <c r="I31" s="1">
        <v>7.3411046388942935</v>
      </c>
      <c r="J31" s="1">
        <f t="shared" si="0"/>
        <v>8.1323399999999992</v>
      </c>
    </row>
    <row r="32" spans="1:10" x14ac:dyDescent="0.25">
      <c r="A32" s="1">
        <v>43</v>
      </c>
      <c r="B32" s="1">
        <v>0</v>
      </c>
      <c r="C32" s="1">
        <v>4.8113000000000001</v>
      </c>
      <c r="D32" s="1">
        <v>0</v>
      </c>
      <c r="E32" s="1">
        <v>0</v>
      </c>
      <c r="F32" s="1">
        <v>0</v>
      </c>
      <c r="G32" s="1">
        <v>349.46</v>
      </c>
      <c r="H32" s="1">
        <v>3</v>
      </c>
      <c r="I32" s="1">
        <v>8.8191216029746293</v>
      </c>
      <c r="J32" s="1">
        <f t="shared" si="0"/>
        <v>6.8565705259999996</v>
      </c>
    </row>
    <row r="33" spans="1:10" x14ac:dyDescent="0.25">
      <c r="A33" s="1">
        <v>44</v>
      </c>
      <c r="B33" s="1">
        <v>1</v>
      </c>
      <c r="C33" s="1">
        <v>4.8696999999999999</v>
      </c>
      <c r="D33" s="1">
        <v>0</v>
      </c>
      <c r="E33" s="1">
        <v>0</v>
      </c>
      <c r="F33" s="1">
        <v>0</v>
      </c>
      <c r="G33" s="1">
        <v>421.54</v>
      </c>
      <c r="H33" s="1">
        <v>3</v>
      </c>
      <c r="I33" s="1">
        <v>7.282416110368791</v>
      </c>
      <c r="J33" s="1">
        <f t="shared" si="0"/>
        <v>6.3582740940000004</v>
      </c>
    </row>
    <row r="34" spans="1:10" x14ac:dyDescent="0.25">
      <c r="A34" s="1">
        <v>45</v>
      </c>
      <c r="B34" s="1">
        <v>0</v>
      </c>
      <c r="C34" s="1">
        <v>5.3029000000000002</v>
      </c>
      <c r="D34" s="1">
        <v>0</v>
      </c>
      <c r="E34" s="1">
        <v>1</v>
      </c>
      <c r="F34" s="1">
        <v>0</v>
      </c>
      <c r="G34" s="1">
        <v>682.44</v>
      </c>
      <c r="H34" s="1">
        <v>6</v>
      </c>
      <c r="I34" s="1">
        <v>7.0559132239161482</v>
      </c>
      <c r="J34" s="1">
        <f t="shared" si="0"/>
        <v>9.7229769580000003</v>
      </c>
    </row>
    <row r="35" spans="1:10" x14ac:dyDescent="0.25">
      <c r="A35" s="1">
        <v>46</v>
      </c>
      <c r="B35" s="1">
        <v>0</v>
      </c>
      <c r="C35" s="1">
        <v>6.1780999999999997</v>
      </c>
      <c r="D35" s="1">
        <v>0</v>
      </c>
      <c r="E35" s="1">
        <v>0</v>
      </c>
      <c r="F35" s="1">
        <v>0</v>
      </c>
      <c r="G35" s="1">
        <v>488.79</v>
      </c>
      <c r="H35" s="1">
        <v>9</v>
      </c>
      <c r="I35" s="1">
        <v>10.055430443178038</v>
      </c>
      <c r="J35" s="1">
        <f t="shared" si="0"/>
        <v>8.5041981619999998</v>
      </c>
    </row>
    <row r="36" spans="1:10" x14ac:dyDescent="0.25">
      <c r="A36" s="1">
        <v>47</v>
      </c>
      <c r="B36" s="1">
        <v>0</v>
      </c>
      <c r="C36" s="1">
        <v>2.5001000000000002</v>
      </c>
      <c r="D36" s="1">
        <v>0</v>
      </c>
      <c r="E36" s="1">
        <v>0</v>
      </c>
      <c r="F36" s="1">
        <v>0</v>
      </c>
      <c r="G36" s="1">
        <v>465.41</v>
      </c>
      <c r="H36" s="1">
        <v>0</v>
      </c>
      <c r="I36" s="1">
        <v>2.8299422406659511</v>
      </c>
      <c r="J36" s="1">
        <f t="shared" si="0"/>
        <v>6.1599996020000001</v>
      </c>
    </row>
    <row r="37" spans="1:10" x14ac:dyDescent="0.25">
      <c r="A37" s="1">
        <v>49</v>
      </c>
      <c r="B37" s="1">
        <v>0</v>
      </c>
      <c r="C37" s="1">
        <v>1.6578999999999999</v>
      </c>
      <c r="D37" s="1">
        <v>0</v>
      </c>
      <c r="E37" s="1">
        <v>0</v>
      </c>
      <c r="F37" s="1">
        <v>0</v>
      </c>
      <c r="G37" s="1">
        <v>221.29</v>
      </c>
      <c r="H37" s="1">
        <v>2</v>
      </c>
      <c r="I37" s="1">
        <v>8.114512867411408</v>
      </c>
      <c r="J37" s="1">
        <f t="shared" si="0"/>
        <v>5.4292265579999999</v>
      </c>
    </row>
    <row r="38" spans="1:10" x14ac:dyDescent="0.25">
      <c r="A38" s="1">
        <v>51</v>
      </c>
      <c r="B38" s="1">
        <v>0</v>
      </c>
      <c r="C38" s="1">
        <v>-2.2833000000000001</v>
      </c>
      <c r="D38" s="1">
        <v>8.2962227751182702</v>
      </c>
      <c r="E38" s="1">
        <v>0</v>
      </c>
      <c r="F38" s="1">
        <v>0</v>
      </c>
      <c r="G38" s="1">
        <v>181.15</v>
      </c>
      <c r="H38" s="1">
        <v>0</v>
      </c>
      <c r="I38" s="1">
        <v>2.4332618758950102</v>
      </c>
      <c r="J38" s="1">
        <f t="shared" si="0"/>
        <v>2.3195933495409298</v>
      </c>
    </row>
    <row r="39" spans="1:10" x14ac:dyDescent="0.25">
      <c r="A39" s="1">
        <v>52</v>
      </c>
      <c r="B39" s="1">
        <v>0</v>
      </c>
      <c r="C39" s="1">
        <v>5.5808999999999997</v>
      </c>
      <c r="D39" s="1">
        <v>0</v>
      </c>
      <c r="E39" s="1">
        <v>0</v>
      </c>
      <c r="F39" s="1">
        <v>0</v>
      </c>
      <c r="G39" s="1">
        <v>497.13</v>
      </c>
      <c r="H39" s="1">
        <v>4</v>
      </c>
      <c r="I39" s="1">
        <v>7.6550772868750157</v>
      </c>
      <c r="J39" s="1">
        <f t="shared" si="0"/>
        <v>7.6754440179999994</v>
      </c>
    </row>
    <row r="40" spans="1:10" x14ac:dyDescent="0.25">
      <c r="A40" s="1">
        <v>55</v>
      </c>
      <c r="B40" s="1">
        <v>0</v>
      </c>
      <c r="C40" s="1">
        <v>5.8113000000000001</v>
      </c>
      <c r="D40" s="1">
        <v>0</v>
      </c>
      <c r="E40" s="1">
        <v>0</v>
      </c>
      <c r="F40" s="1">
        <v>0</v>
      </c>
      <c r="G40" s="1">
        <v>412.07</v>
      </c>
      <c r="H40" s="1">
        <v>5</v>
      </c>
      <c r="I40" s="1">
        <v>8.3139410019988844</v>
      </c>
      <c r="J40" s="1">
        <f t="shared" si="0"/>
        <v>7.6096920259999994</v>
      </c>
    </row>
    <row r="41" spans="1:10" x14ac:dyDescent="0.25">
      <c r="A41" s="1">
        <v>56</v>
      </c>
      <c r="B41" s="1">
        <v>0</v>
      </c>
      <c r="C41" s="1">
        <v>1.8946000000000001</v>
      </c>
      <c r="D41" s="1">
        <v>0</v>
      </c>
      <c r="E41" s="1">
        <v>1</v>
      </c>
      <c r="F41" s="1">
        <v>1</v>
      </c>
      <c r="G41" s="1">
        <v>330.4</v>
      </c>
      <c r="H41" s="1">
        <v>0</v>
      </c>
      <c r="I41" s="1">
        <v>8.6739419986340867</v>
      </c>
      <c r="J41" s="1">
        <f t="shared" si="0"/>
        <v>9.5535004919999995</v>
      </c>
    </row>
    <row r="42" spans="1:10" x14ac:dyDescent="0.25">
      <c r="A42" s="1">
        <v>57</v>
      </c>
      <c r="B42" s="1">
        <v>1</v>
      </c>
      <c r="C42" s="1">
        <v>-1.0089999999999999</v>
      </c>
      <c r="D42" s="1">
        <v>0</v>
      </c>
      <c r="E42" s="1">
        <v>0</v>
      </c>
      <c r="F42" s="1">
        <v>0</v>
      </c>
      <c r="G42" s="1">
        <v>112.1</v>
      </c>
      <c r="H42" s="1">
        <v>0</v>
      </c>
      <c r="I42" s="1">
        <v>3.0173899092969916</v>
      </c>
      <c r="J42" s="1">
        <f t="shared" si="0"/>
        <v>3.31918582</v>
      </c>
    </row>
    <row r="43" spans="1:10" x14ac:dyDescent="0.25">
      <c r="A43" s="1">
        <v>58</v>
      </c>
      <c r="B43" s="1">
        <v>0</v>
      </c>
      <c r="C43" s="1">
        <v>3.1078000000000001</v>
      </c>
      <c r="D43" s="1">
        <v>0</v>
      </c>
      <c r="E43" s="1">
        <v>1</v>
      </c>
      <c r="F43" s="1">
        <v>0</v>
      </c>
      <c r="G43" s="1">
        <v>225.34</v>
      </c>
      <c r="H43" s="1">
        <v>4</v>
      </c>
      <c r="I43" s="1">
        <v>7.4497483029891285</v>
      </c>
      <c r="J43" s="1">
        <f t="shared" si="0"/>
        <v>7.3913649560000003</v>
      </c>
    </row>
    <row r="44" spans="1:10" x14ac:dyDescent="0.25">
      <c r="A44" s="1">
        <v>59</v>
      </c>
      <c r="B44" s="1">
        <v>0</v>
      </c>
      <c r="C44" s="1">
        <v>0.652199999999999</v>
      </c>
      <c r="D44" s="1">
        <v>0</v>
      </c>
      <c r="E44" s="1">
        <v>1</v>
      </c>
      <c r="F44" s="1">
        <v>0</v>
      </c>
      <c r="G44" s="1">
        <v>162.24</v>
      </c>
      <c r="H44" s="1">
        <v>0</v>
      </c>
      <c r="I44" s="1">
        <v>7.3293443453724505</v>
      </c>
      <c r="J44" s="1">
        <f t="shared" si="0"/>
        <v>5.9527672439999995</v>
      </c>
    </row>
    <row r="45" spans="1:10" x14ac:dyDescent="0.25">
      <c r="A45" s="1">
        <v>60</v>
      </c>
      <c r="B45" s="1">
        <v>0</v>
      </c>
      <c r="C45" s="1">
        <v>3.052</v>
      </c>
      <c r="D45" s="1">
        <v>0</v>
      </c>
      <c r="E45" s="1">
        <v>1</v>
      </c>
      <c r="F45" s="1">
        <v>0</v>
      </c>
      <c r="G45" s="1">
        <v>345.42</v>
      </c>
      <c r="H45" s="1">
        <v>4</v>
      </c>
      <c r="I45" s="1">
        <v>8.2373174841747954</v>
      </c>
      <c r="J45" s="1">
        <f t="shared" si="0"/>
        <v>7.7539360400000001</v>
      </c>
    </row>
    <row r="46" spans="1:10" x14ac:dyDescent="0.25">
      <c r="A46" s="1">
        <v>62</v>
      </c>
      <c r="B46" s="1">
        <v>0</v>
      </c>
      <c r="C46" s="1">
        <v>6.7991000000000001</v>
      </c>
      <c r="D46" s="1">
        <v>0</v>
      </c>
      <c r="E46" s="1">
        <v>0</v>
      </c>
      <c r="F46" s="1">
        <v>0</v>
      </c>
      <c r="G46" s="1">
        <v>492.73</v>
      </c>
      <c r="H46" s="1">
        <v>6</v>
      </c>
      <c r="I46" s="1">
        <v>6.9291810116545678</v>
      </c>
      <c r="J46" s="1">
        <f t="shared" si="0"/>
        <v>8.2788025819999991</v>
      </c>
    </row>
    <row r="47" spans="1:10" x14ac:dyDescent="0.25">
      <c r="A47" s="1">
        <v>63</v>
      </c>
      <c r="B47" s="1">
        <v>0</v>
      </c>
      <c r="C47" s="1">
        <v>5.2237</v>
      </c>
      <c r="D47" s="1">
        <v>0</v>
      </c>
      <c r="E47" s="1">
        <v>0</v>
      </c>
      <c r="F47" s="1">
        <v>0</v>
      </c>
      <c r="G47" s="1">
        <v>361.72</v>
      </c>
      <c r="H47" s="1">
        <v>6</v>
      </c>
      <c r="I47" s="1">
        <v>6.701040025737889</v>
      </c>
      <c r="J47" s="1">
        <f t="shared" si="0"/>
        <v>7.4234021739999996</v>
      </c>
    </row>
    <row r="48" spans="1:10" x14ac:dyDescent="0.25">
      <c r="A48" s="1">
        <v>68</v>
      </c>
      <c r="B48" s="1">
        <v>0</v>
      </c>
      <c r="C48" s="1">
        <v>2.0118999999999998</v>
      </c>
      <c r="D48" s="1">
        <v>0</v>
      </c>
      <c r="E48" s="1">
        <v>0</v>
      </c>
      <c r="F48" s="1">
        <v>0</v>
      </c>
      <c r="G48" s="1">
        <v>238.33</v>
      </c>
      <c r="H48" s="1">
        <v>0</v>
      </c>
      <c r="I48" s="1">
        <v>7.1467297916119703</v>
      </c>
      <c r="J48" s="1">
        <f t="shared" si="0"/>
        <v>5.307503638</v>
      </c>
    </row>
    <row r="49" spans="1:10" x14ac:dyDescent="0.25">
      <c r="A49" s="1">
        <v>69</v>
      </c>
      <c r="B49" s="1">
        <v>0</v>
      </c>
      <c r="C49" s="1">
        <v>2.7347000000000001</v>
      </c>
      <c r="D49" s="1">
        <v>0</v>
      </c>
      <c r="E49" s="1">
        <v>0</v>
      </c>
      <c r="F49" s="1">
        <v>1</v>
      </c>
      <c r="G49" s="1">
        <v>305.38</v>
      </c>
      <c r="H49" s="1">
        <v>0</v>
      </c>
      <c r="I49" s="1">
        <v>9.1626212960281972</v>
      </c>
      <c r="J49" s="1">
        <f t="shared" si="0"/>
        <v>8.4437223939999999</v>
      </c>
    </row>
    <row r="50" spans="1:10" x14ac:dyDescent="0.25">
      <c r="A50" s="1">
        <v>71</v>
      </c>
      <c r="B50" s="1">
        <v>0</v>
      </c>
      <c r="C50" s="1">
        <v>4.4789000000000003</v>
      </c>
      <c r="D50" s="1">
        <v>0</v>
      </c>
      <c r="E50" s="1">
        <v>0</v>
      </c>
      <c r="F50" s="1">
        <v>0</v>
      </c>
      <c r="G50" s="1">
        <v>300.43</v>
      </c>
      <c r="H50" s="1">
        <v>0</v>
      </c>
      <c r="I50" s="1">
        <v>7.6852274979752018</v>
      </c>
      <c r="J50" s="1">
        <f t="shared" si="0"/>
        <v>6.1963949779999998</v>
      </c>
    </row>
    <row r="51" spans="1:10" x14ac:dyDescent="0.25">
      <c r="A51" s="1">
        <v>73</v>
      </c>
      <c r="B51" s="1">
        <v>1</v>
      </c>
      <c r="C51" s="1">
        <v>4.6425000000000001</v>
      </c>
      <c r="D51" s="1">
        <v>0</v>
      </c>
      <c r="E51" s="1">
        <v>0</v>
      </c>
      <c r="F51" s="1">
        <v>0</v>
      </c>
      <c r="G51" s="1">
        <v>387.85</v>
      </c>
      <c r="H51" s="1">
        <v>4</v>
      </c>
      <c r="I51" s="1">
        <v>7.3845438131242789</v>
      </c>
      <c r="J51" s="1">
        <f t="shared" si="0"/>
        <v>6.3257428500000001</v>
      </c>
    </row>
    <row r="52" spans="1:10" x14ac:dyDescent="0.25">
      <c r="A52" s="1">
        <v>74</v>
      </c>
      <c r="B52" s="1">
        <v>1</v>
      </c>
      <c r="C52" s="1">
        <v>4.4310999999999998</v>
      </c>
      <c r="D52" s="1">
        <v>0</v>
      </c>
      <c r="E52" s="1">
        <v>0</v>
      </c>
      <c r="F52" s="1">
        <v>0</v>
      </c>
      <c r="G52" s="1">
        <v>364.98</v>
      </c>
      <c r="H52" s="1">
        <v>2</v>
      </c>
      <c r="I52" s="1">
        <v>8.5622690668465662</v>
      </c>
      <c r="J52" s="1">
        <f t="shared" si="0"/>
        <v>5.9194147220000009</v>
      </c>
    </row>
    <row r="53" spans="1:10" x14ac:dyDescent="0.25">
      <c r="A53" s="1">
        <v>75</v>
      </c>
      <c r="B53" s="1">
        <v>0</v>
      </c>
      <c r="C53" s="1">
        <v>6.5090000000000003</v>
      </c>
      <c r="D53" s="1">
        <v>0</v>
      </c>
      <c r="E53" s="1">
        <v>0</v>
      </c>
      <c r="F53" s="1">
        <v>0</v>
      </c>
      <c r="G53" s="1">
        <v>491.13</v>
      </c>
      <c r="H53" s="1">
        <v>4</v>
      </c>
      <c r="I53" s="1">
        <v>8.1114128666056615</v>
      </c>
      <c r="J53" s="1">
        <f t="shared" si="0"/>
        <v>7.9173586800000004</v>
      </c>
    </row>
    <row r="54" spans="1:10" x14ac:dyDescent="0.25">
      <c r="A54" s="1">
        <v>77</v>
      </c>
      <c r="B54" s="1">
        <v>1</v>
      </c>
      <c r="C54" s="1">
        <v>3.3854000000000002</v>
      </c>
      <c r="D54" s="1">
        <v>9.4154995609482395</v>
      </c>
      <c r="E54" s="1">
        <v>0</v>
      </c>
      <c r="F54" s="1">
        <v>0</v>
      </c>
      <c r="G54" s="1">
        <v>374.8</v>
      </c>
      <c r="H54" s="1">
        <v>5</v>
      </c>
      <c r="I54" s="1">
        <v>3.1729045016266388</v>
      </c>
      <c r="J54" s="1">
        <f t="shared" si="0"/>
        <v>4.2520844677150373</v>
      </c>
    </row>
    <row r="55" spans="1:10" x14ac:dyDescent="0.25">
      <c r="A55" s="1">
        <v>78</v>
      </c>
      <c r="B55" s="1">
        <v>0</v>
      </c>
      <c r="C55" s="1">
        <v>7.5027999999999997</v>
      </c>
      <c r="D55" s="1">
        <v>0</v>
      </c>
      <c r="E55" s="1">
        <v>0</v>
      </c>
      <c r="F55" s="1">
        <v>0</v>
      </c>
      <c r="G55" s="1">
        <v>502.95</v>
      </c>
      <c r="H55" s="1">
        <v>6</v>
      </c>
      <c r="I55" s="1">
        <v>7.7521348058395878</v>
      </c>
      <c r="J55" s="1">
        <f t="shared" si="0"/>
        <v>8.5087493560000009</v>
      </c>
    </row>
    <row r="56" spans="1:10" x14ac:dyDescent="0.25">
      <c r="A56" s="1">
        <v>80</v>
      </c>
      <c r="B56" s="1">
        <v>0</v>
      </c>
      <c r="C56" s="1">
        <v>5.673</v>
      </c>
      <c r="D56" s="1">
        <v>0</v>
      </c>
      <c r="E56" s="1">
        <v>0</v>
      </c>
      <c r="F56" s="1">
        <v>0</v>
      </c>
      <c r="G56" s="1">
        <v>418.76</v>
      </c>
      <c r="H56" s="1">
        <v>6</v>
      </c>
      <c r="I56" s="1">
        <v>9.7768671511183189</v>
      </c>
      <c r="J56" s="1">
        <f t="shared" si="0"/>
        <v>7.7293404599999995</v>
      </c>
    </row>
    <row r="57" spans="1:10" x14ac:dyDescent="0.25">
      <c r="A57" s="1">
        <v>82</v>
      </c>
      <c r="B57" s="1">
        <v>0</v>
      </c>
      <c r="C57" s="1">
        <v>2.1021999999999998</v>
      </c>
      <c r="D57" s="1">
        <v>0</v>
      </c>
      <c r="E57" s="1">
        <v>1</v>
      </c>
      <c r="F57" s="1">
        <v>0</v>
      </c>
      <c r="G57" s="1">
        <v>354.53</v>
      </c>
      <c r="H57" s="1">
        <v>0</v>
      </c>
      <c r="I57" s="1">
        <v>7.118289226511572</v>
      </c>
      <c r="J57" s="1">
        <f t="shared" si="0"/>
        <v>6.9659597440000001</v>
      </c>
    </row>
    <row r="58" spans="1:10" x14ac:dyDescent="0.25">
      <c r="A58" s="1">
        <v>83</v>
      </c>
      <c r="B58" s="1">
        <v>0</v>
      </c>
      <c r="C58" s="1">
        <v>3.96</v>
      </c>
      <c r="D58" s="1">
        <v>0</v>
      </c>
      <c r="E58" s="1">
        <v>0</v>
      </c>
      <c r="F58" s="1">
        <v>0</v>
      </c>
      <c r="G58" s="1">
        <v>304.69</v>
      </c>
      <c r="H58" s="1">
        <v>0</v>
      </c>
      <c r="I58" s="1">
        <v>6.5248168084848208</v>
      </c>
      <c r="J58" s="1">
        <f t="shared" si="0"/>
        <v>6.0639927</v>
      </c>
    </row>
    <row r="59" spans="1:10" x14ac:dyDescent="0.25">
      <c r="A59" s="1">
        <v>84</v>
      </c>
      <c r="B59" s="1">
        <v>0</v>
      </c>
      <c r="C59" s="1">
        <v>1.256</v>
      </c>
      <c r="D59" s="1">
        <v>0</v>
      </c>
      <c r="E59" s="1">
        <v>0</v>
      </c>
      <c r="F59" s="1">
        <v>0</v>
      </c>
      <c r="G59" s="1">
        <v>395.44</v>
      </c>
      <c r="H59" s="1">
        <v>2</v>
      </c>
      <c r="I59" s="1">
        <v>2.6457430786568028</v>
      </c>
      <c r="J59" s="1">
        <f t="shared" si="0"/>
        <v>5.8648571199999999</v>
      </c>
    </row>
    <row r="60" spans="1:10" x14ac:dyDescent="0.25">
      <c r="A60" s="1">
        <v>86</v>
      </c>
      <c r="B60" s="1">
        <v>0</v>
      </c>
      <c r="C60" s="1">
        <v>5.1790000000000003</v>
      </c>
      <c r="D60" s="1">
        <v>0</v>
      </c>
      <c r="E60" s="1">
        <v>0</v>
      </c>
      <c r="F60" s="1">
        <v>0</v>
      </c>
      <c r="G60" s="1">
        <v>358.72</v>
      </c>
      <c r="H60" s="1">
        <v>4</v>
      </c>
      <c r="I60" s="1">
        <v>8.3506356082589548</v>
      </c>
      <c r="J60" s="1">
        <f t="shared" si="0"/>
        <v>7.1265105799999997</v>
      </c>
    </row>
    <row r="61" spans="1:10" x14ac:dyDescent="0.25">
      <c r="A61" s="1">
        <v>88</v>
      </c>
      <c r="B61" s="1">
        <v>0</v>
      </c>
      <c r="C61" s="1">
        <v>10.419600000000001</v>
      </c>
      <c r="D61" s="1">
        <v>0</v>
      </c>
      <c r="E61" s="1">
        <v>0</v>
      </c>
      <c r="F61" s="1">
        <v>0</v>
      </c>
      <c r="G61" s="1">
        <v>322.68999999999897</v>
      </c>
      <c r="H61" s="1">
        <v>0</v>
      </c>
      <c r="I61" s="1">
        <v>5.4751395388967872</v>
      </c>
      <c r="J61" s="1">
        <f t="shared" si="0"/>
        <v>7.9359694919999964</v>
      </c>
    </row>
    <row r="62" spans="1:10" x14ac:dyDescent="0.25">
      <c r="A62" s="1">
        <v>89</v>
      </c>
      <c r="B62" s="1">
        <v>0</v>
      </c>
      <c r="C62" s="1">
        <v>1.6295999999999999</v>
      </c>
      <c r="D62" s="1">
        <v>0</v>
      </c>
      <c r="E62" s="1">
        <v>0</v>
      </c>
      <c r="F62" s="1">
        <v>0</v>
      </c>
      <c r="G62" s="1">
        <v>99.17</v>
      </c>
      <c r="H62" s="1">
        <v>0</v>
      </c>
      <c r="I62" s="1">
        <v>5.1330574531129542</v>
      </c>
      <c r="J62" s="1">
        <f t="shared" si="0"/>
        <v>4.7617156919999992</v>
      </c>
    </row>
    <row r="63" spans="1:10" x14ac:dyDescent="0.25">
      <c r="A63" s="1">
        <v>97</v>
      </c>
      <c r="B63" s="1">
        <v>0</v>
      </c>
      <c r="C63" s="1">
        <v>0.70309999999999995</v>
      </c>
      <c r="D63" s="1">
        <v>0</v>
      </c>
      <c r="E63" s="1">
        <v>0</v>
      </c>
      <c r="F63" s="1">
        <v>0</v>
      </c>
      <c r="G63" s="1">
        <v>241.87</v>
      </c>
      <c r="H63" s="1">
        <v>0</v>
      </c>
      <c r="I63" s="1">
        <v>5.4412901508829901</v>
      </c>
      <c r="J63" s="1">
        <f t="shared" si="0"/>
        <v>4.9508556619999995</v>
      </c>
    </row>
    <row r="64" spans="1:10" x14ac:dyDescent="0.25">
      <c r="A64" s="1">
        <v>131</v>
      </c>
      <c r="B64" s="1">
        <v>0</v>
      </c>
      <c r="C64" s="1">
        <v>4.1234000000000002</v>
      </c>
      <c r="D64" s="1">
        <v>0</v>
      </c>
      <c r="E64" s="1">
        <v>0</v>
      </c>
      <c r="F64" s="1">
        <v>0</v>
      </c>
      <c r="G64" s="1">
        <v>248.2</v>
      </c>
      <c r="H64" s="1">
        <v>3</v>
      </c>
      <c r="I64" s="1">
        <v>5.5284646370247765</v>
      </c>
      <c r="J64" s="1">
        <f t="shared" si="0"/>
        <v>6.3442878680000003</v>
      </c>
    </row>
    <row r="65" spans="1:10" x14ac:dyDescent="0.25">
      <c r="A65" s="1">
        <v>136</v>
      </c>
      <c r="B65" s="1">
        <v>0</v>
      </c>
      <c r="C65" s="1">
        <v>5.665</v>
      </c>
      <c r="D65" s="1">
        <v>0</v>
      </c>
      <c r="E65" s="1">
        <v>0</v>
      </c>
      <c r="F65" s="1">
        <v>0</v>
      </c>
      <c r="G65" s="1">
        <v>407.63</v>
      </c>
      <c r="H65" s="1">
        <v>2</v>
      </c>
      <c r="I65" s="1">
        <v>7.7181715362234211</v>
      </c>
      <c r="J65" s="1">
        <f t="shared" si="0"/>
        <v>7.1422728000000006</v>
      </c>
    </row>
    <row r="66" spans="1:10" x14ac:dyDescent="0.25">
      <c r="A66" s="1">
        <v>142</v>
      </c>
      <c r="B66" s="1">
        <v>0</v>
      </c>
      <c r="C66" s="1">
        <v>1.9297</v>
      </c>
      <c r="D66" s="1">
        <v>0</v>
      </c>
      <c r="E66" s="1">
        <v>0</v>
      </c>
      <c r="F66" s="1">
        <v>0</v>
      </c>
      <c r="G66" s="1">
        <v>265.94</v>
      </c>
      <c r="H66" s="1">
        <v>0</v>
      </c>
      <c r="I66" s="1">
        <v>5.0806804306587914</v>
      </c>
      <c r="J66" s="1">
        <f t="shared" si="0"/>
        <v>5.3713752939999999</v>
      </c>
    </row>
    <row r="67" spans="1:10" x14ac:dyDescent="0.25">
      <c r="A67" s="1">
        <v>143</v>
      </c>
      <c r="B67" s="1">
        <v>0</v>
      </c>
      <c r="C67" s="1">
        <v>-0.71519999999999995</v>
      </c>
      <c r="D67" s="1">
        <v>0</v>
      </c>
      <c r="E67" s="1">
        <v>0</v>
      </c>
      <c r="F67" s="1">
        <v>0</v>
      </c>
      <c r="G67" s="1">
        <v>42.05</v>
      </c>
      <c r="H67" s="1">
        <v>0</v>
      </c>
      <c r="I67" s="1">
        <v>4.1184703374593994</v>
      </c>
      <c r="J67" s="1">
        <f t="shared" si="0"/>
        <v>3.9228519959999999</v>
      </c>
    </row>
    <row r="68" spans="1:10" x14ac:dyDescent="0.25">
      <c r="A68" s="1">
        <v>146</v>
      </c>
      <c r="B68" s="1">
        <v>0</v>
      </c>
      <c r="C68" s="1">
        <v>1.2561</v>
      </c>
      <c r="D68" s="1">
        <v>0</v>
      </c>
      <c r="E68" s="1">
        <v>0</v>
      </c>
      <c r="F68" s="1">
        <v>0</v>
      </c>
      <c r="G68" s="1">
        <v>130.21</v>
      </c>
      <c r="H68" s="1">
        <v>0</v>
      </c>
      <c r="I68" s="1">
        <v>6.3261677027007197</v>
      </c>
      <c r="J68" s="1">
        <f t="shared" ref="J68:J103" si="1" xml:space="preserve"> 3.99138 -0.74176*B68 +0.28102  *C68-0.19295*D68 + 1.26705 *E68        + 2.72189*F68 +0.00315*G68 + 0.13744 *H68</f>
        <v>4.7545307220000002</v>
      </c>
    </row>
    <row r="69" spans="1:10" x14ac:dyDescent="0.25">
      <c r="A69" s="1">
        <v>151</v>
      </c>
      <c r="B69" s="1">
        <v>0</v>
      </c>
      <c r="C69" s="1">
        <v>3.5257999999999998</v>
      </c>
      <c r="D69" s="1">
        <v>0</v>
      </c>
      <c r="E69" s="1">
        <v>0</v>
      </c>
      <c r="F69" s="1">
        <v>0</v>
      </c>
      <c r="G69" s="1">
        <v>238.38</v>
      </c>
      <c r="H69" s="1">
        <v>2</v>
      </c>
      <c r="I69" s="1">
        <v>6.8946033799990927</v>
      </c>
      <c r="J69" s="1">
        <f t="shared" si="1"/>
        <v>6.0079773159999998</v>
      </c>
    </row>
    <row r="70" spans="1:10" x14ac:dyDescent="0.25">
      <c r="A70" s="1">
        <v>155</v>
      </c>
      <c r="B70" s="1">
        <v>0</v>
      </c>
      <c r="C70" s="1">
        <v>0.31390000000000001</v>
      </c>
      <c r="D70" s="1">
        <v>0</v>
      </c>
      <c r="E70" s="1">
        <v>0</v>
      </c>
      <c r="F70" s="1">
        <v>0</v>
      </c>
      <c r="G70" s="1">
        <v>166.22</v>
      </c>
      <c r="H70" s="1">
        <v>0</v>
      </c>
      <c r="I70" s="1">
        <v>4.1912995002891353</v>
      </c>
      <c r="J70" s="1">
        <f t="shared" si="1"/>
        <v>4.6031851779999995</v>
      </c>
    </row>
    <row r="71" spans="1:10" x14ac:dyDescent="0.25">
      <c r="A71" s="1">
        <v>158</v>
      </c>
      <c r="B71" s="1">
        <v>0</v>
      </c>
      <c r="C71" s="1">
        <v>4.7720000000000002</v>
      </c>
      <c r="D71" s="1">
        <v>0</v>
      </c>
      <c r="E71" s="1">
        <v>0</v>
      </c>
      <c r="F71" s="1">
        <v>0</v>
      </c>
      <c r="G71" s="1">
        <v>321.39999999999998</v>
      </c>
      <c r="H71" s="1">
        <v>3</v>
      </c>
      <c r="I71" s="1">
        <v>5.9048968282281482</v>
      </c>
      <c r="J71" s="1">
        <f t="shared" si="1"/>
        <v>6.7571374400000002</v>
      </c>
    </row>
    <row r="72" spans="1:10" x14ac:dyDescent="0.25">
      <c r="A72" s="1">
        <v>161</v>
      </c>
      <c r="B72" s="1">
        <v>1</v>
      </c>
      <c r="C72" s="1">
        <v>3.8006000000000002</v>
      </c>
      <c r="D72" s="1">
        <v>0</v>
      </c>
      <c r="E72" s="1">
        <v>0</v>
      </c>
      <c r="F72" s="1">
        <v>0</v>
      </c>
      <c r="G72" s="1">
        <v>342.25</v>
      </c>
      <c r="H72" s="1">
        <v>3</v>
      </c>
      <c r="I72" s="1">
        <v>4.6709532327362995</v>
      </c>
      <c r="J72" s="1">
        <f t="shared" si="1"/>
        <v>5.8080721120000005</v>
      </c>
    </row>
    <row r="73" spans="1:10" x14ac:dyDescent="0.25">
      <c r="A73" s="1">
        <v>166</v>
      </c>
      <c r="B73" s="1">
        <v>0</v>
      </c>
      <c r="C73" s="1">
        <v>2.1545999999999998</v>
      </c>
      <c r="D73" s="1">
        <v>0</v>
      </c>
      <c r="E73" s="1">
        <v>0</v>
      </c>
      <c r="F73" s="1">
        <v>0</v>
      </c>
      <c r="G73" s="1">
        <v>201.27</v>
      </c>
      <c r="H73" s="1">
        <v>2</v>
      </c>
      <c r="I73" s="1">
        <v>5.5933887368212494</v>
      </c>
      <c r="J73" s="1">
        <f t="shared" si="1"/>
        <v>5.5057461920000001</v>
      </c>
    </row>
    <row r="74" spans="1:10" x14ac:dyDescent="0.25">
      <c r="A74" s="1">
        <v>170</v>
      </c>
      <c r="B74" s="1">
        <v>0</v>
      </c>
      <c r="C74" s="1">
        <v>-1.0396000000000001</v>
      </c>
      <c r="D74" s="1">
        <v>8.4124768518518493</v>
      </c>
      <c r="E74" s="1">
        <v>0</v>
      </c>
      <c r="F74" s="1">
        <v>0</v>
      </c>
      <c r="G74" s="1">
        <v>202.02</v>
      </c>
      <c r="H74" s="1">
        <v>0</v>
      </c>
      <c r="I74" s="1">
        <v>5.0957648255541805</v>
      </c>
      <c r="J74" s="1">
        <f t="shared" si="1"/>
        <v>2.7124071994351855</v>
      </c>
    </row>
    <row r="75" spans="1:10" x14ac:dyDescent="0.25">
      <c r="A75" s="1">
        <v>184</v>
      </c>
      <c r="B75" s="1">
        <v>0</v>
      </c>
      <c r="C75" s="1">
        <v>3.6162999999999998</v>
      </c>
      <c r="D75" s="1">
        <v>0</v>
      </c>
      <c r="E75" s="1">
        <v>0</v>
      </c>
      <c r="F75" s="1">
        <v>0</v>
      </c>
      <c r="G75" s="1">
        <v>170.33</v>
      </c>
      <c r="H75" s="1">
        <v>0</v>
      </c>
      <c r="I75" s="1">
        <v>5.4033021698371781</v>
      </c>
      <c r="J75" s="1">
        <f t="shared" si="1"/>
        <v>5.5441721259999994</v>
      </c>
    </row>
    <row r="76" spans="1:10" x14ac:dyDescent="0.25">
      <c r="A76" s="1">
        <v>186</v>
      </c>
      <c r="B76" s="1">
        <v>0</v>
      </c>
      <c r="C76" s="1">
        <v>2.4278</v>
      </c>
      <c r="D76" s="1">
        <v>0</v>
      </c>
      <c r="E76" s="1">
        <v>0</v>
      </c>
      <c r="F76" s="1">
        <v>0</v>
      </c>
      <c r="G76" s="1">
        <v>191.3</v>
      </c>
      <c r="H76" s="1">
        <v>2</v>
      </c>
      <c r="I76" s="1">
        <v>3.4084689525888163</v>
      </c>
      <c r="J76" s="1">
        <f t="shared" si="1"/>
        <v>5.5511153560000004</v>
      </c>
    </row>
    <row r="77" spans="1:10" x14ac:dyDescent="0.25">
      <c r="A77" s="1">
        <v>188</v>
      </c>
      <c r="B77" s="1">
        <v>0</v>
      </c>
      <c r="C77" s="1">
        <v>5.6147999999999998</v>
      </c>
      <c r="D77" s="1">
        <v>0</v>
      </c>
      <c r="E77" s="1">
        <v>0</v>
      </c>
      <c r="F77" s="1">
        <v>0</v>
      </c>
      <c r="G77" s="1">
        <v>461.16</v>
      </c>
      <c r="H77" s="1">
        <v>7</v>
      </c>
      <c r="I77" s="1">
        <v>9.6028610828728436</v>
      </c>
      <c r="J77" s="1">
        <f t="shared" si="1"/>
        <v>7.9839850960000005</v>
      </c>
    </row>
    <row r="78" spans="1:10" x14ac:dyDescent="0.25">
      <c r="A78" s="1">
        <v>206</v>
      </c>
      <c r="B78" s="1">
        <v>0</v>
      </c>
      <c r="C78" s="1">
        <v>1.3378000000000001</v>
      </c>
      <c r="D78" s="1">
        <v>8.0194104308390006</v>
      </c>
      <c r="E78" s="1">
        <v>0</v>
      </c>
      <c r="F78" s="1">
        <v>0</v>
      </c>
      <c r="G78" s="1">
        <v>112.14</v>
      </c>
      <c r="H78" s="1">
        <v>0</v>
      </c>
      <c r="I78" s="1">
        <v>3.2046625117482188</v>
      </c>
      <c r="J78" s="1">
        <f t="shared" si="1"/>
        <v>3.1732243133696154</v>
      </c>
    </row>
    <row r="79" spans="1:10" x14ac:dyDescent="0.25">
      <c r="A79" s="1">
        <v>212</v>
      </c>
      <c r="B79" s="1">
        <v>0</v>
      </c>
      <c r="C79" s="1">
        <v>2.718</v>
      </c>
      <c r="D79" s="1">
        <v>8.2700041729654803</v>
      </c>
      <c r="E79" s="1">
        <v>0</v>
      </c>
      <c r="F79" s="1">
        <v>0</v>
      </c>
      <c r="G79" s="1">
        <v>144.24</v>
      </c>
      <c r="H79" s="1">
        <v>0</v>
      </c>
      <c r="I79" s="1">
        <v>3.3597451642607639</v>
      </c>
      <c r="J79" s="1">
        <f t="shared" si="1"/>
        <v>3.6138510548263105</v>
      </c>
    </row>
    <row r="80" spans="1:10" x14ac:dyDescent="0.25">
      <c r="A80" s="1">
        <v>213</v>
      </c>
      <c r="B80" s="1">
        <v>0</v>
      </c>
      <c r="C80" s="1">
        <v>3.1741999999999999</v>
      </c>
      <c r="D80" s="1">
        <v>8.3161770124716501</v>
      </c>
      <c r="E80" s="1">
        <v>0</v>
      </c>
      <c r="F80" s="1">
        <v>0</v>
      </c>
      <c r="G80" s="1">
        <v>158.27000000000001</v>
      </c>
      <c r="H80" s="1">
        <v>0</v>
      </c>
      <c r="I80" s="1">
        <v>3.2169361371423091</v>
      </c>
      <c r="J80" s="1">
        <f t="shared" si="1"/>
        <v>3.7773378294435944</v>
      </c>
    </row>
    <row r="81" spans="1:10" x14ac:dyDescent="0.25">
      <c r="A81" s="1">
        <v>214</v>
      </c>
      <c r="B81" s="1">
        <v>0</v>
      </c>
      <c r="C81" s="1">
        <v>4.5427999999999997</v>
      </c>
      <c r="D81" s="1">
        <v>8.4132857341695306</v>
      </c>
      <c r="E81" s="1">
        <v>0</v>
      </c>
      <c r="F81" s="1">
        <v>0</v>
      </c>
      <c r="G81" s="1">
        <v>200.36</v>
      </c>
      <c r="H81" s="1">
        <v>0</v>
      </c>
      <c r="I81" s="1">
        <v>4.7455085222501898</v>
      </c>
      <c r="J81" s="1">
        <f t="shared" si="1"/>
        <v>4.2757881735919891</v>
      </c>
    </row>
    <row r="82" spans="1:10" x14ac:dyDescent="0.25">
      <c r="A82" s="1">
        <v>215</v>
      </c>
      <c r="B82" s="1">
        <v>0</v>
      </c>
      <c r="C82" s="1">
        <v>-0.6885</v>
      </c>
      <c r="D82" s="1">
        <v>7.4722222222222197</v>
      </c>
      <c r="E82" s="1">
        <v>0</v>
      </c>
      <c r="F82" s="1">
        <v>0</v>
      </c>
      <c r="G82" s="1">
        <v>76.06</v>
      </c>
      <c r="H82" s="1">
        <v>0</v>
      </c>
      <c r="I82" s="1">
        <v>3.2377036445893763</v>
      </c>
      <c r="J82" s="1">
        <f t="shared" si="1"/>
        <v>2.5957214522222225</v>
      </c>
    </row>
    <row r="83" spans="1:10" x14ac:dyDescent="0.25">
      <c r="A83" s="1">
        <v>237</v>
      </c>
      <c r="B83" s="1">
        <v>0</v>
      </c>
      <c r="C83" s="1">
        <v>3.5581999999999998</v>
      </c>
      <c r="D83" s="1">
        <v>0</v>
      </c>
      <c r="E83" s="1">
        <v>0</v>
      </c>
      <c r="F83" s="1">
        <v>0</v>
      </c>
      <c r="G83" s="1">
        <v>301.37</v>
      </c>
      <c r="H83" s="1">
        <v>3</v>
      </c>
      <c r="I83" s="1">
        <v>5.8446220347109081</v>
      </c>
      <c r="J83" s="1">
        <f t="shared" si="1"/>
        <v>6.3529408639999998</v>
      </c>
    </row>
    <row r="84" spans="1:10" x14ac:dyDescent="0.25">
      <c r="A84" s="1">
        <v>252</v>
      </c>
      <c r="B84" s="1">
        <v>0</v>
      </c>
      <c r="C84" s="1">
        <v>2.8610000000000002</v>
      </c>
      <c r="D84" s="1">
        <v>0</v>
      </c>
      <c r="E84" s="1">
        <v>0</v>
      </c>
      <c r="F84" s="1">
        <v>0</v>
      </c>
      <c r="G84" s="1">
        <v>318.41000000000003</v>
      </c>
      <c r="H84" s="1">
        <v>0</v>
      </c>
      <c r="I84" s="1">
        <v>6.7952445680218609</v>
      </c>
      <c r="J84" s="1">
        <f t="shared" si="1"/>
        <v>5.7983697200000002</v>
      </c>
    </row>
    <row r="85" spans="1:10" x14ac:dyDescent="0.25">
      <c r="A85" s="1">
        <v>263</v>
      </c>
      <c r="B85" s="1">
        <v>0</v>
      </c>
      <c r="C85" s="1">
        <v>3.1276000000000002</v>
      </c>
      <c r="D85" s="1">
        <v>10.256029856386901</v>
      </c>
      <c r="E85" s="1">
        <v>0</v>
      </c>
      <c r="F85" s="1">
        <v>0</v>
      </c>
      <c r="G85" s="1">
        <v>308.35000000000002</v>
      </c>
      <c r="H85" s="1">
        <v>3</v>
      </c>
      <c r="I85" s="1">
        <v>3.5502526565115362</v>
      </c>
      <c r="J85" s="1">
        <f t="shared" si="1"/>
        <v>4.2750196912101481</v>
      </c>
    </row>
    <row r="86" spans="1:10" x14ac:dyDescent="0.25">
      <c r="A86" s="1">
        <v>266</v>
      </c>
      <c r="B86" s="1">
        <v>0</v>
      </c>
      <c r="C86" s="1">
        <v>6.6327999999999996</v>
      </c>
      <c r="D86" s="1">
        <v>11.0899738773845</v>
      </c>
      <c r="E86" s="1">
        <v>0</v>
      </c>
      <c r="F86" s="1">
        <v>0</v>
      </c>
      <c r="G86" s="1">
        <v>527.42999999999995</v>
      </c>
      <c r="H86" s="1">
        <v>7</v>
      </c>
      <c r="I86" s="1">
        <v>5.4205774770524151</v>
      </c>
      <c r="J86" s="1">
        <f t="shared" si="1"/>
        <v>6.3390034963586608</v>
      </c>
    </row>
    <row r="87" spans="1:10" x14ac:dyDescent="0.25">
      <c r="A87" s="1">
        <v>267</v>
      </c>
      <c r="B87" s="1">
        <v>0</v>
      </c>
      <c r="C87" s="1">
        <v>1.5811999999999999</v>
      </c>
      <c r="D87" s="1">
        <v>0</v>
      </c>
      <c r="E87" s="1">
        <v>0</v>
      </c>
      <c r="F87" s="1">
        <v>0</v>
      </c>
      <c r="G87" s="1">
        <v>165.23</v>
      </c>
      <c r="H87" s="1">
        <v>2</v>
      </c>
      <c r="I87" s="1">
        <v>5.2540312774769529</v>
      </c>
      <c r="J87" s="1">
        <f t="shared" si="1"/>
        <v>5.2310833240000001</v>
      </c>
    </row>
    <row r="88" spans="1:10" x14ac:dyDescent="0.25">
      <c r="A88" s="1">
        <v>268</v>
      </c>
      <c r="B88" s="1">
        <v>0</v>
      </c>
      <c r="C88" s="1">
        <v>2.9098999999999999</v>
      </c>
      <c r="D88" s="1">
        <v>0</v>
      </c>
      <c r="E88" s="1">
        <v>0</v>
      </c>
      <c r="F88" s="1">
        <v>0</v>
      </c>
      <c r="G88" s="1">
        <v>207.32</v>
      </c>
      <c r="H88" s="1">
        <v>2</v>
      </c>
      <c r="I88" s="1">
        <v>6.3298694659012487</v>
      </c>
      <c r="J88" s="1">
        <f t="shared" si="1"/>
        <v>5.7370580980000003</v>
      </c>
    </row>
    <row r="89" spans="1:10" x14ac:dyDescent="0.25">
      <c r="A89" s="1">
        <v>269</v>
      </c>
      <c r="B89" s="1">
        <v>0</v>
      </c>
      <c r="C89" s="1">
        <v>3.9306999999999999</v>
      </c>
      <c r="D89" s="1">
        <v>0</v>
      </c>
      <c r="E89" s="1">
        <v>0</v>
      </c>
      <c r="F89" s="1">
        <v>0</v>
      </c>
      <c r="G89" s="1">
        <v>394.45</v>
      </c>
      <c r="H89" s="1">
        <v>8</v>
      </c>
      <c r="I89" s="1">
        <v>7.916160815354405</v>
      </c>
      <c r="J89" s="1">
        <f t="shared" si="1"/>
        <v>7.438022814</v>
      </c>
    </row>
    <row r="90" spans="1:10" x14ac:dyDescent="0.25">
      <c r="A90" s="1">
        <v>282</v>
      </c>
      <c r="B90" s="1">
        <v>0</v>
      </c>
      <c r="C90" s="1">
        <v>-0.27689999999999998</v>
      </c>
      <c r="D90" s="1">
        <v>6.8888888888888804</v>
      </c>
      <c r="E90" s="1">
        <v>0</v>
      </c>
      <c r="F90" s="1">
        <v>0</v>
      </c>
      <c r="G90" s="1">
        <v>46.03</v>
      </c>
      <c r="H90" s="1">
        <v>0</v>
      </c>
      <c r="I90" s="1">
        <v>2.4834891837287865</v>
      </c>
      <c r="J90" s="1">
        <f t="shared" si="1"/>
        <v>2.7293489508888906</v>
      </c>
    </row>
    <row r="91" spans="1:10" x14ac:dyDescent="0.25">
      <c r="A91" s="1">
        <v>286</v>
      </c>
      <c r="B91" s="1">
        <v>0</v>
      </c>
      <c r="C91" s="1">
        <v>5.4691999999999998</v>
      </c>
      <c r="D91" s="1">
        <v>0</v>
      </c>
      <c r="E91" s="1">
        <v>0</v>
      </c>
      <c r="F91" s="1">
        <v>0</v>
      </c>
      <c r="G91" s="1">
        <v>347.29</v>
      </c>
      <c r="H91" s="1">
        <v>2</v>
      </c>
      <c r="I91" s="1">
        <v>6.261390726252186</v>
      </c>
      <c r="J91" s="1">
        <f t="shared" si="1"/>
        <v>6.8971780840000001</v>
      </c>
    </row>
    <row r="92" spans="1:10" x14ac:dyDescent="0.25">
      <c r="A92" s="1">
        <v>288</v>
      </c>
      <c r="B92" s="1">
        <v>0</v>
      </c>
      <c r="C92" s="1">
        <v>4.9829999999999997</v>
      </c>
      <c r="D92" s="1">
        <v>0</v>
      </c>
      <c r="E92" s="1">
        <v>0</v>
      </c>
      <c r="F92" s="1">
        <v>0</v>
      </c>
      <c r="G92" s="1">
        <v>333.26</v>
      </c>
      <c r="H92" s="1">
        <v>1</v>
      </c>
      <c r="I92" s="1">
        <v>5.501593890912913</v>
      </c>
      <c r="J92" s="1">
        <f t="shared" si="1"/>
        <v>6.5789116599999993</v>
      </c>
    </row>
    <row r="93" spans="1:10" x14ac:dyDescent="0.25">
      <c r="A93" s="1">
        <v>290</v>
      </c>
      <c r="B93" s="1">
        <v>0</v>
      </c>
      <c r="C93" s="1">
        <v>4.8433999999999999</v>
      </c>
      <c r="D93" s="1">
        <v>0</v>
      </c>
      <c r="E93" s="1">
        <v>0</v>
      </c>
      <c r="F93" s="1">
        <v>0</v>
      </c>
      <c r="G93" s="1">
        <v>303.54000000000002</v>
      </c>
      <c r="H93" s="1">
        <v>2</v>
      </c>
      <c r="I93" s="1">
        <v>5.1120180973667138</v>
      </c>
      <c r="J93" s="1">
        <f t="shared" si="1"/>
        <v>6.5835032679999994</v>
      </c>
    </row>
    <row r="94" spans="1:10" x14ac:dyDescent="0.25">
      <c r="A94" s="1">
        <v>295</v>
      </c>
      <c r="B94" s="1">
        <v>0</v>
      </c>
      <c r="C94" s="1">
        <v>-0.13089999999999999</v>
      </c>
      <c r="D94" s="1">
        <v>0</v>
      </c>
      <c r="E94" s="1">
        <v>0</v>
      </c>
      <c r="F94" s="1">
        <v>0</v>
      </c>
      <c r="G94" s="1">
        <v>44.06</v>
      </c>
      <c r="H94" s="1">
        <v>0</v>
      </c>
      <c r="I94" s="1">
        <v>2.334335722314123</v>
      </c>
      <c r="J94" s="1">
        <f t="shared" si="1"/>
        <v>4.0933834820000001</v>
      </c>
    </row>
    <row r="95" spans="1:10" x14ac:dyDescent="0.25">
      <c r="A95" s="1">
        <v>300</v>
      </c>
      <c r="B95" s="1">
        <v>0</v>
      </c>
      <c r="C95" s="1">
        <v>0.36830000000000002</v>
      </c>
      <c r="D95" s="1">
        <v>8.05555555555555</v>
      </c>
      <c r="E95" s="1">
        <v>0</v>
      </c>
      <c r="F95" s="1">
        <v>0</v>
      </c>
      <c r="G95" s="1">
        <v>60.11</v>
      </c>
      <c r="H95" s="1">
        <v>0</v>
      </c>
      <c r="I95" s="1">
        <v>0.77462535418597411</v>
      </c>
      <c r="J95" s="1">
        <f t="shared" si="1"/>
        <v>2.7299067215555564</v>
      </c>
    </row>
    <row r="96" spans="1:10" x14ac:dyDescent="0.25">
      <c r="A96" s="1">
        <v>301</v>
      </c>
      <c r="B96" s="1">
        <v>1</v>
      </c>
      <c r="C96" s="1">
        <v>2.9175</v>
      </c>
      <c r="D96" s="1">
        <v>11.348967624086599</v>
      </c>
      <c r="E96" s="1">
        <v>0</v>
      </c>
      <c r="F96" s="1">
        <v>0</v>
      </c>
      <c r="G96" s="1">
        <v>291.81</v>
      </c>
      <c r="H96" s="1">
        <v>2</v>
      </c>
      <c r="I96" s="1">
        <v>4.0496081637131125</v>
      </c>
      <c r="J96" s="1">
        <f t="shared" si="1"/>
        <v>3.0737940469324907</v>
      </c>
    </row>
    <row r="97" spans="1:10" x14ac:dyDescent="0.25">
      <c r="A97" s="1">
        <v>302</v>
      </c>
      <c r="B97" s="1">
        <v>0</v>
      </c>
      <c r="C97" s="1">
        <v>2.7132000000000001</v>
      </c>
      <c r="D97" s="1">
        <v>8.9556755829903896</v>
      </c>
      <c r="E97" s="1">
        <v>0</v>
      </c>
      <c r="F97" s="1">
        <v>0</v>
      </c>
      <c r="G97" s="1">
        <v>142.59</v>
      </c>
      <c r="H97" s="1">
        <v>3</v>
      </c>
      <c r="I97" s="1">
        <v>4.8528158507360288</v>
      </c>
      <c r="J97" s="1">
        <f t="shared" si="1"/>
        <v>3.8873243602620047</v>
      </c>
    </row>
    <row r="98" spans="1:10" x14ac:dyDescent="0.25">
      <c r="A98" s="1">
        <v>330</v>
      </c>
      <c r="B98" s="1">
        <v>0</v>
      </c>
      <c r="C98" s="1">
        <v>2.9340999999999999</v>
      </c>
      <c r="D98" s="1">
        <v>8.5533841962711001</v>
      </c>
      <c r="E98" s="1">
        <v>0</v>
      </c>
      <c r="F98" s="1">
        <v>0</v>
      </c>
      <c r="G98" s="1">
        <v>154.28</v>
      </c>
      <c r="H98" s="1">
        <v>0</v>
      </c>
      <c r="I98" s="1">
        <v>3.981280650458936</v>
      </c>
      <c r="J98" s="1">
        <f t="shared" si="1"/>
        <v>3.6515273013294909</v>
      </c>
    </row>
    <row r="99" spans="1:10" x14ac:dyDescent="0.25">
      <c r="A99" s="1">
        <v>342</v>
      </c>
      <c r="B99" s="1">
        <v>0</v>
      </c>
      <c r="C99" s="1">
        <v>-1.2552000000000001</v>
      </c>
      <c r="D99" s="1">
        <v>8.8733574263038495</v>
      </c>
      <c r="E99" s="1">
        <v>0</v>
      </c>
      <c r="F99" s="1">
        <v>0</v>
      </c>
      <c r="G99" s="1">
        <v>219.33</v>
      </c>
      <c r="H99" s="1">
        <v>0</v>
      </c>
      <c r="I99" s="1">
        <v>3.9244575312857686</v>
      </c>
      <c r="J99" s="1">
        <f t="shared" si="1"/>
        <v>2.6174188805946721</v>
      </c>
    </row>
    <row r="100" spans="1:10" x14ac:dyDescent="0.25">
      <c r="A100" s="1">
        <v>344</v>
      </c>
      <c r="B100" s="1">
        <v>0</v>
      </c>
      <c r="C100" s="1">
        <v>7.0971000000000002</v>
      </c>
      <c r="D100" s="1">
        <v>0</v>
      </c>
      <c r="E100" s="1">
        <v>0</v>
      </c>
      <c r="F100" s="1">
        <v>0</v>
      </c>
      <c r="G100" s="1">
        <v>326.70999999999901</v>
      </c>
      <c r="H100" s="1">
        <v>0</v>
      </c>
      <c r="I100" s="1">
        <v>7.3026525831860232</v>
      </c>
      <c r="J100" s="1">
        <f t="shared" si="1"/>
        <v>7.0149435419999975</v>
      </c>
    </row>
    <row r="101" spans="1:10" x14ac:dyDescent="0.25">
      <c r="A101" s="1">
        <v>368</v>
      </c>
      <c r="B101" s="1">
        <v>1</v>
      </c>
      <c r="C101" s="1">
        <v>2.0969000000000002</v>
      </c>
      <c r="D101" s="1">
        <v>0</v>
      </c>
      <c r="E101" s="1">
        <v>0</v>
      </c>
      <c r="F101" s="1">
        <v>0</v>
      </c>
      <c r="G101" s="1">
        <v>255.69</v>
      </c>
      <c r="H101" s="1">
        <v>0</v>
      </c>
      <c r="I101" s="1">
        <v>3.4761896532950383</v>
      </c>
      <c r="J101" s="1">
        <f t="shared" si="1"/>
        <v>4.644314338</v>
      </c>
    </row>
    <row r="102" spans="1:10" x14ac:dyDescent="0.25">
      <c r="A102" s="1">
        <v>390</v>
      </c>
      <c r="B102" s="1">
        <v>0</v>
      </c>
      <c r="C102" s="1">
        <v>4.7496</v>
      </c>
      <c r="D102" s="1">
        <v>0</v>
      </c>
      <c r="E102" s="1">
        <v>0</v>
      </c>
      <c r="F102" s="1">
        <v>0</v>
      </c>
      <c r="G102" s="1">
        <v>374.83</v>
      </c>
      <c r="H102" s="1">
        <v>5</v>
      </c>
      <c r="I102" s="1">
        <v>5.9435444090669867</v>
      </c>
      <c r="J102" s="1">
        <f t="shared" si="1"/>
        <v>7.1940270919999989</v>
      </c>
    </row>
    <row r="103" spans="1:10" x14ac:dyDescent="0.25">
      <c r="A103" s="1">
        <v>392</v>
      </c>
      <c r="B103" s="1">
        <v>0</v>
      </c>
      <c r="C103" s="1">
        <v>6.8964999999999996</v>
      </c>
      <c r="D103" s="1">
        <v>11.1674350346869</v>
      </c>
      <c r="E103" s="1">
        <v>0</v>
      </c>
      <c r="F103" s="1">
        <v>0</v>
      </c>
      <c r="G103" s="1">
        <v>444.55</v>
      </c>
      <c r="H103" s="1">
        <v>7</v>
      </c>
      <c r="I103" s="1">
        <v>5.9315483666220814</v>
      </c>
      <c r="J103" s="1">
        <f t="shared" si="1"/>
        <v>6.1370903400571626</v>
      </c>
    </row>
    <row r="105" spans="1:10" x14ac:dyDescent="0.25">
      <c r="F105" s="2" t="s">
        <v>229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t="s">
        <v>12</v>
      </c>
      <c r="B108" s="1" t="s">
        <v>377</v>
      </c>
      <c r="C108" s="1" t="s">
        <v>228</v>
      </c>
      <c r="D108" s="1" t="s">
        <v>378</v>
      </c>
      <c r="E108" s="1" t="s">
        <v>379</v>
      </c>
      <c r="F108" s="1" t="s">
        <v>380</v>
      </c>
      <c r="G108" s="1" t="s">
        <v>16</v>
      </c>
      <c r="H108" s="1" t="s">
        <v>381</v>
      </c>
      <c r="I108" t="s">
        <v>382</v>
      </c>
      <c r="J108" t="s">
        <v>383</v>
      </c>
    </row>
    <row r="109" spans="1:10" x14ac:dyDescent="0.25">
      <c r="A109" s="1">
        <v>8</v>
      </c>
      <c r="B109" s="1">
        <v>0</v>
      </c>
      <c r="C109" s="1">
        <v>3.6585999999999999</v>
      </c>
      <c r="D109" s="1">
        <v>0</v>
      </c>
      <c r="E109" s="1">
        <v>1</v>
      </c>
      <c r="F109" s="1">
        <v>0</v>
      </c>
      <c r="G109" s="1">
        <v>410.59</v>
      </c>
      <c r="H109" s="1">
        <v>3</v>
      </c>
      <c r="I109" s="1">
        <v>7.6134083678360707</v>
      </c>
      <c r="J109" s="1">
        <f t="shared" ref="J109:J141" si="2" xml:space="preserve"> 3.99138 -0.74176*B109 +0.28102  *C109-0.19295*D109 + 1.26705 *E109        + 2.72189*F109 +0.00315*G109 + 0.13744 *H109</f>
        <v>7.9922482720000003</v>
      </c>
    </row>
    <row r="110" spans="1:10" x14ac:dyDescent="0.25">
      <c r="A110" s="1">
        <v>12</v>
      </c>
      <c r="B110" s="1">
        <v>0</v>
      </c>
      <c r="C110" s="1">
        <v>5.9212999999999996</v>
      </c>
      <c r="D110" s="1">
        <v>0</v>
      </c>
      <c r="E110" s="1">
        <v>0</v>
      </c>
      <c r="F110" s="1">
        <v>0</v>
      </c>
      <c r="G110" s="1">
        <v>403.13</v>
      </c>
      <c r="H110" s="1">
        <v>4</v>
      </c>
      <c r="I110" s="1">
        <v>6.9619924420579764</v>
      </c>
      <c r="J110" s="1">
        <f t="shared" si="2"/>
        <v>7.4750032260000001</v>
      </c>
    </row>
    <row r="111" spans="1:10" x14ac:dyDescent="0.25">
      <c r="A111" s="1">
        <v>14</v>
      </c>
      <c r="B111" s="1">
        <v>0</v>
      </c>
      <c r="C111" s="1">
        <v>2.2343999999999999</v>
      </c>
      <c r="D111" s="1">
        <v>0</v>
      </c>
      <c r="E111" s="1">
        <v>0</v>
      </c>
      <c r="F111" s="1">
        <v>0</v>
      </c>
      <c r="G111" s="1">
        <v>221.28</v>
      </c>
      <c r="H111" s="1">
        <v>3</v>
      </c>
      <c r="I111" s="1">
        <v>7.3718143091655373</v>
      </c>
      <c r="J111" s="1">
        <f t="shared" si="2"/>
        <v>5.7286430880000001</v>
      </c>
    </row>
    <row r="112" spans="1:10" x14ac:dyDescent="0.25">
      <c r="A112" s="1">
        <v>32</v>
      </c>
      <c r="B112" s="1">
        <v>0</v>
      </c>
      <c r="C112" s="1">
        <v>6.6715</v>
      </c>
      <c r="D112" s="1">
        <v>0</v>
      </c>
      <c r="E112" s="1">
        <v>0</v>
      </c>
      <c r="F112" s="1">
        <v>0</v>
      </c>
      <c r="G112" s="1">
        <v>419.93</v>
      </c>
      <c r="H112" s="1">
        <v>5</v>
      </c>
      <c r="I112" s="1">
        <v>9.1918131377927246</v>
      </c>
      <c r="J112" s="1">
        <f t="shared" si="2"/>
        <v>7.8761844300000003</v>
      </c>
    </row>
    <row r="113" spans="1:10" x14ac:dyDescent="0.25">
      <c r="A113" s="1">
        <v>33</v>
      </c>
      <c r="B113" s="1">
        <v>0</v>
      </c>
      <c r="C113" s="1">
        <v>-9.1999999999998801E-3</v>
      </c>
      <c r="D113" s="1">
        <v>7.5694444444444402</v>
      </c>
      <c r="E113" s="1">
        <v>0</v>
      </c>
      <c r="F113" s="1">
        <v>0</v>
      </c>
      <c r="G113" s="1">
        <v>46.08</v>
      </c>
      <c r="H113" s="1">
        <v>0</v>
      </c>
      <c r="I113" s="1">
        <v>0.65822062818619975</v>
      </c>
      <c r="J113" s="1">
        <f t="shared" si="2"/>
        <v>2.6734223104444452</v>
      </c>
    </row>
    <row r="114" spans="1:10" x14ac:dyDescent="0.25">
      <c r="A114" s="1">
        <v>38</v>
      </c>
      <c r="B114" s="1">
        <v>1</v>
      </c>
      <c r="C114" s="1">
        <v>4.7179000000000002</v>
      </c>
      <c r="D114" s="1">
        <v>0</v>
      </c>
      <c r="E114" s="1">
        <v>0</v>
      </c>
      <c r="F114" s="1">
        <v>0</v>
      </c>
      <c r="G114" s="1">
        <v>374.42</v>
      </c>
      <c r="H114" s="1">
        <v>4</v>
      </c>
      <c r="I114" s="1">
        <v>7.0548450990601124</v>
      </c>
      <c r="J114" s="1">
        <f t="shared" si="2"/>
        <v>6.304627258</v>
      </c>
    </row>
    <row r="115" spans="1:10" x14ac:dyDescent="0.25">
      <c r="A115" s="1">
        <v>42</v>
      </c>
      <c r="B115" s="1">
        <v>0</v>
      </c>
      <c r="C115" s="1">
        <v>2.6915</v>
      </c>
      <c r="D115" s="1">
        <v>0</v>
      </c>
      <c r="E115" s="1">
        <v>0</v>
      </c>
      <c r="F115" s="1">
        <v>1</v>
      </c>
      <c r="G115" s="1">
        <v>277.26</v>
      </c>
      <c r="H115" s="1">
        <v>3</v>
      </c>
      <c r="I115" s="1">
        <v>7.508388767658781</v>
      </c>
      <c r="J115" s="1">
        <f t="shared" si="2"/>
        <v>8.7553243299999988</v>
      </c>
    </row>
    <row r="116" spans="1:10" x14ac:dyDescent="0.25">
      <c r="A116" s="1">
        <v>53</v>
      </c>
      <c r="B116" s="1">
        <v>1</v>
      </c>
      <c r="C116" s="1">
        <v>4.2899000000000003</v>
      </c>
      <c r="D116" s="1">
        <v>0</v>
      </c>
      <c r="E116" s="1">
        <v>0</v>
      </c>
      <c r="F116" s="1">
        <v>0</v>
      </c>
      <c r="G116" s="1">
        <v>359.46</v>
      </c>
      <c r="H116" s="1">
        <v>3</v>
      </c>
      <c r="I116" s="1">
        <v>6.9121978934878214</v>
      </c>
      <c r="J116" s="1">
        <f t="shared" si="2"/>
        <v>5.9997866980000003</v>
      </c>
    </row>
    <row r="117" spans="1:10" x14ac:dyDescent="0.25">
      <c r="A117" s="1">
        <v>64</v>
      </c>
      <c r="B117" s="1">
        <v>0</v>
      </c>
      <c r="C117" s="1">
        <v>6.3018999999999998</v>
      </c>
      <c r="D117" s="1">
        <v>0</v>
      </c>
      <c r="E117" s="1">
        <v>0</v>
      </c>
      <c r="F117" s="1">
        <v>0</v>
      </c>
      <c r="G117" s="1">
        <v>307.27999999999997</v>
      </c>
      <c r="H117" s="1">
        <v>4</v>
      </c>
      <c r="I117" s="1">
        <v>7.2322617890538137</v>
      </c>
      <c r="J117" s="1">
        <f t="shared" si="2"/>
        <v>7.2800319380000005</v>
      </c>
    </row>
    <row r="118" spans="1:10" x14ac:dyDescent="0.25">
      <c r="A118" s="1">
        <v>65</v>
      </c>
      <c r="B118" s="1">
        <v>0</v>
      </c>
      <c r="C118" s="1">
        <v>4.0015000000000001</v>
      </c>
      <c r="D118" s="1">
        <v>0</v>
      </c>
      <c r="E118" s="1">
        <v>0</v>
      </c>
      <c r="F118" s="1">
        <v>1</v>
      </c>
      <c r="G118" s="1">
        <v>367.84</v>
      </c>
      <c r="H118" s="1">
        <v>3</v>
      </c>
      <c r="I118" s="1">
        <v>8.6964272341942284</v>
      </c>
      <c r="J118" s="1">
        <f t="shared" si="2"/>
        <v>9.4087875299999997</v>
      </c>
    </row>
    <row r="119" spans="1:10" x14ac:dyDescent="0.25">
      <c r="A119" s="1">
        <v>66</v>
      </c>
      <c r="B119" s="1">
        <v>0</v>
      </c>
      <c r="C119" s="1">
        <v>1.9558</v>
      </c>
      <c r="D119" s="1">
        <v>0</v>
      </c>
      <c r="E119" s="1">
        <v>0</v>
      </c>
      <c r="F119" s="1">
        <v>1</v>
      </c>
      <c r="G119" s="1">
        <v>317.35000000000002</v>
      </c>
      <c r="H119" s="1">
        <v>2</v>
      </c>
      <c r="I119" s="1">
        <v>8.2005085069859938</v>
      </c>
      <c r="J119" s="1">
        <f t="shared" si="2"/>
        <v>8.537421415999999</v>
      </c>
    </row>
    <row r="120" spans="1:10" x14ac:dyDescent="0.25">
      <c r="A120" s="1">
        <v>72</v>
      </c>
      <c r="B120" s="1">
        <v>0</v>
      </c>
      <c r="C120" s="1">
        <v>5.0308000000000002</v>
      </c>
      <c r="D120" s="1">
        <v>0</v>
      </c>
      <c r="E120" s="1">
        <v>0</v>
      </c>
      <c r="F120" s="1">
        <v>0</v>
      </c>
      <c r="G120" s="1">
        <v>350.52</v>
      </c>
      <c r="H120" s="1">
        <v>2</v>
      </c>
      <c r="I120" s="1">
        <v>7.3985847673429364</v>
      </c>
      <c r="J120" s="1">
        <f t="shared" si="2"/>
        <v>6.7841534160000005</v>
      </c>
    </row>
    <row r="121" spans="1:10" x14ac:dyDescent="0.25">
      <c r="A121" s="1">
        <v>76</v>
      </c>
      <c r="B121" s="1">
        <v>0</v>
      </c>
      <c r="C121" s="1">
        <v>5.1108000000000002</v>
      </c>
      <c r="D121" s="1">
        <v>0</v>
      </c>
      <c r="E121" s="1">
        <v>0</v>
      </c>
      <c r="F121" s="1">
        <v>0</v>
      </c>
      <c r="G121" s="1">
        <v>308.14</v>
      </c>
      <c r="H121" s="1">
        <v>6</v>
      </c>
      <c r="I121" s="1">
        <v>6.5856580912396421</v>
      </c>
      <c r="J121" s="1">
        <f t="shared" si="2"/>
        <v>7.2228980160000003</v>
      </c>
    </row>
    <row r="122" spans="1:10" x14ac:dyDescent="0.25">
      <c r="A122" s="1">
        <v>79</v>
      </c>
      <c r="B122" s="1">
        <v>1</v>
      </c>
      <c r="C122" s="1">
        <v>4.5772000000000004</v>
      </c>
      <c r="D122" s="1">
        <v>0</v>
      </c>
      <c r="E122" s="1">
        <v>0</v>
      </c>
      <c r="F122" s="1">
        <v>0</v>
      </c>
      <c r="G122" s="1">
        <v>333.9</v>
      </c>
      <c r="H122" s="1">
        <v>2</v>
      </c>
      <c r="I122" s="1">
        <v>6.860858587372797</v>
      </c>
      <c r="J122" s="1">
        <f t="shared" si="2"/>
        <v>5.862569744</v>
      </c>
    </row>
    <row r="123" spans="1:10" x14ac:dyDescent="0.25">
      <c r="A123" s="1">
        <v>81</v>
      </c>
      <c r="B123" s="1">
        <v>0</v>
      </c>
      <c r="C123" s="1">
        <v>3.4491999999999998</v>
      </c>
      <c r="D123" s="1">
        <v>0</v>
      </c>
      <c r="E123" s="1">
        <v>0</v>
      </c>
      <c r="F123" s="1">
        <v>0</v>
      </c>
      <c r="G123" s="1">
        <v>331.45</v>
      </c>
      <c r="H123" s="1">
        <v>0</v>
      </c>
      <c r="I123" s="1">
        <v>6.8672055095782056</v>
      </c>
      <c r="J123" s="1">
        <f t="shared" si="2"/>
        <v>6.0047416839999999</v>
      </c>
    </row>
    <row r="124" spans="1:10" x14ac:dyDescent="0.25">
      <c r="A124" s="1">
        <v>85</v>
      </c>
      <c r="B124" s="1">
        <v>0</v>
      </c>
      <c r="C124" s="1">
        <v>4.0225999999999997</v>
      </c>
      <c r="D124" s="1">
        <v>0</v>
      </c>
      <c r="E124" s="1">
        <v>0</v>
      </c>
      <c r="F124" s="1">
        <v>0</v>
      </c>
      <c r="G124" s="1">
        <v>408.41</v>
      </c>
      <c r="H124" s="1">
        <v>4</v>
      </c>
      <c r="I124" s="1">
        <v>7.5697036821735173</v>
      </c>
      <c r="J124" s="1">
        <f t="shared" si="2"/>
        <v>6.9580625520000003</v>
      </c>
    </row>
    <row r="125" spans="1:10" x14ac:dyDescent="0.25">
      <c r="A125" s="1">
        <v>156</v>
      </c>
      <c r="B125" s="1">
        <v>0</v>
      </c>
      <c r="C125" s="1">
        <v>2.948</v>
      </c>
      <c r="D125" s="1">
        <v>0</v>
      </c>
      <c r="E125" s="1">
        <v>0</v>
      </c>
      <c r="F125" s="1">
        <v>0</v>
      </c>
      <c r="G125" s="1">
        <v>241.41</v>
      </c>
      <c r="H125" s="1">
        <v>0</v>
      </c>
      <c r="I125" s="1">
        <v>4.813960169749814</v>
      </c>
      <c r="J125" s="1">
        <f t="shared" si="2"/>
        <v>5.5802684600000001</v>
      </c>
    </row>
    <row r="126" spans="1:10" x14ac:dyDescent="0.25">
      <c r="A126" s="1">
        <v>182</v>
      </c>
      <c r="B126" s="1">
        <v>0</v>
      </c>
      <c r="C126" s="1">
        <v>-0.22950000000000001</v>
      </c>
      <c r="D126" s="1">
        <v>0</v>
      </c>
      <c r="E126" s="1">
        <v>0</v>
      </c>
      <c r="F126" s="1">
        <v>0</v>
      </c>
      <c r="G126" s="1">
        <v>30.03</v>
      </c>
      <c r="H126" s="1">
        <v>0</v>
      </c>
      <c r="I126" s="1">
        <v>3.0151573343000249</v>
      </c>
      <c r="J126" s="1">
        <f t="shared" si="2"/>
        <v>4.0214804099999997</v>
      </c>
    </row>
    <row r="127" spans="1:10" x14ac:dyDescent="0.25">
      <c r="A127" s="1">
        <v>203</v>
      </c>
      <c r="B127" s="1">
        <v>0</v>
      </c>
      <c r="C127" s="1">
        <v>2.3464</v>
      </c>
      <c r="D127" s="1">
        <v>0</v>
      </c>
      <c r="E127" s="1">
        <v>0</v>
      </c>
      <c r="F127" s="1">
        <v>0</v>
      </c>
      <c r="G127" s="1">
        <v>206.32</v>
      </c>
      <c r="H127" s="1">
        <v>2</v>
      </c>
      <c r="I127" s="1">
        <v>5.5509258222024158</v>
      </c>
      <c r="J127" s="1">
        <f t="shared" si="2"/>
        <v>5.5755533279999998</v>
      </c>
    </row>
    <row r="128" spans="1:10" x14ac:dyDescent="0.25">
      <c r="A128" s="1">
        <v>204</v>
      </c>
      <c r="B128" s="1">
        <v>0</v>
      </c>
      <c r="C128" s="1">
        <v>-0.311</v>
      </c>
      <c r="D128" s="1">
        <v>7.7407407407407396</v>
      </c>
      <c r="E128" s="1">
        <v>0</v>
      </c>
      <c r="F128" s="1">
        <v>0</v>
      </c>
      <c r="G128" s="1">
        <v>90.09</v>
      </c>
      <c r="H128" s="1">
        <v>0</v>
      </c>
      <c r="I128" s="1">
        <v>2.0794747410585392</v>
      </c>
      <c r="J128" s="1">
        <f t="shared" si="2"/>
        <v>2.6941903540740739</v>
      </c>
    </row>
    <row r="129" spans="1:10" x14ac:dyDescent="0.25">
      <c r="A129" s="1">
        <v>207</v>
      </c>
      <c r="B129" s="1">
        <v>0</v>
      </c>
      <c r="C129" s="1">
        <v>1.4343999999999999</v>
      </c>
      <c r="D129" s="1">
        <v>8.3848148148148098</v>
      </c>
      <c r="E129" s="1">
        <v>0</v>
      </c>
      <c r="F129" s="1">
        <v>0</v>
      </c>
      <c r="G129" s="1">
        <v>122.13</v>
      </c>
      <c r="H129" s="1">
        <v>1</v>
      </c>
      <c r="I129" s="1">
        <v>2.1523239058554942</v>
      </c>
      <c r="J129" s="1">
        <f t="shared" si="2"/>
        <v>3.2987745694814823</v>
      </c>
    </row>
    <row r="130" spans="1:10" x14ac:dyDescent="0.25">
      <c r="A130" s="1">
        <v>216</v>
      </c>
      <c r="B130" s="1">
        <v>0</v>
      </c>
      <c r="C130" s="1">
        <v>5.0595999999999997</v>
      </c>
      <c r="D130" s="1">
        <v>0</v>
      </c>
      <c r="E130" s="1">
        <v>0</v>
      </c>
      <c r="F130" s="1">
        <v>0</v>
      </c>
      <c r="G130" s="1">
        <v>310.52999999999997</v>
      </c>
      <c r="H130" s="1">
        <v>0</v>
      </c>
      <c r="I130" s="1">
        <v>5.9358010625378572</v>
      </c>
      <c r="J130" s="1">
        <f t="shared" si="2"/>
        <v>6.3913982919999999</v>
      </c>
    </row>
    <row r="131" spans="1:10" x14ac:dyDescent="0.25">
      <c r="A131" s="1">
        <v>231</v>
      </c>
      <c r="B131" s="1">
        <v>0</v>
      </c>
      <c r="C131" s="1">
        <v>1.4787999999999999</v>
      </c>
      <c r="D131" s="1">
        <v>0</v>
      </c>
      <c r="E131" s="1">
        <v>0</v>
      </c>
      <c r="F131" s="1">
        <v>0</v>
      </c>
      <c r="G131" s="1">
        <v>223.25</v>
      </c>
      <c r="H131" s="1">
        <v>3</v>
      </c>
      <c r="I131" s="1">
        <v>6.8834086161121659</v>
      </c>
      <c r="J131" s="1">
        <f t="shared" si="2"/>
        <v>5.522509876</v>
      </c>
    </row>
    <row r="132" spans="1:10" x14ac:dyDescent="0.25">
      <c r="A132" s="1">
        <v>258</v>
      </c>
      <c r="B132" s="1">
        <v>0</v>
      </c>
      <c r="C132" s="1">
        <v>3.1583999999999999</v>
      </c>
      <c r="D132" s="1">
        <v>0</v>
      </c>
      <c r="E132" s="1">
        <v>0</v>
      </c>
      <c r="F132" s="1">
        <v>0</v>
      </c>
      <c r="G132" s="1">
        <v>213.38</v>
      </c>
      <c r="H132" s="1">
        <v>0</v>
      </c>
      <c r="I132" s="1">
        <v>5.9772596905708175</v>
      </c>
      <c r="J132" s="1">
        <f t="shared" si="2"/>
        <v>5.5511005679999998</v>
      </c>
    </row>
    <row r="133" spans="1:10" x14ac:dyDescent="0.25">
      <c r="A133" s="1">
        <v>280</v>
      </c>
      <c r="B133" s="1">
        <v>0</v>
      </c>
      <c r="C133" s="1">
        <v>1.9496</v>
      </c>
      <c r="D133" s="1">
        <v>0</v>
      </c>
      <c r="E133" s="1">
        <v>0</v>
      </c>
      <c r="F133" s="1">
        <v>0</v>
      </c>
      <c r="G133" s="1">
        <v>132.16999999999999</v>
      </c>
      <c r="H133" s="1">
        <v>1</v>
      </c>
      <c r="I133" s="1">
        <v>4.2727588881299621</v>
      </c>
      <c r="J133" s="1">
        <f t="shared" si="2"/>
        <v>5.0930320919999996</v>
      </c>
    </row>
    <row r="134" spans="1:10" x14ac:dyDescent="0.25">
      <c r="A134" s="1">
        <v>281</v>
      </c>
      <c r="B134" s="1">
        <v>0</v>
      </c>
      <c r="C134" s="1">
        <v>0.14099999999999999</v>
      </c>
      <c r="D134" s="1">
        <v>0</v>
      </c>
      <c r="E134" s="1">
        <v>0</v>
      </c>
      <c r="F134" s="1">
        <v>0</v>
      </c>
      <c r="G134" s="1">
        <v>100.13</v>
      </c>
      <c r="H134" s="1">
        <v>0</v>
      </c>
      <c r="I134" s="1">
        <v>4.0610449635467569</v>
      </c>
      <c r="J134" s="1">
        <f t="shared" si="2"/>
        <v>4.3464133199999999</v>
      </c>
    </row>
    <row r="135" spans="1:10" x14ac:dyDescent="0.25">
      <c r="A135" s="1">
        <v>299</v>
      </c>
      <c r="B135" s="1">
        <v>0</v>
      </c>
      <c r="C135" s="1">
        <v>0.41749999999999998</v>
      </c>
      <c r="D135" s="1">
        <v>0</v>
      </c>
      <c r="E135" s="1">
        <v>0</v>
      </c>
      <c r="F135" s="1">
        <v>0</v>
      </c>
      <c r="G135" s="1">
        <v>143.21</v>
      </c>
      <c r="H135" s="1">
        <v>0</v>
      </c>
      <c r="I135" s="1">
        <v>3.5325490479475326</v>
      </c>
      <c r="J135" s="1">
        <f t="shared" si="2"/>
        <v>4.5598173499999994</v>
      </c>
    </row>
    <row r="136" spans="1:10" x14ac:dyDescent="0.25">
      <c r="A136" s="1">
        <v>311</v>
      </c>
      <c r="B136" s="1">
        <v>0</v>
      </c>
      <c r="C136" s="1">
        <v>4.2016</v>
      </c>
      <c r="D136" s="1">
        <v>9.7144501483720997</v>
      </c>
      <c r="E136" s="1">
        <v>0</v>
      </c>
      <c r="F136" s="1">
        <v>0</v>
      </c>
      <c r="G136" s="1">
        <v>218.69</v>
      </c>
      <c r="H136" s="1">
        <v>4</v>
      </c>
      <c r="I136" s="1">
        <v>5.5683403394572766</v>
      </c>
      <c r="J136" s="1">
        <f t="shared" si="2"/>
        <v>4.5363439758716044</v>
      </c>
    </row>
    <row r="137" spans="1:10" x14ac:dyDescent="0.25">
      <c r="A137" s="1">
        <v>312</v>
      </c>
      <c r="B137" s="1">
        <v>0</v>
      </c>
      <c r="C137" s="1">
        <v>3.081</v>
      </c>
      <c r="D137" s="1">
        <v>9.5639474678760408</v>
      </c>
      <c r="E137" s="1">
        <v>0</v>
      </c>
      <c r="F137" s="1">
        <v>0</v>
      </c>
      <c r="G137" s="1">
        <v>170.22</v>
      </c>
      <c r="H137" s="1">
        <v>3</v>
      </c>
      <c r="I137" s="1">
        <v>4.9029058819715479</v>
      </c>
      <c r="J137" s="1">
        <f t="shared" si="2"/>
        <v>3.9603519560733176</v>
      </c>
    </row>
    <row r="138" spans="1:10" x14ac:dyDescent="0.25">
      <c r="A138" s="1">
        <v>331</v>
      </c>
      <c r="B138" s="1">
        <v>0</v>
      </c>
      <c r="C138" s="1">
        <v>1.2255</v>
      </c>
      <c r="D138" s="1">
        <v>8.5375925925925902</v>
      </c>
      <c r="E138" s="1">
        <v>0</v>
      </c>
      <c r="F138" s="1">
        <v>0</v>
      </c>
      <c r="G138" s="1">
        <v>108.15</v>
      </c>
      <c r="H138" s="1">
        <v>1</v>
      </c>
      <c r="I138" s="1">
        <v>2.6722986877575172</v>
      </c>
      <c r="J138" s="1">
        <f t="shared" si="2"/>
        <v>3.1665540192592596</v>
      </c>
    </row>
    <row r="139" spans="1:10" x14ac:dyDescent="0.25">
      <c r="A139" s="1">
        <v>332</v>
      </c>
      <c r="B139" s="1">
        <v>0</v>
      </c>
      <c r="C139" s="1">
        <v>0.51449999999999996</v>
      </c>
      <c r="D139" s="1">
        <v>7.875</v>
      </c>
      <c r="E139" s="1">
        <v>0</v>
      </c>
      <c r="F139" s="1">
        <v>0</v>
      </c>
      <c r="G139" s="1">
        <v>60.11</v>
      </c>
      <c r="H139" s="1">
        <v>0</v>
      </c>
      <c r="I139" s="1">
        <v>0.99763787634932932</v>
      </c>
      <c r="J139" s="1">
        <f t="shared" si="2"/>
        <v>2.80583004</v>
      </c>
    </row>
    <row r="140" spans="1:10" x14ac:dyDescent="0.25">
      <c r="A140" s="1">
        <v>352</v>
      </c>
      <c r="B140" s="1">
        <v>0</v>
      </c>
      <c r="C140" s="1">
        <v>5.2588999999999997</v>
      </c>
      <c r="D140" s="1">
        <v>0</v>
      </c>
      <c r="E140" s="1">
        <v>0</v>
      </c>
      <c r="F140" s="1">
        <v>0</v>
      </c>
      <c r="G140" s="1">
        <v>349.54</v>
      </c>
      <c r="H140" s="1">
        <v>2</v>
      </c>
      <c r="I140" s="1">
        <v>8.3653977128926442</v>
      </c>
      <c r="J140" s="1">
        <f t="shared" si="2"/>
        <v>6.8451670779999993</v>
      </c>
    </row>
    <row r="141" spans="1:10" x14ac:dyDescent="0.25">
      <c r="A141" s="1">
        <v>355</v>
      </c>
      <c r="B141" s="1">
        <v>1</v>
      </c>
      <c r="C141" s="1">
        <v>5.5792000000000002</v>
      </c>
      <c r="D141" s="1">
        <v>0</v>
      </c>
      <c r="E141" s="1">
        <v>0</v>
      </c>
      <c r="F141" s="1">
        <v>0</v>
      </c>
      <c r="G141" s="1">
        <v>437.17</v>
      </c>
      <c r="H141" s="1">
        <v>4</v>
      </c>
      <c r="I141" s="1">
        <v>6.3606718302162761</v>
      </c>
      <c r="J141" s="1">
        <f t="shared" si="2"/>
        <v>6.7443322839999995</v>
      </c>
    </row>
  </sheetData>
  <sortState ref="A108:J140">
    <sortCondition ref="A1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t="s">
        <v>384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</row>
    <row r="2" spans="1:11" x14ac:dyDescent="0.25">
      <c r="A2" t="s">
        <v>408</v>
      </c>
      <c r="B2">
        <v>1</v>
      </c>
      <c r="C2">
        <v>3</v>
      </c>
      <c r="D2">
        <v>3</v>
      </c>
      <c r="E2">
        <v>3</v>
      </c>
      <c r="F2" t="s">
        <v>395</v>
      </c>
      <c r="G2">
        <v>6.25070820014178</v>
      </c>
      <c r="H2" t="s">
        <v>396</v>
      </c>
      <c r="I2">
        <v>151</v>
      </c>
      <c r="J2">
        <v>9.0498538666001396E-2</v>
      </c>
      <c r="K2">
        <v>0.87930279036210501</v>
      </c>
    </row>
    <row r="3" spans="1:11" x14ac:dyDescent="0.25">
      <c r="A3" t="s">
        <v>409</v>
      </c>
      <c r="B3">
        <v>1</v>
      </c>
      <c r="C3">
        <v>3</v>
      </c>
      <c r="D3">
        <v>3</v>
      </c>
      <c r="E3">
        <v>3</v>
      </c>
      <c r="F3" t="s">
        <v>395</v>
      </c>
      <c r="G3">
        <v>5.7324886679538301</v>
      </c>
      <c r="H3" t="s">
        <v>396</v>
      </c>
      <c r="I3">
        <v>89</v>
      </c>
      <c r="J3">
        <v>4.5894218215050603E-2</v>
      </c>
      <c r="K3">
        <v>0.93077720125409902</v>
      </c>
    </row>
    <row r="4" spans="1:11" x14ac:dyDescent="0.25">
      <c r="A4" t="s">
        <v>410</v>
      </c>
      <c r="B4">
        <v>1</v>
      </c>
      <c r="C4">
        <v>3</v>
      </c>
      <c r="D4">
        <v>3</v>
      </c>
      <c r="E4">
        <v>3</v>
      </c>
      <c r="F4" t="s">
        <v>395</v>
      </c>
      <c r="G4">
        <v>4.6896389090272699</v>
      </c>
      <c r="H4" t="s">
        <v>396</v>
      </c>
      <c r="I4">
        <v>170</v>
      </c>
      <c r="J4">
        <v>0.11228487494410801</v>
      </c>
      <c r="K4">
        <v>0.75495972048139504</v>
      </c>
    </row>
    <row r="5" spans="1:11" x14ac:dyDescent="0.25">
      <c r="A5" t="s">
        <v>411</v>
      </c>
      <c r="B5">
        <v>1</v>
      </c>
      <c r="C5">
        <v>3</v>
      </c>
      <c r="D5">
        <v>3</v>
      </c>
      <c r="E5">
        <v>3</v>
      </c>
      <c r="F5" t="s">
        <v>395</v>
      </c>
      <c r="G5">
        <v>8.4939127319469794</v>
      </c>
      <c r="H5" t="s">
        <v>396</v>
      </c>
      <c r="I5">
        <v>25</v>
      </c>
      <c r="J5">
        <v>4.55550224718453E-2</v>
      </c>
      <c r="K5">
        <v>0.94710863426636105</v>
      </c>
    </row>
    <row r="6" spans="1:11" x14ac:dyDescent="0.25">
      <c r="A6" t="s">
        <v>412</v>
      </c>
      <c r="B6">
        <v>1</v>
      </c>
      <c r="C6">
        <v>3</v>
      </c>
      <c r="D6">
        <v>3</v>
      </c>
      <c r="E6">
        <v>3</v>
      </c>
      <c r="F6" t="s">
        <v>395</v>
      </c>
      <c r="G6">
        <v>8.3482236818973696</v>
      </c>
      <c r="H6" t="s">
        <v>396</v>
      </c>
      <c r="I6">
        <v>25</v>
      </c>
      <c r="J6">
        <v>8.6955906333716596E-2</v>
      </c>
      <c r="K6">
        <v>0.89740786683273099</v>
      </c>
    </row>
    <row r="7" spans="1:11" x14ac:dyDescent="0.25">
      <c r="A7" t="s">
        <v>413</v>
      </c>
      <c r="B7">
        <v>1</v>
      </c>
      <c r="C7">
        <v>3</v>
      </c>
      <c r="D7">
        <v>3</v>
      </c>
      <c r="E7">
        <v>3</v>
      </c>
      <c r="F7" t="s">
        <v>395</v>
      </c>
      <c r="G7">
        <v>8.3418195567180593</v>
      </c>
      <c r="H7" t="s">
        <v>396</v>
      </c>
      <c r="I7">
        <v>25</v>
      </c>
      <c r="J7">
        <v>5.3260401819403898E-2</v>
      </c>
      <c r="K7">
        <v>0.93980913784055697</v>
      </c>
    </row>
    <row r="8" spans="1:11" x14ac:dyDescent="0.25">
      <c r="A8" t="s">
        <v>414</v>
      </c>
      <c r="B8">
        <v>1</v>
      </c>
      <c r="C8">
        <v>3</v>
      </c>
      <c r="D8">
        <v>3</v>
      </c>
      <c r="E8">
        <v>3</v>
      </c>
      <c r="F8" t="s">
        <v>395</v>
      </c>
      <c r="G8">
        <v>5.6820660914165497</v>
      </c>
      <c r="H8" t="s">
        <v>396</v>
      </c>
      <c r="I8">
        <v>131</v>
      </c>
      <c r="J8">
        <v>7.9031679431510501E-2</v>
      </c>
      <c r="K8">
        <v>0.89376362571710999</v>
      </c>
    </row>
    <row r="9" spans="1:11" x14ac:dyDescent="0.25">
      <c r="A9" t="s">
        <v>415</v>
      </c>
      <c r="B9">
        <v>1</v>
      </c>
      <c r="C9">
        <v>3</v>
      </c>
      <c r="D9">
        <v>3</v>
      </c>
      <c r="E9">
        <v>3</v>
      </c>
      <c r="F9" t="s">
        <v>395</v>
      </c>
      <c r="G9">
        <v>4.66452729540209</v>
      </c>
      <c r="H9" t="s">
        <v>396</v>
      </c>
      <c r="I9">
        <v>156</v>
      </c>
      <c r="J9">
        <v>0.117642007708819</v>
      </c>
      <c r="K9">
        <v>0.83052359959405098</v>
      </c>
    </row>
    <row r="10" spans="1:11" x14ac:dyDescent="0.25">
      <c r="A10" t="s">
        <v>416</v>
      </c>
      <c r="B10">
        <v>1</v>
      </c>
      <c r="C10">
        <v>3</v>
      </c>
      <c r="D10">
        <v>3</v>
      </c>
      <c r="E10">
        <v>3</v>
      </c>
      <c r="F10" t="s">
        <v>395</v>
      </c>
      <c r="G10">
        <v>5.9092782485860296</v>
      </c>
      <c r="H10" t="s">
        <v>396</v>
      </c>
      <c r="I10">
        <v>131</v>
      </c>
      <c r="J10">
        <v>5.7158517027573297E-2</v>
      </c>
      <c r="K10">
        <v>0.92702617995352998</v>
      </c>
    </row>
    <row r="11" spans="1:11" x14ac:dyDescent="0.25">
      <c r="A11" t="s">
        <v>417</v>
      </c>
      <c r="B11">
        <v>1</v>
      </c>
      <c r="C11">
        <v>3</v>
      </c>
      <c r="D11">
        <v>3</v>
      </c>
      <c r="E11">
        <v>3</v>
      </c>
      <c r="F11" t="s">
        <v>395</v>
      </c>
      <c r="G11">
        <v>4.1638437812741502</v>
      </c>
      <c r="H11" t="s">
        <v>396</v>
      </c>
      <c r="I11">
        <v>170</v>
      </c>
      <c r="J11">
        <v>0.12384976891338401</v>
      </c>
      <c r="K11">
        <v>0.77023709328382395</v>
      </c>
    </row>
    <row r="12" spans="1:11" x14ac:dyDescent="0.25">
      <c r="A12" t="s">
        <v>418</v>
      </c>
      <c r="B12">
        <v>1</v>
      </c>
      <c r="C12">
        <v>3</v>
      </c>
      <c r="D12">
        <v>3</v>
      </c>
      <c r="E12">
        <v>3</v>
      </c>
      <c r="F12" t="s">
        <v>395</v>
      </c>
      <c r="G12">
        <v>6.1595888379817803</v>
      </c>
      <c r="H12" t="s">
        <v>396</v>
      </c>
      <c r="I12">
        <v>344</v>
      </c>
      <c r="J12">
        <v>0.145101028896816</v>
      </c>
      <c r="K12">
        <v>0.831802408428304</v>
      </c>
    </row>
    <row r="13" spans="1:11" x14ac:dyDescent="0.25">
      <c r="A13" t="s">
        <v>419</v>
      </c>
      <c r="B13">
        <v>1</v>
      </c>
      <c r="C13">
        <v>3</v>
      </c>
      <c r="D13">
        <v>3</v>
      </c>
      <c r="E13">
        <v>3</v>
      </c>
      <c r="F13" t="s">
        <v>395</v>
      </c>
      <c r="G13">
        <v>4.5942331340905396</v>
      </c>
      <c r="H13" t="s">
        <v>396</v>
      </c>
      <c r="I13">
        <v>170</v>
      </c>
      <c r="J13">
        <v>0.106637684301959</v>
      </c>
      <c r="K13">
        <v>0.73539618705501097</v>
      </c>
    </row>
    <row r="14" spans="1:11" x14ac:dyDescent="0.25">
      <c r="A14" t="s">
        <v>420</v>
      </c>
      <c r="B14">
        <v>1</v>
      </c>
      <c r="C14">
        <v>3</v>
      </c>
      <c r="D14">
        <v>3</v>
      </c>
      <c r="E14">
        <v>3</v>
      </c>
      <c r="F14" t="s">
        <v>395</v>
      </c>
      <c r="G14">
        <v>3.8466752069285799</v>
      </c>
      <c r="H14" t="s">
        <v>396</v>
      </c>
      <c r="I14">
        <v>170</v>
      </c>
      <c r="J14">
        <v>6.49392719066582E-2</v>
      </c>
      <c r="K14">
        <v>0.81537779320565495</v>
      </c>
    </row>
    <row r="15" spans="1:11" x14ac:dyDescent="0.25">
      <c r="A15" t="s">
        <v>421</v>
      </c>
      <c r="B15">
        <v>1</v>
      </c>
      <c r="C15">
        <v>3</v>
      </c>
      <c r="D15">
        <v>3</v>
      </c>
      <c r="E15">
        <v>3</v>
      </c>
      <c r="F15" t="s">
        <v>395</v>
      </c>
      <c r="G15">
        <v>3.34999989115334</v>
      </c>
      <c r="H15" t="s">
        <v>396</v>
      </c>
      <c r="I15">
        <v>207</v>
      </c>
      <c r="J15">
        <v>1.6165415839921701E-2</v>
      </c>
      <c r="K15">
        <v>0.93358457103298398</v>
      </c>
    </row>
    <row r="16" spans="1:11" x14ac:dyDescent="0.25">
      <c r="A16" t="s">
        <v>422</v>
      </c>
      <c r="B16">
        <v>1</v>
      </c>
      <c r="C16">
        <v>3</v>
      </c>
      <c r="D16">
        <v>3</v>
      </c>
      <c r="E16">
        <v>3</v>
      </c>
      <c r="F16" t="s">
        <v>395</v>
      </c>
      <c r="G16">
        <v>2.9831342295100498</v>
      </c>
      <c r="H16" t="s">
        <v>396</v>
      </c>
      <c r="I16">
        <v>182</v>
      </c>
      <c r="J16">
        <v>7.9737494872016302E-3</v>
      </c>
      <c r="K16">
        <v>0.95657200401466602</v>
      </c>
    </row>
    <row r="17" spans="1:11" x14ac:dyDescent="0.25">
      <c r="A17" t="s">
        <v>423</v>
      </c>
      <c r="B17">
        <v>1</v>
      </c>
      <c r="C17">
        <v>3</v>
      </c>
      <c r="D17">
        <v>3</v>
      </c>
      <c r="E17">
        <v>3</v>
      </c>
      <c r="F17" t="s">
        <v>395</v>
      </c>
      <c r="G17">
        <v>2.2110541416477498</v>
      </c>
      <c r="H17" t="s">
        <v>396</v>
      </c>
      <c r="I17">
        <v>331</v>
      </c>
      <c r="J17">
        <v>2.95781189242873E-2</v>
      </c>
      <c r="K17">
        <v>0.81781550127087199</v>
      </c>
    </row>
    <row r="18" spans="1:11" x14ac:dyDescent="0.25">
      <c r="A18" t="s">
        <v>424</v>
      </c>
      <c r="B18">
        <v>1</v>
      </c>
      <c r="C18">
        <v>3</v>
      </c>
      <c r="D18">
        <v>3</v>
      </c>
      <c r="E18">
        <v>3</v>
      </c>
      <c r="F18" t="s">
        <v>395</v>
      </c>
      <c r="G18">
        <v>3.2119261631308098</v>
      </c>
      <c r="H18" t="s">
        <v>396</v>
      </c>
      <c r="I18">
        <v>206</v>
      </c>
      <c r="J18">
        <v>6.5777260882254301E-2</v>
      </c>
      <c r="K18">
        <v>0.75347739863584495</v>
      </c>
    </row>
    <row r="19" spans="1:11" x14ac:dyDescent="0.25">
      <c r="A19" t="s">
        <v>425</v>
      </c>
      <c r="B19">
        <v>1</v>
      </c>
      <c r="C19">
        <v>3</v>
      </c>
      <c r="D19">
        <v>3</v>
      </c>
      <c r="E19">
        <v>3</v>
      </c>
      <c r="F19" t="s">
        <v>395</v>
      </c>
      <c r="G19">
        <v>5.8753199549507498</v>
      </c>
      <c r="H19" t="s">
        <v>396</v>
      </c>
      <c r="I19">
        <v>89</v>
      </c>
      <c r="J19">
        <v>0.102744183470155</v>
      </c>
      <c r="K19">
        <v>0.875676617857714</v>
      </c>
    </row>
    <row r="20" spans="1:11" x14ac:dyDescent="0.25">
      <c r="A20" t="s">
        <v>426</v>
      </c>
      <c r="B20">
        <v>1</v>
      </c>
      <c r="C20">
        <v>3</v>
      </c>
      <c r="D20">
        <v>3</v>
      </c>
      <c r="E20">
        <v>3</v>
      </c>
      <c r="F20" t="s">
        <v>395</v>
      </c>
      <c r="G20">
        <v>5.85970337984834</v>
      </c>
      <c r="H20" t="s">
        <v>396</v>
      </c>
      <c r="I20">
        <v>258</v>
      </c>
      <c r="J20">
        <v>7.6499244882694301E-2</v>
      </c>
      <c r="K20">
        <v>0.87501871322778202</v>
      </c>
    </row>
    <row r="21" spans="1:11" x14ac:dyDescent="0.25">
      <c r="A21" t="s">
        <v>427</v>
      </c>
      <c r="B21">
        <v>1</v>
      </c>
      <c r="C21">
        <v>3</v>
      </c>
      <c r="D21">
        <v>3</v>
      </c>
      <c r="E21">
        <v>3</v>
      </c>
      <c r="F21" t="s">
        <v>395</v>
      </c>
      <c r="G21">
        <v>8.0053964825834392</v>
      </c>
      <c r="H21" t="s">
        <v>396</v>
      </c>
      <c r="I21">
        <v>25</v>
      </c>
      <c r="J21">
        <v>9.2159363540167794E-2</v>
      </c>
      <c r="K21">
        <v>0.89205865765575898</v>
      </c>
    </row>
    <row r="22" spans="1:11" x14ac:dyDescent="0.25">
      <c r="A22" t="s">
        <v>428</v>
      </c>
      <c r="B22">
        <v>1</v>
      </c>
      <c r="C22">
        <v>3</v>
      </c>
      <c r="D22">
        <v>3</v>
      </c>
      <c r="E22">
        <v>3</v>
      </c>
      <c r="F22" t="s">
        <v>395</v>
      </c>
      <c r="G22">
        <v>7.8513928291465103</v>
      </c>
      <c r="H22" t="s">
        <v>396</v>
      </c>
      <c r="I22">
        <v>25</v>
      </c>
      <c r="J22">
        <v>0.10493395864678801</v>
      </c>
      <c r="K22">
        <v>0.87439648439135198</v>
      </c>
    </row>
    <row r="23" spans="1:11" x14ac:dyDescent="0.25">
      <c r="A23" t="s">
        <v>429</v>
      </c>
      <c r="B23">
        <v>1</v>
      </c>
      <c r="C23">
        <v>3</v>
      </c>
      <c r="D23">
        <v>3</v>
      </c>
      <c r="E23">
        <v>3</v>
      </c>
      <c r="F23" t="s">
        <v>395</v>
      </c>
      <c r="G23">
        <v>6.9934505562671401</v>
      </c>
      <c r="H23" t="s">
        <v>396</v>
      </c>
      <c r="I23">
        <v>269</v>
      </c>
      <c r="J23">
        <v>7.3945403276520896E-2</v>
      </c>
      <c r="K23">
        <v>0.86516740801740999</v>
      </c>
    </row>
    <row r="24" spans="1:11" x14ac:dyDescent="0.25">
      <c r="A24" t="s">
        <v>430</v>
      </c>
      <c r="B24">
        <v>1</v>
      </c>
      <c r="C24">
        <v>3</v>
      </c>
      <c r="D24">
        <v>3</v>
      </c>
      <c r="E24">
        <v>3</v>
      </c>
      <c r="F24" t="s">
        <v>395</v>
      </c>
      <c r="G24">
        <v>4.3514458491447598</v>
      </c>
      <c r="H24" t="s">
        <v>396</v>
      </c>
      <c r="I24">
        <v>231</v>
      </c>
      <c r="J24">
        <v>0.10612544559432199</v>
      </c>
      <c r="K24">
        <v>0.74616570835658502</v>
      </c>
    </row>
    <row r="25" spans="1:11" x14ac:dyDescent="0.25">
      <c r="A25" t="s">
        <v>431</v>
      </c>
      <c r="B25">
        <v>1</v>
      </c>
      <c r="C25">
        <v>3</v>
      </c>
      <c r="D25">
        <v>3</v>
      </c>
      <c r="E25">
        <v>3</v>
      </c>
      <c r="F25" t="s">
        <v>395</v>
      </c>
      <c r="G25">
        <v>7.13965806836935</v>
      </c>
      <c r="H25" t="s">
        <v>396</v>
      </c>
      <c r="I25">
        <v>71</v>
      </c>
      <c r="J25">
        <v>6.6652233347310894E-2</v>
      </c>
      <c r="K25">
        <v>0.91250469281284396</v>
      </c>
    </row>
    <row r="26" spans="1:11" x14ac:dyDescent="0.25">
      <c r="A26" t="s">
        <v>432</v>
      </c>
      <c r="B26">
        <v>1</v>
      </c>
      <c r="C26">
        <v>3</v>
      </c>
      <c r="D26">
        <v>3</v>
      </c>
      <c r="E26">
        <v>3</v>
      </c>
      <c r="F26" t="s">
        <v>395</v>
      </c>
      <c r="G26">
        <v>6.7808195996646399</v>
      </c>
      <c r="H26" t="s">
        <v>396</v>
      </c>
      <c r="I26">
        <v>71</v>
      </c>
      <c r="J26">
        <v>0.113571866613894</v>
      </c>
      <c r="K26">
        <v>0.85278711631753901</v>
      </c>
    </row>
    <row r="27" spans="1:11" x14ac:dyDescent="0.25">
      <c r="A27" t="s">
        <v>433</v>
      </c>
      <c r="B27">
        <v>1</v>
      </c>
      <c r="C27">
        <v>3</v>
      </c>
      <c r="D27">
        <v>3</v>
      </c>
      <c r="E27">
        <v>3</v>
      </c>
      <c r="F27" t="s">
        <v>395</v>
      </c>
      <c r="G27">
        <v>5.3523698567087097</v>
      </c>
      <c r="H27" t="s">
        <v>396</v>
      </c>
      <c r="I27">
        <v>89</v>
      </c>
      <c r="J27">
        <v>8.2967115860059504E-2</v>
      </c>
      <c r="K27">
        <v>0.86040513459797496</v>
      </c>
    </row>
    <row r="28" spans="1:11" x14ac:dyDescent="0.25">
      <c r="A28" t="s">
        <v>434</v>
      </c>
      <c r="B28">
        <v>1</v>
      </c>
      <c r="C28">
        <v>3</v>
      </c>
      <c r="D28">
        <v>1</v>
      </c>
      <c r="E28">
        <v>3</v>
      </c>
      <c r="F28" t="s">
        <v>395</v>
      </c>
      <c r="G28">
        <v>8.00217479195552</v>
      </c>
      <c r="H28" t="s">
        <v>397</v>
      </c>
      <c r="I28">
        <v>28</v>
      </c>
      <c r="J28">
        <v>5.1846667643901501E-2</v>
      </c>
      <c r="K28">
        <v>0.945768472851646</v>
      </c>
    </row>
    <row r="29" spans="1:11" x14ac:dyDescent="0.25">
      <c r="A29" t="s">
        <v>435</v>
      </c>
      <c r="B29">
        <v>1</v>
      </c>
      <c r="C29">
        <v>3</v>
      </c>
      <c r="D29">
        <v>3</v>
      </c>
      <c r="E29">
        <v>3</v>
      </c>
      <c r="F29" t="s">
        <v>395</v>
      </c>
      <c r="G29">
        <v>5.5887834751787198</v>
      </c>
      <c r="H29" t="s">
        <v>396</v>
      </c>
      <c r="I29">
        <v>258</v>
      </c>
      <c r="J29">
        <v>0.161090390197793</v>
      </c>
      <c r="K29">
        <v>0.72459117796906802</v>
      </c>
    </row>
    <row r="30" spans="1:11" x14ac:dyDescent="0.25">
      <c r="A30" t="s">
        <v>436</v>
      </c>
      <c r="B30">
        <v>1</v>
      </c>
      <c r="C30">
        <v>3</v>
      </c>
      <c r="D30">
        <v>3</v>
      </c>
      <c r="E30">
        <v>3</v>
      </c>
      <c r="F30" t="s">
        <v>395</v>
      </c>
      <c r="G30">
        <v>2.3319816230458401</v>
      </c>
      <c r="H30" t="s">
        <v>396</v>
      </c>
      <c r="I30">
        <v>331</v>
      </c>
      <c r="J30">
        <v>1.8385510037253399E-2</v>
      </c>
      <c r="K30">
        <v>0.880357077447118</v>
      </c>
    </row>
    <row r="31" spans="1:11" x14ac:dyDescent="0.25">
      <c r="A31" t="s">
        <v>437</v>
      </c>
      <c r="B31">
        <v>1</v>
      </c>
      <c r="C31">
        <v>3</v>
      </c>
      <c r="D31">
        <v>3</v>
      </c>
      <c r="E31">
        <v>3</v>
      </c>
      <c r="F31" t="s">
        <v>395</v>
      </c>
      <c r="G31">
        <v>5.2728951030298399</v>
      </c>
      <c r="H31" t="s">
        <v>396</v>
      </c>
      <c r="I31">
        <v>258</v>
      </c>
      <c r="J31">
        <v>0.105009859543036</v>
      </c>
      <c r="K31">
        <v>0.78945041496451296</v>
      </c>
    </row>
    <row r="32" spans="1:11" x14ac:dyDescent="0.25">
      <c r="A32" t="s">
        <v>438</v>
      </c>
      <c r="B32">
        <v>1</v>
      </c>
      <c r="C32">
        <v>3</v>
      </c>
      <c r="D32">
        <v>3</v>
      </c>
      <c r="E32">
        <v>3</v>
      </c>
      <c r="F32" t="s">
        <v>395</v>
      </c>
      <c r="G32">
        <v>5.00265370234768</v>
      </c>
      <c r="H32" t="s">
        <v>396</v>
      </c>
      <c r="I32">
        <v>184</v>
      </c>
      <c r="J32">
        <v>2.9452292338871099E-2</v>
      </c>
      <c r="K32">
        <v>0.94362134796552299</v>
      </c>
    </row>
    <row r="33" spans="1:11" x14ac:dyDescent="0.25">
      <c r="A33" t="s">
        <v>439</v>
      </c>
      <c r="B33">
        <v>1</v>
      </c>
      <c r="C33">
        <v>3</v>
      </c>
      <c r="D33">
        <v>3</v>
      </c>
      <c r="E33">
        <v>3</v>
      </c>
      <c r="F33" t="s">
        <v>395</v>
      </c>
      <c r="G33">
        <v>4.6435595756191503</v>
      </c>
      <c r="H33" t="s">
        <v>396</v>
      </c>
      <c r="I33">
        <v>161</v>
      </c>
      <c r="J33">
        <v>9.3982705744449696E-2</v>
      </c>
      <c r="K33">
        <v>0.87275486998872398</v>
      </c>
    </row>
    <row r="34" spans="1:11" x14ac:dyDescent="0.25">
      <c r="A34" t="s">
        <v>440</v>
      </c>
      <c r="B34">
        <v>1</v>
      </c>
      <c r="C34">
        <v>3</v>
      </c>
      <c r="D34">
        <v>3</v>
      </c>
      <c r="E34">
        <v>3</v>
      </c>
      <c r="F34" t="s">
        <v>395</v>
      </c>
      <c r="G34">
        <v>2.5982441715625502</v>
      </c>
      <c r="H34" t="s">
        <v>396</v>
      </c>
      <c r="I34">
        <v>295</v>
      </c>
      <c r="J34">
        <v>2.49125574397835E-2</v>
      </c>
      <c r="K34">
        <v>0.84789109994590095</v>
      </c>
    </row>
    <row r="35" spans="1:11" x14ac:dyDescent="0.25">
      <c r="A35" t="s">
        <v>441</v>
      </c>
      <c r="B35">
        <v>1</v>
      </c>
      <c r="C35">
        <v>3</v>
      </c>
      <c r="D35">
        <v>3</v>
      </c>
      <c r="E35">
        <v>3</v>
      </c>
      <c r="F35" t="s">
        <v>395</v>
      </c>
      <c r="G35">
        <v>6.1282916184741598</v>
      </c>
      <c r="H35" t="s">
        <v>396</v>
      </c>
      <c r="I35">
        <v>146</v>
      </c>
      <c r="J35">
        <v>6.5454067045155606E-2</v>
      </c>
      <c r="K35">
        <v>0.92243397276627903</v>
      </c>
    </row>
    <row r="36" spans="1:11" x14ac:dyDescent="0.25">
      <c r="A36" t="s">
        <v>442</v>
      </c>
      <c r="B36">
        <v>1</v>
      </c>
      <c r="C36">
        <v>2</v>
      </c>
      <c r="D36">
        <v>3</v>
      </c>
      <c r="E36">
        <v>2</v>
      </c>
      <c r="F36" t="s">
        <v>399</v>
      </c>
      <c r="G36">
        <v>9.2963274276074408</v>
      </c>
      <c r="H36" t="s">
        <v>396</v>
      </c>
      <c r="I36">
        <v>25</v>
      </c>
      <c r="J36">
        <v>0.123538522912848</v>
      </c>
      <c r="K36">
        <v>0.86179683323895195</v>
      </c>
    </row>
    <row r="37" spans="1:11" x14ac:dyDescent="0.25">
      <c r="A37" t="s">
        <v>443</v>
      </c>
      <c r="B37">
        <v>1</v>
      </c>
      <c r="C37">
        <v>3</v>
      </c>
      <c r="D37">
        <v>3</v>
      </c>
      <c r="E37">
        <v>3</v>
      </c>
      <c r="F37" t="s">
        <v>395</v>
      </c>
      <c r="G37">
        <v>5.7221838676394698</v>
      </c>
      <c r="H37" t="s">
        <v>396</v>
      </c>
      <c r="I37">
        <v>156</v>
      </c>
      <c r="J37">
        <v>6.3685691598679095E-2</v>
      </c>
      <c r="K37">
        <v>0.92128379667393701</v>
      </c>
    </row>
    <row r="38" spans="1:11" x14ac:dyDescent="0.25">
      <c r="A38" t="s">
        <v>444</v>
      </c>
      <c r="B38">
        <v>1</v>
      </c>
      <c r="C38">
        <v>3</v>
      </c>
      <c r="D38">
        <v>3</v>
      </c>
      <c r="E38">
        <v>3</v>
      </c>
      <c r="F38" t="s">
        <v>395</v>
      </c>
      <c r="G38">
        <v>4.01237849162667</v>
      </c>
      <c r="H38" t="s">
        <v>396</v>
      </c>
      <c r="I38">
        <v>170</v>
      </c>
      <c r="J38">
        <v>2.3245117362516401E-2</v>
      </c>
      <c r="K38">
        <v>0.93785507897988396</v>
      </c>
    </row>
    <row r="39" spans="1:11" x14ac:dyDescent="0.25">
      <c r="A39" t="s">
        <v>445</v>
      </c>
      <c r="B39">
        <v>1</v>
      </c>
      <c r="C39">
        <v>3</v>
      </c>
      <c r="D39">
        <v>3</v>
      </c>
      <c r="E39">
        <v>3</v>
      </c>
      <c r="F39" t="s">
        <v>395</v>
      </c>
      <c r="G39">
        <v>5.8519846276487701</v>
      </c>
      <c r="H39" t="s">
        <v>396</v>
      </c>
      <c r="I39">
        <v>258</v>
      </c>
      <c r="J39">
        <v>8.3940595339948396E-2</v>
      </c>
      <c r="K39">
        <v>0.85098668163166802</v>
      </c>
    </row>
    <row r="41" spans="1:11" x14ac:dyDescent="0.25">
      <c r="A41" t="s">
        <v>400</v>
      </c>
    </row>
    <row r="42" spans="1:11" x14ac:dyDescent="0.25">
      <c r="A42" t="s">
        <v>401</v>
      </c>
      <c r="B42">
        <v>0.2</v>
      </c>
    </row>
    <row r="43" spans="1:11" x14ac:dyDescent="0.25">
      <c r="A43" t="s">
        <v>402</v>
      </c>
      <c r="B43">
        <v>0</v>
      </c>
    </row>
    <row r="44" spans="1:11" x14ac:dyDescent="0.25">
      <c r="A44" t="s">
        <v>403</v>
      </c>
      <c r="B44">
        <v>0.8</v>
      </c>
    </row>
    <row r="45" spans="1:11" x14ac:dyDescent="0.25">
      <c r="A45" t="s">
        <v>404</v>
      </c>
    </row>
    <row r="46" spans="1:11" x14ac:dyDescent="0.25">
      <c r="A46" t="s">
        <v>405</v>
      </c>
      <c r="B46">
        <v>0.90617000000000003</v>
      </c>
    </row>
    <row r="47" spans="1:11" x14ac:dyDescent="0.25">
      <c r="A47" t="s">
        <v>406</v>
      </c>
      <c r="B47">
        <v>0.89327000000000001</v>
      </c>
    </row>
    <row r="48" spans="1:11" x14ac:dyDescent="0.25">
      <c r="A48" t="s">
        <v>407</v>
      </c>
      <c r="B48">
        <v>0.44372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76" workbookViewId="0">
      <selection activeCell="E82" sqref="E82"/>
    </sheetView>
  </sheetViews>
  <sheetFormatPr defaultRowHeight="15" x14ac:dyDescent="0.25"/>
  <sheetData>
    <row r="1" spans="1:11" x14ac:dyDescent="0.25">
      <c r="A1" t="s">
        <v>384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</row>
    <row r="2" spans="1:11" x14ac:dyDescent="0.25">
      <c r="A2" t="s">
        <v>446</v>
      </c>
      <c r="B2">
        <v>1</v>
      </c>
      <c r="C2">
        <v>3</v>
      </c>
      <c r="D2">
        <v>3</v>
      </c>
      <c r="E2">
        <v>3</v>
      </c>
      <c r="F2" t="s">
        <v>395</v>
      </c>
      <c r="G2">
        <v>3.3841287152544099</v>
      </c>
      <c r="H2" t="s">
        <v>396</v>
      </c>
      <c r="I2">
        <v>330</v>
      </c>
      <c r="J2">
        <v>0.29978889080599902</v>
      </c>
      <c r="K2">
        <v>0.83428499603397999</v>
      </c>
    </row>
    <row r="3" spans="1:11" x14ac:dyDescent="0.25">
      <c r="A3" t="s">
        <v>447</v>
      </c>
      <c r="B3">
        <v>1</v>
      </c>
      <c r="C3">
        <v>3</v>
      </c>
      <c r="D3">
        <v>3</v>
      </c>
      <c r="E3">
        <v>3</v>
      </c>
      <c r="F3" t="s">
        <v>395</v>
      </c>
      <c r="G3">
        <v>3.5719920919814498</v>
      </c>
      <c r="H3" t="s">
        <v>396</v>
      </c>
      <c r="I3">
        <v>330</v>
      </c>
      <c r="J3">
        <v>0.111606060344631</v>
      </c>
      <c r="K3">
        <v>0.93379383538663696</v>
      </c>
    </row>
    <row r="4" spans="1:11" x14ac:dyDescent="0.25">
      <c r="A4" t="s">
        <v>448</v>
      </c>
      <c r="B4">
        <v>1</v>
      </c>
      <c r="C4">
        <v>3</v>
      </c>
      <c r="D4">
        <v>1</v>
      </c>
      <c r="E4">
        <v>3</v>
      </c>
      <c r="F4" t="s">
        <v>395</v>
      </c>
      <c r="G4">
        <v>8.0399621416159395</v>
      </c>
      <c r="H4" t="s">
        <v>397</v>
      </c>
      <c r="I4">
        <v>355</v>
      </c>
      <c r="J4">
        <v>0.38504596225569898</v>
      </c>
      <c r="K4">
        <v>0.82789505001192598</v>
      </c>
    </row>
    <row r="5" spans="1:11" x14ac:dyDescent="0.25">
      <c r="A5" t="s">
        <v>449</v>
      </c>
      <c r="B5">
        <v>1</v>
      </c>
      <c r="C5">
        <v>1</v>
      </c>
      <c r="D5">
        <v>1</v>
      </c>
      <c r="E5">
        <v>1</v>
      </c>
      <c r="F5" t="s">
        <v>398</v>
      </c>
      <c r="G5">
        <v>11.8687672879097</v>
      </c>
      <c r="H5" t="s">
        <v>397</v>
      </c>
      <c r="I5">
        <v>25</v>
      </c>
      <c r="J5">
        <v>1.8932995956768299</v>
      </c>
      <c r="K5">
        <v>-8.7011899729629402E-2</v>
      </c>
    </row>
    <row r="6" spans="1:11" x14ac:dyDescent="0.25">
      <c r="A6" t="s">
        <v>450</v>
      </c>
      <c r="B6">
        <v>1</v>
      </c>
      <c r="C6">
        <v>3</v>
      </c>
      <c r="D6">
        <v>3</v>
      </c>
      <c r="E6">
        <v>3</v>
      </c>
      <c r="F6" t="s">
        <v>395</v>
      </c>
      <c r="G6">
        <v>6.8584317645824102</v>
      </c>
      <c r="H6" t="s">
        <v>396</v>
      </c>
      <c r="I6">
        <v>136</v>
      </c>
      <c r="J6">
        <v>8.3305264817208499E-2</v>
      </c>
      <c r="K6">
        <v>0.96238534044137003</v>
      </c>
    </row>
    <row r="7" spans="1:11" x14ac:dyDescent="0.25">
      <c r="A7" t="s">
        <v>451</v>
      </c>
      <c r="B7">
        <v>1</v>
      </c>
      <c r="C7">
        <v>3</v>
      </c>
      <c r="D7">
        <v>3</v>
      </c>
      <c r="E7">
        <v>3</v>
      </c>
      <c r="F7" t="s">
        <v>395</v>
      </c>
      <c r="G7">
        <v>3.16408903905314</v>
      </c>
      <c r="H7" t="s">
        <v>396</v>
      </c>
      <c r="I7">
        <v>206</v>
      </c>
      <c r="J7">
        <v>7.9348316989946294E-2</v>
      </c>
      <c r="K7">
        <v>0.95079238378548003</v>
      </c>
    </row>
    <row r="8" spans="1:11" x14ac:dyDescent="0.25">
      <c r="A8" t="s">
        <v>452</v>
      </c>
      <c r="B8">
        <v>1</v>
      </c>
      <c r="C8">
        <v>3</v>
      </c>
      <c r="D8">
        <v>3</v>
      </c>
      <c r="E8">
        <v>3</v>
      </c>
      <c r="F8" t="s">
        <v>395</v>
      </c>
      <c r="G8">
        <v>7.25327321628669</v>
      </c>
      <c r="H8" t="s">
        <v>396</v>
      </c>
      <c r="I8">
        <v>136</v>
      </c>
      <c r="J8">
        <v>0.24283172020581401</v>
      </c>
      <c r="K8">
        <v>0.89656584991069199</v>
      </c>
    </row>
    <row r="9" spans="1:11" x14ac:dyDescent="0.25">
      <c r="A9" t="s">
        <v>453</v>
      </c>
      <c r="B9">
        <v>1</v>
      </c>
      <c r="C9">
        <v>3</v>
      </c>
      <c r="D9">
        <v>1</v>
      </c>
      <c r="E9">
        <v>3</v>
      </c>
      <c r="F9" t="s">
        <v>395</v>
      </c>
      <c r="G9">
        <v>7.1486429694751701</v>
      </c>
      <c r="H9" t="s">
        <v>397</v>
      </c>
      <c r="I9">
        <v>355</v>
      </c>
      <c r="J9">
        <v>0.217963444323821</v>
      </c>
      <c r="K9">
        <v>0.898114438047106</v>
      </c>
    </row>
    <row r="10" spans="1:11" x14ac:dyDescent="0.25">
      <c r="A10" t="s">
        <v>454</v>
      </c>
      <c r="B10">
        <v>1</v>
      </c>
      <c r="C10">
        <v>3</v>
      </c>
      <c r="D10">
        <v>1</v>
      </c>
      <c r="E10">
        <v>3</v>
      </c>
      <c r="F10" t="s">
        <v>395</v>
      </c>
      <c r="G10">
        <v>7.0819097247319203</v>
      </c>
      <c r="H10" t="s">
        <v>397</v>
      </c>
      <c r="I10">
        <v>355</v>
      </c>
      <c r="J10">
        <v>0.25775966105569498</v>
      </c>
      <c r="K10">
        <v>0.88810304889129998</v>
      </c>
    </row>
    <row r="11" spans="1:11" x14ac:dyDescent="0.25">
      <c r="A11" t="s">
        <v>455</v>
      </c>
      <c r="B11">
        <v>1</v>
      </c>
      <c r="C11">
        <v>3</v>
      </c>
      <c r="D11">
        <v>1</v>
      </c>
      <c r="E11">
        <v>3</v>
      </c>
      <c r="F11" t="s">
        <v>395</v>
      </c>
      <c r="G11">
        <v>7.8740318613425</v>
      </c>
      <c r="H11" t="s">
        <v>397</v>
      </c>
      <c r="I11">
        <v>136</v>
      </c>
      <c r="J11">
        <v>0.61102524959399995</v>
      </c>
      <c r="K11">
        <v>0.77432326347415703</v>
      </c>
    </row>
    <row r="12" spans="1:11" x14ac:dyDescent="0.25">
      <c r="A12" t="s">
        <v>456</v>
      </c>
      <c r="B12">
        <v>1</v>
      </c>
      <c r="C12">
        <v>3</v>
      </c>
      <c r="D12">
        <v>3</v>
      </c>
      <c r="E12">
        <v>3</v>
      </c>
      <c r="F12" t="s">
        <v>395</v>
      </c>
      <c r="G12">
        <v>7.0320661044497204</v>
      </c>
      <c r="H12" t="s">
        <v>396</v>
      </c>
      <c r="I12">
        <v>151</v>
      </c>
      <c r="J12">
        <v>7.5537434710475901E-2</v>
      </c>
      <c r="K12">
        <v>0.96328805371538295</v>
      </c>
    </row>
    <row r="13" spans="1:11" x14ac:dyDescent="0.25">
      <c r="A13" t="s">
        <v>457</v>
      </c>
      <c r="B13">
        <v>1</v>
      </c>
      <c r="C13">
        <v>3</v>
      </c>
      <c r="D13">
        <v>1</v>
      </c>
      <c r="E13">
        <v>3</v>
      </c>
      <c r="F13" t="s">
        <v>395</v>
      </c>
      <c r="G13">
        <v>8.2919769547600293</v>
      </c>
      <c r="H13" t="s">
        <v>397</v>
      </c>
      <c r="I13">
        <v>136</v>
      </c>
      <c r="J13">
        <v>0.32850177291995802</v>
      </c>
      <c r="K13">
        <v>0.87307798593115704</v>
      </c>
    </row>
    <row r="14" spans="1:11" x14ac:dyDescent="0.25">
      <c r="A14" t="s">
        <v>458</v>
      </c>
      <c r="B14">
        <v>1</v>
      </c>
      <c r="C14">
        <v>3</v>
      </c>
      <c r="D14">
        <v>3</v>
      </c>
      <c r="E14">
        <v>3</v>
      </c>
      <c r="F14" t="s">
        <v>395</v>
      </c>
      <c r="G14">
        <v>7.4891498778820704</v>
      </c>
      <c r="H14" t="s">
        <v>396</v>
      </c>
      <c r="I14">
        <v>136</v>
      </c>
      <c r="J14">
        <v>0.173641606466829</v>
      </c>
      <c r="K14">
        <v>0.93714181023830301</v>
      </c>
    </row>
    <row r="15" spans="1:11" x14ac:dyDescent="0.25">
      <c r="A15" t="s">
        <v>459</v>
      </c>
      <c r="B15">
        <v>1</v>
      </c>
      <c r="C15">
        <v>3</v>
      </c>
      <c r="D15">
        <v>3</v>
      </c>
      <c r="E15">
        <v>3</v>
      </c>
      <c r="F15" t="s">
        <v>395</v>
      </c>
      <c r="G15">
        <v>3.3461383629010202</v>
      </c>
      <c r="H15" t="s">
        <v>396</v>
      </c>
      <c r="I15">
        <v>206</v>
      </c>
      <c r="J15">
        <v>4.2090225223066498E-2</v>
      </c>
      <c r="K15">
        <v>0.97728058778121696</v>
      </c>
    </row>
    <row r="16" spans="1:11" x14ac:dyDescent="0.25">
      <c r="A16" t="s">
        <v>460</v>
      </c>
      <c r="B16">
        <v>1</v>
      </c>
      <c r="C16">
        <v>3</v>
      </c>
      <c r="D16">
        <v>3</v>
      </c>
      <c r="E16">
        <v>3</v>
      </c>
      <c r="F16" t="s">
        <v>395</v>
      </c>
      <c r="G16">
        <v>6.6727378282165501</v>
      </c>
      <c r="H16" t="s">
        <v>396</v>
      </c>
      <c r="I16">
        <v>355</v>
      </c>
      <c r="J16">
        <v>7.95944310282896E-2</v>
      </c>
      <c r="K16">
        <v>0.95890401863983599</v>
      </c>
    </row>
    <row r="17" spans="1:11" x14ac:dyDescent="0.25">
      <c r="A17" t="s">
        <v>461</v>
      </c>
      <c r="B17">
        <v>1</v>
      </c>
      <c r="C17">
        <v>2</v>
      </c>
      <c r="D17">
        <v>3</v>
      </c>
      <c r="E17">
        <v>2</v>
      </c>
      <c r="F17" t="s">
        <v>399</v>
      </c>
      <c r="G17">
        <v>9.1289495060474106</v>
      </c>
      <c r="H17" t="s">
        <v>396</v>
      </c>
      <c r="I17">
        <v>136</v>
      </c>
      <c r="J17">
        <v>0.29658134279721599</v>
      </c>
      <c r="K17">
        <v>0.86996620720268703</v>
      </c>
    </row>
    <row r="18" spans="1:11" x14ac:dyDescent="0.25">
      <c r="A18" t="s">
        <v>462</v>
      </c>
      <c r="B18">
        <v>1</v>
      </c>
      <c r="C18">
        <v>3</v>
      </c>
      <c r="D18">
        <v>3</v>
      </c>
      <c r="E18">
        <v>3</v>
      </c>
      <c r="F18" t="s">
        <v>395</v>
      </c>
      <c r="G18">
        <v>8.3634312243552191</v>
      </c>
      <c r="H18" t="s">
        <v>396</v>
      </c>
      <c r="I18">
        <v>136</v>
      </c>
      <c r="J18">
        <v>0.16594235816092101</v>
      </c>
      <c r="K18">
        <v>0.92271652136390503</v>
      </c>
    </row>
    <row r="19" spans="1:11" x14ac:dyDescent="0.25">
      <c r="A19" t="s">
        <v>463</v>
      </c>
      <c r="B19">
        <v>1</v>
      </c>
      <c r="C19">
        <v>3</v>
      </c>
      <c r="D19">
        <v>3</v>
      </c>
      <c r="E19">
        <v>3</v>
      </c>
      <c r="F19" t="s">
        <v>395</v>
      </c>
      <c r="G19">
        <v>3.5228015655690301</v>
      </c>
      <c r="H19" t="s">
        <v>396</v>
      </c>
      <c r="I19">
        <v>330</v>
      </c>
      <c r="J19">
        <v>0.32830509381032602</v>
      </c>
      <c r="K19">
        <v>0.82687315157435703</v>
      </c>
    </row>
    <row r="20" spans="1:11" x14ac:dyDescent="0.25">
      <c r="A20" t="s">
        <v>464</v>
      </c>
      <c r="B20">
        <v>1</v>
      </c>
      <c r="C20">
        <v>3</v>
      </c>
      <c r="D20">
        <v>1</v>
      </c>
      <c r="E20">
        <v>3</v>
      </c>
      <c r="F20" t="s">
        <v>395</v>
      </c>
      <c r="G20">
        <v>6.9445453649331697</v>
      </c>
      <c r="H20" t="s">
        <v>397</v>
      </c>
      <c r="I20">
        <v>355</v>
      </c>
      <c r="J20">
        <v>0.28287299823008699</v>
      </c>
      <c r="K20">
        <v>0.85711667253817103</v>
      </c>
    </row>
    <row r="21" spans="1:11" x14ac:dyDescent="0.25">
      <c r="A21" t="s">
        <v>465</v>
      </c>
      <c r="B21">
        <v>1</v>
      </c>
      <c r="C21">
        <v>3</v>
      </c>
      <c r="D21">
        <v>3</v>
      </c>
      <c r="E21">
        <v>3</v>
      </c>
      <c r="F21" t="s">
        <v>395</v>
      </c>
      <c r="G21">
        <v>7.9510204342613804</v>
      </c>
      <c r="H21" t="s">
        <v>396</v>
      </c>
      <c r="I21">
        <v>136</v>
      </c>
      <c r="J21">
        <v>0.22588853278323601</v>
      </c>
      <c r="K21">
        <v>0.89741279816410602</v>
      </c>
    </row>
    <row r="22" spans="1:11" x14ac:dyDescent="0.25">
      <c r="A22" t="s">
        <v>466</v>
      </c>
      <c r="B22">
        <v>1</v>
      </c>
      <c r="C22">
        <v>3</v>
      </c>
      <c r="D22">
        <v>3</v>
      </c>
      <c r="E22">
        <v>3</v>
      </c>
      <c r="F22" t="s">
        <v>395</v>
      </c>
      <c r="G22">
        <v>6.8115942372808496</v>
      </c>
      <c r="H22" t="s">
        <v>396</v>
      </c>
      <c r="I22">
        <v>355</v>
      </c>
      <c r="J22">
        <v>6.9994446870039306E-2</v>
      </c>
      <c r="K22">
        <v>0.96785784273248099</v>
      </c>
    </row>
    <row r="23" spans="1:11" x14ac:dyDescent="0.25">
      <c r="A23" t="s">
        <v>467</v>
      </c>
      <c r="B23">
        <v>1</v>
      </c>
      <c r="C23">
        <v>3</v>
      </c>
      <c r="D23">
        <v>1</v>
      </c>
      <c r="E23">
        <v>3</v>
      </c>
      <c r="F23" t="s">
        <v>395</v>
      </c>
      <c r="G23">
        <v>8.0088485679212393</v>
      </c>
      <c r="H23" t="s">
        <v>397</v>
      </c>
      <c r="I23">
        <v>71</v>
      </c>
      <c r="J23">
        <v>0.26311839446767199</v>
      </c>
      <c r="K23">
        <v>0.85521061074709204</v>
      </c>
    </row>
    <row r="24" spans="1:11" x14ac:dyDescent="0.25">
      <c r="A24" t="s">
        <v>468</v>
      </c>
      <c r="B24">
        <v>1</v>
      </c>
      <c r="C24">
        <v>2</v>
      </c>
      <c r="D24">
        <v>1</v>
      </c>
      <c r="E24">
        <v>2</v>
      </c>
      <c r="F24" t="s">
        <v>399</v>
      </c>
      <c r="G24">
        <v>9.4791377630472198</v>
      </c>
      <c r="H24" t="s">
        <v>397</v>
      </c>
      <c r="I24">
        <v>25</v>
      </c>
      <c r="J24">
        <v>0.42413863941459601</v>
      </c>
      <c r="K24">
        <v>0.77606088354699498</v>
      </c>
    </row>
    <row r="25" spans="1:11" x14ac:dyDescent="0.25">
      <c r="A25" t="s">
        <v>469</v>
      </c>
      <c r="B25">
        <v>1</v>
      </c>
      <c r="C25">
        <v>3</v>
      </c>
      <c r="D25">
        <v>3</v>
      </c>
      <c r="E25">
        <v>3</v>
      </c>
      <c r="F25" t="s">
        <v>395</v>
      </c>
      <c r="G25">
        <v>3.42373841609492</v>
      </c>
      <c r="H25" t="s">
        <v>396</v>
      </c>
      <c r="I25">
        <v>368</v>
      </c>
      <c r="J25">
        <v>0.105266492268868</v>
      </c>
      <c r="K25">
        <v>0.93548675126087999</v>
      </c>
    </row>
    <row r="26" spans="1:11" x14ac:dyDescent="0.25">
      <c r="A26" t="s">
        <v>470</v>
      </c>
      <c r="B26">
        <v>1</v>
      </c>
      <c r="C26">
        <v>3</v>
      </c>
      <c r="D26">
        <v>3</v>
      </c>
      <c r="E26">
        <v>3</v>
      </c>
      <c r="F26" t="s">
        <v>395</v>
      </c>
      <c r="G26">
        <v>2.9067967663070902</v>
      </c>
      <c r="H26" t="s">
        <v>396</v>
      </c>
      <c r="I26">
        <v>206</v>
      </c>
      <c r="J26">
        <v>9.3753120764385495E-2</v>
      </c>
      <c r="K26">
        <v>0.93523550308608205</v>
      </c>
    </row>
    <row r="27" spans="1:11" x14ac:dyDescent="0.25">
      <c r="A27" t="s">
        <v>471</v>
      </c>
      <c r="B27">
        <v>1</v>
      </c>
      <c r="C27">
        <v>2</v>
      </c>
      <c r="D27">
        <v>1</v>
      </c>
      <c r="E27">
        <v>2</v>
      </c>
      <c r="F27" t="s">
        <v>399</v>
      </c>
      <c r="G27">
        <v>8.5582320654186805</v>
      </c>
      <c r="H27" t="s">
        <v>397</v>
      </c>
      <c r="I27">
        <v>136</v>
      </c>
      <c r="J27">
        <v>0.36333775833975102</v>
      </c>
      <c r="K27">
        <v>0.85655555486989499</v>
      </c>
    </row>
    <row r="28" spans="1:11" x14ac:dyDescent="0.25">
      <c r="A28" t="s">
        <v>472</v>
      </c>
      <c r="B28">
        <v>1</v>
      </c>
      <c r="C28">
        <v>3</v>
      </c>
      <c r="D28">
        <v>1</v>
      </c>
      <c r="E28">
        <v>3</v>
      </c>
      <c r="F28" t="s">
        <v>395</v>
      </c>
      <c r="G28">
        <v>7.8217199102072099</v>
      </c>
      <c r="H28" t="s">
        <v>397</v>
      </c>
      <c r="I28">
        <v>71</v>
      </c>
      <c r="J28">
        <v>0.184175682765543</v>
      </c>
      <c r="K28">
        <v>0.90951500286393905</v>
      </c>
    </row>
    <row r="29" spans="1:11" x14ac:dyDescent="0.25">
      <c r="A29" t="s">
        <v>473</v>
      </c>
      <c r="B29">
        <v>1</v>
      </c>
      <c r="C29">
        <v>3</v>
      </c>
      <c r="D29">
        <v>3</v>
      </c>
      <c r="E29">
        <v>3</v>
      </c>
      <c r="F29" t="s">
        <v>395</v>
      </c>
      <c r="G29">
        <v>7.0309588690043201</v>
      </c>
      <c r="H29" t="s">
        <v>396</v>
      </c>
      <c r="I29">
        <v>355</v>
      </c>
      <c r="J29">
        <v>0.14596928791097999</v>
      </c>
      <c r="K29">
        <v>0.92589108085767302</v>
      </c>
    </row>
    <row r="30" spans="1:11" x14ac:dyDescent="0.25">
      <c r="A30" t="s">
        <v>474</v>
      </c>
      <c r="B30">
        <v>1</v>
      </c>
      <c r="C30">
        <v>3</v>
      </c>
      <c r="D30">
        <v>3</v>
      </c>
      <c r="E30">
        <v>3</v>
      </c>
      <c r="F30" t="s">
        <v>395</v>
      </c>
      <c r="G30">
        <v>8.0103751667484797</v>
      </c>
      <c r="H30" t="s">
        <v>396</v>
      </c>
      <c r="I30">
        <v>136</v>
      </c>
      <c r="J30">
        <v>0.115628016905163</v>
      </c>
      <c r="K30">
        <v>0.93774285172611405</v>
      </c>
    </row>
    <row r="31" spans="1:11" x14ac:dyDescent="0.25">
      <c r="A31" t="s">
        <v>475</v>
      </c>
      <c r="B31">
        <v>1</v>
      </c>
      <c r="C31">
        <v>3</v>
      </c>
      <c r="D31">
        <v>3</v>
      </c>
      <c r="E31">
        <v>3</v>
      </c>
      <c r="F31" t="s">
        <v>395</v>
      </c>
      <c r="G31">
        <v>7.7786580817353004</v>
      </c>
      <c r="H31" t="s">
        <v>396</v>
      </c>
      <c r="I31">
        <v>136</v>
      </c>
      <c r="J31">
        <v>0.25129657667150701</v>
      </c>
      <c r="K31">
        <v>0.91143159543863295</v>
      </c>
    </row>
    <row r="32" spans="1:11" x14ac:dyDescent="0.25">
      <c r="A32" t="s">
        <v>476</v>
      </c>
      <c r="B32">
        <v>1</v>
      </c>
      <c r="C32">
        <v>3</v>
      </c>
      <c r="D32">
        <v>3</v>
      </c>
      <c r="E32">
        <v>3</v>
      </c>
      <c r="F32" t="s">
        <v>395</v>
      </c>
      <c r="G32">
        <v>6.7652837717957599</v>
      </c>
      <c r="H32" t="s">
        <v>396</v>
      </c>
      <c r="I32">
        <v>231</v>
      </c>
      <c r="J32">
        <v>6.7993528223812702E-2</v>
      </c>
      <c r="K32">
        <v>0.96767860179896104</v>
      </c>
    </row>
    <row r="33" spans="1:11" x14ac:dyDescent="0.25">
      <c r="A33" t="s">
        <v>477</v>
      </c>
      <c r="B33">
        <v>1</v>
      </c>
      <c r="C33">
        <v>3</v>
      </c>
      <c r="D33">
        <v>3</v>
      </c>
      <c r="E33">
        <v>3</v>
      </c>
      <c r="F33" t="s">
        <v>395</v>
      </c>
      <c r="G33">
        <v>7.1970921162582302</v>
      </c>
      <c r="H33" t="s">
        <v>396</v>
      </c>
      <c r="I33">
        <v>136</v>
      </c>
      <c r="J33">
        <v>4.2397262664537701E-2</v>
      </c>
      <c r="K33">
        <v>0.97855774509844395</v>
      </c>
    </row>
    <row r="34" spans="1:11" x14ac:dyDescent="0.25">
      <c r="A34" t="s">
        <v>478</v>
      </c>
      <c r="B34">
        <v>1</v>
      </c>
      <c r="C34">
        <v>2</v>
      </c>
      <c r="D34">
        <v>1</v>
      </c>
      <c r="E34">
        <v>2</v>
      </c>
      <c r="F34" t="s">
        <v>399</v>
      </c>
      <c r="G34">
        <v>8.9404271806790696</v>
      </c>
      <c r="H34" t="s">
        <v>397</v>
      </c>
      <c r="I34">
        <v>25</v>
      </c>
      <c r="J34">
        <v>0.260827370599999</v>
      </c>
      <c r="K34">
        <v>0.85433626719660505</v>
      </c>
    </row>
    <row r="35" spans="1:11" x14ac:dyDescent="0.25">
      <c r="A35" t="s">
        <v>479</v>
      </c>
      <c r="B35">
        <v>1</v>
      </c>
      <c r="C35">
        <v>3</v>
      </c>
      <c r="D35">
        <v>3</v>
      </c>
      <c r="E35">
        <v>3</v>
      </c>
      <c r="F35" t="s">
        <v>395</v>
      </c>
      <c r="G35">
        <v>7.2402280467774798</v>
      </c>
      <c r="H35" t="s">
        <v>396</v>
      </c>
      <c r="I35">
        <v>355</v>
      </c>
      <c r="J35">
        <v>0.175752374579207</v>
      </c>
      <c r="K35">
        <v>0.91131414272936195</v>
      </c>
    </row>
    <row r="36" spans="1:11" x14ac:dyDescent="0.25">
      <c r="A36" t="s">
        <v>480</v>
      </c>
      <c r="B36">
        <v>1</v>
      </c>
      <c r="C36">
        <v>3</v>
      </c>
      <c r="D36">
        <v>3</v>
      </c>
      <c r="E36">
        <v>3</v>
      </c>
      <c r="F36" t="s">
        <v>395</v>
      </c>
      <c r="G36">
        <v>7.0948962351805402</v>
      </c>
      <c r="H36" t="s">
        <v>396</v>
      </c>
      <c r="I36">
        <v>355</v>
      </c>
      <c r="J36">
        <v>0.200083209877019</v>
      </c>
      <c r="K36">
        <v>0.90530761532115001</v>
      </c>
    </row>
    <row r="37" spans="1:11" x14ac:dyDescent="0.25">
      <c r="A37" t="s">
        <v>481</v>
      </c>
      <c r="B37">
        <v>1</v>
      </c>
      <c r="C37">
        <v>2</v>
      </c>
      <c r="D37">
        <v>1</v>
      </c>
      <c r="E37">
        <v>2</v>
      </c>
      <c r="F37" t="s">
        <v>399</v>
      </c>
      <c r="G37">
        <v>9.7319036211879908</v>
      </c>
      <c r="H37" t="s">
        <v>397</v>
      </c>
      <c r="I37">
        <v>71</v>
      </c>
      <c r="J37">
        <v>0.46271241380727501</v>
      </c>
      <c r="K37">
        <v>0.74196259422380095</v>
      </c>
    </row>
    <row r="38" spans="1:11" x14ac:dyDescent="0.25">
      <c r="A38" t="s">
        <v>482</v>
      </c>
      <c r="B38">
        <v>1</v>
      </c>
      <c r="C38">
        <v>3</v>
      </c>
      <c r="D38">
        <v>3</v>
      </c>
      <c r="E38">
        <v>3</v>
      </c>
      <c r="F38" t="s">
        <v>395</v>
      </c>
      <c r="G38">
        <v>3.2105243698968402</v>
      </c>
      <c r="H38" t="s">
        <v>396</v>
      </c>
      <c r="I38">
        <v>368</v>
      </c>
      <c r="J38">
        <v>0.14875414379617999</v>
      </c>
      <c r="K38">
        <v>0.90681303684339098</v>
      </c>
    </row>
    <row r="39" spans="1:11" x14ac:dyDescent="0.25">
      <c r="A39" t="s">
        <v>483</v>
      </c>
      <c r="B39">
        <v>1</v>
      </c>
      <c r="C39">
        <v>3</v>
      </c>
      <c r="D39">
        <v>3</v>
      </c>
      <c r="E39">
        <v>3</v>
      </c>
      <c r="F39" t="s">
        <v>395</v>
      </c>
      <c r="G39">
        <v>7.5995397176977999</v>
      </c>
      <c r="H39" t="s">
        <v>396</v>
      </c>
      <c r="I39">
        <v>28</v>
      </c>
      <c r="J39">
        <v>8.3630566487639904E-2</v>
      </c>
      <c r="K39">
        <v>0.95872705844791695</v>
      </c>
    </row>
    <row r="40" spans="1:11" x14ac:dyDescent="0.25">
      <c r="A40" t="s">
        <v>484</v>
      </c>
      <c r="B40">
        <v>1</v>
      </c>
      <c r="C40">
        <v>3</v>
      </c>
      <c r="D40">
        <v>1</v>
      </c>
      <c r="E40">
        <v>3</v>
      </c>
      <c r="F40" t="s">
        <v>395</v>
      </c>
      <c r="G40">
        <v>2.7844296807848399</v>
      </c>
      <c r="H40" t="s">
        <v>397</v>
      </c>
      <c r="I40">
        <v>390</v>
      </c>
      <c r="J40">
        <v>0.47362164482288099</v>
      </c>
      <c r="K40">
        <v>0.41822093220968498</v>
      </c>
    </row>
    <row r="41" spans="1:11" x14ac:dyDescent="0.25">
      <c r="A41" t="s">
        <v>485</v>
      </c>
      <c r="B41">
        <v>1</v>
      </c>
      <c r="C41">
        <v>3</v>
      </c>
      <c r="D41">
        <v>1</v>
      </c>
      <c r="E41">
        <v>3</v>
      </c>
      <c r="F41" t="s">
        <v>395</v>
      </c>
      <c r="G41">
        <v>7.6327645514146703</v>
      </c>
      <c r="H41" t="s">
        <v>397</v>
      </c>
      <c r="I41">
        <v>355</v>
      </c>
      <c r="J41">
        <v>0.26342650921293898</v>
      </c>
      <c r="K41">
        <v>0.87337372506420496</v>
      </c>
    </row>
    <row r="42" spans="1:11" x14ac:dyDescent="0.25">
      <c r="A42" t="s">
        <v>486</v>
      </c>
      <c r="B42">
        <v>1</v>
      </c>
      <c r="C42">
        <v>3</v>
      </c>
      <c r="D42">
        <v>1</v>
      </c>
      <c r="E42">
        <v>3</v>
      </c>
      <c r="F42" t="s">
        <v>395</v>
      </c>
      <c r="G42">
        <v>8.0447907255965099</v>
      </c>
      <c r="H42" t="s">
        <v>397</v>
      </c>
      <c r="I42">
        <v>25</v>
      </c>
      <c r="J42">
        <v>1.0513660364447801</v>
      </c>
      <c r="K42">
        <v>0.23569421356259199</v>
      </c>
    </row>
    <row r="43" spans="1:11" x14ac:dyDescent="0.25">
      <c r="A43" t="s">
        <v>487</v>
      </c>
      <c r="B43">
        <v>1</v>
      </c>
      <c r="C43">
        <v>3</v>
      </c>
      <c r="D43">
        <v>1</v>
      </c>
      <c r="E43">
        <v>3</v>
      </c>
      <c r="F43" t="s">
        <v>395</v>
      </c>
      <c r="G43">
        <v>8.2161118426454198</v>
      </c>
      <c r="H43" t="s">
        <v>397</v>
      </c>
      <c r="I43">
        <v>136</v>
      </c>
      <c r="J43">
        <v>0.32639313571224698</v>
      </c>
      <c r="K43">
        <v>0.87604025696775201</v>
      </c>
    </row>
    <row r="44" spans="1:11" x14ac:dyDescent="0.25">
      <c r="A44" t="s">
        <v>488</v>
      </c>
      <c r="B44">
        <v>1</v>
      </c>
      <c r="C44">
        <v>3</v>
      </c>
      <c r="D44">
        <v>3</v>
      </c>
      <c r="E44">
        <v>3</v>
      </c>
      <c r="F44" t="s">
        <v>395</v>
      </c>
      <c r="G44">
        <v>8.22168508145133</v>
      </c>
      <c r="H44" t="s">
        <v>396</v>
      </c>
      <c r="I44">
        <v>28</v>
      </c>
      <c r="J44">
        <v>0.219220985922955</v>
      </c>
      <c r="K44">
        <v>0.874497857346615</v>
      </c>
    </row>
    <row r="45" spans="1:11" x14ac:dyDescent="0.25">
      <c r="A45" t="s">
        <v>489</v>
      </c>
      <c r="B45">
        <v>1</v>
      </c>
      <c r="C45">
        <v>3</v>
      </c>
      <c r="D45">
        <v>3</v>
      </c>
      <c r="E45">
        <v>3</v>
      </c>
      <c r="F45" t="s">
        <v>395</v>
      </c>
      <c r="G45">
        <v>2.99133030259943</v>
      </c>
      <c r="H45" t="s">
        <v>396</v>
      </c>
      <c r="I45">
        <v>182</v>
      </c>
      <c r="J45">
        <v>1.3098762221748699E-2</v>
      </c>
      <c r="K45">
        <v>0.99180745219535804</v>
      </c>
    </row>
    <row r="46" spans="1:11" x14ac:dyDescent="0.25">
      <c r="A46" t="s">
        <v>490</v>
      </c>
      <c r="B46">
        <v>1</v>
      </c>
      <c r="C46">
        <v>3</v>
      </c>
      <c r="D46">
        <v>3</v>
      </c>
      <c r="E46">
        <v>3</v>
      </c>
      <c r="F46" t="s">
        <v>395</v>
      </c>
      <c r="G46">
        <v>7.1922372862098696</v>
      </c>
      <c r="H46" t="s">
        <v>396</v>
      </c>
      <c r="I46">
        <v>136</v>
      </c>
      <c r="J46">
        <v>3.7213657227727202E-2</v>
      </c>
      <c r="K46">
        <v>0.98267339241094398</v>
      </c>
    </row>
    <row r="47" spans="1:11" x14ac:dyDescent="0.25">
      <c r="A47" t="s">
        <v>491</v>
      </c>
      <c r="B47">
        <v>1</v>
      </c>
      <c r="C47">
        <v>3</v>
      </c>
      <c r="D47">
        <v>3</v>
      </c>
      <c r="E47">
        <v>3</v>
      </c>
      <c r="F47" t="s">
        <v>395</v>
      </c>
      <c r="G47">
        <v>6.82558700548819</v>
      </c>
      <c r="H47" t="s">
        <v>396</v>
      </c>
      <c r="I47">
        <v>28</v>
      </c>
      <c r="J47">
        <v>0.115408580505339</v>
      </c>
      <c r="K47">
        <v>0.93376160143961395</v>
      </c>
    </row>
    <row r="48" spans="1:11" x14ac:dyDescent="0.25">
      <c r="A48" t="s">
        <v>492</v>
      </c>
      <c r="B48">
        <v>1</v>
      </c>
      <c r="C48">
        <v>3</v>
      </c>
      <c r="D48">
        <v>3</v>
      </c>
      <c r="E48">
        <v>3</v>
      </c>
      <c r="F48" t="s">
        <v>395</v>
      </c>
      <c r="G48">
        <v>7.8538517626895104</v>
      </c>
      <c r="H48" t="s">
        <v>396</v>
      </c>
      <c r="I48">
        <v>136</v>
      </c>
      <c r="J48">
        <v>6.7147414108660403E-2</v>
      </c>
      <c r="K48">
        <v>0.97395790163326701</v>
      </c>
    </row>
    <row r="49" spans="1:11" x14ac:dyDescent="0.25">
      <c r="A49" t="s">
        <v>493</v>
      </c>
      <c r="B49">
        <v>1</v>
      </c>
      <c r="C49">
        <v>2</v>
      </c>
      <c r="D49">
        <v>1</v>
      </c>
      <c r="E49">
        <v>2</v>
      </c>
      <c r="F49" t="s">
        <v>399</v>
      </c>
      <c r="G49">
        <v>8.9080785263715203</v>
      </c>
      <c r="H49" t="s">
        <v>397</v>
      </c>
      <c r="I49">
        <v>25</v>
      </c>
      <c r="J49">
        <v>1.8289880516180099</v>
      </c>
      <c r="K49">
        <v>-0.150887816411853</v>
      </c>
    </row>
    <row r="50" spans="1:11" x14ac:dyDescent="0.25">
      <c r="A50" t="s">
        <v>494</v>
      </c>
      <c r="B50">
        <v>1</v>
      </c>
      <c r="C50">
        <v>3</v>
      </c>
      <c r="D50">
        <v>3</v>
      </c>
      <c r="E50">
        <v>3</v>
      </c>
      <c r="F50" t="s">
        <v>395</v>
      </c>
      <c r="G50">
        <v>6.7855347112251199</v>
      </c>
      <c r="H50" t="s">
        <v>396</v>
      </c>
      <c r="I50">
        <v>355</v>
      </c>
      <c r="J50">
        <v>0.17769301563140799</v>
      </c>
      <c r="K50">
        <v>0.92229201660652504</v>
      </c>
    </row>
    <row r="51" spans="1:11" x14ac:dyDescent="0.25">
      <c r="A51" t="s">
        <v>495</v>
      </c>
      <c r="B51">
        <v>1</v>
      </c>
      <c r="C51">
        <v>3</v>
      </c>
      <c r="D51">
        <v>1</v>
      </c>
      <c r="E51">
        <v>3</v>
      </c>
      <c r="F51" t="s">
        <v>395</v>
      </c>
      <c r="G51">
        <v>7.0809003541881701</v>
      </c>
      <c r="H51" t="s">
        <v>397</v>
      </c>
      <c r="I51">
        <v>355</v>
      </c>
      <c r="J51">
        <v>0.530361224556126</v>
      </c>
      <c r="K51">
        <v>0.75470218449678605</v>
      </c>
    </row>
    <row r="52" spans="1:11" x14ac:dyDescent="0.25">
      <c r="A52" t="s">
        <v>496</v>
      </c>
      <c r="B52">
        <v>1</v>
      </c>
      <c r="C52">
        <v>3</v>
      </c>
      <c r="D52">
        <v>3</v>
      </c>
      <c r="E52">
        <v>3</v>
      </c>
      <c r="F52" t="s">
        <v>395</v>
      </c>
      <c r="G52">
        <v>8.3453472770659101</v>
      </c>
      <c r="H52" t="s">
        <v>396</v>
      </c>
      <c r="I52">
        <v>136</v>
      </c>
      <c r="J52">
        <v>0.16985324825273199</v>
      </c>
      <c r="K52">
        <v>0.920636099326827</v>
      </c>
    </row>
    <row r="53" spans="1:11" x14ac:dyDescent="0.25">
      <c r="A53" t="s">
        <v>497</v>
      </c>
      <c r="B53">
        <v>1</v>
      </c>
      <c r="C53">
        <v>3</v>
      </c>
      <c r="D53">
        <v>3</v>
      </c>
      <c r="E53">
        <v>3</v>
      </c>
      <c r="F53" t="s">
        <v>395</v>
      </c>
      <c r="G53">
        <v>7.7045364854565097</v>
      </c>
      <c r="H53" t="s">
        <v>396</v>
      </c>
      <c r="I53">
        <v>28</v>
      </c>
      <c r="J53">
        <v>0.116742076130182</v>
      </c>
      <c r="K53">
        <v>0.94310965181020201</v>
      </c>
    </row>
    <row r="54" spans="1:11" x14ac:dyDescent="0.25">
      <c r="A54" t="s">
        <v>498</v>
      </c>
      <c r="B54">
        <v>1</v>
      </c>
      <c r="C54">
        <v>3</v>
      </c>
      <c r="D54">
        <v>3</v>
      </c>
      <c r="E54">
        <v>3</v>
      </c>
      <c r="F54" t="s">
        <v>395</v>
      </c>
      <c r="G54">
        <v>6.81728703845853</v>
      </c>
      <c r="H54" t="s">
        <v>396</v>
      </c>
      <c r="I54">
        <v>151</v>
      </c>
      <c r="J54">
        <v>3.6370766632510203E-2</v>
      </c>
      <c r="K54">
        <v>0.98324434655625403</v>
      </c>
    </row>
    <row r="55" spans="1:11" x14ac:dyDescent="0.25">
      <c r="A55" t="s">
        <v>499</v>
      </c>
      <c r="B55">
        <v>1</v>
      </c>
      <c r="C55">
        <v>2</v>
      </c>
      <c r="D55">
        <v>3</v>
      </c>
      <c r="E55">
        <v>2</v>
      </c>
      <c r="F55" t="s">
        <v>399</v>
      </c>
      <c r="G55">
        <v>8.6040488445421897</v>
      </c>
      <c r="H55" t="s">
        <v>396</v>
      </c>
      <c r="I55">
        <v>136</v>
      </c>
      <c r="J55">
        <v>0.18767202330574101</v>
      </c>
      <c r="K55">
        <v>0.92809796096021802</v>
      </c>
    </row>
    <row r="56" spans="1:11" x14ac:dyDescent="0.25">
      <c r="A56" t="s">
        <v>500</v>
      </c>
      <c r="B56">
        <v>1</v>
      </c>
      <c r="C56">
        <v>3</v>
      </c>
      <c r="D56">
        <v>3</v>
      </c>
      <c r="E56">
        <v>3</v>
      </c>
      <c r="F56" t="s">
        <v>395</v>
      </c>
      <c r="G56">
        <v>7.4251522135265304</v>
      </c>
      <c r="H56" t="s">
        <v>396</v>
      </c>
      <c r="I56">
        <v>71</v>
      </c>
      <c r="J56">
        <v>0.22106115503711901</v>
      </c>
      <c r="K56">
        <v>0.87013962621823504</v>
      </c>
    </row>
    <row r="57" spans="1:11" x14ac:dyDescent="0.25">
      <c r="A57" t="s">
        <v>501</v>
      </c>
      <c r="B57">
        <v>1</v>
      </c>
      <c r="C57">
        <v>3</v>
      </c>
      <c r="D57">
        <v>3</v>
      </c>
      <c r="E57">
        <v>3</v>
      </c>
      <c r="F57" t="s">
        <v>395</v>
      </c>
      <c r="G57">
        <v>7.3023221795769704</v>
      </c>
      <c r="H57" t="s">
        <v>396</v>
      </c>
      <c r="I57">
        <v>355</v>
      </c>
      <c r="J57">
        <v>0.16701687013466901</v>
      </c>
      <c r="K57">
        <v>0.91516547395236603</v>
      </c>
    </row>
    <row r="58" spans="1:11" x14ac:dyDescent="0.25">
      <c r="A58" t="s">
        <v>502</v>
      </c>
      <c r="B58">
        <v>1</v>
      </c>
      <c r="C58">
        <v>3</v>
      </c>
      <c r="D58">
        <v>3</v>
      </c>
      <c r="E58">
        <v>3</v>
      </c>
      <c r="F58" t="s">
        <v>395</v>
      </c>
      <c r="G58">
        <v>8.2779087059443306</v>
      </c>
      <c r="H58" t="s">
        <v>396</v>
      </c>
      <c r="I58">
        <v>136</v>
      </c>
      <c r="J58">
        <v>0.195319797907966</v>
      </c>
      <c r="K58">
        <v>0.91130361213089295</v>
      </c>
    </row>
    <row r="59" spans="1:11" x14ac:dyDescent="0.25">
      <c r="A59" t="s">
        <v>503</v>
      </c>
      <c r="B59">
        <v>1</v>
      </c>
      <c r="C59">
        <v>3</v>
      </c>
      <c r="D59">
        <v>1</v>
      </c>
      <c r="E59">
        <v>3</v>
      </c>
      <c r="F59" t="s">
        <v>395</v>
      </c>
      <c r="G59">
        <v>8.1196026035720408</v>
      </c>
      <c r="H59" t="s">
        <v>397</v>
      </c>
      <c r="I59">
        <v>355</v>
      </c>
      <c r="J59">
        <v>0.37623787191805402</v>
      </c>
      <c r="K59">
        <v>0.82935675806117304</v>
      </c>
    </row>
    <row r="60" spans="1:11" x14ac:dyDescent="0.25">
      <c r="A60" t="s">
        <v>504</v>
      </c>
      <c r="B60">
        <v>1</v>
      </c>
      <c r="C60">
        <v>3</v>
      </c>
      <c r="D60">
        <v>3</v>
      </c>
      <c r="E60">
        <v>3</v>
      </c>
      <c r="F60" t="s">
        <v>395</v>
      </c>
      <c r="G60">
        <v>6.6755601871011896</v>
      </c>
      <c r="H60" t="s">
        <v>396</v>
      </c>
      <c r="I60">
        <v>355</v>
      </c>
      <c r="J60">
        <v>0.16307010230914301</v>
      </c>
      <c r="K60">
        <v>0.93110657299309396</v>
      </c>
    </row>
    <row r="61" spans="1:11" x14ac:dyDescent="0.25">
      <c r="A61" t="s">
        <v>505</v>
      </c>
      <c r="B61">
        <v>1</v>
      </c>
      <c r="C61">
        <v>3</v>
      </c>
      <c r="D61">
        <v>3</v>
      </c>
      <c r="E61">
        <v>3</v>
      </c>
      <c r="F61" t="s">
        <v>395</v>
      </c>
      <c r="G61">
        <v>3.5966436672068198</v>
      </c>
      <c r="H61" t="s">
        <v>396</v>
      </c>
      <c r="I61">
        <v>330</v>
      </c>
      <c r="J61">
        <v>0.15668491668594101</v>
      </c>
      <c r="K61">
        <v>0.90581109145486804</v>
      </c>
    </row>
    <row r="62" spans="1:11" x14ac:dyDescent="0.25">
      <c r="A62" t="s">
        <v>506</v>
      </c>
      <c r="B62">
        <v>1</v>
      </c>
      <c r="C62">
        <v>3</v>
      </c>
      <c r="D62">
        <v>1</v>
      </c>
      <c r="E62">
        <v>3</v>
      </c>
      <c r="F62" t="s">
        <v>395</v>
      </c>
      <c r="G62">
        <v>8.4260697950908803</v>
      </c>
      <c r="H62" t="s">
        <v>397</v>
      </c>
      <c r="I62">
        <v>25</v>
      </c>
      <c r="J62">
        <v>0.524288853869607</v>
      </c>
      <c r="K62">
        <v>0.65619578361462605</v>
      </c>
    </row>
    <row r="63" spans="1:11" x14ac:dyDescent="0.25">
      <c r="A63" t="s">
        <v>507</v>
      </c>
      <c r="B63">
        <v>1</v>
      </c>
      <c r="C63">
        <v>3</v>
      </c>
      <c r="D63">
        <v>3</v>
      </c>
      <c r="E63">
        <v>3</v>
      </c>
      <c r="F63" t="s">
        <v>395</v>
      </c>
      <c r="G63">
        <v>6.8513554474238401</v>
      </c>
      <c r="H63" t="s">
        <v>396</v>
      </c>
      <c r="I63">
        <v>355</v>
      </c>
      <c r="J63">
        <v>0.120491131008729</v>
      </c>
      <c r="K63">
        <v>0.93910740576097396</v>
      </c>
    </row>
    <row r="64" spans="1:11" x14ac:dyDescent="0.25">
      <c r="A64" t="s">
        <v>508</v>
      </c>
      <c r="B64">
        <v>1</v>
      </c>
      <c r="C64">
        <v>2</v>
      </c>
      <c r="D64">
        <v>1</v>
      </c>
      <c r="E64">
        <v>2</v>
      </c>
      <c r="F64" t="s">
        <v>399</v>
      </c>
      <c r="G64">
        <v>9.8430696532223898</v>
      </c>
      <c r="H64" t="s">
        <v>397</v>
      </c>
      <c r="I64">
        <v>25</v>
      </c>
      <c r="J64">
        <v>0.34603904167599597</v>
      </c>
      <c r="K64">
        <v>0.79387155232346596</v>
      </c>
    </row>
    <row r="65" spans="1:11" x14ac:dyDescent="0.25">
      <c r="A65" t="s">
        <v>509</v>
      </c>
      <c r="B65">
        <v>1</v>
      </c>
      <c r="C65">
        <v>3</v>
      </c>
      <c r="D65">
        <v>3</v>
      </c>
      <c r="E65">
        <v>3</v>
      </c>
      <c r="F65" t="s">
        <v>395</v>
      </c>
      <c r="G65">
        <v>6.8226574417793797</v>
      </c>
      <c r="H65" t="s">
        <v>396</v>
      </c>
      <c r="I65">
        <v>355</v>
      </c>
      <c r="J65">
        <v>0.15351973173459299</v>
      </c>
      <c r="K65">
        <v>0.91644788407702704</v>
      </c>
    </row>
    <row r="66" spans="1:11" x14ac:dyDescent="0.25">
      <c r="A66" t="s">
        <v>510</v>
      </c>
      <c r="B66">
        <v>1</v>
      </c>
      <c r="C66">
        <v>3</v>
      </c>
      <c r="D66">
        <v>3</v>
      </c>
      <c r="E66">
        <v>3</v>
      </c>
      <c r="F66" t="s">
        <v>395</v>
      </c>
      <c r="G66">
        <v>6.8029073552212802</v>
      </c>
      <c r="H66" t="s">
        <v>396</v>
      </c>
      <c r="I66">
        <v>151</v>
      </c>
      <c r="J66">
        <v>3.7974763253918201E-2</v>
      </c>
      <c r="K66">
        <v>0.98080196226347005</v>
      </c>
    </row>
    <row r="67" spans="1:11" x14ac:dyDescent="0.25">
      <c r="A67" t="s">
        <v>511</v>
      </c>
      <c r="B67">
        <v>1</v>
      </c>
      <c r="C67">
        <v>3</v>
      </c>
      <c r="D67">
        <v>3</v>
      </c>
      <c r="E67">
        <v>3</v>
      </c>
      <c r="F67" t="s">
        <v>395</v>
      </c>
      <c r="G67">
        <v>6.3392010192773096</v>
      </c>
      <c r="H67" t="s">
        <v>396</v>
      </c>
      <c r="I67">
        <v>355</v>
      </c>
      <c r="J67">
        <v>0.26019950190082503</v>
      </c>
      <c r="K67">
        <v>0.88987330188160096</v>
      </c>
    </row>
    <row r="68" spans="1:11" x14ac:dyDescent="0.25">
      <c r="A68" t="s">
        <v>512</v>
      </c>
      <c r="B68">
        <v>1</v>
      </c>
      <c r="C68">
        <v>3</v>
      </c>
      <c r="D68">
        <v>3</v>
      </c>
      <c r="E68">
        <v>3</v>
      </c>
      <c r="F68" t="s">
        <v>395</v>
      </c>
      <c r="G68">
        <v>2.9203298577355099</v>
      </c>
      <c r="H68" t="s">
        <v>396</v>
      </c>
      <c r="I68">
        <v>206</v>
      </c>
      <c r="J68">
        <v>7.5314311857802005E-2</v>
      </c>
      <c r="K68">
        <v>0.95157012093587201</v>
      </c>
    </row>
    <row r="69" spans="1:11" x14ac:dyDescent="0.25">
      <c r="A69" t="s">
        <v>513</v>
      </c>
      <c r="B69">
        <v>1</v>
      </c>
      <c r="C69">
        <v>3</v>
      </c>
      <c r="D69">
        <v>3</v>
      </c>
      <c r="E69">
        <v>3</v>
      </c>
      <c r="F69" t="s">
        <v>395</v>
      </c>
      <c r="G69">
        <v>7.3924909486099697</v>
      </c>
      <c r="H69" t="s">
        <v>396</v>
      </c>
      <c r="I69">
        <v>136</v>
      </c>
      <c r="J69">
        <v>0.11816227040537899</v>
      </c>
      <c r="K69">
        <v>0.95320958804773304</v>
      </c>
    </row>
    <row r="70" spans="1:11" x14ac:dyDescent="0.25">
      <c r="A70" t="s">
        <v>514</v>
      </c>
      <c r="B70">
        <v>1</v>
      </c>
      <c r="C70">
        <v>3</v>
      </c>
      <c r="D70">
        <v>3</v>
      </c>
      <c r="E70">
        <v>3</v>
      </c>
      <c r="F70" t="s">
        <v>395</v>
      </c>
      <c r="G70">
        <v>8.1790897262132098</v>
      </c>
      <c r="H70" t="s">
        <v>396</v>
      </c>
      <c r="I70">
        <v>136</v>
      </c>
      <c r="J70">
        <v>0.25940773033970299</v>
      </c>
      <c r="K70">
        <v>0.89468915789897596</v>
      </c>
    </row>
    <row r="71" spans="1:11" x14ac:dyDescent="0.25">
      <c r="A71" t="s">
        <v>515</v>
      </c>
      <c r="B71">
        <v>1</v>
      </c>
      <c r="C71">
        <v>3</v>
      </c>
      <c r="D71">
        <v>1</v>
      </c>
      <c r="E71">
        <v>3</v>
      </c>
      <c r="F71" t="s">
        <v>395</v>
      </c>
      <c r="G71">
        <v>6.3061739775883998</v>
      </c>
      <c r="H71" t="s">
        <v>397</v>
      </c>
      <c r="I71">
        <v>355</v>
      </c>
      <c r="J71">
        <v>0.73435551173927005</v>
      </c>
      <c r="K71">
        <v>0.74481613830390203</v>
      </c>
    </row>
    <row r="72" spans="1:11" x14ac:dyDescent="0.25">
      <c r="A72" t="s">
        <v>516</v>
      </c>
      <c r="B72">
        <v>1</v>
      </c>
      <c r="C72">
        <v>3</v>
      </c>
      <c r="D72">
        <v>3</v>
      </c>
      <c r="E72">
        <v>3</v>
      </c>
      <c r="F72" t="s">
        <v>395</v>
      </c>
      <c r="G72">
        <v>3.9199213704039799</v>
      </c>
      <c r="H72" t="s">
        <v>396</v>
      </c>
      <c r="I72">
        <v>301</v>
      </c>
      <c r="J72">
        <v>0.17153403406352799</v>
      </c>
      <c r="K72">
        <v>0.91186436615083999</v>
      </c>
    </row>
    <row r="73" spans="1:11" x14ac:dyDescent="0.25">
      <c r="A73" t="s">
        <v>517</v>
      </c>
      <c r="B73">
        <v>1</v>
      </c>
      <c r="C73">
        <v>3</v>
      </c>
      <c r="D73">
        <v>3</v>
      </c>
      <c r="E73">
        <v>3</v>
      </c>
      <c r="F73" t="s">
        <v>395</v>
      </c>
      <c r="G73">
        <v>6.1032406031441901</v>
      </c>
      <c r="H73" t="s">
        <v>396</v>
      </c>
      <c r="I73">
        <v>355</v>
      </c>
      <c r="J73">
        <v>0.15155010448035</v>
      </c>
      <c r="K73">
        <v>0.90775467227935103</v>
      </c>
    </row>
    <row r="74" spans="1:11" x14ac:dyDescent="0.25">
      <c r="A74" t="s">
        <v>518</v>
      </c>
      <c r="B74">
        <v>1</v>
      </c>
      <c r="C74">
        <v>3</v>
      </c>
      <c r="D74">
        <v>3</v>
      </c>
      <c r="E74">
        <v>3</v>
      </c>
      <c r="F74" t="s">
        <v>395</v>
      </c>
      <c r="G74">
        <v>5.5380657082881797</v>
      </c>
      <c r="H74" t="s">
        <v>396</v>
      </c>
      <c r="I74">
        <v>142</v>
      </c>
      <c r="J74">
        <v>8.7720304419883599E-2</v>
      </c>
      <c r="K74">
        <v>0.94384738935766399</v>
      </c>
    </row>
    <row r="75" spans="1:11" x14ac:dyDescent="0.25">
      <c r="A75" t="s">
        <v>519</v>
      </c>
      <c r="B75">
        <v>1</v>
      </c>
      <c r="C75">
        <v>3</v>
      </c>
      <c r="D75">
        <v>3</v>
      </c>
      <c r="E75">
        <v>3</v>
      </c>
      <c r="F75" t="s">
        <v>395</v>
      </c>
      <c r="G75">
        <v>3.6931545658121601</v>
      </c>
      <c r="H75" t="s">
        <v>396</v>
      </c>
      <c r="I75">
        <v>330</v>
      </c>
      <c r="J75">
        <v>7.4256248265613403E-2</v>
      </c>
      <c r="K75">
        <v>0.96274567087833696</v>
      </c>
    </row>
    <row r="76" spans="1:11" x14ac:dyDescent="0.25">
      <c r="A76" t="s">
        <v>520</v>
      </c>
      <c r="B76">
        <v>1</v>
      </c>
      <c r="C76">
        <v>1</v>
      </c>
      <c r="D76">
        <v>1</v>
      </c>
      <c r="E76">
        <v>1</v>
      </c>
      <c r="F76" t="s">
        <v>398</v>
      </c>
      <c r="G76">
        <v>10.992246142052</v>
      </c>
      <c r="H76" t="s">
        <v>397</v>
      </c>
      <c r="I76">
        <v>25</v>
      </c>
      <c r="J76">
        <v>1.7270331232585401</v>
      </c>
      <c r="K76">
        <v>-2.0542508482816E-2</v>
      </c>
    </row>
    <row r="77" spans="1:11" x14ac:dyDescent="0.25">
      <c r="A77" t="s">
        <v>521</v>
      </c>
      <c r="B77">
        <v>1</v>
      </c>
      <c r="C77">
        <v>3</v>
      </c>
      <c r="D77">
        <v>3</v>
      </c>
      <c r="E77">
        <v>3</v>
      </c>
      <c r="F77" t="s">
        <v>395</v>
      </c>
      <c r="G77">
        <v>5.2806950336045499</v>
      </c>
      <c r="H77" t="s">
        <v>396</v>
      </c>
      <c r="I77">
        <v>161</v>
      </c>
      <c r="J77">
        <v>0.32484823166911803</v>
      </c>
      <c r="K77">
        <v>0.80167763924888102</v>
      </c>
    </row>
    <row r="78" spans="1:11" x14ac:dyDescent="0.25">
      <c r="A78" t="s">
        <v>522</v>
      </c>
      <c r="B78">
        <v>1</v>
      </c>
      <c r="C78">
        <v>3</v>
      </c>
      <c r="D78">
        <v>3</v>
      </c>
      <c r="E78">
        <v>3</v>
      </c>
      <c r="F78" t="s">
        <v>395</v>
      </c>
      <c r="G78">
        <v>5.0544550050597801</v>
      </c>
      <c r="H78" t="s">
        <v>396</v>
      </c>
      <c r="I78">
        <v>355</v>
      </c>
      <c r="J78">
        <v>0.221097991481984</v>
      </c>
      <c r="K78">
        <v>0.88754360055092696</v>
      </c>
    </row>
    <row r="79" spans="1:11" x14ac:dyDescent="0.25">
      <c r="A79" t="s">
        <v>523</v>
      </c>
      <c r="B79">
        <v>1</v>
      </c>
      <c r="C79">
        <v>3</v>
      </c>
      <c r="D79">
        <v>3</v>
      </c>
      <c r="E79">
        <v>3</v>
      </c>
      <c r="F79" t="s">
        <v>395</v>
      </c>
      <c r="G79">
        <v>6.1498946863356601</v>
      </c>
      <c r="H79" t="s">
        <v>396</v>
      </c>
      <c r="I79">
        <v>355</v>
      </c>
      <c r="J79">
        <v>0.170904606296572</v>
      </c>
      <c r="K79">
        <v>0.90507317273967502</v>
      </c>
    </row>
    <row r="80" spans="1:11" x14ac:dyDescent="0.25">
      <c r="A80" t="s">
        <v>524</v>
      </c>
      <c r="B80">
        <v>1</v>
      </c>
      <c r="C80">
        <v>3</v>
      </c>
      <c r="D80">
        <v>3</v>
      </c>
      <c r="E80">
        <v>3</v>
      </c>
      <c r="F80" t="s">
        <v>395</v>
      </c>
      <c r="G80">
        <v>4.1152376527395003</v>
      </c>
      <c r="H80" t="s">
        <v>396</v>
      </c>
      <c r="I80">
        <v>330</v>
      </c>
      <c r="J80">
        <v>0.39465299542555698</v>
      </c>
      <c r="K80">
        <v>0.77390155330948096</v>
      </c>
    </row>
    <row r="81" spans="1:11" x14ac:dyDescent="0.25">
      <c r="A81" t="s">
        <v>525</v>
      </c>
      <c r="B81">
        <v>1</v>
      </c>
      <c r="C81">
        <v>3</v>
      </c>
      <c r="D81">
        <v>1</v>
      </c>
      <c r="E81">
        <v>3</v>
      </c>
      <c r="F81" t="s">
        <v>395</v>
      </c>
      <c r="G81">
        <v>6.2090350179271496</v>
      </c>
      <c r="H81" t="s">
        <v>397</v>
      </c>
      <c r="I81">
        <v>71</v>
      </c>
      <c r="J81">
        <v>0.46872166848879399</v>
      </c>
      <c r="K81">
        <v>0.68696480017339001</v>
      </c>
    </row>
    <row r="82" spans="1:11" x14ac:dyDescent="0.25">
      <c r="A82" t="s">
        <v>526</v>
      </c>
      <c r="B82">
        <v>1</v>
      </c>
      <c r="C82">
        <v>3</v>
      </c>
      <c r="D82">
        <v>3</v>
      </c>
      <c r="E82">
        <v>3</v>
      </c>
      <c r="F82" t="s">
        <v>395</v>
      </c>
      <c r="G82">
        <v>2.61762117781505</v>
      </c>
      <c r="H82" t="s">
        <v>396</v>
      </c>
      <c r="I82">
        <v>207</v>
      </c>
      <c r="J82">
        <v>3.7681796206878899E-2</v>
      </c>
      <c r="K82">
        <v>0.97329417247303196</v>
      </c>
    </row>
    <row r="83" spans="1:11" x14ac:dyDescent="0.25">
      <c r="A83" t="s">
        <v>527</v>
      </c>
      <c r="B83">
        <v>1</v>
      </c>
      <c r="C83">
        <v>3</v>
      </c>
      <c r="D83">
        <v>3</v>
      </c>
      <c r="E83">
        <v>3</v>
      </c>
      <c r="F83" t="s">
        <v>395</v>
      </c>
      <c r="G83">
        <v>5.7428229201556604</v>
      </c>
      <c r="H83" t="s">
        <v>396</v>
      </c>
      <c r="I83">
        <v>355</v>
      </c>
      <c r="J83">
        <v>0.180648181333978</v>
      </c>
      <c r="K83">
        <v>0.90636030570120996</v>
      </c>
    </row>
    <row r="84" spans="1:11" x14ac:dyDescent="0.25">
      <c r="A84" t="s">
        <v>528</v>
      </c>
      <c r="B84">
        <v>1</v>
      </c>
      <c r="C84">
        <v>3</v>
      </c>
      <c r="D84">
        <v>1</v>
      </c>
      <c r="E84">
        <v>3</v>
      </c>
      <c r="F84" t="s">
        <v>395</v>
      </c>
      <c r="G84">
        <v>6.4120247864241202</v>
      </c>
      <c r="H84" t="s">
        <v>397</v>
      </c>
      <c r="I84">
        <v>355</v>
      </c>
      <c r="J84">
        <v>0.38817549995352502</v>
      </c>
      <c r="K84">
        <v>0.80630593228045799</v>
      </c>
    </row>
    <row r="86" spans="1:11" x14ac:dyDescent="0.25">
      <c r="A86" t="s">
        <v>400</v>
      </c>
    </row>
    <row r="87" spans="1:11" x14ac:dyDescent="0.25">
      <c r="A87" t="s">
        <v>401</v>
      </c>
      <c r="B87">
        <v>0.2</v>
      </c>
    </row>
    <row r="88" spans="1:11" x14ac:dyDescent="0.25">
      <c r="A88" t="s">
        <v>402</v>
      </c>
      <c r="B88">
        <v>0</v>
      </c>
    </row>
    <row r="89" spans="1:11" x14ac:dyDescent="0.25">
      <c r="A89" t="s">
        <v>403</v>
      </c>
      <c r="B89">
        <v>0.8</v>
      </c>
    </row>
    <row r="90" spans="1:11" x14ac:dyDescent="0.25">
      <c r="A90" t="s">
        <v>404</v>
      </c>
    </row>
    <row r="91" spans="1:11" x14ac:dyDescent="0.25">
      <c r="A91" t="s">
        <v>405</v>
      </c>
      <c r="B91">
        <v>0.90980000000000005</v>
      </c>
    </row>
    <row r="92" spans="1:11" x14ac:dyDescent="0.25">
      <c r="A92" t="s">
        <v>406</v>
      </c>
      <c r="B92">
        <v>0.88970000000000005</v>
      </c>
    </row>
    <row r="93" spans="1:11" x14ac:dyDescent="0.25">
      <c r="A93" t="s">
        <v>407</v>
      </c>
      <c r="B93">
        <v>0.44206000000000001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Title_Authors</vt:lpstr>
      <vt:lpstr>Fish Dataset</vt:lpstr>
      <vt:lpstr>Daphnia Dataset</vt:lpstr>
      <vt:lpstr>Fish_Modeled_dataset</vt:lpstr>
      <vt:lpstr>Daphnia_Modeled_Dataset</vt:lpstr>
      <vt:lpstr>38_COMPD_Daphnia_predicted</vt:lpstr>
      <vt:lpstr>83_comdp_Fish_predicted</vt:lpstr>
      <vt:lpstr>Chemical class present in bioci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2019-07-25T17:33:55Z</dcterms:modified>
</cp:coreProperties>
</file>